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codeName="ThisWorkbook"/>
  <mc:AlternateContent xmlns:mc="http://schemas.openxmlformats.org/markup-compatibility/2006">
    <mc:Choice Requires="x15">
      <x15ac:absPath xmlns:x15ac="http://schemas.microsoft.com/office/spreadsheetml/2010/11/ac" url="/Users/jcaustin/Library/Group Containers/UBF8T346G9.OneDriveStandaloneSuite/OneDrive - CSULB.noindex/OneDrive - CSULB/Groups/CS491 - Senior Project/Stand Up Notes/"/>
    </mc:Choice>
  </mc:AlternateContent>
  <xr:revisionPtr revIDLastSave="0" documentId="8_{BF06FADD-9436-49FB-A808-47132DE56BF1}" xr6:coauthVersionLast="47" xr6:coauthVersionMax="47" xr10:uidLastSave="{00000000-0000-0000-0000-000000000000}"/>
  <bookViews>
    <workbookView xWindow="0" yWindow="0" windowWidth="33600" windowHeight="21000" tabRatio="415" firstSheet="2" activeTab="2" xr2:uid="{00000000-000D-0000-FFFF-FFFF00000000}"/>
  </bookViews>
  <sheets>
    <sheet name="About" sheetId="12" r:id="rId1"/>
    <sheet name="Semester 1 (Fall)" sheetId="16" r:id="rId2"/>
    <sheet name="Semester 2 (Spring)" sheetId="19" r:id="rId3"/>
    <sheet name="Light" sheetId="17" r:id="rId4"/>
    <sheet name="Color" sheetId="18" r:id="rId5"/>
  </sheets>
  <definedNames>
    <definedName name="_xlnm.Print_Titles" localSheetId="4">Color!$6:$9</definedName>
    <definedName name="_xlnm.Print_Titles" localSheetId="3">Light!$6:$9</definedName>
    <definedName name="_xlnm.Print_Titles" localSheetId="1">'Semester 1 (Fall)'!$6:$9</definedName>
    <definedName name="_xlnm.Print_Titles" localSheetId="2">'Semester 2 (Spring)'!$6:$9</definedName>
    <definedName name="Project_Start" localSheetId="4">Color!$C$6</definedName>
    <definedName name="Project_Start" localSheetId="3">Light!$C$6</definedName>
    <definedName name="Project_Start" localSheetId="1">'Semester 1 (Fall)'!$C$6</definedName>
    <definedName name="Project_Start" localSheetId="2">'Semester 2 (Spring)'!$C$6</definedName>
    <definedName name="Project_Start">#REF!</definedName>
    <definedName name="Scrolling_Increment" localSheetId="4">Color!$C$7</definedName>
    <definedName name="Scrolling_Increment" localSheetId="3">Light!$C$7</definedName>
    <definedName name="Scrolling_Increment" localSheetId="1">'Semester 1 (Fall)'!$C$7</definedName>
    <definedName name="Scrolling_Increment" localSheetId="2">'Semester 2 (Spring)'!$C$7</definedName>
    <definedName name="Scrolling_Increment">#REF!</definedName>
    <definedName name="Today" localSheetId="4">TODAY()</definedName>
    <definedName name="Today" localSheetId="3">TODAY()</definedName>
    <definedName name="Today" localSheetId="1">TODAY()</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1" i="19" l="1"/>
  <c r="H105" i="19"/>
  <c r="H120" i="19"/>
  <c r="H119" i="19"/>
  <c r="H118" i="19"/>
  <c r="H117" i="19"/>
  <c r="H116" i="19"/>
  <c r="H115" i="19"/>
  <c r="H66" i="19"/>
  <c r="H68" i="19"/>
  <c r="F70" i="19"/>
  <c r="H70" i="19"/>
  <c r="H104" i="19"/>
  <c r="H97" i="19"/>
  <c r="H100" i="19"/>
  <c r="H99" i="19"/>
  <c r="H98" i="19"/>
  <c r="H84" i="19"/>
  <c r="H83" i="19"/>
  <c r="H82" i="19"/>
  <c r="H81" i="19"/>
  <c r="F52" i="19"/>
  <c r="H52" i="19"/>
  <c r="F53" i="19"/>
  <c r="H53" i="19"/>
  <c r="H65" i="19"/>
  <c r="H50" i="19"/>
  <c r="H49" i="19"/>
  <c r="H32" i="19"/>
  <c r="H31" i="19"/>
  <c r="H33" i="19"/>
  <c r="H44" i="19"/>
  <c r="H45" i="19"/>
  <c r="H61" i="19"/>
  <c r="H113" i="19"/>
  <c r="H114" i="19"/>
  <c r="F124" i="19"/>
  <c r="F103" i="19"/>
  <c r="F102" i="19"/>
  <c r="H62" i="19"/>
  <c r="H46" i="19"/>
  <c r="H47" i="19"/>
  <c r="H48" i="19"/>
  <c r="H51" i="19"/>
  <c r="H34" i="19"/>
  <c r="H35" i="19"/>
  <c r="H36" i="19"/>
  <c r="H103" i="19"/>
  <c r="H101" i="19"/>
  <c r="H80" i="19"/>
  <c r="H20" i="19"/>
  <c r="H106" i="19"/>
  <c r="H130" i="19"/>
  <c r="H96" i="19"/>
  <c r="H85" i="19"/>
  <c r="H79" i="19"/>
  <c r="H78" i="19"/>
  <c r="F22" i="19"/>
  <c r="K7" i="19"/>
  <c r="K6" i="19" s="1"/>
  <c r="H37" i="19"/>
  <c r="H129" i="19"/>
  <c r="H139" i="19"/>
  <c r="H140" i="19"/>
  <c r="H102" i="19"/>
  <c r="H95" i="19"/>
  <c r="H94" i="19"/>
  <c r="H93" i="19"/>
  <c r="H86" i="19"/>
  <c r="H77" i="19"/>
  <c r="H63" i="19"/>
  <c r="H30" i="19"/>
  <c r="H29" i="19"/>
  <c r="H22" i="19"/>
  <c r="H21" i="19"/>
  <c r="H19" i="19"/>
  <c r="H18" i="19"/>
  <c r="F139" i="19" l="1"/>
  <c r="E39" i="16"/>
  <c r="E47" i="16"/>
  <c r="E46" i="16"/>
  <c r="E26" i="16"/>
  <c r="E19" i="16"/>
  <c r="K103" i="19" l="1"/>
  <c r="K44" i="19" l="1"/>
  <c r="K46" i="19"/>
  <c r="K94" i="19"/>
  <c r="K52" i="19"/>
  <c r="K64" i="19"/>
  <c r="K78" i="19"/>
  <c r="K12" i="19"/>
  <c r="K19" i="19"/>
  <c r="K114" i="19"/>
  <c r="K54" i="19"/>
  <c r="K71" i="19"/>
  <c r="K87" i="19"/>
  <c r="K9" i="19"/>
  <c r="K22" i="19"/>
  <c r="K115" i="19"/>
  <c r="K129" i="19"/>
  <c r="K53" i="19"/>
  <c r="K77" i="19"/>
  <c r="K35" i="19"/>
  <c r="K38" i="19"/>
  <c r="K139" i="19"/>
  <c r="K130" i="19"/>
  <c r="K96" i="19"/>
  <c r="K88" i="19"/>
  <c r="K141" i="19"/>
  <c r="K108" i="19"/>
  <c r="K95" i="19"/>
  <c r="K63" i="19"/>
  <c r="K11" i="19"/>
  <c r="K21" i="19"/>
  <c r="L7" i="19"/>
  <c r="K18" i="19"/>
  <c r="K23" i="19"/>
  <c r="K29" i="19"/>
  <c r="K30" i="19"/>
  <c r="F13" i="18"/>
  <c r="F12" i="18"/>
  <c r="F13" i="17"/>
  <c r="F12" i="17"/>
  <c r="F18" i="17" s="1"/>
  <c r="F19" i="17" s="1"/>
  <c r="F20" i="17" s="1"/>
  <c r="F21" i="17" s="1"/>
  <c r="L88" i="19" l="1"/>
  <c r="L141" i="19"/>
  <c r="L108" i="19"/>
  <c r="L95" i="19"/>
  <c r="L63" i="19"/>
  <c r="L114" i="19"/>
  <c r="L54" i="19"/>
  <c r="L53" i="19"/>
  <c r="L44" i="19"/>
  <c r="M7" i="19"/>
  <c r="L23" i="19"/>
  <c r="L21" i="19"/>
  <c r="L18" i="19"/>
  <c r="L11" i="19"/>
  <c r="L103" i="19"/>
  <c r="L71" i="19"/>
  <c r="L64" i="19"/>
  <c r="L115" i="19"/>
  <c r="L130" i="19"/>
  <c r="L129" i="19"/>
  <c r="L35" i="19"/>
  <c r="L78" i="19"/>
  <c r="L29" i="19"/>
  <c r="L30" i="19"/>
  <c r="L19" i="19"/>
  <c r="L96" i="19"/>
  <c r="L139" i="19"/>
  <c r="L52" i="19"/>
  <c r="L46" i="19"/>
  <c r="L9" i="19"/>
  <c r="L94" i="19"/>
  <c r="L22" i="19"/>
  <c r="L12" i="19"/>
  <c r="L87" i="19"/>
  <c r="L38" i="19"/>
  <c r="L77" i="19"/>
  <c r="F24" i="18"/>
  <c r="F25" i="18" s="1"/>
  <c r="F26" i="18" s="1"/>
  <c r="F15" i="18"/>
  <c r="F18" i="18"/>
  <c r="F19" i="18" s="1"/>
  <c r="F20" i="18" s="1"/>
  <c r="F21" i="18" s="1"/>
  <c r="F16" i="18"/>
  <c r="F28" i="18" s="1"/>
  <c r="F14" i="18"/>
  <c r="F27" i="17"/>
  <c r="F30" i="17" s="1"/>
  <c r="F31" i="17" s="1"/>
  <c r="F32" i="17" s="1"/>
  <c r="F22" i="17"/>
  <c r="F14" i="17"/>
  <c r="F15" i="17"/>
  <c r="F28" i="17"/>
  <c r="F24" i="17"/>
  <c r="F25" i="17" s="1"/>
  <c r="F26" i="17" s="1"/>
  <c r="M141" i="19" l="1"/>
  <c r="M130" i="19"/>
  <c r="M115" i="19"/>
  <c r="M103" i="19"/>
  <c r="M95" i="19"/>
  <c r="M88" i="19"/>
  <c r="M78" i="19"/>
  <c r="M71" i="19"/>
  <c r="M64" i="19"/>
  <c r="M108" i="19"/>
  <c r="M63" i="19"/>
  <c r="M114" i="19"/>
  <c r="M54" i="19"/>
  <c r="M53" i="19"/>
  <c r="M44" i="19"/>
  <c r="M77" i="19"/>
  <c r="M23" i="19"/>
  <c r="M21" i="19"/>
  <c r="M18" i="19"/>
  <c r="M11" i="19"/>
  <c r="M19" i="19"/>
  <c r="M87" i="19"/>
  <c r="M96" i="19"/>
  <c r="M94" i="19"/>
  <c r="M30" i="19"/>
  <c r="M29" i="19"/>
  <c r="M52" i="19"/>
  <c r="M46" i="19"/>
  <c r="M35" i="19"/>
  <c r="M9" i="19"/>
  <c r="N7" i="19"/>
  <c r="M139" i="19"/>
  <c r="M129" i="19"/>
  <c r="M22" i="19"/>
  <c r="M12" i="19"/>
  <c r="M38" i="19"/>
  <c r="F27" i="18"/>
  <c r="F30" i="18" s="1"/>
  <c r="F31" i="18" s="1"/>
  <c r="F32" i="18" s="1"/>
  <c r="F22" i="18"/>
  <c r="C6" i="17" a="1"/>
  <c r="C6" i="17" s="1"/>
  <c r="I7" i="17" s="1"/>
  <c r="N141" i="19" l="1"/>
  <c r="N130" i="19"/>
  <c r="N115" i="19"/>
  <c r="N103" i="19"/>
  <c r="N95" i="19"/>
  <c r="N88" i="19"/>
  <c r="N78" i="19"/>
  <c r="N71" i="19"/>
  <c r="N64" i="19"/>
  <c r="N108" i="19"/>
  <c r="N63" i="19"/>
  <c r="N114" i="19"/>
  <c r="N54" i="19"/>
  <c r="N53" i="19"/>
  <c r="N44" i="19"/>
  <c r="N77" i="19"/>
  <c r="N52" i="19"/>
  <c r="N30" i="19"/>
  <c r="N19" i="19"/>
  <c r="N11" i="19"/>
  <c r="N29" i="19"/>
  <c r="N96" i="19"/>
  <c r="N94" i="19"/>
  <c r="N87" i="19"/>
  <c r="O7" i="19"/>
  <c r="O140" i="19" s="1"/>
  <c r="N18" i="19"/>
  <c r="N35" i="19"/>
  <c r="N21" i="19"/>
  <c r="N9" i="19"/>
  <c r="N22" i="19"/>
  <c r="N139" i="19"/>
  <c r="N129" i="19"/>
  <c r="N46" i="19"/>
  <c r="N38" i="19"/>
  <c r="N23" i="19"/>
  <c r="N12" i="19"/>
  <c r="I36" i="17"/>
  <c r="I38" i="17"/>
  <c r="I40" i="17"/>
  <c r="I42" i="17"/>
  <c r="I37" i="17"/>
  <c r="I39" i="17"/>
  <c r="I41" i="17"/>
  <c r="I35" i="17"/>
  <c r="I11" i="17"/>
  <c r="C6" i="18" a="1"/>
  <c r="C6" i="18" s="1"/>
  <c r="I7" i="18" s="1"/>
  <c r="I26" i="18" s="1"/>
  <c r="J7" i="17"/>
  <c r="I9" i="17"/>
  <c r="I23" i="17"/>
  <c r="I27" i="17"/>
  <c r="I13" i="17"/>
  <c r="I24" i="17"/>
  <c r="I29" i="17"/>
  <c r="I21" i="17"/>
  <c r="I22" i="17"/>
  <c r="I25" i="17"/>
  <c r="I16" i="17"/>
  <c r="I26" i="17"/>
  <c r="I32" i="17"/>
  <c r="I31" i="17"/>
  <c r="I12" i="17"/>
  <c r="I17" i="17"/>
  <c r="I15" i="17"/>
  <c r="I19" i="17"/>
  <c r="I30" i="17"/>
  <c r="I33" i="17"/>
  <c r="I14" i="17"/>
  <c r="I6" i="17"/>
  <c r="I18" i="17"/>
  <c r="I34" i="17"/>
  <c r="I20" i="17"/>
  <c r="I28" i="17"/>
  <c r="O141" i="19" l="1"/>
  <c r="O130" i="19"/>
  <c r="O115" i="19"/>
  <c r="O103" i="19"/>
  <c r="O95" i="19"/>
  <c r="O88" i="19"/>
  <c r="O78" i="19"/>
  <c r="O71" i="19"/>
  <c r="O64" i="19"/>
  <c r="O53" i="19"/>
  <c r="O63" i="19"/>
  <c r="O114" i="19"/>
  <c r="O54" i="19"/>
  <c r="O44" i="19"/>
  <c r="O35" i="19"/>
  <c r="O29" i="19"/>
  <c r="O77" i="19"/>
  <c r="O52" i="19"/>
  <c r="O129" i="19"/>
  <c r="O139" i="19"/>
  <c r="O30" i="19"/>
  <c r="O19" i="19"/>
  <c r="O11" i="19"/>
  <c r="P7" i="19"/>
  <c r="O108" i="19"/>
  <c r="O96" i="19"/>
  <c r="O94" i="19"/>
  <c r="O87" i="19"/>
  <c r="O12" i="19"/>
  <c r="O46" i="19"/>
  <c r="O9" i="19"/>
  <c r="O22" i="19"/>
  <c r="O21" i="19"/>
  <c r="O23" i="19"/>
  <c r="O38" i="19"/>
  <c r="O18" i="19"/>
  <c r="J35" i="17"/>
  <c r="J42" i="17"/>
  <c r="J36" i="17"/>
  <c r="J38" i="17"/>
  <c r="J40" i="17"/>
  <c r="J37" i="17"/>
  <c r="J39" i="17"/>
  <c r="J41" i="17"/>
  <c r="J15" i="17"/>
  <c r="J28" i="17"/>
  <c r="J14" i="17"/>
  <c r="J32" i="17"/>
  <c r="J16" i="17"/>
  <c r="J26" i="17"/>
  <c r="J24" i="17"/>
  <c r="J20" i="17"/>
  <c r="J18" i="17"/>
  <c r="J33" i="17"/>
  <c r="K7" i="17"/>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P141" i="19" l="1"/>
  <c r="P130" i="19"/>
  <c r="P115" i="19"/>
  <c r="P103" i="19"/>
  <c r="P95" i="19"/>
  <c r="P88" i="19"/>
  <c r="P78" i="19"/>
  <c r="P71" i="19"/>
  <c r="P64" i="19"/>
  <c r="P114" i="19"/>
  <c r="P54" i="19"/>
  <c r="P44" i="19"/>
  <c r="P35" i="19"/>
  <c r="P29" i="19"/>
  <c r="P77" i="19"/>
  <c r="P53" i="19"/>
  <c r="P52" i="19"/>
  <c r="P129" i="19"/>
  <c r="P87" i="19"/>
  <c r="Q7" i="19"/>
  <c r="P23" i="19"/>
  <c r="P108" i="19"/>
  <c r="P96" i="19"/>
  <c r="P94" i="19"/>
  <c r="P12" i="19"/>
  <c r="P46" i="19"/>
  <c r="P139" i="19"/>
  <c r="P19" i="19"/>
  <c r="P9" i="19"/>
  <c r="P22" i="19"/>
  <c r="P21" i="19"/>
  <c r="P30" i="19"/>
  <c r="P38" i="19"/>
  <c r="P11" i="19"/>
  <c r="P63" i="19"/>
  <c r="P18" i="19"/>
  <c r="K36" i="17"/>
  <c r="K38" i="17"/>
  <c r="K40" i="17"/>
  <c r="K42" i="17"/>
  <c r="K41" i="17"/>
  <c r="K37" i="17"/>
  <c r="K39" i="17"/>
  <c r="K33" i="17"/>
  <c r="K12" i="17"/>
  <c r="J35" i="18"/>
  <c r="K35" i="17"/>
  <c r="K24" i="17"/>
  <c r="K18" i="17"/>
  <c r="K28" i="17"/>
  <c r="K9" i="17"/>
  <c r="K13" i="17"/>
  <c r="K31" i="17"/>
  <c r="K22" i="17"/>
  <c r="K11" i="17"/>
  <c r="K21" i="17"/>
  <c r="K34" i="17"/>
  <c r="K20" i="17"/>
  <c r="K17" i="17"/>
  <c r="K30" i="17"/>
  <c r="K19" i="17"/>
  <c r="K25" i="17"/>
  <c r="K26" i="17"/>
  <c r="K23" i="17"/>
  <c r="K32"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Q114" i="19" l="1"/>
  <c r="Q54" i="19"/>
  <c r="Q44" i="19"/>
  <c r="Q141" i="19"/>
  <c r="Q77" i="19"/>
  <c r="Q53" i="19"/>
  <c r="Q95" i="19"/>
  <c r="Q52" i="19"/>
  <c r="Q129" i="19"/>
  <c r="Q87" i="19"/>
  <c r="Q103" i="19"/>
  <c r="Q64" i="19"/>
  <c r="Q130" i="19"/>
  <c r="Q78" i="19"/>
  <c r="Q115" i="19"/>
  <c r="Q71" i="19"/>
  <c r="Q139" i="19"/>
  <c r="Q108" i="19"/>
  <c r="Q96" i="19"/>
  <c r="Q94" i="19"/>
  <c r="Q29" i="19"/>
  <c r="R7" i="19"/>
  <c r="Q12" i="19"/>
  <c r="Q88" i="19"/>
  <c r="Q46" i="19"/>
  <c r="Q23" i="19"/>
  <c r="Q21" i="19"/>
  <c r="Q9" i="19"/>
  <c r="Q35" i="19"/>
  <c r="Q22" i="19"/>
  <c r="Q38" i="19"/>
  <c r="Q11" i="19"/>
  <c r="Q30" i="19"/>
  <c r="Q63" i="19"/>
  <c r="Q18" i="19"/>
  <c r="Q19" i="19"/>
  <c r="L35" i="17"/>
  <c r="L36" i="17"/>
  <c r="L38" i="17"/>
  <c r="L40" i="17"/>
  <c r="L42" i="17"/>
  <c r="L37" i="17"/>
  <c r="L41" i="17"/>
  <c r="L39" i="17"/>
  <c r="K35" i="18"/>
  <c r="K26" i="18"/>
  <c r="K11" i="18"/>
  <c r="K12" i="18"/>
  <c r="K30" i="18"/>
  <c r="L22" i="17"/>
  <c r="L20" i="17"/>
  <c r="L26" i="17"/>
  <c r="L15" i="17"/>
  <c r="L16" i="17"/>
  <c r="L32" i="17"/>
  <c r="L13" i="17"/>
  <c r="M7" i="17"/>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R141" i="19" l="1"/>
  <c r="R130" i="19"/>
  <c r="R115" i="19"/>
  <c r="R103" i="19"/>
  <c r="R95" i="19"/>
  <c r="R88" i="19"/>
  <c r="R78" i="19"/>
  <c r="R71" i="19"/>
  <c r="R64" i="19"/>
  <c r="R53" i="19"/>
  <c r="R77" i="19"/>
  <c r="R52" i="19"/>
  <c r="R129" i="19"/>
  <c r="R87" i="19"/>
  <c r="R139" i="19"/>
  <c r="R19" i="19"/>
  <c r="R12" i="19"/>
  <c r="R9" i="19"/>
  <c r="R22" i="19"/>
  <c r="R108" i="19"/>
  <c r="R96" i="19"/>
  <c r="R94" i="19"/>
  <c r="R29" i="19"/>
  <c r="S7" i="19"/>
  <c r="R46" i="19"/>
  <c r="R23" i="19"/>
  <c r="R54" i="19"/>
  <c r="R21" i="19"/>
  <c r="R38" i="19"/>
  <c r="R35" i="19"/>
  <c r="R44" i="19"/>
  <c r="R11" i="19"/>
  <c r="R6" i="19"/>
  <c r="R114" i="19"/>
  <c r="R30" i="19"/>
  <c r="R63" i="19"/>
  <c r="R18" i="19"/>
  <c r="M31" i="17"/>
  <c r="M40" i="17"/>
  <c r="M36" i="17"/>
  <c r="M38" i="17"/>
  <c r="M42" i="17"/>
  <c r="M37" i="17"/>
  <c r="M39" i="17"/>
  <c r="M41" i="17"/>
  <c r="M35" i="17"/>
  <c r="M12" i="17"/>
  <c r="M21" i="17"/>
  <c r="M27" i="17"/>
  <c r="M18" i="17"/>
  <c r="M19" i="17"/>
  <c r="M34" i="17"/>
  <c r="M14" i="17"/>
  <c r="M24" i="17"/>
  <c r="M28"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S141" i="19" l="1"/>
  <c r="S53" i="19"/>
  <c r="S52" i="19"/>
  <c r="S129" i="19"/>
  <c r="S95" i="19"/>
  <c r="S87" i="19"/>
  <c r="S139" i="19"/>
  <c r="S103" i="19"/>
  <c r="S94" i="19"/>
  <c r="S64" i="19"/>
  <c r="S115" i="19"/>
  <c r="S19" i="19"/>
  <c r="S9" i="19"/>
  <c r="S71" i="19"/>
  <c r="S22" i="19"/>
  <c r="S12" i="19"/>
  <c r="S88" i="19"/>
  <c r="S130" i="19"/>
  <c r="S78" i="19"/>
  <c r="S46" i="19"/>
  <c r="S23" i="19"/>
  <c r="S54" i="19"/>
  <c r="S21" i="19"/>
  <c r="S77" i="19"/>
  <c r="S35" i="19"/>
  <c r="T7" i="19"/>
  <c r="S11" i="19"/>
  <c r="S96" i="19"/>
  <c r="S29" i="19"/>
  <c r="S44" i="19"/>
  <c r="S38" i="19"/>
  <c r="S18" i="19"/>
  <c r="S114" i="19"/>
  <c r="S30" i="19"/>
  <c r="S63" i="19"/>
  <c r="S108" i="19"/>
  <c r="N35" i="17"/>
  <c r="N36" i="17"/>
  <c r="N38" i="17"/>
  <c r="N40" i="17"/>
  <c r="N42" i="17"/>
  <c r="N41" i="17"/>
  <c r="N39" i="17"/>
  <c r="N37" i="17"/>
  <c r="M35" i="18"/>
  <c r="N11" i="17"/>
  <c r="N17" i="17"/>
  <c r="N21" i="17"/>
  <c r="N29" i="17"/>
  <c r="N15" i="17"/>
  <c r="N23" i="17"/>
  <c r="N32" i="17"/>
  <c r="N25" i="17"/>
  <c r="O7" i="17"/>
  <c r="O18"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T129" i="19" l="1"/>
  <c r="T95" i="19"/>
  <c r="T87" i="19"/>
  <c r="T139" i="19"/>
  <c r="T103" i="19"/>
  <c r="T94" i="19"/>
  <c r="T64" i="19"/>
  <c r="T46" i="19"/>
  <c r="T78" i="19"/>
  <c r="T115" i="19"/>
  <c r="T71" i="19"/>
  <c r="T22" i="19"/>
  <c r="T19" i="19"/>
  <c r="T12" i="19"/>
  <c r="T9" i="19"/>
  <c r="T130" i="19"/>
  <c r="T141" i="19"/>
  <c r="T88" i="19"/>
  <c r="T23" i="19"/>
  <c r="T54" i="19"/>
  <c r="T21" i="19"/>
  <c r="T77" i="19"/>
  <c r="T96" i="19"/>
  <c r="T29" i="19"/>
  <c r="T52" i="19"/>
  <c r="T53" i="19"/>
  <c r="T44" i="19"/>
  <c r="T11" i="19"/>
  <c r="T38" i="19"/>
  <c r="T30" i="19"/>
  <c r="T114" i="19"/>
  <c r="T63" i="19"/>
  <c r="T18" i="19"/>
  <c r="T108" i="19"/>
  <c r="U7" i="19"/>
  <c r="T35" i="19"/>
  <c r="O33" i="17"/>
  <c r="O40" i="17"/>
  <c r="O42" i="17"/>
  <c r="O36" i="17"/>
  <c r="O38" i="17"/>
  <c r="O37" i="17"/>
  <c r="O39" i="17"/>
  <c r="O41" i="17"/>
  <c r="O12" i="17"/>
  <c r="O30" i="17"/>
  <c r="O34" i="17"/>
  <c r="O20" i="17"/>
  <c r="O16" i="17"/>
  <c r="O9" i="17"/>
  <c r="O22" i="17"/>
  <c r="O11" i="17"/>
  <c r="O19" i="17"/>
  <c r="O25" i="17"/>
  <c r="O17" i="17"/>
  <c r="O23" i="17"/>
  <c r="O31" i="17"/>
  <c r="O35" i="17"/>
  <c r="O15" i="17"/>
  <c r="O24" i="17"/>
  <c r="O26" i="17"/>
  <c r="O21" i="17"/>
  <c r="O29" i="17"/>
  <c r="O32" i="17"/>
  <c r="O14" i="17"/>
  <c r="P7" i="17"/>
  <c r="O13" i="17"/>
  <c r="O2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U139" i="19" l="1"/>
  <c r="U129" i="19"/>
  <c r="U114" i="19"/>
  <c r="U108" i="19"/>
  <c r="U96" i="19"/>
  <c r="U94" i="19"/>
  <c r="U87" i="19"/>
  <c r="U77" i="19"/>
  <c r="U103" i="19"/>
  <c r="U64" i="19"/>
  <c r="U46" i="19"/>
  <c r="U115" i="19"/>
  <c r="U71" i="19"/>
  <c r="U22" i="19"/>
  <c r="U19" i="19"/>
  <c r="U12" i="19"/>
  <c r="U9" i="19"/>
  <c r="U130" i="19"/>
  <c r="U78" i="19"/>
  <c r="U141" i="19"/>
  <c r="U88" i="19"/>
  <c r="U38" i="19"/>
  <c r="U95" i="19"/>
  <c r="U54" i="19"/>
  <c r="U21" i="19"/>
  <c r="U11" i="19"/>
  <c r="U52" i="19"/>
  <c r="U53" i="19"/>
  <c r="U44" i="19"/>
  <c r="U30" i="19"/>
  <c r="U23" i="19"/>
  <c r="U63" i="19"/>
  <c r="U18" i="19"/>
  <c r="U35" i="19"/>
  <c r="V7" i="19"/>
  <c r="U29" i="19"/>
  <c r="P33" i="17"/>
  <c r="P38" i="17"/>
  <c r="P42" i="17"/>
  <c r="P36" i="17"/>
  <c r="P40" i="17"/>
  <c r="P37" i="17"/>
  <c r="P39" i="17"/>
  <c r="P41" i="17"/>
  <c r="P15" i="17"/>
  <c r="P30" i="17"/>
  <c r="P12" i="17"/>
  <c r="P34" i="17"/>
  <c r="P25" i="17"/>
  <c r="P23" i="17"/>
  <c r="P27" i="17"/>
  <c r="P14" i="17"/>
  <c r="P18" i="17"/>
  <c r="P19" i="17"/>
  <c r="P16" i="17"/>
  <c r="P28" i="17"/>
  <c r="P31" i="17"/>
  <c r="P35" i="17"/>
  <c r="P22" i="17"/>
  <c r="P6" i="17"/>
  <c r="P9" i="17"/>
  <c r="P24" i="17"/>
  <c r="P17" i="17"/>
  <c r="P29" i="17"/>
  <c r="P32"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V139" i="19" l="1"/>
  <c r="V129" i="19"/>
  <c r="V114" i="19"/>
  <c r="V108" i="19"/>
  <c r="V96" i="19"/>
  <c r="V94" i="19"/>
  <c r="V87" i="19"/>
  <c r="V77" i="19"/>
  <c r="V103" i="19"/>
  <c r="V64" i="19"/>
  <c r="V46" i="19"/>
  <c r="V71" i="19"/>
  <c r="V130" i="19"/>
  <c r="V78" i="19"/>
  <c r="V95" i="19"/>
  <c r="V141" i="19"/>
  <c r="V88" i="19"/>
  <c r="V38" i="19"/>
  <c r="V54" i="19"/>
  <c r="V21" i="19"/>
  <c r="V12" i="19"/>
  <c r="V9" i="19"/>
  <c r="V11" i="19"/>
  <c r="V52" i="19"/>
  <c r="V53" i="19"/>
  <c r="V44" i="19"/>
  <c r="V22" i="19"/>
  <c r="V30" i="19"/>
  <c r="V23" i="19"/>
  <c r="V63" i="19"/>
  <c r="V18" i="19"/>
  <c r="V115" i="19"/>
  <c r="V35" i="19"/>
  <c r="W7" i="19"/>
  <c r="V29" i="19"/>
  <c r="V19" i="19"/>
  <c r="Q37" i="17"/>
  <c r="Q39" i="17"/>
  <c r="Q41" i="17"/>
  <c r="Q36" i="17"/>
  <c r="Q38" i="17"/>
  <c r="Q42" i="17"/>
  <c r="Q40" i="17"/>
  <c r="Q32" i="17"/>
  <c r="Q12" i="17"/>
  <c r="P35" i="18"/>
  <c r="Q34" i="17"/>
  <c r="P34" i="18"/>
  <c r="Q18" i="17"/>
  <c r="Q19" i="17"/>
  <c r="Q13" i="17"/>
  <c r="Q20" i="17"/>
  <c r="Q17" i="17"/>
  <c r="Q28" i="17"/>
  <c r="Q21" i="17"/>
  <c r="Q9" i="17"/>
  <c r="Q22" i="17"/>
  <c r="Q24" i="17"/>
  <c r="Q25" i="17"/>
  <c r="Q29" i="17"/>
  <c r="Q14" i="17"/>
  <c r="Q11" i="17"/>
  <c r="Q23" i="17"/>
  <c r="Q26" i="17"/>
  <c r="Q31" i="17"/>
  <c r="Q30" i="17"/>
  <c r="R7" i="17"/>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W139" i="19" l="1"/>
  <c r="W129" i="19"/>
  <c r="W114" i="19"/>
  <c r="W108" i="19"/>
  <c r="W96" i="19"/>
  <c r="W94" i="19"/>
  <c r="W87" i="19"/>
  <c r="W77" i="19"/>
  <c r="W63" i="19"/>
  <c r="W54" i="19"/>
  <c r="W52" i="19"/>
  <c r="W103" i="19"/>
  <c r="W64" i="19"/>
  <c r="W46" i="19"/>
  <c r="W38" i="19"/>
  <c r="W30" i="19"/>
  <c r="W23" i="19"/>
  <c r="W71" i="19"/>
  <c r="W141" i="19"/>
  <c r="W88" i="19"/>
  <c r="W95" i="19"/>
  <c r="W35" i="19"/>
  <c r="W21" i="19"/>
  <c r="W12" i="19"/>
  <c r="W18" i="19"/>
  <c r="W130" i="19"/>
  <c r="W78" i="19"/>
  <c r="W9" i="19"/>
  <c r="W11" i="19"/>
  <c r="W53" i="19"/>
  <c r="W44" i="19"/>
  <c r="W22" i="19"/>
  <c r="W115" i="19"/>
  <c r="W29" i="19"/>
  <c r="W19" i="19"/>
  <c r="X7" i="19"/>
  <c r="R33" i="17"/>
  <c r="R41" i="17"/>
  <c r="R37" i="17"/>
  <c r="R39" i="17"/>
  <c r="R38" i="17"/>
  <c r="R42" i="17"/>
  <c r="R36" i="17"/>
  <c r="R40" i="17"/>
  <c r="R21" i="17"/>
  <c r="R19" i="17"/>
  <c r="S7" i="17"/>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X139" i="19" l="1"/>
  <c r="X129" i="19"/>
  <c r="X114" i="19"/>
  <c r="X108" i="19"/>
  <c r="X96" i="19"/>
  <c r="X94" i="19"/>
  <c r="X87" i="19"/>
  <c r="X77" i="19"/>
  <c r="X64" i="19"/>
  <c r="X46" i="19"/>
  <c r="X38" i="19"/>
  <c r="X30" i="19"/>
  <c r="X23" i="19"/>
  <c r="X71" i="19"/>
  <c r="X115" i="19"/>
  <c r="X95" i="19"/>
  <c r="X103" i="19"/>
  <c r="X35" i="19"/>
  <c r="X52" i="19"/>
  <c r="X141" i="19"/>
  <c r="X63" i="19"/>
  <c r="X130" i="19"/>
  <c r="X88" i="19"/>
  <c r="X78" i="19"/>
  <c r="X18" i="19"/>
  <c r="X9" i="19"/>
  <c r="X53" i="19"/>
  <c r="X44" i="19"/>
  <c r="X22" i="19"/>
  <c r="X11" i="19"/>
  <c r="X54" i="19"/>
  <c r="X12" i="19"/>
  <c r="Y7" i="19"/>
  <c r="X29" i="19"/>
  <c r="X19" i="19"/>
  <c r="X21" i="19"/>
  <c r="S32" i="17"/>
  <c r="S37" i="17"/>
  <c r="S39" i="17"/>
  <c r="S41" i="17"/>
  <c r="S42" i="17"/>
  <c r="S36" i="17"/>
  <c r="S38" i="17"/>
  <c r="S40" i="17"/>
  <c r="S20" i="17"/>
  <c r="S16" i="17"/>
  <c r="S30" i="17"/>
  <c r="S25" i="17"/>
  <c r="S15" i="17"/>
  <c r="S27" i="17"/>
  <c r="T7" i="17"/>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Y87" i="19" l="1"/>
  <c r="Y46" i="19"/>
  <c r="Y139" i="19"/>
  <c r="Y71" i="19"/>
  <c r="Y94" i="19"/>
  <c r="Y115" i="19"/>
  <c r="Y78" i="19"/>
  <c r="Y103" i="19"/>
  <c r="Y35" i="19"/>
  <c r="Y52" i="19"/>
  <c r="Z7" i="19"/>
  <c r="Y64" i="19"/>
  <c r="Y38" i="19"/>
  <c r="Y30" i="19"/>
  <c r="Y53" i="19"/>
  <c r="Y29" i="19"/>
  <c r="Y141" i="19"/>
  <c r="Y130" i="19"/>
  <c r="Y95" i="19"/>
  <c r="Y88" i="19"/>
  <c r="Y18" i="19"/>
  <c r="Y9" i="19"/>
  <c r="Y77" i="19"/>
  <c r="Y63" i="19"/>
  <c r="Y11" i="19"/>
  <c r="Y54" i="19"/>
  <c r="Y114" i="19"/>
  <c r="Y19" i="19"/>
  <c r="Y129" i="19"/>
  <c r="Y23" i="19"/>
  <c r="Y6" i="19"/>
  <c r="Y12" i="19"/>
  <c r="Y108" i="19"/>
  <c r="Y21" i="19"/>
  <c r="Y96" i="19"/>
  <c r="Y44" i="19"/>
  <c r="Y22" i="19"/>
  <c r="T32" i="17"/>
  <c r="T38" i="17"/>
  <c r="T37" i="17"/>
  <c r="T39" i="17"/>
  <c r="T41" i="17"/>
  <c r="T40" i="17"/>
  <c r="T36" i="17"/>
  <c r="T42" i="17"/>
  <c r="T18" i="17"/>
  <c r="T15" i="17"/>
  <c r="T17" i="17"/>
  <c r="T33" i="17"/>
  <c r="T23" i="17"/>
  <c r="T26" i="17"/>
  <c r="T24" i="17"/>
  <c r="T27" i="17"/>
  <c r="T20" i="17"/>
  <c r="T21" i="17"/>
  <c r="T30" i="17"/>
  <c r="T34" i="17"/>
  <c r="T13" i="17"/>
  <c r="U7" i="17"/>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Z139" i="19" l="1"/>
  <c r="Z129" i="19"/>
  <c r="Z114" i="19"/>
  <c r="Z108" i="19"/>
  <c r="Z96" i="19"/>
  <c r="Z94" i="19"/>
  <c r="Z87" i="19"/>
  <c r="Z77" i="19"/>
  <c r="Z63" i="19"/>
  <c r="Z54" i="19"/>
  <c r="Z52" i="19"/>
  <c r="Z71" i="19"/>
  <c r="Z115" i="19"/>
  <c r="Z78" i="19"/>
  <c r="Z64" i="19"/>
  <c r="AA7" i="19"/>
  <c r="Z18" i="19"/>
  <c r="Z38" i="19"/>
  <c r="Z35" i="19"/>
  <c r="Z30" i="19"/>
  <c r="Z29" i="19"/>
  <c r="Z21" i="19"/>
  <c r="Z53" i="19"/>
  <c r="Z11" i="19"/>
  <c r="Z141" i="19"/>
  <c r="Z130" i="19"/>
  <c r="Z103" i="19"/>
  <c r="Z95" i="19"/>
  <c r="Z88" i="19"/>
  <c r="Z46" i="19"/>
  <c r="Z9" i="19"/>
  <c r="Z23" i="19"/>
  <c r="Z12" i="19"/>
  <c r="Z19" i="19"/>
  <c r="Z44" i="19"/>
  <c r="Z22" i="19"/>
  <c r="U30" i="17"/>
  <c r="U41" i="17"/>
  <c r="U37" i="17"/>
  <c r="U39" i="17"/>
  <c r="U36" i="17"/>
  <c r="U38" i="17"/>
  <c r="U40" i="17"/>
  <c r="U42" i="17"/>
  <c r="U11" i="17"/>
  <c r="U19" i="17"/>
  <c r="U15" i="17"/>
  <c r="U31" i="17"/>
  <c r="U17" i="17"/>
  <c r="U35" i="17"/>
  <c r="U32" i="17"/>
  <c r="U18" i="17"/>
  <c r="U24" i="17"/>
  <c r="U34" i="17"/>
  <c r="V7" i="17"/>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AA71" i="19" l="1"/>
  <c r="AA139" i="19"/>
  <c r="AA115" i="19"/>
  <c r="AA94" i="19"/>
  <c r="AA78" i="19"/>
  <c r="AA130" i="19"/>
  <c r="AA96" i="19"/>
  <c r="AA38" i="19"/>
  <c r="AA35" i="19"/>
  <c r="AA29" i="19"/>
  <c r="AA21" i="19"/>
  <c r="AA11" i="19"/>
  <c r="AB7" i="19"/>
  <c r="AA53" i="19"/>
  <c r="AA52" i="19"/>
  <c r="AA30" i="19"/>
  <c r="AA18" i="19"/>
  <c r="AA54" i="19"/>
  <c r="AA46" i="19"/>
  <c r="AA44" i="19"/>
  <c r="AA23" i="19"/>
  <c r="AA141" i="19"/>
  <c r="AA9" i="19"/>
  <c r="AA64" i="19"/>
  <c r="AA87" i="19"/>
  <c r="AA77" i="19"/>
  <c r="AA63" i="19"/>
  <c r="AA22" i="19"/>
  <c r="AA129" i="19"/>
  <c r="AA114" i="19"/>
  <c r="AA12" i="19"/>
  <c r="AA103" i="19"/>
  <c r="AA19" i="19"/>
  <c r="AA108" i="19"/>
  <c r="AA95" i="19"/>
  <c r="AA88" i="19"/>
  <c r="V33" i="17"/>
  <c r="V41" i="17"/>
  <c r="V37" i="17"/>
  <c r="V39" i="17"/>
  <c r="V38" i="17"/>
  <c r="V36" i="17"/>
  <c r="V40" i="17"/>
  <c r="V42" i="17"/>
  <c r="V11" i="17"/>
  <c r="V16" i="17"/>
  <c r="V25" i="17"/>
  <c r="V22" i="17"/>
  <c r="V24" i="17"/>
  <c r="V34" i="17"/>
  <c r="V30" i="17"/>
  <c r="U34" i="18"/>
  <c r="V14" i="17"/>
  <c r="W7" i="17"/>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AB139" i="19" l="1"/>
  <c r="AB115" i="19"/>
  <c r="AB94" i="19"/>
  <c r="AB78" i="19"/>
  <c r="AB130" i="19"/>
  <c r="AB96" i="19"/>
  <c r="AB88" i="19"/>
  <c r="AB63" i="19"/>
  <c r="AB44" i="19"/>
  <c r="AC7" i="19"/>
  <c r="AB54" i="19"/>
  <c r="AB23" i="19"/>
  <c r="AB53" i="19"/>
  <c r="AB52" i="19"/>
  <c r="AB30" i="19"/>
  <c r="AB29" i="19"/>
  <c r="AB21" i="19"/>
  <c r="AB18" i="19"/>
  <c r="AB11" i="19"/>
  <c r="AB46" i="19"/>
  <c r="AB129" i="19"/>
  <c r="AB141" i="19"/>
  <c r="AB87" i="19"/>
  <c r="AB77" i="19"/>
  <c r="AB71" i="19"/>
  <c r="AB64" i="19"/>
  <c r="AB22" i="19"/>
  <c r="AB38" i="19"/>
  <c r="AB12" i="19"/>
  <c r="AB103" i="19"/>
  <c r="AB114" i="19"/>
  <c r="AB19" i="19"/>
  <c r="AB108" i="19"/>
  <c r="AB95" i="19"/>
  <c r="AB35" i="19"/>
  <c r="AB9" i="19"/>
  <c r="W16" i="17"/>
  <c r="W37" i="17"/>
  <c r="W38" i="17"/>
  <c r="W41" i="17"/>
  <c r="W39" i="17"/>
  <c r="W40" i="17"/>
  <c r="W42" i="17"/>
  <c r="W36" i="17"/>
  <c r="W15" i="17"/>
  <c r="W11" i="17"/>
  <c r="W6" i="17"/>
  <c r="W9" i="17"/>
  <c r="W17" i="17"/>
  <c r="W18" i="17"/>
  <c r="W21" i="17"/>
  <c r="W28" i="17"/>
  <c r="W22" i="17"/>
  <c r="W27" i="17"/>
  <c r="W26" i="17"/>
  <c r="W14" i="17"/>
  <c r="W23" i="17"/>
  <c r="W24" i="17"/>
  <c r="W12" i="17"/>
  <c r="W31" i="17"/>
  <c r="W19" i="17"/>
  <c r="W32" i="17"/>
  <c r="W34" i="17"/>
  <c r="X7" i="17"/>
  <c r="W30" i="17"/>
  <c r="W13" i="17"/>
  <c r="W33" i="17"/>
  <c r="W20" i="17"/>
  <c r="W25" i="17"/>
  <c r="W35" i="17"/>
  <c r="W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AC141" i="19" l="1"/>
  <c r="AC130" i="19"/>
  <c r="AC115" i="19"/>
  <c r="AC103" i="19"/>
  <c r="AC95" i="19"/>
  <c r="AC88" i="19"/>
  <c r="AC78" i="19"/>
  <c r="AC71" i="19"/>
  <c r="AC64" i="19"/>
  <c r="AC94" i="19"/>
  <c r="AC96" i="19"/>
  <c r="AC63" i="19"/>
  <c r="AC44" i="19"/>
  <c r="AC53" i="19"/>
  <c r="AC52" i="19"/>
  <c r="AC30" i="19"/>
  <c r="AC29" i="19"/>
  <c r="AC21" i="19"/>
  <c r="AC18" i="19"/>
  <c r="AC11" i="19"/>
  <c r="AC54" i="19"/>
  <c r="AC46" i="19"/>
  <c r="AC23" i="19"/>
  <c r="AC108" i="19"/>
  <c r="AC129" i="19"/>
  <c r="AC139" i="19"/>
  <c r="AC87" i="19"/>
  <c r="AC77" i="19"/>
  <c r="AC22" i="19"/>
  <c r="AC38" i="19"/>
  <c r="AC12" i="19"/>
  <c r="AC19" i="19"/>
  <c r="AC114" i="19"/>
  <c r="AD7" i="19"/>
  <c r="AC35" i="19"/>
  <c r="AC9" i="19"/>
  <c r="X21" i="17"/>
  <c r="X39" i="17"/>
  <c r="X41" i="17"/>
  <c r="X37" i="17"/>
  <c r="X36" i="17"/>
  <c r="X38" i="17"/>
  <c r="X40" i="17"/>
  <c r="X42" i="17"/>
  <c r="X15" i="17"/>
  <c r="X18" i="17"/>
  <c r="X9" i="17"/>
  <c r="X11" i="17"/>
  <c r="X35" i="17"/>
  <c r="X34" i="17"/>
  <c r="X28" i="17"/>
  <c r="X12" i="17"/>
  <c r="X19" i="17"/>
  <c r="X30" i="17"/>
  <c r="Y7" i="17"/>
  <c r="X29" i="17"/>
  <c r="X26" i="17"/>
  <c r="X31" i="17"/>
  <c r="X23" i="17"/>
  <c r="X24" i="17"/>
  <c r="X32" i="17"/>
  <c r="X22" i="17"/>
  <c r="X33" i="17"/>
  <c r="X27" i="17"/>
  <c r="X25" i="17"/>
  <c r="X20" i="17"/>
  <c r="X13" i="17"/>
  <c r="X17" i="17"/>
  <c r="X16" i="17"/>
  <c r="X1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AD141" i="19" l="1"/>
  <c r="AD130" i="19"/>
  <c r="AD115" i="19"/>
  <c r="AD103" i="19"/>
  <c r="AD95" i="19"/>
  <c r="AD88" i="19"/>
  <c r="AD78" i="19"/>
  <c r="AD71" i="19"/>
  <c r="AD64" i="19"/>
  <c r="AD96" i="19"/>
  <c r="AD63" i="19"/>
  <c r="AD44" i="19"/>
  <c r="AD108" i="19"/>
  <c r="AD54" i="19"/>
  <c r="AD53" i="19"/>
  <c r="AD46" i="19"/>
  <c r="AD23" i="19"/>
  <c r="AD114" i="19"/>
  <c r="AD129" i="19"/>
  <c r="AD139" i="19"/>
  <c r="AD22" i="19"/>
  <c r="AD18" i="19"/>
  <c r="AD38" i="19"/>
  <c r="AD52" i="19"/>
  <c r="AD12" i="19"/>
  <c r="AD30" i="19"/>
  <c r="AD94" i="19"/>
  <c r="AD19" i="19"/>
  <c r="AD29" i="19"/>
  <c r="AE7" i="19"/>
  <c r="AD87" i="19"/>
  <c r="AD35" i="19"/>
  <c r="AD21" i="19"/>
  <c r="AD9" i="19"/>
  <c r="AD77" i="19"/>
  <c r="AD11" i="19"/>
  <c r="Y33" i="17"/>
  <c r="Y36" i="17"/>
  <c r="Y38" i="17"/>
  <c r="Y40" i="17"/>
  <c r="Y42" i="17"/>
  <c r="Y37" i="17"/>
  <c r="Y41" i="17"/>
  <c r="Y39" i="17"/>
  <c r="Y35" i="17"/>
  <c r="Y12" i="17"/>
  <c r="Z7" i="17"/>
  <c r="Z35" i="17" s="1"/>
  <c r="Y13" i="17"/>
  <c r="Y21" i="17"/>
  <c r="Y9" i="17"/>
  <c r="Y22" i="17"/>
  <c r="Y18" i="17"/>
  <c r="Y30" i="17"/>
  <c r="Y23" i="17"/>
  <c r="Y19" i="17"/>
  <c r="Y34" i="17"/>
  <c r="Y24" i="17"/>
  <c r="Y25" i="17"/>
  <c r="Y20" i="17"/>
  <c r="Y26" i="17"/>
  <c r="Y14" i="17"/>
  <c r="Y32" i="17"/>
  <c r="Y27" i="17"/>
  <c r="Y16" i="17"/>
  <c r="Y28" i="17"/>
  <c r="Y17" i="17"/>
  <c r="Y29" i="17"/>
  <c r="Y31" i="17"/>
  <c r="Y11" i="17"/>
  <c r="Y1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E141" i="19" l="1"/>
  <c r="AE130" i="19"/>
  <c r="AE115" i="19"/>
  <c r="AE103" i="19"/>
  <c r="AE95" i="19"/>
  <c r="AE88" i="19"/>
  <c r="AE78" i="19"/>
  <c r="AE71" i="19"/>
  <c r="AE64" i="19"/>
  <c r="AE53" i="19"/>
  <c r="AE96" i="19"/>
  <c r="AE63" i="19"/>
  <c r="AE44" i="19"/>
  <c r="AE35" i="19"/>
  <c r="AE29" i="19"/>
  <c r="AE108" i="19"/>
  <c r="AE54" i="19"/>
  <c r="AE46" i="19"/>
  <c r="AE23" i="19"/>
  <c r="AE129" i="19"/>
  <c r="AE77" i="19"/>
  <c r="AE114" i="19"/>
  <c r="AE139" i="19"/>
  <c r="AE22" i="19"/>
  <c r="AE18" i="19"/>
  <c r="AE38" i="19"/>
  <c r="AE19" i="19"/>
  <c r="AE11" i="19"/>
  <c r="AE94" i="19"/>
  <c r="AE12" i="19"/>
  <c r="AE30" i="19"/>
  <c r="AE87" i="19"/>
  <c r="AF7" i="19"/>
  <c r="AE21" i="19"/>
  <c r="AE9" i="19"/>
  <c r="AE52" i="19"/>
  <c r="Z32" i="17"/>
  <c r="Z33" i="17"/>
  <c r="Z34" i="17"/>
  <c r="Z22" i="17"/>
  <c r="Z42" i="17"/>
  <c r="Z36" i="17"/>
  <c r="Z38" i="17"/>
  <c r="Z40" i="17"/>
  <c r="Z41" i="17"/>
  <c r="Z37" i="17"/>
  <c r="Z39" i="17"/>
  <c r="Z24" i="17"/>
  <c r="Z28" i="17"/>
  <c r="Z19" i="17"/>
  <c r="Z30" i="17"/>
  <c r="Z26" i="17"/>
  <c r="Z27" i="17"/>
  <c r="Z29" i="17"/>
  <c r="Z31" i="17"/>
  <c r="Z9" i="17"/>
  <c r="Z15" i="17"/>
  <c r="Z11" i="17"/>
  <c r="Z20" i="17"/>
  <c r="AA7" i="17"/>
  <c r="AA16" i="17" s="1"/>
  <c r="Z12" i="17"/>
  <c r="Z13" i="17"/>
  <c r="Z16" i="17"/>
  <c r="Z14" i="17"/>
  <c r="Z17" i="17"/>
  <c r="Z25" i="17"/>
  <c r="Z21" i="17"/>
  <c r="Z18" i="17"/>
  <c r="Z2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l="1"/>
  <c r="AF141" i="19"/>
  <c r="AF130" i="19"/>
  <c r="AF115" i="19"/>
  <c r="AF103" i="19"/>
  <c r="AF95" i="19"/>
  <c r="AF88" i="19"/>
  <c r="AF78" i="19"/>
  <c r="AF71" i="19"/>
  <c r="AF64" i="19"/>
  <c r="AF96" i="19"/>
  <c r="AF63" i="19"/>
  <c r="AF44" i="19"/>
  <c r="AF35" i="19"/>
  <c r="AF29" i="19"/>
  <c r="AF108" i="19"/>
  <c r="AF54" i="19"/>
  <c r="AF53" i="19"/>
  <c r="AF52" i="19"/>
  <c r="AF114" i="19"/>
  <c r="AF77" i="19"/>
  <c r="AF87" i="19"/>
  <c r="AF129" i="19"/>
  <c r="AF139" i="19"/>
  <c r="AF11" i="19"/>
  <c r="AF38" i="19"/>
  <c r="AF19" i="19"/>
  <c r="AF12" i="19"/>
  <c r="AF30" i="19"/>
  <c r="AF6" i="19"/>
  <c r="AG7" i="19"/>
  <c r="AF46" i="19"/>
  <c r="AF94" i="19"/>
  <c r="AF23" i="19"/>
  <c r="AF18" i="19"/>
  <c r="AF9" i="19"/>
  <c r="AF21" i="19"/>
  <c r="AF22" i="19"/>
  <c r="AA32" i="17"/>
  <c r="AA31" i="17"/>
  <c r="AA35" i="17"/>
  <c r="AA34" i="17"/>
  <c r="AA33" i="17"/>
  <c r="AA30" i="17"/>
  <c r="AA26" i="17"/>
  <c r="AA22" i="17"/>
  <c r="AA36" i="17"/>
  <c r="AA38" i="17"/>
  <c r="AA40" i="17"/>
  <c r="AA42" i="17"/>
  <c r="AA41" i="17"/>
  <c r="AA37" i="17"/>
  <c r="AA39" i="17"/>
  <c r="AA15" i="17"/>
  <c r="AA11" i="17"/>
  <c r="AA24" i="17"/>
  <c r="AA28" i="17"/>
  <c r="AA19" i="17"/>
  <c r="AB7" i="17"/>
  <c r="AB16" i="17" s="1"/>
  <c r="AA12" i="17"/>
  <c r="AA25" i="17"/>
  <c r="AA13" i="17"/>
  <c r="AA20" i="17"/>
  <c r="AA23" i="17"/>
  <c r="AA17" i="17"/>
  <c r="AA29" i="17"/>
  <c r="AA21" i="17"/>
  <c r="AA14" i="17"/>
  <c r="AA18" i="17"/>
  <c r="AA9"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G115" i="19"/>
  <c r="AG63" i="19"/>
  <c r="AG44" i="19"/>
  <c r="AG78" i="19"/>
  <c r="AG108" i="19"/>
  <c r="AG54" i="19"/>
  <c r="AG130" i="19"/>
  <c r="AG53" i="19"/>
  <c r="AG88" i="19"/>
  <c r="AG52" i="19"/>
  <c r="AG114" i="19"/>
  <c r="AG129" i="19"/>
  <c r="AG77" i="19"/>
  <c r="AG94" i="19"/>
  <c r="AG139" i="19"/>
  <c r="AG87" i="19"/>
  <c r="AG141" i="19"/>
  <c r="AG11" i="19"/>
  <c r="AG38" i="19"/>
  <c r="AG19" i="19"/>
  <c r="AG71" i="19"/>
  <c r="AG64" i="19"/>
  <c r="AG35" i="19"/>
  <c r="AG46" i="19"/>
  <c r="AG103" i="19"/>
  <c r="AG18" i="19"/>
  <c r="AG30" i="19"/>
  <c r="AG23" i="19"/>
  <c r="AH7" i="19"/>
  <c r="AG95" i="19"/>
  <c r="AG29" i="19"/>
  <c r="AG21" i="19"/>
  <c r="AG9" i="19"/>
  <c r="AG22" i="19"/>
  <c r="AG96" i="19"/>
  <c r="AG12" i="19"/>
  <c r="AB31" i="17"/>
  <c r="AB39" i="17"/>
  <c r="AB36" i="17"/>
  <c r="AB38" i="17"/>
  <c r="AB40" i="17"/>
  <c r="AB42" i="17"/>
  <c r="AB41" i="17"/>
  <c r="AB37" i="17"/>
  <c r="AB33" i="17"/>
  <c r="AB32" i="17"/>
  <c r="AB34" i="17"/>
  <c r="AB35" i="17"/>
  <c r="AB18" i="17"/>
  <c r="AB13" i="17"/>
  <c r="AC7" i="17"/>
  <c r="AC15" i="17" s="1"/>
  <c r="AB23" i="17"/>
  <c r="AB24" i="17"/>
  <c r="AB12" i="17"/>
  <c r="AB20" i="17"/>
  <c r="AB25" i="17"/>
  <c r="AB27" i="17"/>
  <c r="AB17" i="17"/>
  <c r="AB29" i="17"/>
  <c r="AB21" i="17"/>
  <c r="AB22" i="17"/>
  <c r="AB30" i="17"/>
  <c r="AB14" i="17"/>
  <c r="AB28" i="17"/>
  <c r="AB19" i="17"/>
  <c r="AB26" i="17"/>
  <c r="AB9" i="17"/>
  <c r="AB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6" i="17" l="1"/>
  <c r="AC14" i="17"/>
  <c r="AH141" i="19"/>
  <c r="AH130" i="19"/>
  <c r="AH115" i="19"/>
  <c r="AH103" i="19"/>
  <c r="AH95" i="19"/>
  <c r="AH88" i="19"/>
  <c r="AH78" i="19"/>
  <c r="AH71" i="19"/>
  <c r="AH64" i="19"/>
  <c r="AH53" i="19"/>
  <c r="AH108" i="19"/>
  <c r="AH54" i="19"/>
  <c r="AH52" i="19"/>
  <c r="AH114" i="19"/>
  <c r="AH77" i="19"/>
  <c r="AH87" i="19"/>
  <c r="AH44" i="19"/>
  <c r="AH22" i="19"/>
  <c r="AH9" i="19"/>
  <c r="AH129" i="19"/>
  <c r="AH139" i="19"/>
  <c r="AH19" i="19"/>
  <c r="AH12" i="19"/>
  <c r="AH96" i="19"/>
  <c r="AH94" i="19"/>
  <c r="AH38" i="19"/>
  <c r="AI7" i="19"/>
  <c r="AH11" i="19"/>
  <c r="AH63" i="19"/>
  <c r="AH35" i="19"/>
  <c r="AH30" i="19"/>
  <c r="AH18" i="19"/>
  <c r="AH23" i="19"/>
  <c r="AH29" i="19"/>
  <c r="AH21" i="19"/>
  <c r="AH46" i="19"/>
  <c r="AC35" i="17"/>
  <c r="AC42" i="17"/>
  <c r="AC36" i="17"/>
  <c r="AC38" i="17"/>
  <c r="AC40" i="17"/>
  <c r="AC37" i="17"/>
  <c r="AC39" i="17"/>
  <c r="AC41" i="17"/>
  <c r="AC17" i="17"/>
  <c r="AC12" i="17"/>
  <c r="AC13" i="17"/>
  <c r="AC18" i="17"/>
  <c r="AC9" i="17"/>
  <c r="AC11" i="17"/>
  <c r="AC21" i="17"/>
  <c r="AC22" i="17"/>
  <c r="AC23" i="17"/>
  <c r="AC19" i="17"/>
  <c r="AC24" i="17"/>
  <c r="AC20" i="17"/>
  <c r="AD7" i="17"/>
  <c r="AD15" i="17" s="1"/>
  <c r="AC25" i="17"/>
  <c r="AC27" i="17"/>
  <c r="AC30" i="17"/>
  <c r="AC32" i="17"/>
  <c r="AC34" i="17"/>
  <c r="AC28" i="17"/>
  <c r="AC26" i="17"/>
  <c r="AC29" i="17"/>
  <c r="AC31" i="17"/>
  <c r="AC3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6" i="17" l="1"/>
  <c r="AI108" i="19"/>
  <c r="AI78" i="19"/>
  <c r="AI54" i="19"/>
  <c r="AI130" i="19"/>
  <c r="AI53" i="19"/>
  <c r="AI52" i="19"/>
  <c r="AI114" i="19"/>
  <c r="AI88" i="19"/>
  <c r="AI77" i="19"/>
  <c r="AI141" i="19"/>
  <c r="AI129" i="19"/>
  <c r="AI22" i="19"/>
  <c r="AI12" i="19"/>
  <c r="AI139" i="19"/>
  <c r="AI87" i="19"/>
  <c r="AI94" i="19"/>
  <c r="AI44" i="19"/>
  <c r="AI19" i="19"/>
  <c r="AI9" i="19"/>
  <c r="AI63" i="19"/>
  <c r="AI96" i="19"/>
  <c r="AI11" i="19"/>
  <c r="AI71" i="19"/>
  <c r="AI64" i="19"/>
  <c r="AI35" i="19"/>
  <c r="AI30" i="19"/>
  <c r="AJ7" i="19"/>
  <c r="AI23" i="19"/>
  <c r="AI103" i="19"/>
  <c r="AI38" i="19"/>
  <c r="AI18" i="19"/>
  <c r="AI95" i="19"/>
  <c r="AI29" i="19"/>
  <c r="AI21" i="19"/>
  <c r="AI115" i="19"/>
  <c r="AI46" i="19"/>
  <c r="AD29" i="17"/>
  <c r="AD36" i="17"/>
  <c r="AD38" i="17"/>
  <c r="AD40" i="17"/>
  <c r="AD42" i="17"/>
  <c r="AD39" i="17"/>
  <c r="AD37" i="17"/>
  <c r="AD41" i="17"/>
  <c r="AD35" i="17"/>
  <c r="AD34" i="17"/>
  <c r="AD32" i="17"/>
  <c r="AD31" i="17"/>
  <c r="AD33" i="17"/>
  <c r="AD11" i="17"/>
  <c r="AD17" i="17"/>
  <c r="AD6" i="17"/>
  <c r="AD20" i="17"/>
  <c r="AD13" i="17"/>
  <c r="AD25" i="17"/>
  <c r="AD21" i="17"/>
  <c r="AD18" i="17"/>
  <c r="AD23" i="17"/>
  <c r="AD22" i="17"/>
  <c r="AD19" i="17"/>
  <c r="AD30" i="17"/>
  <c r="AD26" i="17"/>
  <c r="AD14" i="17"/>
  <c r="AE7" i="17"/>
  <c r="AE15" i="17" s="1"/>
  <c r="AD9" i="17"/>
  <c r="AD27" i="17"/>
  <c r="AD12" i="17"/>
  <c r="AD28"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6" i="17" l="1"/>
  <c r="AJ130" i="19"/>
  <c r="AJ53" i="19"/>
  <c r="AJ52" i="19"/>
  <c r="AJ114" i="19"/>
  <c r="AJ88" i="19"/>
  <c r="AJ77" i="19"/>
  <c r="AJ141" i="19"/>
  <c r="AJ129" i="19"/>
  <c r="AJ95" i="19"/>
  <c r="AJ46" i="19"/>
  <c r="AJ139" i="19"/>
  <c r="AJ87" i="19"/>
  <c r="AJ96" i="19"/>
  <c r="AJ108" i="19"/>
  <c r="AJ94" i="19"/>
  <c r="AJ54" i="19"/>
  <c r="AJ44" i="19"/>
  <c r="AJ22" i="19"/>
  <c r="AJ19" i="19"/>
  <c r="AJ12" i="19"/>
  <c r="AJ9" i="19"/>
  <c r="AJ63" i="19"/>
  <c r="AK7" i="19"/>
  <c r="AJ78" i="19"/>
  <c r="AJ71" i="19"/>
  <c r="AJ64" i="19"/>
  <c r="AJ35" i="19"/>
  <c r="AJ30" i="19"/>
  <c r="AJ18" i="19"/>
  <c r="AJ38" i="19"/>
  <c r="AJ103" i="19"/>
  <c r="AJ21" i="19"/>
  <c r="AJ29" i="19"/>
  <c r="AJ115" i="19"/>
  <c r="AJ11" i="19"/>
  <c r="AJ23" i="19"/>
  <c r="AE17" i="17"/>
  <c r="AE42" i="17"/>
  <c r="AE40" i="17"/>
  <c r="AE38" i="17"/>
  <c r="AE36" i="17"/>
  <c r="AE37" i="17"/>
  <c r="AE39" i="17"/>
  <c r="AE41" i="17"/>
  <c r="AF7" i="17"/>
  <c r="AE13" i="17"/>
  <c r="AE12" i="17"/>
  <c r="AE27" i="17"/>
  <c r="AE30" i="17"/>
  <c r="AE19" i="17"/>
  <c r="AE31" i="17"/>
  <c r="AE32" i="17"/>
  <c r="AE11" i="17"/>
  <c r="AE14" i="17"/>
  <c r="AE24" i="17"/>
  <c r="AE33" i="17"/>
  <c r="AE34" i="17"/>
  <c r="AE35" i="17"/>
  <c r="AE28" i="17"/>
  <c r="AE23" i="17"/>
  <c r="AE20" i="17"/>
  <c r="AE25" i="17"/>
  <c r="AE21" i="17"/>
  <c r="AE18" i="17"/>
  <c r="AE22" i="17"/>
  <c r="AE29" i="17"/>
  <c r="AE9" i="17"/>
  <c r="AE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1" i="17" l="1"/>
  <c r="AK139" i="19"/>
  <c r="AK129" i="19"/>
  <c r="AK114" i="19"/>
  <c r="AK108" i="19"/>
  <c r="AK96" i="19"/>
  <c r="AK94" i="19"/>
  <c r="AK87" i="19"/>
  <c r="AK77" i="19"/>
  <c r="AK63" i="19"/>
  <c r="AK130" i="19"/>
  <c r="AK53" i="19"/>
  <c r="AK52" i="19"/>
  <c r="AK88" i="19"/>
  <c r="AK141" i="19"/>
  <c r="AK95" i="19"/>
  <c r="AK46" i="19"/>
  <c r="AK54" i="19"/>
  <c r="AK44" i="19"/>
  <c r="AK22" i="19"/>
  <c r="AK19" i="19"/>
  <c r="AK12" i="19"/>
  <c r="AK9" i="19"/>
  <c r="AK78" i="19"/>
  <c r="AK71" i="19"/>
  <c r="AK64" i="19"/>
  <c r="AK35" i="19"/>
  <c r="AK30" i="19"/>
  <c r="AL7" i="19"/>
  <c r="AK29" i="19"/>
  <c r="AK38" i="19"/>
  <c r="AK18" i="19"/>
  <c r="AK103" i="19"/>
  <c r="AK21" i="19"/>
  <c r="AK115" i="19"/>
  <c r="AK11" i="19"/>
  <c r="AK23" i="19"/>
  <c r="AF34" i="17"/>
  <c r="AF35" i="17"/>
  <c r="AF33" i="17"/>
  <c r="AF13" i="17"/>
  <c r="AF20" i="17"/>
  <c r="AF25" i="17"/>
  <c r="AF19" i="17"/>
  <c r="AF24" i="17"/>
  <c r="AF16" i="17"/>
  <c r="AF12" i="17"/>
  <c r="AF17" i="17"/>
  <c r="AF36" i="17"/>
  <c r="AF38" i="17"/>
  <c r="AF40" i="17"/>
  <c r="AF42" i="17"/>
  <c r="AF37" i="17"/>
  <c r="AF39" i="17"/>
  <c r="AF41" i="17"/>
  <c r="AF27" i="17"/>
  <c r="AF28" i="17"/>
  <c r="AF23" i="17"/>
  <c r="AF14" i="17"/>
  <c r="AF9" i="17"/>
  <c r="AF29" i="17"/>
  <c r="AF11" i="17"/>
  <c r="AF26" i="17"/>
  <c r="AF18" i="17"/>
  <c r="AF30" i="17"/>
  <c r="AF22" i="17"/>
  <c r="AF31" i="17"/>
  <c r="AG7" i="17"/>
  <c r="AG19" i="17" s="1"/>
  <c r="AF3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L139" i="19" l="1"/>
  <c r="AL129" i="19"/>
  <c r="AL114" i="19"/>
  <c r="AL108" i="19"/>
  <c r="AL96" i="19"/>
  <c r="AL94" i="19"/>
  <c r="AL87" i="19"/>
  <c r="AL77" i="19"/>
  <c r="AL63" i="19"/>
  <c r="AL88" i="19"/>
  <c r="AL141" i="19"/>
  <c r="AL95" i="19"/>
  <c r="AL46" i="19"/>
  <c r="AL30" i="19"/>
  <c r="AM7" i="19"/>
  <c r="AL19" i="19"/>
  <c r="AL53" i="19"/>
  <c r="AL29" i="19"/>
  <c r="AL103" i="19"/>
  <c r="AL18" i="19"/>
  <c r="AL78" i="19"/>
  <c r="AL54" i="19"/>
  <c r="AL21" i="19"/>
  <c r="AL115" i="19"/>
  <c r="AL71" i="19"/>
  <c r="AL130" i="19"/>
  <c r="AL35" i="19"/>
  <c r="AL9" i="19"/>
  <c r="AL22" i="19"/>
  <c r="AL64" i="19"/>
  <c r="AL44" i="19"/>
  <c r="AL23" i="19"/>
  <c r="AL52" i="19"/>
  <c r="AL12" i="19"/>
  <c r="AL38" i="19"/>
  <c r="AL11" i="19"/>
  <c r="AG12" i="17"/>
  <c r="AG24" i="17"/>
  <c r="AG20" i="17"/>
  <c r="AG35" i="17"/>
  <c r="AG33" i="17"/>
  <c r="AG14" i="17"/>
  <c r="AG16" i="17"/>
  <c r="AG25" i="17"/>
  <c r="AG13" i="17"/>
  <c r="AG21" i="17"/>
  <c r="AG31" i="17"/>
  <c r="AG34" i="17"/>
  <c r="AG18" i="17"/>
  <c r="AG23" i="17"/>
  <c r="AG28" i="17"/>
  <c r="AG22" i="17"/>
  <c r="AG26" i="17"/>
  <c r="AH7" i="17"/>
  <c r="AH37" i="17" s="1"/>
  <c r="AG27" i="17"/>
  <c r="AG37" i="17"/>
  <c r="AG39" i="17"/>
  <c r="AG41" i="17"/>
  <c r="AG42" i="17"/>
  <c r="AG40" i="17"/>
  <c r="AG36" i="17"/>
  <c r="AG38" i="17"/>
  <c r="AG17" i="17"/>
  <c r="AG29" i="17"/>
  <c r="AG9" i="17"/>
  <c r="AG30" i="17"/>
  <c r="AG11" i="17"/>
  <c r="AG32"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8" i="17" l="1"/>
  <c r="AH33" i="17"/>
  <c r="AH34" i="17"/>
  <c r="AH35" i="17"/>
  <c r="AM139" i="19"/>
  <c r="AM129" i="19"/>
  <c r="AM114" i="19"/>
  <c r="AM108" i="19"/>
  <c r="AM96" i="19"/>
  <c r="AM94" i="19"/>
  <c r="AM87" i="19"/>
  <c r="AM77" i="19"/>
  <c r="AM63" i="19"/>
  <c r="AM54" i="19"/>
  <c r="AM52" i="19"/>
  <c r="AM141" i="19"/>
  <c r="AM95" i="19"/>
  <c r="AM46" i="19"/>
  <c r="AM38" i="19"/>
  <c r="AM30" i="19"/>
  <c r="AM23" i="19"/>
  <c r="AM103" i="19"/>
  <c r="AM19" i="19"/>
  <c r="AM12" i="19"/>
  <c r="AM53" i="19"/>
  <c r="AM29" i="19"/>
  <c r="AM44" i="19"/>
  <c r="AM21" i="19"/>
  <c r="AM18" i="19"/>
  <c r="AM6" i="19"/>
  <c r="AM78" i="19"/>
  <c r="AN7" i="19"/>
  <c r="AM115" i="19"/>
  <c r="AM71" i="19"/>
  <c r="AM130" i="19"/>
  <c r="AM35" i="19"/>
  <c r="AM9" i="19"/>
  <c r="AM22" i="19"/>
  <c r="AM64" i="19"/>
  <c r="AM11" i="19"/>
  <c r="AM88" i="19"/>
  <c r="AH41" i="17"/>
  <c r="AH14" i="17"/>
  <c r="AH16" i="17"/>
  <c r="AH17" i="17"/>
  <c r="AH21" i="17"/>
  <c r="AH22" i="17"/>
  <c r="AH24" i="17"/>
  <c r="AH9" i="17"/>
  <c r="AH26" i="17"/>
  <c r="AI7" i="17"/>
  <c r="AI26" i="17" s="1"/>
  <c r="AH36" i="17"/>
  <c r="AH23" i="17"/>
  <c r="AH19" i="17"/>
  <c r="AH25" i="17"/>
  <c r="AH29" i="17"/>
  <c r="AH42" i="17"/>
  <c r="AH11" i="17"/>
  <c r="AH27" i="17"/>
  <c r="AH13" i="17"/>
  <c r="AH40" i="17"/>
  <c r="AH28" i="17"/>
  <c r="AH38" i="17"/>
  <c r="AH30" i="17"/>
  <c r="AH31" i="17"/>
  <c r="AH39" i="17"/>
  <c r="AH12" i="17"/>
  <c r="AH20" i="17"/>
  <c r="AH3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N139" i="19" l="1"/>
  <c r="AN129" i="19"/>
  <c r="AN114" i="19"/>
  <c r="AN108" i="19"/>
  <c r="AN96" i="19"/>
  <c r="AN94" i="19"/>
  <c r="AN87" i="19"/>
  <c r="AN77" i="19"/>
  <c r="AN63" i="19"/>
  <c r="AN141" i="19"/>
  <c r="AN95" i="19"/>
  <c r="AN46" i="19"/>
  <c r="AN38" i="19"/>
  <c r="AN30" i="19"/>
  <c r="AN23" i="19"/>
  <c r="AN103" i="19"/>
  <c r="AN64" i="19"/>
  <c r="AN53" i="19"/>
  <c r="AN29" i="19"/>
  <c r="AN44" i="19"/>
  <c r="AN21" i="19"/>
  <c r="AN12" i="19"/>
  <c r="AN115" i="19"/>
  <c r="AN19" i="19"/>
  <c r="AN71" i="19"/>
  <c r="AN78" i="19"/>
  <c r="AN54" i="19"/>
  <c r="AO7" i="19"/>
  <c r="AO35" i="19" s="1"/>
  <c r="AN9" i="19"/>
  <c r="AN130" i="19"/>
  <c r="AN35" i="19"/>
  <c r="AN22" i="19"/>
  <c r="AN11" i="19"/>
  <c r="AN88" i="19"/>
  <c r="AN52" i="19"/>
  <c r="AN18" i="19"/>
  <c r="AI41" i="17"/>
  <c r="AI37" i="17"/>
  <c r="AI31" i="17"/>
  <c r="AI39" i="17"/>
  <c r="AI33" i="17"/>
  <c r="AI32" i="17"/>
  <c r="AI34" i="17"/>
  <c r="AI35" i="17"/>
  <c r="AI36" i="17"/>
  <c r="AI38" i="17"/>
  <c r="AI12" i="17"/>
  <c r="AI40" i="17"/>
  <c r="AI14" i="17"/>
  <c r="AI19" i="17"/>
  <c r="AI11" i="17"/>
  <c r="AI29" i="17"/>
  <c r="AJ7" i="17"/>
  <c r="AJ17" i="17" s="1"/>
  <c r="AI15" i="17"/>
  <c r="AI24" i="17"/>
  <c r="AI13" i="17"/>
  <c r="AI20" i="17"/>
  <c r="AI30" i="17"/>
  <c r="AI42" i="17"/>
  <c r="AI16" i="17"/>
  <c r="AI25" i="17"/>
  <c r="AI17" i="17"/>
  <c r="AI21" i="17"/>
  <c r="AI28" i="17"/>
  <c r="AI18" i="17"/>
  <c r="AI22" i="17"/>
  <c r="AI9" i="17"/>
  <c r="AI27" i="17"/>
  <c r="AI2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O95" i="19" l="1"/>
  <c r="AO46" i="19"/>
  <c r="AO114" i="19"/>
  <c r="AO77" i="19"/>
  <c r="AO103" i="19"/>
  <c r="AO129" i="19"/>
  <c r="AO64" i="19"/>
  <c r="AO87" i="19"/>
  <c r="AO94" i="19"/>
  <c r="AO96" i="19"/>
  <c r="AO108" i="19"/>
  <c r="AO63" i="19"/>
  <c r="AP7" i="19"/>
  <c r="AP140" i="19" s="1"/>
  <c r="AO38" i="19"/>
  <c r="AO141" i="19"/>
  <c r="AO53" i="19"/>
  <c r="AO29" i="19"/>
  <c r="AO21" i="19"/>
  <c r="AO12" i="19"/>
  <c r="AO115" i="19"/>
  <c r="AO44" i="19"/>
  <c r="AO23" i="19"/>
  <c r="AO139" i="19"/>
  <c r="AO78" i="19"/>
  <c r="AO30" i="19"/>
  <c r="AO19" i="19"/>
  <c r="AO54" i="19"/>
  <c r="AO71" i="19"/>
  <c r="AO9" i="19"/>
  <c r="AO130" i="19"/>
  <c r="AO22" i="19"/>
  <c r="AO11" i="19"/>
  <c r="AO88" i="19"/>
  <c r="AO52" i="19"/>
  <c r="AO18" i="19"/>
  <c r="AJ38" i="17"/>
  <c r="AJ42" i="17"/>
  <c r="AJ36" i="17"/>
  <c r="AJ41" i="17"/>
  <c r="AJ40" i="17"/>
  <c r="AJ29" i="17"/>
  <c r="AJ26" i="17"/>
  <c r="AJ30" i="17"/>
  <c r="AJ31" i="17"/>
  <c r="AJ32" i="17"/>
  <c r="AJ33" i="17"/>
  <c r="AJ34" i="17"/>
  <c r="AJ35" i="17"/>
  <c r="AJ39" i="17"/>
  <c r="AJ37" i="17"/>
  <c r="AJ13" i="17"/>
  <c r="AJ14" i="17"/>
  <c r="AJ19" i="17"/>
  <c r="AJ23" i="17"/>
  <c r="AJ9" i="17"/>
  <c r="AJ11" i="17"/>
  <c r="AK7" i="17"/>
  <c r="AK37" i="17" s="1"/>
  <c r="AJ27" i="17"/>
  <c r="AJ12" i="17"/>
  <c r="AJ24" i="17"/>
  <c r="AJ22" i="17"/>
  <c r="AJ15" i="17"/>
  <c r="AJ20" i="17"/>
  <c r="AJ25" i="17"/>
  <c r="AJ21" i="17"/>
  <c r="AJ18" i="17"/>
  <c r="AJ28"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P139" i="19" l="1"/>
  <c r="AP129" i="19"/>
  <c r="AP114" i="19"/>
  <c r="AP108" i="19"/>
  <c r="AP96" i="19"/>
  <c r="AP94" i="19"/>
  <c r="AP87" i="19"/>
  <c r="AP77" i="19"/>
  <c r="AP63" i="19"/>
  <c r="AP54" i="19"/>
  <c r="AP52" i="19"/>
  <c r="AP103" i="19"/>
  <c r="AP64" i="19"/>
  <c r="AQ7" i="19"/>
  <c r="AP21" i="19"/>
  <c r="AP18" i="19"/>
  <c r="AP11" i="19"/>
  <c r="AP38" i="19"/>
  <c r="AP35" i="19"/>
  <c r="AP130" i="19"/>
  <c r="AP141" i="19"/>
  <c r="AP44" i="19"/>
  <c r="AP12" i="19"/>
  <c r="AP23" i="19"/>
  <c r="AP115" i="19"/>
  <c r="AP53" i="19"/>
  <c r="AP19" i="19"/>
  <c r="AP71" i="19"/>
  <c r="AP22" i="19"/>
  <c r="AP9" i="19"/>
  <c r="AP29" i="19"/>
  <c r="AP95" i="19"/>
  <c r="AP88" i="19"/>
  <c r="AP46" i="19"/>
  <c r="AP78" i="19"/>
  <c r="AP30" i="19"/>
  <c r="AK33" i="17"/>
  <c r="AK31" i="17"/>
  <c r="AK27" i="17"/>
  <c r="AK20" i="17"/>
  <c r="AK12" i="17"/>
  <c r="AL7" i="17"/>
  <c r="AL38" i="17" s="1"/>
  <c r="AK17" i="17"/>
  <c r="AK16" i="17"/>
  <c r="AK23" i="17"/>
  <c r="AK19" i="17"/>
  <c r="AK24" i="17"/>
  <c r="AK26" i="17"/>
  <c r="AK11" i="17"/>
  <c r="AK15" i="17"/>
  <c r="AK38" i="17"/>
  <c r="AK14" i="17"/>
  <c r="AK39" i="17"/>
  <c r="AK13" i="17"/>
  <c r="AK18" i="17"/>
  <c r="AK35" i="17"/>
  <c r="AK42" i="17"/>
  <c r="AK28" i="17"/>
  <c r="AK40" i="17"/>
  <c r="AK21" i="17"/>
  <c r="AK29" i="17"/>
  <c r="AK25" i="17"/>
  <c r="AK6" i="17"/>
  <c r="AK30" i="17"/>
  <c r="AK9" i="17"/>
  <c r="AK32" i="17"/>
  <c r="AK36" i="17"/>
  <c r="AK41" i="17"/>
  <c r="AK22" i="17"/>
  <c r="AK3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Q114" i="19" l="1"/>
  <c r="AQ103" i="19"/>
  <c r="AQ77" i="19"/>
  <c r="AQ64" i="19"/>
  <c r="AQ129" i="19"/>
  <c r="AQ87" i="19"/>
  <c r="AQ71" i="19"/>
  <c r="AQ96" i="19"/>
  <c r="AQ38" i="19"/>
  <c r="AQ18" i="19"/>
  <c r="AQ108" i="19"/>
  <c r="AQ63" i="19"/>
  <c r="AR7" i="19"/>
  <c r="AQ35" i="19"/>
  <c r="AQ21" i="19"/>
  <c r="AQ11" i="19"/>
  <c r="AQ29" i="19"/>
  <c r="AQ30" i="19"/>
  <c r="AQ115" i="19"/>
  <c r="AQ130" i="19"/>
  <c r="AQ141" i="19"/>
  <c r="AQ44" i="19"/>
  <c r="AQ12" i="19"/>
  <c r="AQ9" i="19"/>
  <c r="AQ23" i="19"/>
  <c r="AQ139" i="19"/>
  <c r="AQ52" i="19"/>
  <c r="AQ54" i="19"/>
  <c r="AQ19" i="19"/>
  <c r="AQ94" i="19"/>
  <c r="AQ22" i="19"/>
  <c r="AQ95" i="19"/>
  <c r="AQ88" i="19"/>
  <c r="AQ46" i="19"/>
  <c r="AQ78" i="19"/>
  <c r="AQ53" i="19"/>
  <c r="AL33" i="17"/>
  <c r="AL32" i="17"/>
  <c r="AL34" i="17"/>
  <c r="AL35" i="17"/>
  <c r="AL9" i="17"/>
  <c r="AL11" i="17"/>
  <c r="AL15" i="17"/>
  <c r="AM7" i="17"/>
  <c r="AM38" i="17" s="1"/>
  <c r="AL12" i="17"/>
  <c r="AL30" i="17"/>
  <c r="AL16" i="17"/>
  <c r="AL17" i="17"/>
  <c r="AL13" i="17"/>
  <c r="AL14" i="17"/>
  <c r="AL20" i="17"/>
  <c r="AL21" i="17"/>
  <c r="AL18" i="17"/>
  <c r="AL22" i="17"/>
  <c r="AL23" i="17"/>
  <c r="AL19" i="17"/>
  <c r="AL24" i="17"/>
  <c r="AL25" i="17"/>
  <c r="AL26" i="17"/>
  <c r="AL27" i="17"/>
  <c r="AL28" i="17"/>
  <c r="AL29" i="17"/>
  <c r="AL40" i="17"/>
  <c r="AL31" i="17"/>
  <c r="AL42" i="17"/>
  <c r="AL36" i="17"/>
  <c r="AL41" i="17"/>
  <c r="AL39" i="17"/>
  <c r="AL37" i="17"/>
  <c r="AK28" i="18"/>
  <c r="AK35" i="18"/>
  <c r="AK30" i="18"/>
  <c r="AK29" i="18"/>
  <c r="AK31" i="18"/>
  <c r="AK26" i="18"/>
  <c r="AK6" i="18"/>
  <c r="AK9" i="18"/>
  <c r="AK11" i="18"/>
  <c r="AK12" i="18"/>
  <c r="AK15" i="18"/>
  <c r="AK20" i="18"/>
  <c r="AK16" i="18"/>
  <c r="AK21" i="18"/>
  <c r="AK22" i="18"/>
  <c r="AK23" i="18"/>
  <c r="AK24" i="18"/>
  <c r="AK14" i="18"/>
  <c r="AK19" i="18"/>
  <c r="AL7" i="18"/>
  <c r="AL31" i="18" s="1"/>
  <c r="AK13" i="18"/>
  <c r="AK17" i="18"/>
  <c r="AK18" i="18"/>
  <c r="AK27" i="18"/>
  <c r="AK33" i="18"/>
  <c r="AK32" i="18"/>
  <c r="AK25" i="18"/>
  <c r="AR88" i="19" l="1"/>
  <c r="AR94" i="19"/>
  <c r="AR103" i="19"/>
  <c r="AR108" i="19"/>
  <c r="AR114" i="19"/>
  <c r="AR95" i="19"/>
  <c r="AR96" i="19"/>
  <c r="AR139" i="19"/>
  <c r="AR141" i="19"/>
  <c r="AR129" i="19"/>
  <c r="AR115" i="19"/>
  <c r="AR130" i="19"/>
  <c r="AR77" i="19"/>
  <c r="AR64" i="19"/>
  <c r="AR87" i="19"/>
  <c r="AR71" i="19"/>
  <c r="AR44" i="19"/>
  <c r="AR63" i="19"/>
  <c r="AS7" i="19"/>
  <c r="AR38" i="19"/>
  <c r="AR35" i="19"/>
  <c r="AR21" i="19"/>
  <c r="AR18" i="19"/>
  <c r="AR11" i="19"/>
  <c r="AR30" i="19"/>
  <c r="AR29" i="19"/>
  <c r="AR23" i="19"/>
  <c r="AR52" i="19"/>
  <c r="AR9" i="19"/>
  <c r="AR19" i="19"/>
  <c r="AR22" i="19"/>
  <c r="AR46" i="19"/>
  <c r="AR78" i="19"/>
  <c r="AR12" i="19"/>
  <c r="AR53" i="19"/>
  <c r="AR54" i="19"/>
  <c r="AM41" i="17"/>
  <c r="AM40" i="17"/>
  <c r="AM30" i="17"/>
  <c r="AM31" i="17"/>
  <c r="AM39" i="17"/>
  <c r="AM33" i="17"/>
  <c r="AM34" i="17"/>
  <c r="AM35" i="17"/>
  <c r="AM12" i="17"/>
  <c r="AM15" i="17"/>
  <c r="AM24" i="17"/>
  <c r="AN7" i="17"/>
  <c r="AN28" i="17" s="1"/>
  <c r="AM25" i="17"/>
  <c r="AM13" i="17"/>
  <c r="AM20" i="17"/>
  <c r="AM29" i="17"/>
  <c r="AM17" i="17"/>
  <c r="AM16" i="17"/>
  <c r="AM21" i="17"/>
  <c r="AM18" i="17"/>
  <c r="AM22" i="17"/>
  <c r="AM23" i="17"/>
  <c r="AM27" i="17"/>
  <c r="AM9" i="17"/>
  <c r="AM28" i="17"/>
  <c r="AM11" i="17"/>
  <c r="AM26" i="17"/>
  <c r="AM36" i="17"/>
  <c r="AM19" i="17"/>
  <c r="AM32" i="17"/>
  <c r="AM42" i="17"/>
  <c r="AM37" i="17"/>
  <c r="AL26" i="18"/>
  <c r="AL21" i="18"/>
  <c r="AL22" i="18"/>
  <c r="AL18" i="18"/>
  <c r="AL23" i="18"/>
  <c r="AL20" i="18"/>
  <c r="AL17" i="18"/>
  <c r="AL13" i="18"/>
  <c r="AL24" i="18"/>
  <c r="AL32" i="18"/>
  <c r="AL27" i="18"/>
  <c r="AL28" i="18"/>
  <c r="AL9" i="18"/>
  <c r="AL29" i="18"/>
  <c r="AL11" i="18"/>
  <c r="AM7" i="18"/>
  <c r="AM21" i="18" s="1"/>
  <c r="AL33" i="18"/>
  <c r="AL12" i="18"/>
  <c r="AL34" i="18"/>
  <c r="AL15" i="18"/>
  <c r="AL35" i="18"/>
  <c r="AL14" i="18"/>
  <c r="AL25" i="18"/>
  <c r="AL19" i="18"/>
  <c r="AL30" i="18"/>
  <c r="AL16" i="18"/>
  <c r="AN31" i="17"/>
  <c r="AN40" i="17" l="1"/>
  <c r="AN38" i="17"/>
  <c r="AN32" i="17"/>
  <c r="AN39" i="17"/>
  <c r="AN33" i="17"/>
  <c r="AN35" i="17"/>
  <c r="AN36" i="17"/>
  <c r="AN34" i="17"/>
  <c r="AN41" i="17"/>
  <c r="AN37" i="17"/>
  <c r="AN30" i="17"/>
  <c r="AN42" i="17"/>
  <c r="AS141" i="19"/>
  <c r="AS130" i="19"/>
  <c r="AS115" i="19"/>
  <c r="AS103" i="19"/>
  <c r="AS95" i="19"/>
  <c r="AS88" i="19"/>
  <c r="AS78" i="19"/>
  <c r="AS71" i="19"/>
  <c r="AS64" i="19"/>
  <c r="AS129" i="19"/>
  <c r="AS87" i="19"/>
  <c r="AS139" i="19"/>
  <c r="AS44" i="19"/>
  <c r="AS94" i="19"/>
  <c r="AS114" i="19"/>
  <c r="AS38" i="19"/>
  <c r="AS35" i="19"/>
  <c r="AS21" i="19"/>
  <c r="AS18" i="19"/>
  <c r="AS11" i="19"/>
  <c r="AS30" i="19"/>
  <c r="AS77" i="19"/>
  <c r="AS29" i="19"/>
  <c r="AS23" i="19"/>
  <c r="AS9" i="19"/>
  <c r="AS63" i="19"/>
  <c r="AS52" i="19"/>
  <c r="AS19" i="19"/>
  <c r="AS22" i="19"/>
  <c r="AT7" i="19"/>
  <c r="AS108" i="19"/>
  <c r="AS46" i="19"/>
  <c r="AS96" i="19"/>
  <c r="AS12" i="19"/>
  <c r="AS53" i="19"/>
  <c r="AS54" i="19"/>
  <c r="AN9" i="17"/>
  <c r="AN22" i="17"/>
  <c r="AN11" i="17"/>
  <c r="AN18" i="17"/>
  <c r="AN23" i="17"/>
  <c r="AO7" i="17"/>
  <c r="AO36" i="17" s="1"/>
  <c r="AN19" i="17"/>
  <c r="AN12" i="17"/>
  <c r="AN24" i="17"/>
  <c r="AN27" i="17"/>
  <c r="AN25" i="17"/>
  <c r="AN15" i="17"/>
  <c r="AN20" i="17"/>
  <c r="AN16" i="17"/>
  <c r="AN13" i="17"/>
  <c r="AN26" i="17"/>
  <c r="AN29" i="17"/>
  <c r="AN17" i="17"/>
  <c r="AN21" i="17"/>
  <c r="AM29" i="18"/>
  <c r="AM28" i="18"/>
  <c r="AM24" i="18"/>
  <c r="AM9" i="18"/>
  <c r="AM11" i="18"/>
  <c r="AM12" i="18"/>
  <c r="AM23" i="18"/>
  <c r="AM13" i="18"/>
  <c r="AM22" i="18"/>
  <c r="AM27" i="18"/>
  <c r="AN7" i="18"/>
  <c r="AN27" i="18" s="1"/>
  <c r="AM25" i="18"/>
  <c r="AM18" i="18"/>
  <c r="AM26" i="18"/>
  <c r="AM32" i="18"/>
  <c r="AM30" i="18"/>
  <c r="AM31" i="18"/>
  <c r="AM20" i="18"/>
  <c r="AM34" i="18"/>
  <c r="AM16" i="18"/>
  <c r="AM35" i="18"/>
  <c r="AM19" i="18"/>
  <c r="AM17" i="18"/>
  <c r="AM15" i="18"/>
  <c r="AM14" i="18"/>
  <c r="AM33" i="18"/>
  <c r="AO35" i="17" l="1"/>
  <c r="AO25" i="17"/>
  <c r="AT141" i="19"/>
  <c r="AT130" i="19"/>
  <c r="AT115" i="19"/>
  <c r="AT103" i="19"/>
  <c r="AT95" i="19"/>
  <c r="AT88" i="19"/>
  <c r="AT78" i="19"/>
  <c r="AT71" i="19"/>
  <c r="AT64" i="19"/>
  <c r="AT129" i="19"/>
  <c r="AT87" i="19"/>
  <c r="AT139" i="19"/>
  <c r="AT44" i="19"/>
  <c r="AT94" i="19"/>
  <c r="AT77" i="19"/>
  <c r="AT30" i="19"/>
  <c r="AT29" i="19"/>
  <c r="AT23" i="19"/>
  <c r="AT63" i="19"/>
  <c r="AT52" i="19"/>
  <c r="AT21" i="19"/>
  <c r="AT9" i="19"/>
  <c r="AT22" i="19"/>
  <c r="AT6" i="19"/>
  <c r="AT114" i="19"/>
  <c r="AU7" i="19"/>
  <c r="AT35" i="19"/>
  <c r="AT12" i="19"/>
  <c r="AT108" i="19"/>
  <c r="AT11" i="19"/>
  <c r="AT46" i="19"/>
  <c r="AT96" i="19"/>
  <c r="AT53" i="19"/>
  <c r="AT54" i="19"/>
  <c r="AT18" i="19"/>
  <c r="AT38" i="19"/>
  <c r="AT19" i="19"/>
  <c r="AO12" i="17"/>
  <c r="AP7" i="17"/>
  <c r="AP42" i="17" s="1"/>
  <c r="AO11" i="17"/>
  <c r="AO18" i="17"/>
  <c r="AO13" i="17"/>
  <c r="AO22" i="17"/>
  <c r="AO23" i="17"/>
  <c r="AO30" i="17"/>
  <c r="AO19" i="17"/>
  <c r="AO15" i="17"/>
  <c r="AO24" i="17"/>
  <c r="AO20" i="17"/>
  <c r="AO26" i="17"/>
  <c r="AO34" i="17"/>
  <c r="AO32" i="17"/>
  <c r="AO16" i="17"/>
  <c r="AO28" i="17"/>
  <c r="AO29" i="17"/>
  <c r="AO17" i="17"/>
  <c r="AO21" i="17"/>
  <c r="AO31" i="17"/>
  <c r="AO27" i="17"/>
  <c r="AO9" i="17"/>
  <c r="AO33" i="17"/>
  <c r="AO41" i="17"/>
  <c r="AO39" i="17"/>
  <c r="AO37" i="17"/>
  <c r="AO42" i="17"/>
  <c r="AO40" i="17"/>
  <c r="AO38" i="17"/>
  <c r="AN30" i="18"/>
  <c r="AN31" i="18"/>
  <c r="AN32" i="18"/>
  <c r="AN33" i="18"/>
  <c r="AN34" i="18"/>
  <c r="AN35" i="18"/>
  <c r="AN17" i="18"/>
  <c r="AN16" i="18"/>
  <c r="AN14" i="18"/>
  <c r="AN9" i="18"/>
  <c r="AN11" i="18"/>
  <c r="AN18" i="18"/>
  <c r="AN19" i="18"/>
  <c r="AN20" i="18"/>
  <c r="AN24" i="18"/>
  <c r="AN25" i="18"/>
  <c r="AN29" i="18"/>
  <c r="AN26" i="18"/>
  <c r="AN21" i="18"/>
  <c r="AN23" i="18"/>
  <c r="AN28" i="18"/>
  <c r="AN15" i="18"/>
  <c r="AO7" i="18"/>
  <c r="AO33" i="18" s="1"/>
  <c r="AN22" i="18"/>
  <c r="AN12" i="18"/>
  <c r="AN13" i="18"/>
  <c r="AP22" i="17" l="1"/>
  <c r="AP23" i="17"/>
  <c r="AP25" i="17"/>
  <c r="AP24" i="17"/>
  <c r="AP19" i="17"/>
  <c r="AU141" i="19"/>
  <c r="AU130" i="19"/>
  <c r="AU115" i="19"/>
  <c r="AU103" i="19"/>
  <c r="AU95" i="19"/>
  <c r="AU88" i="19"/>
  <c r="AU78" i="19"/>
  <c r="AU71" i="19"/>
  <c r="AU64" i="19"/>
  <c r="AU53" i="19"/>
  <c r="AU87" i="19"/>
  <c r="AU139" i="19"/>
  <c r="AU44" i="19"/>
  <c r="AU35" i="19"/>
  <c r="AU29" i="19"/>
  <c r="AU94" i="19"/>
  <c r="AU30" i="19"/>
  <c r="AU23" i="19"/>
  <c r="AU52" i="19"/>
  <c r="AU21" i="19"/>
  <c r="AU9" i="19"/>
  <c r="AU22" i="19"/>
  <c r="AU18" i="19"/>
  <c r="AU114" i="19"/>
  <c r="AU11" i="19"/>
  <c r="AV7" i="19"/>
  <c r="AU108" i="19"/>
  <c r="AU63" i="19"/>
  <c r="AU46" i="19"/>
  <c r="AU96" i="19"/>
  <c r="AU12" i="19"/>
  <c r="AU54" i="19"/>
  <c r="AU77" i="19"/>
  <c r="AU38" i="19"/>
  <c r="AU19" i="19"/>
  <c r="AU129" i="19"/>
  <c r="AQ7" i="17"/>
  <c r="AQ29" i="17" s="1"/>
  <c r="AP27" i="17"/>
  <c r="AP26" i="17"/>
  <c r="AP32" i="17"/>
  <c r="AP15" i="17"/>
  <c r="AP34" i="17"/>
  <c r="AP11" i="17"/>
  <c r="AP29" i="17"/>
  <c r="AP30" i="17"/>
  <c r="AP12" i="17"/>
  <c r="AP33" i="17"/>
  <c r="AP9" i="17"/>
  <c r="AP20" i="17"/>
  <c r="AP16" i="17"/>
  <c r="AP40" i="17"/>
  <c r="AP17" i="17"/>
  <c r="AP18" i="17"/>
  <c r="AP28" i="17"/>
  <c r="AP41" i="17"/>
  <c r="AP39" i="17"/>
  <c r="AP13" i="17"/>
  <c r="AP31" i="17"/>
  <c r="AP37" i="17"/>
  <c r="AP36" i="17"/>
  <c r="AP38" i="17"/>
  <c r="AP21" i="17"/>
  <c r="AP35" i="17"/>
  <c r="AO21" i="18"/>
  <c r="AO18" i="18"/>
  <c r="AO30" i="18"/>
  <c r="AO35" i="18"/>
  <c r="AO26" i="18"/>
  <c r="AO17" i="18"/>
  <c r="AO16" i="18"/>
  <c r="AO20" i="18"/>
  <c r="AO22" i="18"/>
  <c r="AP7" i="18"/>
  <c r="AP21" i="18" s="1"/>
  <c r="AO19" i="18"/>
  <c r="AO28" i="18"/>
  <c r="AO14" i="18"/>
  <c r="AO24" i="18"/>
  <c r="AO29" i="18"/>
  <c r="AO12" i="18"/>
  <c r="AO13" i="18"/>
  <c r="AO23" i="18"/>
  <c r="AO32" i="18"/>
  <c r="AO15" i="18"/>
  <c r="AO27" i="18"/>
  <c r="AO25" i="18"/>
  <c r="AO34" i="18"/>
  <c r="AO9" i="18"/>
  <c r="AO31" i="18"/>
  <c r="AO11" i="18"/>
  <c r="AQ23" i="17" l="1"/>
  <c r="AQ39" i="17"/>
  <c r="AQ25" i="17"/>
  <c r="AQ26" i="17"/>
  <c r="AQ27" i="17"/>
  <c r="AQ9" i="17"/>
  <c r="AQ30" i="17"/>
  <c r="AQ37" i="17"/>
  <c r="AQ12" i="17"/>
  <c r="AQ28" i="17"/>
  <c r="AQ41" i="17"/>
  <c r="AQ24" i="17"/>
  <c r="AQ31" i="17"/>
  <c r="AQ42" i="17"/>
  <c r="AQ34" i="17"/>
  <c r="AQ32" i="17"/>
  <c r="AQ33" i="17"/>
  <c r="AQ13" i="17"/>
  <c r="AQ15" i="17"/>
  <c r="AQ20" i="17"/>
  <c r="AQ16" i="17"/>
  <c r="AQ11" i="17"/>
  <c r="AQ19" i="17"/>
  <c r="AR7" i="17"/>
  <c r="AR29" i="17" s="1"/>
  <c r="AQ36" i="17"/>
  <c r="AQ18" i="17"/>
  <c r="AQ22" i="17"/>
  <c r="AV141" i="19"/>
  <c r="AV130" i="19"/>
  <c r="AV115" i="19"/>
  <c r="AV103" i="19"/>
  <c r="AV95" i="19"/>
  <c r="AV88" i="19"/>
  <c r="AV78" i="19"/>
  <c r="AV71" i="19"/>
  <c r="AV64" i="19"/>
  <c r="AV139" i="19"/>
  <c r="AV44" i="19"/>
  <c r="AV35" i="19"/>
  <c r="AV29" i="19"/>
  <c r="AV94" i="19"/>
  <c r="AV96" i="19"/>
  <c r="AV54" i="19"/>
  <c r="AV23" i="19"/>
  <c r="AV22" i="19"/>
  <c r="AV18" i="19"/>
  <c r="AW7" i="19"/>
  <c r="AV21" i="19"/>
  <c r="AV46" i="19"/>
  <c r="AV9" i="19"/>
  <c r="AV108" i="19"/>
  <c r="AV63" i="19"/>
  <c r="AV11" i="19"/>
  <c r="AV87" i="19"/>
  <c r="AV12" i="19"/>
  <c r="AV53" i="19"/>
  <c r="AV52" i="19"/>
  <c r="AV77" i="19"/>
  <c r="AV38" i="19"/>
  <c r="AV19" i="19"/>
  <c r="AV129" i="19"/>
  <c r="AV30" i="19"/>
  <c r="AV114" i="19"/>
  <c r="AQ40" i="17"/>
  <c r="AQ35" i="17"/>
  <c r="AQ38" i="17"/>
  <c r="AQ17" i="17"/>
  <c r="AQ21" i="17"/>
  <c r="AP18" i="18"/>
  <c r="AP27" i="18"/>
  <c r="AP29" i="18"/>
  <c r="AP24" i="18"/>
  <c r="AP28" i="18"/>
  <c r="AP25" i="18"/>
  <c r="AP30" i="18"/>
  <c r="AP32" i="18"/>
  <c r="AP31" i="18"/>
  <c r="AP33" i="18"/>
  <c r="AP34" i="18"/>
  <c r="AP35" i="18"/>
  <c r="AP9" i="18"/>
  <c r="AP11" i="18"/>
  <c r="AP16" i="18"/>
  <c r="AP19" i="18"/>
  <c r="AP23" i="18"/>
  <c r="AQ7" i="18"/>
  <c r="AQ30" i="18" s="1"/>
  <c r="AP12" i="18"/>
  <c r="AP22" i="18"/>
  <c r="AP14" i="18"/>
  <c r="AP15" i="18"/>
  <c r="AP20" i="18"/>
  <c r="AP17" i="18"/>
  <c r="AP26" i="18"/>
  <c r="AP13" i="18"/>
  <c r="AR22" i="17" l="1"/>
  <c r="AR9" i="17"/>
  <c r="AR20" i="17"/>
  <c r="AR15" i="17"/>
  <c r="AR24" i="17"/>
  <c r="AR27" i="17"/>
  <c r="AR30" i="17"/>
  <c r="AR31" i="17"/>
  <c r="AR26" i="17"/>
  <c r="AR32" i="17"/>
  <c r="AR33" i="17"/>
  <c r="AR34" i="17"/>
  <c r="AR35" i="17"/>
  <c r="AR11" i="17"/>
  <c r="AR39" i="17"/>
  <c r="AS7" i="17"/>
  <c r="AS36" i="17" s="1"/>
  <c r="AR37" i="17"/>
  <c r="AR12" i="17"/>
  <c r="AR23" i="17"/>
  <c r="AR42" i="17"/>
  <c r="AR25" i="17"/>
  <c r="AR40" i="17"/>
  <c r="AR38" i="17"/>
  <c r="AR17" i="17"/>
  <c r="AR6" i="17"/>
  <c r="AR21" i="17"/>
  <c r="AR36" i="17"/>
  <c r="AR28" i="17"/>
  <c r="AR41" i="17"/>
  <c r="AR13" i="17"/>
  <c r="AR16" i="17"/>
  <c r="AR18" i="17"/>
  <c r="AR19" i="17"/>
  <c r="AW139" i="19"/>
  <c r="AW64" i="19"/>
  <c r="AW44" i="19"/>
  <c r="AW94" i="19"/>
  <c r="AW71" i="19"/>
  <c r="AW96" i="19"/>
  <c r="AW54" i="19"/>
  <c r="AW115" i="19"/>
  <c r="AW63" i="19"/>
  <c r="AW53" i="19"/>
  <c r="AW29" i="19"/>
  <c r="AW23" i="19"/>
  <c r="AW78" i="19"/>
  <c r="AW52" i="19"/>
  <c r="AW130" i="19"/>
  <c r="AW46" i="19"/>
  <c r="AW141" i="19"/>
  <c r="AW18" i="19"/>
  <c r="AW114" i="19"/>
  <c r="AW22" i="19"/>
  <c r="AW103" i="19"/>
  <c r="AW21" i="19"/>
  <c r="AW108" i="19"/>
  <c r="AW95" i="19"/>
  <c r="AW9" i="19"/>
  <c r="AW35" i="19"/>
  <c r="AW11" i="19"/>
  <c r="AW38" i="19"/>
  <c r="AW87" i="19"/>
  <c r="AW88" i="19"/>
  <c r="AW12" i="19"/>
  <c r="AW77" i="19"/>
  <c r="AW19" i="19"/>
  <c r="AW129" i="19"/>
  <c r="AW30" i="19"/>
  <c r="AX7" i="19"/>
  <c r="AQ34" i="18"/>
  <c r="AQ35" i="18"/>
  <c r="AQ9" i="18"/>
  <c r="AR7" i="18"/>
  <c r="AR27" i="18" s="1"/>
  <c r="AQ18" i="18"/>
  <c r="AQ25" i="18"/>
  <c r="AQ14" i="18"/>
  <c r="AQ19" i="18"/>
  <c r="AQ20" i="18"/>
  <c r="AQ16" i="18"/>
  <c r="AQ17" i="18"/>
  <c r="AQ21" i="18"/>
  <c r="AQ26" i="18"/>
  <c r="AQ22" i="18"/>
  <c r="AQ33" i="18"/>
  <c r="AQ23" i="18"/>
  <c r="AQ27" i="18"/>
  <c r="AQ24" i="18"/>
  <c r="AQ15" i="18"/>
  <c r="AQ32" i="18"/>
  <c r="AQ28" i="18"/>
  <c r="AQ11" i="18"/>
  <c r="AQ13" i="18"/>
  <c r="AQ31" i="18"/>
  <c r="AQ29" i="18"/>
  <c r="AQ12" i="18"/>
  <c r="AS24" i="17" l="1"/>
  <c r="AS18" i="17"/>
  <c r="AS9" i="17"/>
  <c r="AS41" i="17"/>
  <c r="AS27" i="17"/>
  <c r="AT7" i="17"/>
  <c r="AT40" i="17" s="1"/>
  <c r="AS30" i="17"/>
  <c r="AS32" i="17"/>
  <c r="AS39" i="17"/>
  <c r="AS29" i="17"/>
  <c r="AS20" i="17"/>
  <c r="AS12" i="17"/>
  <c r="AS28" i="17"/>
  <c r="AS17" i="17"/>
  <c r="AS25" i="17"/>
  <c r="AS16" i="17"/>
  <c r="AS15" i="17"/>
  <c r="AS34" i="17"/>
  <c r="AS13" i="17"/>
  <c r="AS37" i="17"/>
  <c r="AS38" i="17"/>
  <c r="AS42" i="17"/>
  <c r="AS31" i="17"/>
  <c r="AS22" i="17"/>
  <c r="AS26" i="17"/>
  <c r="AS11" i="17"/>
  <c r="AS21" i="17"/>
  <c r="AS33" i="17"/>
  <c r="AS35" i="17"/>
  <c r="AS23" i="17"/>
  <c r="AS19" i="17"/>
  <c r="AS40" i="17"/>
  <c r="AX141" i="19"/>
  <c r="AX130" i="19"/>
  <c r="AX115" i="19"/>
  <c r="AX103" i="19"/>
  <c r="AX95" i="19"/>
  <c r="AX88" i="19"/>
  <c r="AX78" i="19"/>
  <c r="AX71" i="19"/>
  <c r="AX64" i="19"/>
  <c r="AX53" i="19"/>
  <c r="AX94" i="19"/>
  <c r="AX96" i="19"/>
  <c r="AX54" i="19"/>
  <c r="AX63" i="19"/>
  <c r="AX52" i="19"/>
  <c r="AX19" i="19"/>
  <c r="AX12" i="19"/>
  <c r="AX22" i="19"/>
  <c r="AX9" i="19"/>
  <c r="AX46" i="19"/>
  <c r="AX18" i="19"/>
  <c r="AX114" i="19"/>
  <c r="AX108" i="19"/>
  <c r="AX139" i="19"/>
  <c r="AX21" i="19"/>
  <c r="AX35" i="19"/>
  <c r="AX11" i="19"/>
  <c r="AX87" i="19"/>
  <c r="AX29" i="19"/>
  <c r="AX77" i="19"/>
  <c r="AX38" i="19"/>
  <c r="AX129" i="19"/>
  <c r="AX44" i="19"/>
  <c r="AX30" i="19"/>
  <c r="AX23" i="19"/>
  <c r="AY7" i="19"/>
  <c r="AR30" i="18"/>
  <c r="AR31" i="18"/>
  <c r="AR32" i="18"/>
  <c r="AR34" i="18"/>
  <c r="AT42" i="17"/>
  <c r="AT39" i="17"/>
  <c r="AT36" i="17"/>
  <c r="AT38" i="17"/>
  <c r="AR35" i="18"/>
  <c r="AR33" i="18"/>
  <c r="AR14" i="18"/>
  <c r="AR16" i="18"/>
  <c r="AR21" i="18"/>
  <c r="AR12" i="18"/>
  <c r="AR9" i="18"/>
  <c r="AR11" i="18"/>
  <c r="AR13" i="18"/>
  <c r="AR18" i="18"/>
  <c r="AR24" i="18"/>
  <c r="AR29" i="18"/>
  <c r="AR19" i="18"/>
  <c r="AR15" i="18"/>
  <c r="AR20" i="18"/>
  <c r="AR28" i="18"/>
  <c r="AR25" i="18"/>
  <c r="AR6" i="18"/>
  <c r="AR26" i="18"/>
  <c r="AR17" i="18"/>
  <c r="AR22" i="18"/>
  <c r="AR23" i="18"/>
  <c r="AS7" i="18"/>
  <c r="AS24" i="18" s="1"/>
  <c r="AT35" i="17"/>
  <c r="AT34" i="17"/>
  <c r="AT33" i="17"/>
  <c r="AT32" i="17"/>
  <c r="AT31" i="17"/>
  <c r="AT30" i="17"/>
  <c r="AT29" i="17"/>
  <c r="AT28" i="17"/>
  <c r="AT27" i="17"/>
  <c r="AT11" i="17" l="1"/>
  <c r="AT15" i="17"/>
  <c r="AT9" i="17"/>
  <c r="AU7" i="17"/>
  <c r="AU41" i="17" s="1"/>
  <c r="AT12" i="17"/>
  <c r="AT16" i="17"/>
  <c r="AT17" i="17"/>
  <c r="AT20" i="17"/>
  <c r="AT13" i="17"/>
  <c r="AT21" i="17"/>
  <c r="AT25" i="17"/>
  <c r="AT18" i="17"/>
  <c r="AT22" i="17"/>
  <c r="AT23" i="17"/>
  <c r="AT19" i="17"/>
  <c r="AT24" i="17"/>
  <c r="AT26" i="17"/>
  <c r="AT41" i="17"/>
  <c r="AT37" i="17"/>
  <c r="AY96" i="19"/>
  <c r="AY71" i="19"/>
  <c r="AY54" i="19"/>
  <c r="AY63" i="19"/>
  <c r="AY115" i="19"/>
  <c r="AY53" i="19"/>
  <c r="AY52" i="19"/>
  <c r="AY108" i="19"/>
  <c r="AY78" i="19"/>
  <c r="AY46" i="19"/>
  <c r="AY19" i="19"/>
  <c r="AY9" i="19"/>
  <c r="AY141" i="19"/>
  <c r="AY88" i="19"/>
  <c r="AY22" i="19"/>
  <c r="AY12" i="19"/>
  <c r="AY130" i="19"/>
  <c r="AY18" i="19"/>
  <c r="AY139" i="19"/>
  <c r="AY114" i="19"/>
  <c r="AY11" i="19"/>
  <c r="AY94" i="19"/>
  <c r="AY87" i="19"/>
  <c r="AY29" i="19"/>
  <c r="AY21" i="19"/>
  <c r="AY95" i="19"/>
  <c r="AY35" i="19"/>
  <c r="AY30" i="19"/>
  <c r="AY77" i="19"/>
  <c r="AY38" i="19"/>
  <c r="AY23" i="19"/>
  <c r="AY129" i="19"/>
  <c r="AY64" i="19"/>
  <c r="AY44" i="19"/>
  <c r="AZ7" i="19"/>
  <c r="AY103" i="19"/>
  <c r="AU36" i="17"/>
  <c r="AU38" i="17"/>
  <c r="AU42" i="17"/>
  <c r="AU40" i="17"/>
  <c r="AU37" i="17"/>
  <c r="AU39" i="17"/>
  <c r="AS33" i="18"/>
  <c r="AS31" i="18"/>
  <c r="AS26" i="18"/>
  <c r="AS25" i="18"/>
  <c r="AS32" i="18"/>
  <c r="AS34" i="18"/>
  <c r="AS30" i="18"/>
  <c r="AS9" i="18"/>
  <c r="AS13" i="18"/>
  <c r="AS11" i="18"/>
  <c r="AT7" i="18"/>
  <c r="AT18" i="18" s="1"/>
  <c r="AS12" i="18"/>
  <c r="AS15" i="18"/>
  <c r="AS20" i="18"/>
  <c r="AS17" i="18"/>
  <c r="AS35" i="18"/>
  <c r="AS16" i="18"/>
  <c r="AS21" i="18"/>
  <c r="AS22" i="18"/>
  <c r="AS28" i="18"/>
  <c r="AS19" i="18"/>
  <c r="AS29" i="18"/>
  <c r="AS23" i="18"/>
  <c r="AS27" i="18"/>
  <c r="AS14" i="18"/>
  <c r="AS18" i="18"/>
  <c r="AU35" i="17"/>
  <c r="AU34" i="17"/>
  <c r="AU33" i="17"/>
  <c r="AU32" i="17"/>
  <c r="AU31" i="17"/>
  <c r="AU30" i="17"/>
  <c r="AU11" i="17" l="1"/>
  <c r="AU9" i="17"/>
  <c r="AU15" i="17"/>
  <c r="AU12" i="17"/>
  <c r="AU13" i="17"/>
  <c r="AU20" i="17"/>
  <c r="AU24" i="17"/>
  <c r="AU28" i="17"/>
  <c r="AU19" i="17"/>
  <c r="AU17" i="17"/>
  <c r="AU16" i="17"/>
  <c r="AU18" i="17"/>
  <c r="AU22" i="17"/>
  <c r="AU21" i="17"/>
  <c r="AU25" i="17"/>
  <c r="AU23" i="17"/>
  <c r="AU29" i="17"/>
  <c r="AU26" i="17"/>
  <c r="AV7" i="17"/>
  <c r="AV16" i="17" s="1"/>
  <c r="AU27" i="17"/>
  <c r="AZ96" i="19"/>
  <c r="AZ71" i="19"/>
  <c r="AZ54" i="19"/>
  <c r="AZ63" i="19"/>
  <c r="AZ115" i="19"/>
  <c r="AZ53" i="19"/>
  <c r="AZ52" i="19"/>
  <c r="AZ108" i="19"/>
  <c r="AZ78" i="19"/>
  <c r="AZ46" i="19"/>
  <c r="AZ38" i="19"/>
  <c r="AZ130" i="19"/>
  <c r="AZ95" i="19"/>
  <c r="AZ22" i="19"/>
  <c r="AZ19" i="19"/>
  <c r="AZ12" i="19"/>
  <c r="AZ9" i="19"/>
  <c r="AZ141" i="19"/>
  <c r="AZ88" i="19"/>
  <c r="AZ139" i="19"/>
  <c r="AZ114" i="19"/>
  <c r="AZ11" i="19"/>
  <c r="AZ21" i="19"/>
  <c r="AZ35" i="19"/>
  <c r="AZ87" i="19"/>
  <c r="AZ29" i="19"/>
  <c r="AZ77" i="19"/>
  <c r="AZ129" i="19"/>
  <c r="AZ64" i="19"/>
  <c r="AZ44" i="19"/>
  <c r="AZ30" i="19"/>
  <c r="AZ23" i="19"/>
  <c r="AZ18" i="19"/>
  <c r="AZ103" i="19"/>
  <c r="AZ94" i="19"/>
  <c r="BA7" i="19"/>
  <c r="AT30" i="18"/>
  <c r="AT25" i="18"/>
  <c r="AT31" i="18"/>
  <c r="AT32" i="18"/>
  <c r="AT33" i="18"/>
  <c r="AT34" i="18"/>
  <c r="AT35" i="18"/>
  <c r="AT29" i="18"/>
  <c r="AU7" i="18"/>
  <c r="AU26" i="18" s="1"/>
  <c r="AT11" i="18"/>
  <c r="AT9" i="18"/>
  <c r="AT14" i="18"/>
  <c r="AT12" i="18"/>
  <c r="AT28" i="18"/>
  <c r="AT19" i="18"/>
  <c r="AT15" i="18"/>
  <c r="AT17" i="18"/>
  <c r="AT16" i="18"/>
  <c r="AT21" i="18"/>
  <c r="AT20" i="18"/>
  <c r="AT24" i="18"/>
  <c r="AT13" i="18"/>
  <c r="AT22" i="18"/>
  <c r="AT26" i="18"/>
  <c r="AT27" i="18"/>
  <c r="AT23" i="18"/>
  <c r="AV26" i="17" l="1"/>
  <c r="AV30" i="17"/>
  <c r="AV29" i="17"/>
  <c r="AV28" i="17"/>
  <c r="AV13" i="17"/>
  <c r="AV11" i="17"/>
  <c r="AV9" i="17"/>
  <c r="AV17" i="17"/>
  <c r="AV21" i="17"/>
  <c r="AV25" i="17"/>
  <c r="AV23" i="17"/>
  <c r="AV27" i="17"/>
  <c r="AV41" i="17"/>
  <c r="AV39" i="17"/>
  <c r="AW7" i="17"/>
  <c r="AW19" i="17" s="1"/>
  <c r="AV32" i="17"/>
  <c r="AV37" i="17"/>
  <c r="AV22" i="17"/>
  <c r="AV12" i="17"/>
  <c r="AV33" i="17"/>
  <c r="AV42" i="17"/>
  <c r="AV31" i="17"/>
  <c r="AV19" i="17"/>
  <c r="AV40" i="17"/>
  <c r="AV34" i="17"/>
  <c r="AV38" i="17"/>
  <c r="AV24" i="17"/>
  <c r="AV35" i="17"/>
  <c r="AV18" i="17"/>
  <c r="AV15" i="17"/>
  <c r="AV36" i="17"/>
  <c r="AV20" i="17"/>
  <c r="BA139" i="19"/>
  <c r="BA129" i="19"/>
  <c r="BA114" i="19"/>
  <c r="BA108" i="19"/>
  <c r="BA96" i="19"/>
  <c r="BA94" i="19"/>
  <c r="BA87" i="19"/>
  <c r="BA77" i="19"/>
  <c r="BA63" i="19"/>
  <c r="BA71" i="19"/>
  <c r="BA54" i="19"/>
  <c r="BA115" i="19"/>
  <c r="BA53" i="19"/>
  <c r="BA52" i="19"/>
  <c r="BA78" i="19"/>
  <c r="BA46" i="19"/>
  <c r="BA130" i="19"/>
  <c r="BA22" i="19"/>
  <c r="BA19" i="19"/>
  <c r="BA12" i="19"/>
  <c r="BA9" i="19"/>
  <c r="BA141" i="19"/>
  <c r="BA88" i="19"/>
  <c r="BA103" i="19"/>
  <c r="BA95" i="19"/>
  <c r="BA11" i="19"/>
  <c r="BA6" i="19"/>
  <c r="BA35" i="19"/>
  <c r="BA29" i="19"/>
  <c r="BB7" i="19"/>
  <c r="BA18" i="19"/>
  <c r="BA38" i="19"/>
  <c r="BA64" i="19"/>
  <c r="BA44" i="19"/>
  <c r="BA30" i="19"/>
  <c r="BA23" i="19"/>
  <c r="BA21" i="19"/>
  <c r="AU30" i="18"/>
  <c r="AU31" i="18"/>
  <c r="AU34" i="18"/>
  <c r="AU35" i="18"/>
  <c r="AU32" i="18"/>
  <c r="AU33" i="18"/>
  <c r="AU28" i="18"/>
  <c r="AU29" i="18"/>
  <c r="AU24" i="18"/>
  <c r="AU13" i="18"/>
  <c r="AU9" i="18"/>
  <c r="AU11" i="18"/>
  <c r="AU18" i="18"/>
  <c r="AV7" i="18"/>
  <c r="AV19" i="18" s="1"/>
  <c r="AU12" i="18"/>
  <c r="AU15" i="18"/>
  <c r="AU27" i="18"/>
  <c r="AU14" i="18"/>
  <c r="AU19" i="18"/>
  <c r="AU25" i="18"/>
  <c r="AU20" i="18"/>
  <c r="AU16" i="18"/>
  <c r="AU23" i="18"/>
  <c r="AU17" i="18"/>
  <c r="AU21" i="18"/>
  <c r="AU22" i="18"/>
  <c r="AW9" i="17" l="1"/>
  <c r="AW33" i="17"/>
  <c r="AW21" i="17"/>
  <c r="AW16" i="17"/>
  <c r="AW17" i="17"/>
  <c r="AW42" i="17"/>
  <c r="AW11" i="17"/>
  <c r="AW36" i="17"/>
  <c r="AW20" i="17"/>
  <c r="AW15" i="17"/>
  <c r="AW27" i="17"/>
  <c r="AW24" i="17"/>
  <c r="AW35" i="17"/>
  <c r="AW28" i="17"/>
  <c r="AW38" i="17"/>
  <c r="AW40" i="17"/>
  <c r="AW12" i="17"/>
  <c r="AW30" i="17"/>
  <c r="AW29" i="17"/>
  <c r="AX7" i="17"/>
  <c r="AX22" i="17" s="1"/>
  <c r="AW32" i="17"/>
  <c r="AW13" i="17"/>
  <c r="AW18" i="17"/>
  <c r="AW34" i="17"/>
  <c r="AW37" i="17"/>
  <c r="AW25" i="17"/>
  <c r="AW23" i="17"/>
  <c r="AW41" i="17"/>
  <c r="AW39" i="17"/>
  <c r="AW22" i="17"/>
  <c r="AW26" i="17"/>
  <c r="AW31" i="17"/>
  <c r="BB139" i="19"/>
  <c r="BB129" i="19"/>
  <c r="BB114" i="19"/>
  <c r="BB108" i="19"/>
  <c r="BB96" i="19"/>
  <c r="BB94" i="19"/>
  <c r="BB87" i="19"/>
  <c r="BB77" i="19"/>
  <c r="BB63" i="19"/>
  <c r="BB115" i="19"/>
  <c r="BB53" i="19"/>
  <c r="BB52" i="19"/>
  <c r="BB78" i="19"/>
  <c r="BB46" i="19"/>
  <c r="BB130" i="19"/>
  <c r="BB88" i="19"/>
  <c r="BB141" i="19"/>
  <c r="BB95" i="19"/>
  <c r="BB64" i="19"/>
  <c r="BB103" i="19"/>
  <c r="BB38" i="19"/>
  <c r="BB22" i="19"/>
  <c r="BB11" i="19"/>
  <c r="BC7" i="19"/>
  <c r="BB54" i="19"/>
  <c r="BB35" i="19"/>
  <c r="BB29" i="19"/>
  <c r="BB9" i="19"/>
  <c r="BB71" i="19"/>
  <c r="BB12" i="19"/>
  <c r="BB44" i="19"/>
  <c r="BB30" i="19"/>
  <c r="BB23" i="19"/>
  <c r="BB18" i="19"/>
  <c r="BB19" i="19"/>
  <c r="BB21" i="19"/>
  <c r="AV13" i="18"/>
  <c r="AV18" i="18"/>
  <c r="AV17" i="18"/>
  <c r="AV29" i="18"/>
  <c r="AV20" i="18"/>
  <c r="AV24" i="18"/>
  <c r="AV15" i="18"/>
  <c r="AV25" i="18"/>
  <c r="AV26" i="18"/>
  <c r="AV23" i="18"/>
  <c r="AV22" i="18"/>
  <c r="AV27" i="18"/>
  <c r="AV30" i="18"/>
  <c r="AV31" i="18"/>
  <c r="AV12" i="18"/>
  <c r="AV16" i="18"/>
  <c r="AV28" i="18"/>
  <c r="AV32" i="18"/>
  <c r="AW7" i="18"/>
  <c r="AW28" i="18" s="1"/>
  <c r="AV9" i="18"/>
  <c r="AV33" i="18"/>
  <c r="AV11" i="18"/>
  <c r="AV35" i="18"/>
  <c r="AV14" i="18"/>
  <c r="AV21" i="18"/>
  <c r="AV34" i="18"/>
  <c r="AX23" i="17" l="1"/>
  <c r="AX19" i="17"/>
  <c r="AX24" i="17"/>
  <c r="AY7" i="17"/>
  <c r="AY23" i="17" s="1"/>
  <c r="AX30" i="17"/>
  <c r="AX29" i="17"/>
  <c r="AX25" i="17"/>
  <c r="AX28" i="17"/>
  <c r="AX13" i="17"/>
  <c r="AX36" i="17"/>
  <c r="AX32" i="17"/>
  <c r="AX20" i="17"/>
  <c r="AX42" i="17"/>
  <c r="AX15" i="17"/>
  <c r="AX16" i="17"/>
  <c r="AX34" i="17"/>
  <c r="AX35" i="17"/>
  <c r="AX37" i="17"/>
  <c r="AX12" i="17"/>
  <c r="AX33" i="17"/>
  <c r="AX41" i="17"/>
  <c r="AX11" i="17"/>
  <c r="AX26" i="17"/>
  <c r="AX9" i="17"/>
  <c r="AX27" i="17"/>
  <c r="AX38" i="17"/>
  <c r="AX40" i="17"/>
  <c r="AX39" i="17"/>
  <c r="AX17" i="17"/>
  <c r="AX21" i="17"/>
  <c r="AX31" i="17"/>
  <c r="AX18" i="17"/>
  <c r="BC139" i="19"/>
  <c r="BC129" i="19"/>
  <c r="BC114" i="19"/>
  <c r="BC108" i="19"/>
  <c r="BC96" i="19"/>
  <c r="BC94" i="19"/>
  <c r="BC87" i="19"/>
  <c r="BC77" i="19"/>
  <c r="BC63" i="19"/>
  <c r="BC54" i="19"/>
  <c r="BC52" i="19"/>
  <c r="BC115" i="19"/>
  <c r="BC53" i="19"/>
  <c r="BC78" i="19"/>
  <c r="BC46" i="19"/>
  <c r="BC38" i="19"/>
  <c r="BC30" i="19"/>
  <c r="BC23" i="19"/>
  <c r="BC130" i="19"/>
  <c r="BC88" i="19"/>
  <c r="BC141" i="19"/>
  <c r="BC103" i="19"/>
  <c r="BC64" i="19"/>
  <c r="BC95" i="19"/>
  <c r="BC44" i="19"/>
  <c r="BC71" i="19"/>
  <c r="BC22" i="19"/>
  <c r="BC11" i="19"/>
  <c r="BD7" i="19"/>
  <c r="BC19" i="19"/>
  <c r="BC29" i="19"/>
  <c r="BC9" i="19"/>
  <c r="BC12" i="19"/>
  <c r="BC18" i="19"/>
  <c r="BC21" i="19"/>
  <c r="BC35" i="19"/>
  <c r="AY37" i="17"/>
  <c r="AY39" i="17"/>
  <c r="AY41" i="17"/>
  <c r="AY42" i="17"/>
  <c r="AY36" i="17"/>
  <c r="AY38" i="17"/>
  <c r="AY40" i="17"/>
  <c r="AX7" i="18"/>
  <c r="AX20" i="18" s="1"/>
  <c r="AW9" i="18"/>
  <c r="AW16" i="18"/>
  <c r="AW21" i="18"/>
  <c r="AW27" i="18"/>
  <c r="AW17" i="18"/>
  <c r="AW31" i="18"/>
  <c r="AW18" i="18"/>
  <c r="AW26" i="18"/>
  <c r="AW14" i="18"/>
  <c r="AW22" i="18"/>
  <c r="AW19" i="18"/>
  <c r="AW29" i="18"/>
  <c r="AW23" i="18"/>
  <c r="AW33" i="18"/>
  <c r="AW25" i="18"/>
  <c r="AW11" i="18"/>
  <c r="AW30" i="18"/>
  <c r="AW35" i="18"/>
  <c r="AW20" i="18"/>
  <c r="AW15" i="18"/>
  <c r="AW32" i="18"/>
  <c r="AW12" i="18"/>
  <c r="AW13" i="18"/>
  <c r="AW34" i="18"/>
  <c r="AW24" i="18"/>
  <c r="AY35" i="17"/>
  <c r="AY34" i="17"/>
  <c r="AY33" i="17"/>
  <c r="AY32" i="17"/>
  <c r="AY31" i="17"/>
  <c r="AY30" i="17"/>
  <c r="AY27" i="17"/>
  <c r="AY26" i="17"/>
  <c r="AY28" i="17"/>
  <c r="AY21" i="17"/>
  <c r="AY17" i="17"/>
  <c r="AY16" i="17"/>
  <c r="AY25" i="17"/>
  <c r="AY20" i="17"/>
  <c r="AY24" i="17"/>
  <c r="AY15" i="17"/>
  <c r="AY13" i="17"/>
  <c r="AY29" i="17"/>
  <c r="AY12" i="17"/>
  <c r="AZ7" i="17"/>
  <c r="AY11" i="17"/>
  <c r="AY9" i="17"/>
  <c r="AY6" i="17"/>
  <c r="AY19" i="17"/>
  <c r="AY18" i="17" l="1"/>
  <c r="AY22" i="17"/>
  <c r="BD139" i="19"/>
  <c r="BD129" i="19"/>
  <c r="BD114" i="19"/>
  <c r="BD108" i="19"/>
  <c r="BD96" i="19"/>
  <c r="BD94" i="19"/>
  <c r="BD87" i="19"/>
  <c r="BD77" i="19"/>
  <c r="BD63" i="19"/>
  <c r="BD78" i="19"/>
  <c r="BD52" i="19"/>
  <c r="BD46" i="19"/>
  <c r="BD38" i="19"/>
  <c r="BD30" i="19"/>
  <c r="BD23" i="19"/>
  <c r="BD130" i="19"/>
  <c r="BD88" i="19"/>
  <c r="BD141" i="19"/>
  <c r="BD95" i="19"/>
  <c r="BD103" i="19"/>
  <c r="BD64" i="19"/>
  <c r="BD115" i="19"/>
  <c r="BD71" i="19"/>
  <c r="BD44" i="19"/>
  <c r="BE7" i="19"/>
  <c r="BD35" i="19"/>
  <c r="BD19" i="19"/>
  <c r="BD54" i="19"/>
  <c r="BD9" i="19"/>
  <c r="BD22" i="19"/>
  <c r="BD11" i="19"/>
  <c r="BD12" i="19"/>
  <c r="BD18" i="19"/>
  <c r="BD53" i="19"/>
  <c r="BD21" i="19"/>
  <c r="BD29" i="19"/>
  <c r="AX16" i="18"/>
  <c r="AX14" i="18"/>
  <c r="AX11" i="18"/>
  <c r="AX12" i="18"/>
  <c r="AX17" i="18"/>
  <c r="AX21" i="18"/>
  <c r="AX13" i="18"/>
  <c r="AY7" i="18"/>
  <c r="AY33" i="18" s="1"/>
  <c r="AX18" i="18"/>
  <c r="AX24" i="18"/>
  <c r="AX29" i="18"/>
  <c r="AX28" i="18"/>
  <c r="AX25" i="18"/>
  <c r="AX27" i="18"/>
  <c r="AX30" i="18"/>
  <c r="AX9" i="18"/>
  <c r="AX19" i="18"/>
  <c r="AX23" i="18"/>
  <c r="AX32" i="18"/>
  <c r="AX22" i="18"/>
  <c r="AX33" i="18"/>
  <c r="AX26" i="18"/>
  <c r="AX34" i="18"/>
  <c r="AX31" i="18"/>
  <c r="AZ42" i="17"/>
  <c r="AZ37" i="17"/>
  <c r="AZ39" i="17"/>
  <c r="AZ41" i="17"/>
  <c r="AZ36" i="17"/>
  <c r="AZ40" i="17"/>
  <c r="AZ38" i="17"/>
  <c r="AX15" i="18"/>
  <c r="AX3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3" i="17"/>
  <c r="AZ18" i="17"/>
  <c r="BE96" i="19" l="1"/>
  <c r="BE46" i="19"/>
  <c r="BE38" i="19"/>
  <c r="BE130" i="19"/>
  <c r="BE63" i="19"/>
  <c r="BE88" i="19"/>
  <c r="BE108" i="19"/>
  <c r="BE141" i="19"/>
  <c r="BE95" i="19"/>
  <c r="BE103" i="19"/>
  <c r="BE71" i="19"/>
  <c r="BE44" i="19"/>
  <c r="BF7" i="19"/>
  <c r="BE64" i="19"/>
  <c r="BE115" i="19"/>
  <c r="BE53" i="19"/>
  <c r="BE78" i="19"/>
  <c r="BE52" i="19"/>
  <c r="BE139" i="19"/>
  <c r="BE19" i="19"/>
  <c r="BE129" i="19"/>
  <c r="BE114" i="19"/>
  <c r="BE54" i="19"/>
  <c r="BE35" i="19"/>
  <c r="BE12" i="19"/>
  <c r="BE77" i="19"/>
  <c r="BE30" i="19"/>
  <c r="BE22" i="19"/>
  <c r="BE87" i="19"/>
  <c r="BE11" i="19"/>
  <c r="BE18" i="19"/>
  <c r="BE23" i="19"/>
  <c r="BE21" i="19"/>
  <c r="BE94" i="19"/>
  <c r="BE29" i="19"/>
  <c r="BE9" i="19"/>
  <c r="AY25" i="18"/>
  <c r="AY16" i="18"/>
  <c r="AY17" i="18"/>
  <c r="AY21" i="18"/>
  <c r="AY20" i="18"/>
  <c r="AY26" i="18"/>
  <c r="AY22" i="18"/>
  <c r="AY23" i="18"/>
  <c r="AY15" i="18"/>
  <c r="AY28" i="18"/>
  <c r="AY13" i="18"/>
  <c r="AY27" i="18"/>
  <c r="AY30" i="18"/>
  <c r="AY9" i="18"/>
  <c r="AY34" i="18"/>
  <c r="AY6" i="18"/>
  <c r="AY11" i="18"/>
  <c r="AY35" i="18"/>
  <c r="AY24" i="18"/>
  <c r="AY18" i="18"/>
  <c r="AY29" i="18"/>
  <c r="AZ7" i="18"/>
  <c r="AZ27" i="18" s="1"/>
  <c r="AY12" i="18"/>
  <c r="AY31" i="18"/>
  <c r="AY14" i="18"/>
  <c r="AY32" i="18"/>
  <c r="AY19" i="18"/>
  <c r="BA41" i="17"/>
  <c r="BA37" i="17"/>
  <c r="BA39" i="17"/>
  <c r="BA36" i="17"/>
  <c r="BA38" i="17"/>
  <c r="BA40" i="17"/>
  <c r="BA42" i="17"/>
  <c r="BA34" i="17"/>
  <c r="BA32" i="17"/>
  <c r="BA30" i="17"/>
  <c r="BA25" i="17"/>
  <c r="BA29" i="17"/>
  <c r="BA28" i="17"/>
  <c r="BA35" i="17"/>
  <c r="BA33" i="17"/>
  <c r="BA31" i="17"/>
  <c r="BA27" i="17"/>
  <c r="BA20" i="17"/>
  <c r="BA15" i="17"/>
  <c r="BA26" i="17"/>
  <c r="BA24" i="17"/>
  <c r="BA19" i="17"/>
  <c r="BA23" i="17"/>
  <c r="BA22" i="17"/>
  <c r="BA11" i="17"/>
  <c r="BA9" i="17"/>
  <c r="BA21" i="17"/>
  <c r="BA18" i="17"/>
  <c r="BA13" i="17"/>
  <c r="BA17" i="17"/>
  <c r="BB7" i="17"/>
  <c r="BA12" i="17"/>
  <c r="BA16" i="17"/>
  <c r="BF139" i="19" l="1"/>
  <c r="BF129" i="19"/>
  <c r="BF114" i="19"/>
  <c r="BF108" i="19"/>
  <c r="BF96" i="19"/>
  <c r="BF94" i="19"/>
  <c r="BF87" i="19"/>
  <c r="BF77" i="19"/>
  <c r="BF63" i="19"/>
  <c r="BF54" i="19"/>
  <c r="BF52" i="19"/>
  <c r="BF130" i="19"/>
  <c r="BF88" i="19"/>
  <c r="BF141" i="19"/>
  <c r="BF95" i="19"/>
  <c r="BF64" i="19"/>
  <c r="BF115" i="19"/>
  <c r="BF71" i="19"/>
  <c r="BF46" i="19"/>
  <c r="BF44" i="19"/>
  <c r="BF78" i="19"/>
  <c r="BG7" i="19"/>
  <c r="BF21" i="19"/>
  <c r="BF11" i="19"/>
  <c r="BF18" i="19"/>
  <c r="BF53" i="19"/>
  <c r="BF103" i="19"/>
  <c r="BF19" i="19"/>
  <c r="BF35" i="19"/>
  <c r="BF38" i="19"/>
  <c r="BF22" i="19"/>
  <c r="BF12" i="19"/>
  <c r="BF30" i="19"/>
  <c r="BF23" i="19"/>
  <c r="BF29" i="19"/>
  <c r="BF9" i="19"/>
  <c r="AZ9" i="18"/>
  <c r="AZ31" i="18"/>
  <c r="AZ11" i="18"/>
  <c r="AZ30" i="18"/>
  <c r="AZ17" i="18"/>
  <c r="AZ35" i="18"/>
  <c r="AZ33" i="18"/>
  <c r="AZ24" i="18"/>
  <c r="AZ18" i="18"/>
  <c r="AZ34" i="18"/>
  <c r="AZ29" i="18"/>
  <c r="AZ19" i="18"/>
  <c r="AZ13" i="18"/>
  <c r="AZ32" i="18"/>
  <c r="AZ15" i="18"/>
  <c r="AZ25" i="18"/>
  <c r="AZ22" i="18"/>
  <c r="AZ28" i="18"/>
  <c r="AZ21" i="18"/>
  <c r="AZ14" i="18"/>
  <c r="AZ12" i="18"/>
  <c r="AZ23" i="18"/>
  <c r="AZ20" i="18"/>
  <c r="AZ26" i="18"/>
  <c r="BA7" i="18"/>
  <c r="BA26" i="18" s="1"/>
  <c r="AZ16" i="18"/>
  <c r="BB42" i="17"/>
  <c r="BB38" i="17"/>
  <c r="BB37" i="17"/>
  <c r="BB39" i="17"/>
  <c r="BB41" i="17"/>
  <c r="BB40" i="17"/>
  <c r="BB36" i="17"/>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G88" i="19" l="1"/>
  <c r="BG63" i="19"/>
  <c r="BG141" i="19"/>
  <c r="BG108" i="19"/>
  <c r="BG95" i="19"/>
  <c r="BG114" i="19"/>
  <c r="BG115" i="19"/>
  <c r="BG71" i="19"/>
  <c r="BG46" i="19"/>
  <c r="BG44" i="19"/>
  <c r="BG53" i="19"/>
  <c r="BG52" i="19"/>
  <c r="BG21" i="19"/>
  <c r="BG11" i="19"/>
  <c r="BG130" i="19"/>
  <c r="BG78" i="19"/>
  <c r="BH7" i="19"/>
  <c r="BG18" i="19"/>
  <c r="BG54" i="19"/>
  <c r="BG35" i="19"/>
  <c r="BG139" i="19"/>
  <c r="BG19" i="19"/>
  <c r="BG129" i="19"/>
  <c r="BG38" i="19"/>
  <c r="BG30" i="19"/>
  <c r="BG103" i="19"/>
  <c r="BG12" i="19"/>
  <c r="BG87" i="19"/>
  <c r="BG23" i="19"/>
  <c r="BG77" i="19"/>
  <c r="BG64" i="19"/>
  <c r="BG96" i="19"/>
  <c r="BG29" i="19"/>
  <c r="BG94" i="19"/>
  <c r="BG9" i="19"/>
  <c r="BG22" i="19"/>
  <c r="BA13" i="18"/>
  <c r="BA12" i="18"/>
  <c r="BA11" i="18"/>
  <c r="BA15" i="18"/>
  <c r="BA16" i="18"/>
  <c r="BA17" i="18"/>
  <c r="BA22" i="18"/>
  <c r="BA18" i="18"/>
  <c r="BA19" i="18"/>
  <c r="BA30" i="18"/>
  <c r="BA23" i="18"/>
  <c r="BA32" i="18"/>
  <c r="BA24" i="18"/>
  <c r="BA14" i="18"/>
  <c r="BA34" i="18"/>
  <c r="BA27" i="18"/>
  <c r="BA28" i="18"/>
  <c r="BA29" i="18"/>
  <c r="BB7" i="18"/>
  <c r="BB25" i="18" s="1"/>
  <c r="BA31" i="18"/>
  <c r="BA33" i="18"/>
  <c r="BA20" i="18"/>
  <c r="BA35" i="18"/>
  <c r="BA9" i="18"/>
  <c r="BA25" i="18"/>
  <c r="BA21" i="18"/>
  <c r="BC42" i="17"/>
  <c r="BC39" i="17"/>
  <c r="BC37" i="17"/>
  <c r="BC41" i="17"/>
  <c r="BC36" i="17"/>
  <c r="BC40" i="17"/>
  <c r="BC38" i="17"/>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H141" i="19" l="1"/>
  <c r="BH108" i="19"/>
  <c r="BH95" i="19"/>
  <c r="BH114" i="19"/>
  <c r="BH103" i="19"/>
  <c r="BH77" i="19"/>
  <c r="BH44" i="19"/>
  <c r="BH130" i="19"/>
  <c r="BH78" i="19"/>
  <c r="BI7" i="19"/>
  <c r="BH35" i="19"/>
  <c r="BH88" i="19"/>
  <c r="BH53" i="19"/>
  <c r="BH52" i="19"/>
  <c r="BH21" i="19"/>
  <c r="BH18" i="19"/>
  <c r="BH11" i="19"/>
  <c r="BH6" i="19"/>
  <c r="BH54" i="19"/>
  <c r="BH139" i="19"/>
  <c r="BH38" i="19"/>
  <c r="BH46" i="19"/>
  <c r="BH29" i="19"/>
  <c r="BH115" i="19"/>
  <c r="BH30" i="19"/>
  <c r="BH12" i="19"/>
  <c r="BH87" i="19"/>
  <c r="BH71" i="19"/>
  <c r="BH23" i="19"/>
  <c r="BH63" i="19"/>
  <c r="BH64" i="19"/>
  <c r="BH96" i="19"/>
  <c r="BH19" i="19"/>
  <c r="BH94" i="19"/>
  <c r="BH22" i="19"/>
  <c r="BH9" i="19"/>
  <c r="BB14" i="18"/>
  <c r="BB16" i="18"/>
  <c r="BB15" i="18"/>
  <c r="BB20" i="18"/>
  <c r="BB26" i="18"/>
  <c r="BB30" i="18"/>
  <c r="BB31" i="18"/>
  <c r="BB32" i="18"/>
  <c r="BB33" i="18"/>
  <c r="BB17" i="18"/>
  <c r="BB34" i="18"/>
  <c r="BB18" i="18"/>
  <c r="BB24" i="18"/>
  <c r="BB19" i="18"/>
  <c r="BB28" i="18"/>
  <c r="BB21" i="18"/>
  <c r="BB35" i="18"/>
  <c r="BB22" i="18"/>
  <c r="BB23" i="18"/>
  <c r="BB9" i="18"/>
  <c r="BB27" i="18"/>
  <c r="BB11" i="18"/>
  <c r="BC7" i="18"/>
  <c r="BC24" i="18" s="1"/>
  <c r="BB29" i="18"/>
  <c r="BB13" i="18"/>
  <c r="BB12" i="18"/>
  <c r="BD39" i="17"/>
  <c r="BD37" i="17"/>
  <c r="BD41" i="17"/>
  <c r="BD36" i="17"/>
  <c r="BD38" i="17"/>
  <c r="BD40" i="17"/>
  <c r="BD42" i="17"/>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I141" i="19" l="1"/>
  <c r="BI130" i="19"/>
  <c r="BI115" i="19"/>
  <c r="BI103" i="19"/>
  <c r="BI95" i="19"/>
  <c r="BI88" i="19"/>
  <c r="BI78" i="19"/>
  <c r="BI71" i="19"/>
  <c r="BI64" i="19"/>
  <c r="BI108" i="19"/>
  <c r="BI114" i="19"/>
  <c r="BI77" i="19"/>
  <c r="BI44" i="19"/>
  <c r="BI53" i="19"/>
  <c r="BI52" i="19"/>
  <c r="BI21" i="19"/>
  <c r="BI18" i="19"/>
  <c r="BI11" i="19"/>
  <c r="BI54" i="19"/>
  <c r="BI35" i="19"/>
  <c r="BI38" i="19"/>
  <c r="BI30" i="19"/>
  <c r="BI29" i="19"/>
  <c r="BI129" i="19"/>
  <c r="BI139" i="19"/>
  <c r="BI12" i="19"/>
  <c r="BI94" i="19"/>
  <c r="BI87" i="19"/>
  <c r="BJ7" i="19"/>
  <c r="BI96" i="19"/>
  <c r="BI46" i="19"/>
  <c r="BI23" i="19"/>
  <c r="BI63" i="19"/>
  <c r="BI9" i="19"/>
  <c r="BI19" i="19"/>
  <c r="BI22" i="19"/>
  <c r="BC28" i="18"/>
  <c r="BD7" i="18"/>
  <c r="BD28" i="18" s="1"/>
  <c r="BC12" i="18"/>
  <c r="BC31" i="18"/>
  <c r="BC30" i="18"/>
  <c r="BC15" i="18"/>
  <c r="BC14" i="18"/>
  <c r="BC33" i="18"/>
  <c r="BC29" i="18"/>
  <c r="BC34" i="18"/>
  <c r="BC16" i="18"/>
  <c r="BC19" i="18"/>
  <c r="BC20" i="18"/>
  <c r="BC21" i="18"/>
  <c r="BC17" i="18"/>
  <c r="BC13" i="18"/>
  <c r="BC26" i="18"/>
  <c r="BC9" i="18"/>
  <c r="BC23" i="18"/>
  <c r="BC32" i="18"/>
  <c r="BC27" i="18"/>
  <c r="BC35" i="18"/>
  <c r="BC25" i="18"/>
  <c r="BC22" i="18"/>
  <c r="BC11" i="18"/>
  <c r="BC18" i="18"/>
  <c r="BE36" i="17"/>
  <c r="BE38" i="17"/>
  <c r="BE40" i="17"/>
  <c r="BE42" i="17"/>
  <c r="BE39" i="17"/>
  <c r="BE37" i="17"/>
  <c r="BE41" i="17"/>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3" i="18" l="1"/>
  <c r="BD27" i="18"/>
  <c r="BD30" i="18"/>
  <c r="BD31" i="18"/>
  <c r="BD32" i="18"/>
  <c r="BD33" i="18"/>
  <c r="BD34" i="18"/>
  <c r="BD35" i="18"/>
  <c r="BD16" i="18"/>
  <c r="BD17" i="18"/>
  <c r="BD29" i="18"/>
  <c r="BD12" i="18"/>
  <c r="BD9" i="18"/>
  <c r="BD11" i="18"/>
  <c r="BD13" i="18"/>
  <c r="BD14" i="18"/>
  <c r="BD18" i="18"/>
  <c r="BD15" i="18"/>
  <c r="BD20" i="18"/>
  <c r="BD24" i="18"/>
  <c r="BD25" i="18"/>
  <c r="BD21" i="18"/>
  <c r="BJ141" i="19"/>
  <c r="BJ130" i="19"/>
  <c r="BJ115" i="19"/>
  <c r="BJ103" i="19"/>
  <c r="BJ95" i="19"/>
  <c r="BJ88" i="19"/>
  <c r="BJ78" i="19"/>
  <c r="BJ71" i="19"/>
  <c r="BJ64" i="19"/>
  <c r="BJ114" i="19"/>
  <c r="BJ77" i="19"/>
  <c r="BJ44" i="19"/>
  <c r="BJ129" i="19"/>
  <c r="BJ30" i="19"/>
  <c r="BJ29" i="19"/>
  <c r="BJ54" i="19"/>
  <c r="BJ35" i="19"/>
  <c r="BJ38" i="19"/>
  <c r="BJ139" i="19"/>
  <c r="BK7" i="19"/>
  <c r="BJ12" i="19"/>
  <c r="BJ46" i="19"/>
  <c r="BJ108" i="19"/>
  <c r="BJ96" i="19"/>
  <c r="BJ94" i="19"/>
  <c r="BJ87" i="19"/>
  <c r="BJ23" i="19"/>
  <c r="BJ11" i="19"/>
  <c r="BJ63" i="19"/>
  <c r="BJ18" i="19"/>
  <c r="BJ19" i="19"/>
  <c r="BJ53" i="19"/>
  <c r="BJ52" i="19"/>
  <c r="BJ21" i="19"/>
  <c r="BJ9" i="19"/>
  <c r="BJ22" i="19"/>
  <c r="BD26" i="18"/>
  <c r="BE7" i="18"/>
  <c r="BE22" i="18" s="1"/>
  <c r="BD22" i="18"/>
  <c r="BD19" i="18"/>
  <c r="BF40" i="17"/>
  <c r="BF42" i="17"/>
  <c r="BF36" i="17"/>
  <c r="BF38" i="17"/>
  <c r="BF37" i="17"/>
  <c r="BF39" i="17"/>
  <c r="BF41" i="17"/>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2" i="18" l="1"/>
  <c r="BE13" i="18"/>
  <c r="BE28" i="18"/>
  <c r="BE29" i="18"/>
  <c r="BE9" i="18"/>
  <c r="BE23" i="18"/>
  <c r="BK141" i="19"/>
  <c r="BK130" i="19"/>
  <c r="BK115" i="19"/>
  <c r="BK103" i="19"/>
  <c r="BK95" i="19"/>
  <c r="BK88" i="19"/>
  <c r="BK78" i="19"/>
  <c r="BK71" i="19"/>
  <c r="BK64" i="19"/>
  <c r="BK53" i="19"/>
  <c r="BK46" i="19"/>
  <c r="BK114" i="19"/>
  <c r="BK77" i="19"/>
  <c r="BK44" i="19"/>
  <c r="BK35" i="19"/>
  <c r="BK29" i="19"/>
  <c r="BK129" i="19"/>
  <c r="BK87" i="19"/>
  <c r="BK54" i="19"/>
  <c r="BK30" i="19"/>
  <c r="BK23" i="19"/>
  <c r="BK38" i="19"/>
  <c r="BK139" i="19"/>
  <c r="BK12" i="19"/>
  <c r="BK21" i="19"/>
  <c r="BK9" i="19"/>
  <c r="BK108" i="19"/>
  <c r="BK96" i="19"/>
  <c r="BK94" i="19"/>
  <c r="BK11" i="19"/>
  <c r="BK63" i="19"/>
  <c r="BK18" i="19"/>
  <c r="BK22" i="19"/>
  <c r="BK19" i="19"/>
  <c r="BK52" i="19"/>
  <c r="BL7" i="19"/>
  <c r="BE31" i="18"/>
  <c r="BE20" i="18"/>
  <c r="BE27" i="18"/>
  <c r="BE25" i="18"/>
  <c r="BE34" i="18"/>
  <c r="BE35" i="18"/>
  <c r="BE21" i="18"/>
  <c r="BE32" i="18"/>
  <c r="BE16" i="18"/>
  <c r="BE26" i="18"/>
  <c r="BE30" i="18"/>
  <c r="BE17" i="18"/>
  <c r="BE14" i="18"/>
  <c r="BE24" i="18"/>
  <c r="BE11" i="18"/>
  <c r="BE15" i="18"/>
  <c r="BE19" i="18"/>
  <c r="BE33" i="18"/>
  <c r="BE18" i="18"/>
  <c r="BF7" i="18"/>
  <c r="BF26" i="18" s="1"/>
  <c r="BG36" i="17"/>
  <c r="BG38" i="17"/>
  <c r="BG40" i="17"/>
  <c r="BG42" i="17"/>
  <c r="BG37" i="17"/>
  <c r="BG39" i="17"/>
  <c r="BG41" i="17"/>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4" i="18" l="1"/>
  <c r="BF9" i="18"/>
  <c r="BF13" i="18"/>
  <c r="BF21" i="18"/>
  <c r="BF27" i="18"/>
  <c r="BF11" i="18"/>
  <c r="BF16" i="18"/>
  <c r="BF28" i="18"/>
  <c r="BF18" i="18"/>
  <c r="BF24" i="18"/>
  <c r="BF6" i="18"/>
  <c r="BF32" i="18"/>
  <c r="BL141" i="19"/>
  <c r="BL130" i="19"/>
  <c r="BL115" i="19"/>
  <c r="BL103" i="19"/>
  <c r="BL95" i="19"/>
  <c r="BL88" i="19"/>
  <c r="BL78" i="19"/>
  <c r="BL71" i="19"/>
  <c r="BL64" i="19"/>
  <c r="BL114" i="19"/>
  <c r="BL77" i="19"/>
  <c r="BL44" i="19"/>
  <c r="BL35" i="19"/>
  <c r="BL29" i="19"/>
  <c r="BL129" i="19"/>
  <c r="BL87" i="19"/>
  <c r="BL23" i="19"/>
  <c r="BL38" i="19"/>
  <c r="BL30" i="19"/>
  <c r="BL139" i="19"/>
  <c r="BL9" i="19"/>
  <c r="BL46" i="19"/>
  <c r="BL108" i="19"/>
  <c r="BL96" i="19"/>
  <c r="BL94" i="19"/>
  <c r="BL54" i="19"/>
  <c r="BL21" i="19"/>
  <c r="BL18" i="19"/>
  <c r="BL63" i="19"/>
  <c r="BL12" i="19"/>
  <c r="BL19" i="19"/>
  <c r="BL53" i="19"/>
  <c r="BL52" i="19"/>
  <c r="BM7" i="19"/>
  <c r="BL22" i="19"/>
  <c r="BL11" i="19"/>
  <c r="BF25" i="18"/>
  <c r="BF23" i="18"/>
  <c r="BF33" i="18"/>
  <c r="BF30" i="18"/>
  <c r="BF22" i="18"/>
  <c r="BF15" i="18"/>
  <c r="BF34" i="18"/>
  <c r="BF19" i="18"/>
  <c r="BF20" i="18"/>
  <c r="BF35" i="18"/>
  <c r="BG7" i="18"/>
  <c r="BG33" i="18" s="1"/>
  <c r="BF12" i="18"/>
  <c r="BF31" i="18"/>
  <c r="BF17" i="18"/>
  <c r="BF29" i="18"/>
  <c r="BH36" i="17"/>
  <c r="BH38" i="17"/>
  <c r="BH40" i="17"/>
  <c r="BH42" i="17"/>
  <c r="BH37" i="17"/>
  <c r="BH41" i="17"/>
  <c r="BH39" i="17"/>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5" i="18" l="1"/>
  <c r="BG15" i="18"/>
  <c r="BG21" i="18"/>
  <c r="BG27" i="18"/>
  <c r="BG28" i="18"/>
  <c r="BG29" i="18"/>
  <c r="BG23" i="18"/>
  <c r="BG24" i="18"/>
  <c r="BG30" i="18"/>
  <c r="BG9" i="18"/>
  <c r="BG34" i="18"/>
  <c r="BG31" i="18"/>
  <c r="BH7" i="18"/>
  <c r="BH35" i="18" s="1"/>
  <c r="BG11" i="18"/>
  <c r="BG18" i="18"/>
  <c r="BG19" i="18"/>
  <c r="BG16" i="18"/>
  <c r="BG20" i="18"/>
  <c r="BG17" i="18"/>
  <c r="BG26" i="18"/>
  <c r="BG13" i="18"/>
  <c r="BG35" i="18"/>
  <c r="BG14" i="18"/>
  <c r="BG22" i="18"/>
  <c r="BM141" i="19"/>
  <c r="BM77" i="19"/>
  <c r="BM44" i="19"/>
  <c r="BM95" i="19"/>
  <c r="BM129" i="19"/>
  <c r="BM87" i="19"/>
  <c r="BM103" i="19"/>
  <c r="BM139" i="19"/>
  <c r="BM64" i="19"/>
  <c r="BM88" i="19"/>
  <c r="BM38" i="19"/>
  <c r="BM35" i="19"/>
  <c r="BM30" i="19"/>
  <c r="BM29" i="19"/>
  <c r="BM23" i="19"/>
  <c r="BM22" i="19"/>
  <c r="BM94" i="19"/>
  <c r="BM114" i="19"/>
  <c r="BM46" i="19"/>
  <c r="BM108" i="19"/>
  <c r="BM96" i="19"/>
  <c r="BM54" i="19"/>
  <c r="BM9" i="19"/>
  <c r="BM115" i="19"/>
  <c r="BM21" i="19"/>
  <c r="BM63" i="19"/>
  <c r="BN7" i="19"/>
  <c r="BM71" i="19"/>
  <c r="BM12" i="19"/>
  <c r="BM18" i="19"/>
  <c r="BM130" i="19"/>
  <c r="BM19" i="19"/>
  <c r="BM53" i="19"/>
  <c r="BM52" i="19"/>
  <c r="BM78" i="19"/>
  <c r="BM11" i="19"/>
  <c r="BG12" i="18"/>
  <c r="BG32" i="18"/>
  <c r="BI38" i="17"/>
  <c r="BI42" i="17"/>
  <c r="BI36" i="17"/>
  <c r="BI40" i="17"/>
  <c r="BI37" i="17"/>
  <c r="BI39" i="17"/>
  <c r="BI41" i="17"/>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21" i="18" l="1"/>
  <c r="BH26" i="18"/>
  <c r="BH22" i="18"/>
  <c r="BH25" i="18"/>
  <c r="BH27" i="18"/>
  <c r="BH23" i="18"/>
  <c r="BH30" i="18"/>
  <c r="BH31" i="18"/>
  <c r="BH12" i="18"/>
  <c r="BH14" i="18"/>
  <c r="BH16" i="18"/>
  <c r="BH17" i="18"/>
  <c r="BI7" i="18"/>
  <c r="BI35" i="18" s="1"/>
  <c r="BH9" i="18"/>
  <c r="BH11" i="18"/>
  <c r="BH24" i="18"/>
  <c r="BH34" i="18"/>
  <c r="BH29" i="18"/>
  <c r="BH13" i="18"/>
  <c r="BH33" i="18"/>
  <c r="BH19" i="18"/>
  <c r="BH32" i="18"/>
  <c r="BH18" i="18"/>
  <c r="BH15" i="18"/>
  <c r="BH20" i="18"/>
  <c r="BH28" i="18"/>
  <c r="BN141" i="19"/>
  <c r="BN130" i="19"/>
  <c r="BN115" i="19"/>
  <c r="BN103" i="19"/>
  <c r="BN95" i="19"/>
  <c r="BN88" i="19"/>
  <c r="BN78" i="19"/>
  <c r="BN71" i="19"/>
  <c r="BN64" i="19"/>
  <c r="BN53" i="19"/>
  <c r="BN46" i="19"/>
  <c r="BN129" i="19"/>
  <c r="BN87" i="19"/>
  <c r="BN139" i="19"/>
  <c r="BN94" i="19"/>
  <c r="BN54" i="19"/>
  <c r="BN9" i="19"/>
  <c r="BN96" i="19"/>
  <c r="BN29" i="19"/>
  <c r="BN23" i="19"/>
  <c r="BN22" i="19"/>
  <c r="BN19" i="19"/>
  <c r="BN12" i="19"/>
  <c r="BN108" i="19"/>
  <c r="BN38" i="19"/>
  <c r="BN21" i="19"/>
  <c r="BN30" i="19"/>
  <c r="BN77" i="19"/>
  <c r="BN18" i="19"/>
  <c r="BN52" i="19"/>
  <c r="BN44" i="19"/>
  <c r="BN11" i="19"/>
  <c r="BN114" i="19"/>
  <c r="BN63" i="19"/>
  <c r="BJ40" i="17"/>
  <c r="BJ42" i="17"/>
  <c r="BJ36" i="17"/>
  <c r="BJ38" i="17"/>
  <c r="BJ39" i="17"/>
  <c r="BJ41" i="17"/>
  <c r="BJ37" i="17"/>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24" i="18" l="1"/>
  <c r="BI28" i="18"/>
  <c r="BI14" i="18"/>
  <c r="BI19" i="18"/>
  <c r="BI29" i="18"/>
  <c r="BI30" i="18"/>
  <c r="BI11" i="18"/>
  <c r="BI32" i="18"/>
  <c r="BI34" i="18"/>
  <c r="BI9" i="18"/>
  <c r="BJ7" i="18"/>
  <c r="BJ30" i="18" s="1"/>
  <c r="BI13" i="18"/>
  <c r="BI12" i="18"/>
  <c r="BI25" i="18"/>
  <c r="BI15" i="18"/>
  <c r="BI27" i="18"/>
  <c r="BI20" i="18"/>
  <c r="BI18" i="18"/>
  <c r="BI21" i="18"/>
  <c r="BI26" i="18"/>
  <c r="BI17" i="18"/>
  <c r="BI16" i="18"/>
  <c r="BI23" i="18"/>
  <c r="BI31" i="18"/>
  <c r="BI22" i="18"/>
  <c r="BI33" i="18"/>
  <c r="BK36" i="17"/>
  <c r="BK42" i="17"/>
  <c r="BK41" i="17"/>
  <c r="BK40" i="17"/>
  <c r="BK39" i="17"/>
  <c r="BK38" i="17"/>
  <c r="BK37" i="17"/>
  <c r="BK35" i="17"/>
  <c r="BK34" i="17"/>
  <c r="BK33" i="17"/>
  <c r="BK32" i="17"/>
  <c r="BK31" i="17"/>
  <c r="BK30" i="17"/>
  <c r="BK29" i="17"/>
  <c r="BK27" i="17"/>
  <c r="BK26" i="17"/>
  <c r="BK23" i="17"/>
  <c r="BK22" i="17"/>
  <c r="BK18" i="17"/>
  <c r="BK25" i="17"/>
  <c r="BK21" i="17"/>
  <c r="BK17" i="17"/>
  <c r="BK16" i="17"/>
  <c r="BK28" i="17"/>
  <c r="BK20" i="17"/>
  <c r="BK13" i="17"/>
  <c r="BK24" i="17"/>
  <c r="BK19" i="17"/>
  <c r="BK12" i="17"/>
  <c r="BM7" i="17"/>
  <c r="BK15" i="17"/>
  <c r="BK11" i="17"/>
  <c r="BK9" i="17"/>
  <c r="BK14" i="17"/>
  <c r="BM12" i="17" l="1"/>
  <c r="BM28" i="17"/>
  <c r="BM32" i="17"/>
  <c r="BM21" i="17"/>
  <c r="BM39" i="17"/>
  <c r="BM25" i="17"/>
  <c r="BM13" i="17"/>
  <c r="BM29" i="17"/>
  <c r="BM31" i="17"/>
  <c r="BM36" i="17"/>
  <c r="BM38" i="17"/>
  <c r="BM41" i="17"/>
  <c r="BM14" i="17"/>
  <c r="BM30" i="17"/>
  <c r="BM15" i="17"/>
  <c r="BM33" i="17"/>
  <c r="BM23" i="17"/>
  <c r="BM27" i="17"/>
  <c r="BM16" i="17"/>
  <c r="BM24" i="17"/>
  <c r="BM17" i="17"/>
  <c r="BM22" i="17"/>
  <c r="BM26" i="17"/>
  <c r="BM18" i="17"/>
  <c r="BM34" i="17"/>
  <c r="BM19" i="17"/>
  <c r="BM35" i="17"/>
  <c r="BM20" i="17"/>
  <c r="BM37" i="17"/>
  <c r="BM40" i="17"/>
  <c r="BM42" i="17"/>
  <c r="BJ27" i="18"/>
  <c r="BJ24" i="18"/>
  <c r="BK7" i="18"/>
  <c r="BK21" i="18" s="1"/>
  <c r="BJ31" i="18"/>
  <c r="BJ13" i="18"/>
  <c r="BJ14" i="18"/>
  <c r="BJ32" i="18"/>
  <c r="BJ22" i="18"/>
  <c r="BJ18" i="18"/>
  <c r="BJ26" i="18"/>
  <c r="BJ28" i="18"/>
  <c r="BJ11" i="18"/>
  <c r="BJ25" i="18"/>
  <c r="BJ16" i="18"/>
  <c r="BJ33" i="18"/>
  <c r="BJ23" i="18"/>
  <c r="BJ15" i="18"/>
  <c r="BJ34" i="18"/>
  <c r="BJ21" i="18"/>
  <c r="BJ17" i="18"/>
  <c r="BJ9" i="18"/>
  <c r="BJ20" i="18"/>
  <c r="BJ35" i="18"/>
  <c r="BJ12" i="18"/>
  <c r="BJ29" i="18"/>
  <c r="BJ19" i="18"/>
  <c r="BK27" i="18"/>
  <c r="BK23" i="18"/>
  <c r="BK22" i="18"/>
  <c r="BK26" i="18"/>
  <c r="BK17" i="18"/>
  <c r="BK16" i="18"/>
  <c r="BK25" i="18"/>
  <c r="BM11" i="17"/>
  <c r="BM9" i="17"/>
  <c r="BK9" i="18" l="1"/>
  <c r="BL7" i="18"/>
  <c r="BK14" i="18"/>
  <c r="BK24" i="18"/>
  <c r="BK28" i="18"/>
  <c r="BK29" i="18"/>
  <c r="BK30" i="18"/>
  <c r="BK31" i="18"/>
  <c r="BK13" i="18"/>
  <c r="BK18" i="18"/>
  <c r="BK32" i="18"/>
  <c r="BK11" i="18"/>
  <c r="BK33" i="18"/>
  <c r="BK12" i="18"/>
  <c r="BK15" i="18"/>
  <c r="BK34" i="18"/>
  <c r="BK19" i="18"/>
  <c r="BK20" i="18"/>
  <c r="BK35" i="18"/>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6" i="16" l="1"/>
  <c r="I36" i="16"/>
  <c r="I38" i="16"/>
  <c r="I40" i="16"/>
  <c r="I42" i="16"/>
  <c r="I44" i="16"/>
  <c r="I46" i="16"/>
  <c r="I43" i="16"/>
  <c r="I37" i="16"/>
  <c r="I39" i="16"/>
  <c r="I41" i="16"/>
  <c r="I45" i="16"/>
  <c r="I47" i="16"/>
  <c r="I12" i="16"/>
  <c r="I20" i="16"/>
  <c r="I25" i="16"/>
  <c r="I34" i="16"/>
  <c r="I23" i="16"/>
  <c r="I32" i="16"/>
  <c r="I6" i="16"/>
  <c r="I13" i="16"/>
  <c r="I21" i="16"/>
  <c r="I31" i="16"/>
  <c r="I15" i="16"/>
  <c r="I16" i="16"/>
  <c r="I30" i="16"/>
  <c r="I33" i="16"/>
  <c r="I17" i="16"/>
  <c r="I9" i="16"/>
  <c r="I27" i="16"/>
  <c r="I22" i="16"/>
  <c r="I19" i="16"/>
  <c r="I28" i="16"/>
  <c r="I35" i="16"/>
  <c r="J7" i="16"/>
  <c r="I11" i="16"/>
  <c r="I14" i="16"/>
  <c r="I18" i="16"/>
  <c r="I24" i="16"/>
  <c r="I29" i="16"/>
  <c r="J32" i="16" l="1"/>
  <c r="J36" i="16"/>
  <c r="J38" i="16"/>
  <c r="J40" i="16"/>
  <c r="J42" i="16"/>
  <c r="J44" i="16"/>
  <c r="J46" i="16"/>
  <c r="J37" i="16"/>
  <c r="J39" i="16"/>
  <c r="J41" i="16"/>
  <c r="J43" i="16"/>
  <c r="J45" i="16"/>
  <c r="J47" i="16"/>
  <c r="J23" i="16"/>
  <c r="J14" i="16"/>
  <c r="J11" i="16"/>
  <c r="J29" i="16"/>
  <c r="J12" i="16"/>
  <c r="J33" i="16"/>
  <c r="J25" i="16"/>
  <c r="J20" i="16"/>
  <c r="J15" i="16"/>
  <c r="J19" i="16"/>
  <c r="J24" i="16"/>
  <c r="J26" i="16"/>
  <c r="J30" i="16"/>
  <c r="J34" i="16"/>
  <c r="J21" i="16"/>
  <c r="J17" i="16"/>
  <c r="J13" i="16"/>
  <c r="J18" i="16"/>
  <c r="J27" i="16"/>
  <c r="J31" i="16"/>
  <c r="J35" i="16"/>
  <c r="J9" i="16"/>
  <c r="K7" i="16"/>
  <c r="J16" i="16"/>
  <c r="J22" i="16"/>
  <c r="J28" i="16"/>
  <c r="K34" i="16" l="1"/>
  <c r="K36" i="16"/>
  <c r="K38" i="16"/>
  <c r="K40" i="16"/>
  <c r="K42" i="16"/>
  <c r="K44" i="16"/>
  <c r="K46" i="16"/>
  <c r="K37" i="16"/>
  <c r="K39" i="16"/>
  <c r="K41" i="16"/>
  <c r="K43" i="16"/>
  <c r="K45" i="16"/>
  <c r="K47" i="16"/>
  <c r="K31" i="16"/>
  <c r="K30" i="16"/>
  <c r="K14" i="16"/>
  <c r="K18" i="16"/>
  <c r="K20" i="16"/>
  <c r="K16" i="16"/>
  <c r="K9" i="16"/>
  <c r="L7" i="16"/>
  <c r="K19" i="16"/>
  <c r="K17" i="16"/>
  <c r="K27" i="16"/>
  <c r="K32" i="16"/>
  <c r="K35" i="16"/>
  <c r="K13" i="16"/>
  <c r="K11" i="16"/>
  <c r="K12" i="16"/>
  <c r="K22" i="16"/>
  <c r="K21" i="16"/>
  <c r="K28" i="16"/>
  <c r="K33" i="16"/>
  <c r="K24" i="16"/>
  <c r="K15" i="16"/>
  <c r="K23" i="16"/>
  <c r="K25" i="16"/>
  <c r="K26" i="16"/>
  <c r="K29" i="16"/>
  <c r="L33" i="16" l="1"/>
  <c r="L36" i="16"/>
  <c r="L38" i="16"/>
  <c r="L40" i="16"/>
  <c r="L42" i="16"/>
  <c r="L44" i="16"/>
  <c r="L46" i="16"/>
  <c r="L37" i="16"/>
  <c r="L39" i="16"/>
  <c r="L41" i="16"/>
  <c r="L43" i="16"/>
  <c r="L45" i="16"/>
  <c r="L47" i="16"/>
  <c r="L30" i="16"/>
  <c r="L34" i="16"/>
  <c r="L17" i="16"/>
  <c r="L18" i="16"/>
  <c r="L24" i="16"/>
  <c r="L12" i="16"/>
  <c r="L20" i="16"/>
  <c r="L16" i="16"/>
  <c r="L9" i="16"/>
  <c r="L19" i="16"/>
  <c r="L26" i="16"/>
  <c r="L25" i="16"/>
  <c r="L31" i="16"/>
  <c r="L35" i="16"/>
  <c r="L13" i="16"/>
  <c r="L11" i="16"/>
  <c r="L22" i="16"/>
  <c r="L23" i="16"/>
  <c r="L29" i="16"/>
  <c r="L32" i="16"/>
  <c r="M7" i="16"/>
  <c r="L14" i="16"/>
  <c r="L15" i="16"/>
  <c r="L21" i="16"/>
  <c r="L28" i="16"/>
  <c r="L27" i="16"/>
  <c r="M33" i="16" l="1"/>
  <c r="M44" i="16"/>
  <c r="M36" i="16"/>
  <c r="M38" i="16"/>
  <c r="M40" i="16"/>
  <c r="M42" i="16"/>
  <c r="M46" i="16"/>
  <c r="M37" i="16"/>
  <c r="M39" i="16"/>
  <c r="M41" i="16"/>
  <c r="M43" i="16"/>
  <c r="M45" i="16"/>
  <c r="M47"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36" i="16"/>
  <c r="N38" i="16"/>
  <c r="N40" i="16"/>
  <c r="N42" i="16"/>
  <c r="N44" i="16"/>
  <c r="N46" i="16"/>
  <c r="N37" i="16"/>
  <c r="N39" i="16"/>
  <c r="N41" i="16"/>
  <c r="N43" i="16"/>
  <c r="N45" i="16"/>
  <c r="N47" i="16"/>
  <c r="N14" i="16"/>
  <c r="N24" i="16"/>
  <c r="N22" i="16"/>
  <c r="N11" i="16"/>
  <c r="N29" i="16"/>
  <c r="N12" i="16"/>
  <c r="N33" i="16"/>
  <c r="N9" i="16"/>
  <c r="N25" i="16"/>
  <c r="N28" i="16"/>
  <c r="O7" i="16"/>
  <c r="N18" i="16"/>
  <c r="N32" i="16"/>
  <c r="N17" i="16"/>
  <c r="N15" i="16"/>
  <c r="N16" i="16"/>
  <c r="N26" i="16"/>
  <c r="N23" i="16"/>
  <c r="N30" i="16"/>
  <c r="N34" i="16"/>
  <c r="N19" i="16"/>
  <c r="N20" i="16"/>
  <c r="N13" i="16"/>
  <c r="N21" i="16"/>
  <c r="N27" i="16"/>
  <c r="N31" i="16"/>
  <c r="O13" i="16" l="1"/>
  <c r="O12" i="16"/>
  <c r="O34" i="16"/>
  <c r="O46" i="16"/>
  <c r="O36" i="16"/>
  <c r="O38" i="16"/>
  <c r="O40" i="16"/>
  <c r="O42" i="16"/>
  <c r="O44" i="16"/>
  <c r="O37" i="16"/>
  <c r="O39" i="16"/>
  <c r="O41" i="16"/>
  <c r="O43" i="16"/>
  <c r="O45" i="16"/>
  <c r="O47" i="16"/>
  <c r="O35" i="16"/>
  <c r="O22" i="16"/>
  <c r="O16" i="16"/>
  <c r="O9" i="16"/>
  <c r="O27" i="16"/>
  <c r="O23" i="16"/>
  <c r="O31" i="16"/>
  <c r="P7" i="16"/>
  <c r="O28" i="16"/>
  <c r="O15" i="16"/>
  <c r="O18" i="16"/>
  <c r="O21" i="16"/>
  <c r="O29" i="16"/>
  <c r="O33" i="16"/>
  <c r="O11" i="16"/>
  <c r="O25" i="16"/>
  <c r="O17" i="16"/>
  <c r="O32" i="16"/>
  <c r="O14" i="16"/>
  <c r="O20" i="16"/>
  <c r="O19" i="16"/>
  <c r="O24" i="16"/>
  <c r="O26" i="16"/>
  <c r="O30" i="16"/>
  <c r="P13" i="16" l="1"/>
  <c r="P12" i="16"/>
  <c r="P35" i="16"/>
  <c r="P44" i="16"/>
  <c r="P36" i="16"/>
  <c r="P40" i="16"/>
  <c r="P38" i="16"/>
  <c r="P42" i="16"/>
  <c r="P46" i="16"/>
  <c r="P37" i="16"/>
  <c r="P47" i="16"/>
  <c r="P39" i="16"/>
  <c r="P41" i="16"/>
  <c r="P43" i="16"/>
  <c r="P45" i="16"/>
  <c r="P14" i="16"/>
  <c r="P30" i="16"/>
  <c r="P6" i="16"/>
  <c r="P23" i="16"/>
  <c r="P32" i="16"/>
  <c r="P22" i="16"/>
  <c r="P15" i="16"/>
  <c r="P18" i="16"/>
  <c r="P20" i="16"/>
  <c r="P33" i="16"/>
  <c r="P24" i="16"/>
  <c r="P16" i="16"/>
  <c r="P26" i="16"/>
  <c r="Q7" i="16"/>
  <c r="P21" i="16"/>
  <c r="P9" i="16"/>
  <c r="P19" i="16"/>
  <c r="P27" i="16"/>
  <c r="P34" i="16"/>
  <c r="P17" i="16"/>
  <c r="P28" i="16"/>
  <c r="P11" i="16"/>
  <c r="P29" i="16"/>
  <c r="P25" i="16"/>
  <c r="P31" i="16"/>
  <c r="Q13" i="16" l="1"/>
  <c r="Q12" i="16"/>
  <c r="Q34" i="16"/>
  <c r="Q37" i="16"/>
  <c r="Q39" i="16"/>
  <c r="Q41" i="16"/>
  <c r="Q43" i="16"/>
  <c r="Q45" i="16"/>
  <c r="Q47" i="16"/>
  <c r="Q44" i="16"/>
  <c r="Q42" i="16"/>
  <c r="Q36" i="16"/>
  <c r="Q38" i="16"/>
  <c r="Q40" i="16"/>
  <c r="Q46" i="16"/>
  <c r="Q26" i="16"/>
  <c r="Q9" i="16"/>
  <c r="Q28" i="16"/>
  <c r="Q20" i="16"/>
  <c r="Q22" i="16"/>
  <c r="Q19" i="16"/>
  <c r="Q14" i="16"/>
  <c r="Q29" i="16"/>
  <c r="R7" i="16"/>
  <c r="R12" i="16" s="1"/>
  <c r="Q17" i="16"/>
  <c r="Q23" i="16"/>
  <c r="Q24" i="16"/>
  <c r="Q15" i="16"/>
  <c r="Q18" i="16"/>
  <c r="Q21" i="16"/>
  <c r="Q25" i="16"/>
  <c r="Q35" i="16"/>
  <c r="Q32" i="16"/>
  <c r="Q16" i="16"/>
  <c r="Q11" i="16"/>
  <c r="Q30" i="16"/>
  <c r="Q27" i="16"/>
  <c r="Q31" i="16"/>
  <c r="Q33" i="16"/>
  <c r="R13" i="16" l="1"/>
  <c r="R34" i="16"/>
  <c r="R37" i="16"/>
  <c r="R39" i="16"/>
  <c r="R41" i="16"/>
  <c r="R43" i="16"/>
  <c r="R45" i="16"/>
  <c r="R47" i="16"/>
  <c r="R36" i="16"/>
  <c r="R38" i="16"/>
  <c r="R40" i="16"/>
  <c r="R42" i="16"/>
  <c r="R44" i="16"/>
  <c r="R46" i="16"/>
  <c r="R19" i="16"/>
  <c r="R18" i="16"/>
  <c r="R22" i="16"/>
  <c r="R15" i="16"/>
  <c r="R35" i="16"/>
  <c r="R17" i="16"/>
  <c r="R29" i="16"/>
  <c r="R14" i="16"/>
  <c r="R24" i="16"/>
  <c r="R31" i="16"/>
  <c r="R9" i="16"/>
  <c r="S7" i="16"/>
  <c r="R21" i="16"/>
  <c r="R27" i="16"/>
  <c r="R32" i="16"/>
  <c r="R11" i="16"/>
  <c r="R26" i="16"/>
  <c r="R28" i="16"/>
  <c r="R33" i="16"/>
  <c r="R25" i="16"/>
  <c r="R16" i="16"/>
  <c r="R20" i="16"/>
  <c r="R23" i="16"/>
  <c r="R30" i="16"/>
  <c r="S13" i="16" l="1"/>
  <c r="S12" i="16"/>
  <c r="S32" i="16"/>
  <c r="S37" i="16"/>
  <c r="S39" i="16"/>
  <c r="S41" i="16"/>
  <c r="S43" i="16"/>
  <c r="S45" i="16"/>
  <c r="S47" i="16"/>
  <c r="S36" i="16"/>
  <c r="S38" i="16"/>
  <c r="S40" i="16"/>
  <c r="S42" i="16"/>
  <c r="S44" i="16"/>
  <c r="S46" i="16"/>
  <c r="S19" i="16"/>
  <c r="S29" i="16"/>
  <c r="S18" i="16"/>
  <c r="S33" i="16"/>
  <c r="S23" i="16"/>
  <c r="S21" i="16"/>
  <c r="S14" i="16"/>
  <c r="S20" i="16"/>
  <c r="S26" i="16"/>
  <c r="S34" i="16"/>
  <c r="S15" i="16"/>
  <c r="S24" i="16"/>
  <c r="S28" i="16"/>
  <c r="S9" i="16"/>
  <c r="T7" i="16"/>
  <c r="S22" i="16"/>
  <c r="S31" i="16"/>
  <c r="S16" i="16"/>
  <c r="S30" i="16"/>
  <c r="S35" i="16"/>
  <c r="S11" i="16"/>
  <c r="S25" i="16"/>
  <c r="S17" i="16"/>
  <c r="S27" i="16"/>
  <c r="T13" i="16" l="1"/>
  <c r="T12" i="16"/>
  <c r="T35" i="16"/>
  <c r="T37" i="16"/>
  <c r="T39" i="16"/>
  <c r="T41" i="16"/>
  <c r="T43" i="16"/>
  <c r="T45" i="16"/>
  <c r="T47" i="16"/>
  <c r="T36" i="16"/>
  <c r="T38" i="16"/>
  <c r="T40" i="16"/>
  <c r="T42" i="16"/>
  <c r="T44" i="16"/>
  <c r="T46" i="16"/>
  <c r="T29" i="16"/>
  <c r="T32" i="16"/>
  <c r="T11" i="16"/>
  <c r="T23" i="16"/>
  <c r="T25" i="16"/>
  <c r="T34" i="16"/>
  <c r="T22" i="16"/>
  <c r="T26" i="16"/>
  <c r="T16" i="16"/>
  <c r="T21" i="16"/>
  <c r="T30" i="16"/>
  <c r="U7" i="16"/>
  <c r="T14" i="16"/>
  <c r="T15" i="16"/>
  <c r="T18" i="16"/>
  <c r="T20" i="16"/>
  <c r="T27" i="16"/>
  <c r="T33" i="16"/>
  <c r="T17" i="16"/>
  <c r="T9" i="16"/>
  <c r="T19" i="16"/>
  <c r="T24" i="16"/>
  <c r="T28" i="16"/>
  <c r="T31" i="16"/>
  <c r="U13" i="16" l="1"/>
  <c r="U12" i="16"/>
  <c r="U26" i="16"/>
  <c r="U41" i="16"/>
  <c r="U47" i="16"/>
  <c r="U37" i="16"/>
  <c r="U39" i="16"/>
  <c r="U43" i="16"/>
  <c r="U45" i="16"/>
  <c r="U36" i="16"/>
  <c r="U38" i="16"/>
  <c r="U40" i="16"/>
  <c r="U42" i="16"/>
  <c r="U44" i="16"/>
  <c r="U46" i="16"/>
  <c r="U14" i="16"/>
  <c r="U24" i="16"/>
  <c r="U17" i="16"/>
  <c r="U35" i="16"/>
  <c r="U9" i="16"/>
  <c r="U16" i="16"/>
  <c r="U32" i="16"/>
  <c r="U27" i="16"/>
  <c r="U15" i="16"/>
  <c r="U11" i="16"/>
  <c r="U23" i="16"/>
  <c r="U28" i="16"/>
  <c r="U34" i="16"/>
  <c r="U18" i="16"/>
  <c r="U21" i="16"/>
  <c r="U25" i="16"/>
  <c r="U33" i="16"/>
  <c r="V7" i="16"/>
  <c r="U20" i="16"/>
  <c r="U22" i="16"/>
  <c r="U29" i="16"/>
  <c r="U30" i="16"/>
  <c r="U19" i="16"/>
  <c r="U31" i="16"/>
  <c r="V13" i="16" l="1"/>
  <c r="V12" i="16"/>
  <c r="V34" i="16"/>
  <c r="V37" i="16"/>
  <c r="V39" i="16"/>
  <c r="V41" i="16"/>
  <c r="V43" i="16"/>
  <c r="V45" i="16"/>
  <c r="V47" i="16"/>
  <c r="V36" i="16"/>
  <c r="V38" i="16"/>
  <c r="V40" i="16"/>
  <c r="V42" i="16"/>
  <c r="V44" i="16"/>
  <c r="V46" i="16"/>
  <c r="V18" i="16"/>
  <c r="V35" i="16"/>
  <c r="V15" i="16"/>
  <c r="V29" i="16"/>
  <c r="V21" i="16"/>
  <c r="V33" i="16"/>
  <c r="V11" i="16"/>
  <c r="V22" i="16"/>
  <c r="V24" i="16"/>
  <c r="V28" i="16"/>
  <c r="V14" i="16"/>
  <c r="V20" i="16"/>
  <c r="V23" i="16"/>
  <c r="V31" i="16"/>
  <c r="V9" i="16"/>
  <c r="V17" i="16"/>
  <c r="V19" i="16"/>
  <c r="V27" i="16"/>
  <c r="V32" i="16"/>
  <c r="V16" i="16"/>
  <c r="W7" i="16"/>
  <c r="V25" i="16"/>
  <c r="V26" i="16"/>
  <c r="V30" i="16"/>
  <c r="W13" i="16" l="1"/>
  <c r="W12" i="16"/>
  <c r="W35" i="16"/>
  <c r="W41" i="16"/>
  <c r="W47" i="16"/>
  <c r="W45" i="16"/>
  <c r="W37" i="16"/>
  <c r="W39" i="16"/>
  <c r="W43" i="16"/>
  <c r="W36" i="16"/>
  <c r="W38" i="16"/>
  <c r="W40" i="16"/>
  <c r="W42" i="16"/>
  <c r="W44" i="16"/>
  <c r="W46" i="16"/>
  <c r="W24" i="16"/>
  <c r="W17" i="16"/>
  <c r="W25" i="16"/>
  <c r="W28" i="16"/>
  <c r="W15" i="16"/>
  <c r="W32" i="16"/>
  <c r="W6" i="16"/>
  <c r="X7" i="16"/>
  <c r="W21" i="16"/>
  <c r="W29" i="16"/>
  <c r="W33" i="16"/>
  <c r="W18" i="16"/>
  <c r="W9" i="16"/>
  <c r="W20" i="16"/>
  <c r="W26" i="16"/>
  <c r="W30" i="16"/>
  <c r="W34" i="16"/>
  <c r="W14" i="16"/>
  <c r="W23" i="16"/>
  <c r="W22" i="16"/>
  <c r="W11" i="16"/>
  <c r="W19" i="16"/>
  <c r="W16" i="16"/>
  <c r="W27" i="16"/>
  <c r="W31" i="16"/>
  <c r="X13" i="16" l="1"/>
  <c r="X12" i="16"/>
  <c r="X33" i="16"/>
  <c r="X43" i="16"/>
  <c r="X38" i="16"/>
  <c r="X39" i="16"/>
  <c r="X36" i="16"/>
  <c r="X41" i="16"/>
  <c r="X45" i="16"/>
  <c r="X37" i="16"/>
  <c r="X47" i="16"/>
  <c r="X46" i="16"/>
  <c r="X42" i="16"/>
  <c r="X44" i="16"/>
  <c r="X40" i="16"/>
  <c r="X20" i="16"/>
  <c r="X30" i="16"/>
  <c r="X16" i="16"/>
  <c r="X21" i="16"/>
  <c r="X11" i="16"/>
  <c r="X34" i="16"/>
  <c r="X19" i="16"/>
  <c r="X14" i="16"/>
  <c r="X17" i="16"/>
  <c r="X24" i="16"/>
  <c r="X25" i="16"/>
  <c r="X31" i="16"/>
  <c r="X35" i="16"/>
  <c r="X29" i="16"/>
  <c r="X18" i="16"/>
  <c r="X22" i="16"/>
  <c r="X23" i="16"/>
  <c r="X26" i="16"/>
  <c r="X32" i="16"/>
  <c r="Y7" i="16"/>
  <c r="X9" i="16"/>
  <c r="X28" i="16"/>
  <c r="X15" i="16"/>
  <c r="X27" i="16"/>
  <c r="Y13" i="16" l="1"/>
  <c r="Y12" i="16"/>
  <c r="Y35" i="16"/>
  <c r="Y36" i="16"/>
  <c r="Y38" i="16"/>
  <c r="Y40" i="16"/>
  <c r="Y42" i="16"/>
  <c r="Y44" i="16"/>
  <c r="Y46" i="16"/>
  <c r="Y47" i="16"/>
  <c r="Y43" i="16"/>
  <c r="Y37" i="16"/>
  <c r="Y39" i="16"/>
  <c r="Y41" i="16"/>
  <c r="Y45" i="16"/>
  <c r="Y16" i="16"/>
  <c r="Y30" i="16"/>
  <c r="Y24" i="16"/>
  <c r="Y23" i="16"/>
  <c r="Y31" i="16"/>
  <c r="Z7" i="16"/>
  <c r="Y11" i="16"/>
  <c r="Y18" i="16"/>
  <c r="Y34" i="16"/>
  <c r="Y33" i="16"/>
  <c r="Y15" i="16"/>
  <c r="Y21" i="16"/>
  <c r="Y32" i="16"/>
  <c r="Y26" i="16"/>
  <c r="Y17" i="16"/>
  <c r="Y25" i="16"/>
  <c r="Y27" i="16"/>
  <c r="Y29" i="16"/>
  <c r="Y20" i="16"/>
  <c r="Y9" i="16"/>
  <c r="Y14" i="16"/>
  <c r="Y22" i="16"/>
  <c r="Y19" i="16"/>
  <c r="Y28" i="16"/>
  <c r="Z13" i="16" l="1"/>
  <c r="Z12" i="16"/>
  <c r="Z35" i="16"/>
  <c r="Z36" i="16"/>
  <c r="Z38" i="16"/>
  <c r="Z40" i="16"/>
  <c r="Z42" i="16"/>
  <c r="Z44" i="16"/>
  <c r="Z46" i="16"/>
  <c r="Z37" i="16"/>
  <c r="Z39" i="16"/>
  <c r="Z41" i="16"/>
  <c r="Z43" i="16"/>
  <c r="Z45" i="16"/>
  <c r="Z47" i="16"/>
  <c r="Z20" i="16"/>
  <c r="Z18" i="16"/>
  <c r="Z9" i="16"/>
  <c r="Z28" i="16"/>
  <c r="Z32" i="16"/>
  <c r="Z14" i="16"/>
  <c r="Z11" i="16"/>
  <c r="Z19" i="16"/>
  <c r="Z22" i="16"/>
  <c r="Z29" i="16"/>
  <c r="Z33" i="16"/>
  <c r="Z15" i="16"/>
  <c r="Z17" i="16"/>
  <c r="Z16" i="16"/>
  <c r="Z25" i="16"/>
  <c r="Z23" i="16"/>
  <c r="Z30" i="16"/>
  <c r="Z34" i="16"/>
  <c r="Z26" i="16"/>
  <c r="AA7" i="16"/>
  <c r="Z21" i="16"/>
  <c r="Z24" i="16"/>
  <c r="Z27" i="16"/>
  <c r="Z31" i="16"/>
  <c r="AA13" i="16" l="1"/>
  <c r="AA12" i="16"/>
  <c r="AA33" i="16"/>
  <c r="AA36" i="16"/>
  <c r="AA38" i="16"/>
  <c r="AA40" i="16"/>
  <c r="AA42" i="16"/>
  <c r="AA44" i="16"/>
  <c r="AA46" i="16"/>
  <c r="AA37" i="16"/>
  <c r="AA39" i="16"/>
  <c r="AA41" i="16"/>
  <c r="AA43" i="16"/>
  <c r="AA45" i="16"/>
  <c r="AA47" i="16"/>
  <c r="AA34" i="16"/>
  <c r="AA23" i="16"/>
  <c r="AA19" i="16"/>
  <c r="AA14" i="16"/>
  <c r="AA26" i="16"/>
  <c r="AA9" i="16"/>
  <c r="AA28" i="16"/>
  <c r="AB7" i="16"/>
  <c r="AA25" i="16"/>
  <c r="AA30" i="16"/>
  <c r="AA18" i="16"/>
  <c r="AA17" i="16"/>
  <c r="AA32" i="16"/>
  <c r="AA15" i="16"/>
  <c r="AA20" i="16"/>
  <c r="AA16" i="16"/>
  <c r="AA27" i="16"/>
  <c r="AA31" i="16"/>
  <c r="AA35" i="16"/>
  <c r="AA11" i="16"/>
  <c r="AA24" i="16"/>
  <c r="AA22" i="16"/>
  <c r="AA21" i="16"/>
  <c r="AA29" i="16"/>
  <c r="AB13" i="16" l="1"/>
  <c r="AB12" i="16"/>
  <c r="AB35" i="16"/>
  <c r="AB46" i="16"/>
  <c r="AB36" i="16"/>
  <c r="AB38" i="16"/>
  <c r="AB40" i="16"/>
  <c r="AB42" i="16"/>
  <c r="AB44" i="16"/>
  <c r="AB37" i="16"/>
  <c r="AB39" i="16"/>
  <c r="AB41" i="16"/>
  <c r="AB43" i="16"/>
  <c r="AB45" i="16"/>
  <c r="AB47" i="16"/>
  <c r="AB18" i="16"/>
  <c r="AB17" i="16"/>
  <c r="AB21" i="16"/>
  <c r="AB15" i="16"/>
  <c r="AB26" i="16"/>
  <c r="AB32" i="16"/>
  <c r="AC7" i="16"/>
  <c r="AB22" i="16"/>
  <c r="AB24" i="16"/>
  <c r="AB20" i="16"/>
  <c r="AB27" i="16"/>
  <c r="AB33" i="16"/>
  <c r="AB19" i="16"/>
  <c r="AB9" i="16"/>
  <c r="AB23" i="16"/>
  <c r="AB25" i="16"/>
  <c r="AB30" i="16"/>
  <c r="AB34" i="16"/>
  <c r="AB16" i="16"/>
  <c r="AB14" i="16"/>
  <c r="AB11" i="16"/>
  <c r="AB28" i="16"/>
  <c r="AB29" i="16"/>
  <c r="AB31" i="16"/>
  <c r="AC13" i="16" l="1"/>
  <c r="AC12" i="16"/>
  <c r="AC26" i="16"/>
  <c r="AC46" i="16"/>
  <c r="AC36" i="16"/>
  <c r="AC38" i="16"/>
  <c r="AC40" i="16"/>
  <c r="AC42" i="16"/>
  <c r="AC44" i="16"/>
  <c r="AC37" i="16"/>
  <c r="AC39" i="16"/>
  <c r="AC41" i="16"/>
  <c r="AC43" i="16"/>
  <c r="AC45" i="16"/>
  <c r="AC47" i="16"/>
  <c r="AC35" i="16"/>
  <c r="AC17" i="16"/>
  <c r="AC34" i="16"/>
  <c r="AC15" i="16"/>
  <c r="AC23" i="16"/>
  <c r="AC28" i="16"/>
  <c r="AC11" i="16"/>
  <c r="AC9" i="16"/>
  <c r="AC24" i="16"/>
  <c r="AC31" i="16"/>
  <c r="AC18" i="16"/>
  <c r="AC21" i="16"/>
  <c r="AC30" i="16"/>
  <c r="AD7" i="16"/>
  <c r="AC14" i="16"/>
  <c r="AC20" i="16"/>
  <c r="AC27" i="16"/>
  <c r="AC32" i="16"/>
  <c r="AC33" i="16"/>
  <c r="AC16" i="16"/>
  <c r="AC25" i="16"/>
  <c r="AC22" i="16"/>
  <c r="AC19" i="16"/>
  <c r="AC29" i="16"/>
  <c r="AD13" i="16" l="1"/>
  <c r="AD12" i="16"/>
  <c r="AD33" i="16"/>
  <c r="AD36" i="16"/>
  <c r="AD38" i="16"/>
  <c r="AD40" i="16"/>
  <c r="AD42" i="16"/>
  <c r="AD44" i="16"/>
  <c r="AD46" i="16"/>
  <c r="AD37" i="16"/>
  <c r="AD39" i="16"/>
  <c r="AD41" i="16"/>
  <c r="AD43" i="16"/>
  <c r="AD45" i="16"/>
  <c r="AD47" i="16"/>
  <c r="AD35" i="16"/>
  <c r="AD23" i="16"/>
  <c r="AD27" i="16"/>
  <c r="AD9" i="16"/>
  <c r="AD15" i="16"/>
  <c r="AD30" i="16"/>
  <c r="AD11" i="16"/>
  <c r="AD24" i="16"/>
  <c r="AD34" i="16"/>
  <c r="AD16" i="16"/>
  <c r="AD21" i="16"/>
  <c r="AD31" i="16"/>
  <c r="AD14" i="16"/>
  <c r="AD20" i="16"/>
  <c r="AD19" i="16"/>
  <c r="AD25" i="16"/>
  <c r="AD18" i="16"/>
  <c r="AD28" i="16"/>
  <c r="AD32" i="16"/>
  <c r="AD17" i="16"/>
  <c r="AE7" i="16"/>
  <c r="AE22" i="16" s="1"/>
  <c r="AD6" i="16"/>
  <c r="AD26" i="16"/>
  <c r="AD22" i="16"/>
  <c r="AD29" i="16"/>
  <c r="AE21" i="16" l="1"/>
  <c r="AE13" i="16"/>
  <c r="AE12" i="16"/>
  <c r="AE35" i="16"/>
  <c r="AE44" i="16"/>
  <c r="AE36" i="16"/>
  <c r="AE38" i="16"/>
  <c r="AE40" i="16"/>
  <c r="AE42" i="16"/>
  <c r="AE46" i="16"/>
  <c r="AE37" i="16"/>
  <c r="AE39" i="16"/>
  <c r="AE41" i="16"/>
  <c r="AE43" i="16"/>
  <c r="AE45" i="16"/>
  <c r="AE47" i="16"/>
  <c r="AE25" i="16"/>
  <c r="AE32" i="16"/>
  <c r="AE17" i="16"/>
  <c r="AE23" i="16"/>
  <c r="AE28" i="16"/>
  <c r="AE9" i="16"/>
  <c r="AE20" i="16"/>
  <c r="AE18" i="16"/>
  <c r="AE29" i="16"/>
  <c r="AE33" i="16"/>
  <c r="AE15" i="16"/>
  <c r="AE11" i="16"/>
  <c r="AE19" i="16"/>
  <c r="AE24" i="16"/>
  <c r="AE26" i="16"/>
  <c r="AE30" i="16"/>
  <c r="AE34" i="16"/>
  <c r="AE14" i="16"/>
  <c r="AF7" i="16"/>
  <c r="AF22" i="16" s="1"/>
  <c r="AE16" i="16"/>
  <c r="AE27" i="16"/>
  <c r="AE31" i="16"/>
  <c r="AF13" i="16" l="1"/>
  <c r="AF12" i="16"/>
  <c r="AF35" i="16"/>
  <c r="AF46" i="16"/>
  <c r="AF36" i="16"/>
  <c r="AF42" i="16"/>
  <c r="AF45" i="16"/>
  <c r="AF44" i="16"/>
  <c r="AF37" i="16"/>
  <c r="AF38" i="16"/>
  <c r="AF40" i="16"/>
  <c r="AF41" i="16"/>
  <c r="AF43" i="16"/>
  <c r="AF39" i="16"/>
  <c r="AF47" i="16"/>
  <c r="AF18" i="16"/>
  <c r="AF29" i="16"/>
  <c r="AF15" i="16"/>
  <c r="AF21" i="16"/>
  <c r="AF26" i="16"/>
  <c r="AF9" i="16"/>
  <c r="AF30" i="16"/>
  <c r="AG7" i="16"/>
  <c r="AG22" i="16" s="1"/>
  <c r="AF19" i="16"/>
  <c r="AF32" i="16"/>
  <c r="AF23" i="16"/>
  <c r="AF20" i="16"/>
  <c r="AF33" i="16"/>
  <c r="AF17" i="16"/>
  <c r="AF11" i="16"/>
  <c r="AF28" i="16"/>
  <c r="AF27" i="16"/>
  <c r="AF34" i="16"/>
  <c r="AF24" i="16"/>
  <c r="AF14" i="16"/>
  <c r="AF16" i="16"/>
  <c r="AF25" i="16"/>
  <c r="AF31" i="16"/>
  <c r="AG13" i="16" l="1"/>
  <c r="AG12" i="16"/>
  <c r="AG34" i="16"/>
  <c r="AG37" i="16"/>
  <c r="AG39" i="16"/>
  <c r="AG41" i="16"/>
  <c r="AG43" i="16"/>
  <c r="AG45" i="16"/>
  <c r="AG47" i="16"/>
  <c r="AG46" i="16"/>
  <c r="AG36" i="16"/>
  <c r="AG38" i="16"/>
  <c r="AG40" i="16"/>
  <c r="AG42" i="16"/>
  <c r="AG44" i="16"/>
  <c r="AG26" i="16"/>
  <c r="AG24" i="16"/>
  <c r="AG20" i="16"/>
  <c r="AG29" i="16"/>
  <c r="AG9" i="16"/>
  <c r="AG31" i="16"/>
  <c r="AG33" i="16"/>
  <c r="AG16" i="16"/>
  <c r="AG14" i="16"/>
  <c r="AG25" i="16"/>
  <c r="AG32" i="16"/>
  <c r="AG15" i="16"/>
  <c r="AG17" i="16"/>
  <c r="AG27" i="16"/>
  <c r="AG23" i="16"/>
  <c r="AG35" i="16"/>
  <c r="AG30" i="16"/>
  <c r="AH7" i="16"/>
  <c r="AH22" i="16" s="1"/>
  <c r="AG11" i="16"/>
  <c r="AG18" i="16"/>
  <c r="AG21" i="16"/>
  <c r="AG19" i="16"/>
  <c r="AG28" i="16"/>
  <c r="AH13" i="16" l="1"/>
  <c r="AH12" i="16"/>
  <c r="AH32" i="16"/>
  <c r="AH37" i="16"/>
  <c r="AH39" i="16"/>
  <c r="AH41" i="16"/>
  <c r="AH43" i="16"/>
  <c r="AH45" i="16"/>
  <c r="AH47" i="16"/>
  <c r="AH36" i="16"/>
  <c r="AH38" i="16"/>
  <c r="AH40" i="16"/>
  <c r="AH42" i="16"/>
  <c r="AH44" i="16"/>
  <c r="AH46" i="16"/>
  <c r="AH26" i="16"/>
  <c r="AH30" i="16"/>
  <c r="AH14" i="16"/>
  <c r="AH17" i="16"/>
  <c r="AH33" i="16"/>
  <c r="AH9" i="16"/>
  <c r="AH19" i="16"/>
  <c r="AH23" i="16"/>
  <c r="AH34" i="16"/>
  <c r="AI7" i="16"/>
  <c r="AI22" i="16" s="1"/>
  <c r="AH21" i="16"/>
  <c r="AH29" i="16"/>
  <c r="AH11" i="16"/>
  <c r="AH15" i="16"/>
  <c r="AH25" i="16"/>
  <c r="AH20" i="16"/>
  <c r="AH27" i="16"/>
  <c r="AH31" i="16"/>
  <c r="AH35" i="16"/>
  <c r="AH16" i="16"/>
  <c r="AH24" i="16"/>
  <c r="AH18" i="16"/>
  <c r="AH28" i="16"/>
  <c r="AI13" i="16" l="1"/>
  <c r="AI12" i="16"/>
  <c r="AI35" i="16"/>
  <c r="AI37" i="16"/>
  <c r="AI39" i="16"/>
  <c r="AI41" i="16"/>
  <c r="AI43" i="16"/>
  <c r="AI45" i="16"/>
  <c r="AI47" i="16"/>
  <c r="AI36" i="16"/>
  <c r="AI38" i="16"/>
  <c r="AI40" i="16"/>
  <c r="AI42" i="16"/>
  <c r="AI44" i="16"/>
  <c r="AI46" i="16"/>
  <c r="AJ7" i="16"/>
  <c r="AJ21" i="16" s="1"/>
  <c r="AI32" i="16"/>
  <c r="AI25" i="16"/>
  <c r="AI17" i="16"/>
  <c r="AI14" i="16"/>
  <c r="AI28" i="16"/>
  <c r="AI9" i="16"/>
  <c r="AI24" i="16"/>
  <c r="AI21" i="16"/>
  <c r="AI29" i="16"/>
  <c r="AI33" i="16"/>
  <c r="AI11" i="16"/>
  <c r="AI15" i="16"/>
  <c r="AI23" i="16"/>
  <c r="AI26" i="16"/>
  <c r="AI30" i="16"/>
  <c r="AI34" i="16"/>
  <c r="AI18" i="16"/>
  <c r="AI19" i="16"/>
  <c r="AI20" i="16"/>
  <c r="AI16" i="16"/>
  <c r="AI27" i="16"/>
  <c r="AI31" i="16"/>
  <c r="AJ13" i="16" l="1"/>
  <c r="AJ12" i="16"/>
  <c r="AJ32" i="16"/>
  <c r="AJ37" i="16"/>
  <c r="AJ39" i="16"/>
  <c r="AJ41" i="16"/>
  <c r="AJ43" i="16"/>
  <c r="AJ45" i="16"/>
  <c r="AJ47" i="16"/>
  <c r="AJ36" i="16"/>
  <c r="AJ38" i="16"/>
  <c r="AJ40" i="16"/>
  <c r="AJ42" i="16"/>
  <c r="AJ44" i="16"/>
  <c r="AJ46" i="16"/>
  <c r="AK7" i="16"/>
  <c r="AK21" i="16" s="1"/>
  <c r="AJ11" i="16"/>
  <c r="AJ20" i="16"/>
  <c r="AJ27" i="16"/>
  <c r="AJ16" i="16"/>
  <c r="AJ19" i="16"/>
  <c r="AJ25" i="16"/>
  <c r="AJ30" i="16"/>
  <c r="AJ34" i="16"/>
  <c r="AJ18" i="16"/>
  <c r="AJ33" i="16"/>
  <c r="AJ17" i="16"/>
  <c r="AJ23" i="16"/>
  <c r="AJ22" i="16"/>
  <c r="AJ24" i="16"/>
  <c r="AJ28" i="16"/>
  <c r="AJ31" i="16"/>
  <c r="AJ35" i="16"/>
  <c r="AJ14" i="16"/>
  <c r="AJ9" i="16"/>
  <c r="AJ29" i="16"/>
  <c r="AJ15" i="16"/>
  <c r="AJ26" i="16"/>
  <c r="AK13" i="16" l="1"/>
  <c r="AK12" i="16"/>
  <c r="AK26" i="16"/>
  <c r="AK47" i="16"/>
  <c r="AK45" i="16"/>
  <c r="AK37" i="16"/>
  <c r="AK39" i="16"/>
  <c r="AK41" i="16"/>
  <c r="AK43" i="16"/>
  <c r="AK36" i="16"/>
  <c r="AK38" i="16"/>
  <c r="AK40" i="16"/>
  <c r="AK42" i="16"/>
  <c r="AK44" i="16"/>
  <c r="AK46" i="16"/>
  <c r="AK25" i="16"/>
  <c r="AK35" i="16"/>
  <c r="AK15" i="16"/>
  <c r="AK11" i="16"/>
  <c r="AK19" i="16"/>
  <c r="AK30" i="16"/>
  <c r="AK16" i="16"/>
  <c r="AK28" i="16"/>
  <c r="AK34" i="16"/>
  <c r="AK18" i="16"/>
  <c r="AK23" i="16"/>
  <c r="AK31" i="16"/>
  <c r="AL7" i="16"/>
  <c r="AK14" i="16"/>
  <c r="AK27" i="16"/>
  <c r="AK24" i="16"/>
  <c r="AK33" i="16"/>
  <c r="AK32" i="16"/>
  <c r="AK6" i="16"/>
  <c r="AK17" i="16"/>
  <c r="AK9" i="16"/>
  <c r="AK20" i="16"/>
  <c r="AK22" i="16"/>
  <c r="AK29" i="16"/>
  <c r="AL13" i="16" l="1"/>
  <c r="AL12" i="16"/>
  <c r="AL34" i="16"/>
  <c r="AL37" i="16"/>
  <c r="AL39" i="16"/>
  <c r="AL41" i="16"/>
  <c r="AL43" i="16"/>
  <c r="AL45" i="16"/>
  <c r="AL47" i="16"/>
  <c r="AL36" i="16"/>
  <c r="AL38" i="16"/>
  <c r="AL40" i="16"/>
  <c r="AL42" i="16"/>
  <c r="AL44" i="16"/>
  <c r="AL46" i="16"/>
  <c r="AL23" i="16"/>
  <c r="AL14" i="16"/>
  <c r="AL20" i="16"/>
  <c r="AM7" i="16"/>
  <c r="AL28" i="16"/>
  <c r="AL17" i="16"/>
  <c r="AL31" i="16"/>
  <c r="AL11" i="16"/>
  <c r="AL18" i="16"/>
  <c r="AL33" i="16"/>
  <c r="AL15" i="16"/>
  <c r="AL21" i="16"/>
  <c r="AL22" i="16"/>
  <c r="AL29" i="16"/>
  <c r="AL35" i="16"/>
  <c r="AL9" i="16"/>
  <c r="AL19" i="16"/>
  <c r="AL27" i="16"/>
  <c r="AL32" i="16"/>
  <c r="AL16" i="16"/>
  <c r="AL24" i="16"/>
  <c r="AL25" i="16"/>
  <c r="AL26" i="16"/>
  <c r="AL30" i="16"/>
  <c r="AM13" i="16" l="1"/>
  <c r="AM12" i="16"/>
  <c r="AM32" i="16"/>
  <c r="AM39" i="16"/>
  <c r="AM47" i="16"/>
  <c r="AM43" i="16"/>
  <c r="AM37" i="16"/>
  <c r="AM41" i="16"/>
  <c r="AM45" i="16"/>
  <c r="AM36" i="16"/>
  <c r="AM38" i="16"/>
  <c r="AM40" i="16"/>
  <c r="AM42" i="16"/>
  <c r="AM44" i="16"/>
  <c r="AM46" i="16"/>
  <c r="AM29" i="16"/>
  <c r="AM25" i="16"/>
  <c r="AN7" i="16"/>
  <c r="AN12" i="16" s="1"/>
  <c r="AM33" i="16"/>
  <c r="AM20" i="16"/>
  <c r="AM19" i="16"/>
  <c r="AM16" i="16"/>
  <c r="AM34" i="16"/>
  <c r="AM18" i="16"/>
  <c r="AM27" i="16"/>
  <c r="AM9" i="16"/>
  <c r="AM21" i="16"/>
  <c r="AM30" i="16"/>
  <c r="AM35" i="16"/>
  <c r="AM22" i="16"/>
  <c r="AM11" i="16"/>
  <c r="AM23" i="16"/>
  <c r="AM26" i="16"/>
  <c r="AM31" i="16"/>
  <c r="AM14" i="16"/>
  <c r="AM15" i="16"/>
  <c r="AM24" i="16"/>
  <c r="AM17" i="16"/>
  <c r="AM28" i="16"/>
  <c r="AN35" i="16" l="1"/>
  <c r="AN13" i="16"/>
  <c r="AN33" i="16"/>
  <c r="AN44" i="16"/>
  <c r="AN39" i="16"/>
  <c r="AN45" i="16"/>
  <c r="AN42" i="16"/>
  <c r="AN46" i="16"/>
  <c r="AN47" i="16"/>
  <c r="AN41" i="16"/>
  <c r="AN37" i="16"/>
  <c r="AN43" i="16"/>
  <c r="AN36" i="16"/>
  <c r="AN38" i="16"/>
  <c r="AN40" i="16"/>
  <c r="AN31" i="16"/>
  <c r="AN16" i="16"/>
  <c r="AO7" i="16"/>
  <c r="AN18" i="16"/>
  <c r="AN25" i="16"/>
  <c r="AN23" i="16"/>
  <c r="AN17" i="16"/>
  <c r="AN20" i="16"/>
  <c r="AN34" i="16"/>
  <c r="AN28" i="16"/>
  <c r="AN24" i="16"/>
  <c r="AN30" i="16"/>
  <c r="AN14" i="16"/>
  <c r="AN22" i="16"/>
  <c r="AN26" i="16"/>
  <c r="AN9" i="16"/>
  <c r="AN29" i="16"/>
  <c r="AN32" i="16"/>
  <c r="AN19" i="16"/>
  <c r="AN11" i="16"/>
  <c r="AN21" i="16"/>
  <c r="AN15" i="16"/>
  <c r="AN27" i="16"/>
  <c r="AO13" i="16" l="1"/>
  <c r="AO12" i="16"/>
  <c r="AO33" i="16"/>
  <c r="AO36" i="16"/>
  <c r="AO38" i="16"/>
  <c r="AO40" i="16"/>
  <c r="AO42" i="16"/>
  <c r="AO44" i="16"/>
  <c r="AO46" i="16"/>
  <c r="AO47" i="16"/>
  <c r="AO45" i="16"/>
  <c r="AO37" i="16"/>
  <c r="AO39" i="16"/>
  <c r="AO41" i="16"/>
  <c r="AO43" i="16"/>
  <c r="AO19" i="16"/>
  <c r="AO17" i="16"/>
  <c r="AO28" i="16"/>
  <c r="AO16" i="16"/>
  <c r="AO20" i="16"/>
  <c r="AO35" i="16"/>
  <c r="AO22" i="16"/>
  <c r="AO11" i="16"/>
  <c r="AO24" i="16"/>
  <c r="AO14" i="16"/>
  <c r="AO18" i="16"/>
  <c r="AO30" i="16"/>
  <c r="AO31" i="16"/>
  <c r="AP7" i="16"/>
  <c r="AO23" i="16"/>
  <c r="AO27" i="16"/>
  <c r="AO29" i="16"/>
  <c r="AO26" i="16"/>
  <c r="AO25" i="16"/>
  <c r="AO9" i="16"/>
  <c r="AO15" i="16"/>
  <c r="AO32" i="16"/>
  <c r="AO21" i="16"/>
  <c r="AO34" i="16"/>
  <c r="AP13" i="16" l="1"/>
  <c r="AP12" i="16"/>
  <c r="AP33" i="16"/>
  <c r="AP36" i="16"/>
  <c r="AP38" i="16"/>
  <c r="AP40" i="16"/>
  <c r="AP42" i="16"/>
  <c r="AP44" i="16"/>
  <c r="AP46" i="16"/>
  <c r="AP37" i="16"/>
  <c r="AP39" i="16"/>
  <c r="AP41" i="16"/>
  <c r="AP43" i="16"/>
  <c r="AP45" i="16"/>
  <c r="AP47" i="16"/>
  <c r="AP19" i="16"/>
  <c r="AP11" i="16"/>
  <c r="AP29" i="16"/>
  <c r="AP22" i="16"/>
  <c r="AP21" i="16"/>
  <c r="AP32" i="16"/>
  <c r="AP14" i="16"/>
  <c r="AP15" i="16"/>
  <c r="AQ7" i="16"/>
  <c r="AP16" i="16"/>
  <c r="AP26" i="16"/>
  <c r="AP27" i="16"/>
  <c r="AP30" i="16"/>
  <c r="AP34" i="16"/>
  <c r="AP9" i="16"/>
  <c r="AP20" i="16"/>
  <c r="AP18" i="16"/>
  <c r="AP28" i="16"/>
  <c r="AP31" i="16"/>
  <c r="AP35" i="16"/>
  <c r="AP17" i="16"/>
  <c r="AP24" i="16"/>
  <c r="AP23" i="16"/>
  <c r="AP25" i="16"/>
  <c r="AQ13" i="16" l="1"/>
  <c r="AQ12" i="16"/>
  <c r="AQ34" i="16"/>
  <c r="AQ36" i="16"/>
  <c r="AQ38" i="16"/>
  <c r="AQ40" i="16"/>
  <c r="AQ42" i="16"/>
  <c r="AQ44" i="16"/>
  <c r="AQ46" i="16"/>
  <c r="AQ37" i="16"/>
  <c r="AQ39" i="16"/>
  <c r="AQ41" i="16"/>
  <c r="AQ43" i="16"/>
  <c r="AQ45" i="16"/>
  <c r="AQ47" i="16"/>
  <c r="AQ25" i="16"/>
  <c r="AQ28" i="16"/>
  <c r="AQ15" i="16"/>
  <c r="AQ24" i="16"/>
  <c r="AQ16" i="16"/>
  <c r="AQ31" i="16"/>
  <c r="AR7" i="16"/>
  <c r="AR35" i="16" s="1"/>
  <c r="AQ17" i="16"/>
  <c r="AQ32" i="16"/>
  <c r="AQ14" i="16"/>
  <c r="AQ20" i="16"/>
  <c r="AQ27" i="16"/>
  <c r="AQ35" i="16"/>
  <c r="AQ9" i="16"/>
  <c r="AQ19" i="16"/>
  <c r="AQ21" i="16"/>
  <c r="AQ29" i="16"/>
  <c r="AQ33" i="16"/>
  <c r="AQ18" i="16"/>
  <c r="AQ11" i="16"/>
  <c r="AQ23" i="16"/>
  <c r="AQ22" i="16"/>
  <c r="AQ26" i="16"/>
  <c r="AQ30" i="16"/>
  <c r="AR13" i="16" l="1"/>
  <c r="AR12" i="16"/>
  <c r="AR34" i="16"/>
  <c r="AR36" i="16"/>
  <c r="AR38" i="16"/>
  <c r="AR40" i="16"/>
  <c r="AR42" i="16"/>
  <c r="AR44" i="16"/>
  <c r="AR46" i="16"/>
  <c r="AR37" i="16"/>
  <c r="AR39" i="16"/>
  <c r="AR41" i="16"/>
  <c r="AR43" i="16"/>
  <c r="AR45" i="16"/>
  <c r="AR47" i="16"/>
  <c r="AR19" i="16"/>
  <c r="AR22" i="16"/>
  <c r="AR23" i="16"/>
  <c r="AR14" i="16"/>
  <c r="AR29" i="16"/>
  <c r="AR16" i="16"/>
  <c r="AR9" i="16"/>
  <c r="AR31" i="16"/>
  <c r="AR18" i="16"/>
  <c r="AR17" i="16"/>
  <c r="AR21" i="16"/>
  <c r="AR25" i="16"/>
  <c r="AR26" i="16"/>
  <c r="AR32" i="16"/>
  <c r="AR15" i="16"/>
  <c r="AR33" i="16"/>
  <c r="AR24" i="16"/>
  <c r="AR27" i="16"/>
  <c r="AR6" i="16"/>
  <c r="AS7" i="16"/>
  <c r="AR11" i="16"/>
  <c r="AR28" i="16"/>
  <c r="AR20" i="16"/>
  <c r="AR30" i="16"/>
  <c r="AS13" i="16" l="1"/>
  <c r="AS12" i="16"/>
  <c r="AS35" i="16"/>
  <c r="AS46" i="16"/>
  <c r="AS36" i="16"/>
  <c r="AS38" i="16"/>
  <c r="AS40" i="16"/>
  <c r="AS42" i="16"/>
  <c r="AS44" i="16"/>
  <c r="AS37" i="16"/>
  <c r="AS39" i="16"/>
  <c r="AS41" i="16"/>
  <c r="AS43" i="16"/>
  <c r="AS45" i="16"/>
  <c r="AS47" i="16"/>
  <c r="AS24" i="16"/>
  <c r="AS17" i="16"/>
  <c r="AS30" i="16"/>
  <c r="AT7" i="16"/>
  <c r="AS15" i="16"/>
  <c r="AS21" i="16"/>
  <c r="AS25" i="16"/>
  <c r="AS32" i="16"/>
  <c r="AS20" i="16"/>
  <c r="AS27" i="16"/>
  <c r="AS26" i="16"/>
  <c r="AS11" i="16"/>
  <c r="AS9" i="16"/>
  <c r="AS14" i="16"/>
  <c r="AS23" i="16"/>
  <c r="AS29" i="16"/>
  <c r="AS31" i="16"/>
  <c r="AS33" i="16"/>
  <c r="AS16" i="16"/>
  <c r="AS18" i="16"/>
  <c r="AS22" i="16"/>
  <c r="AS19" i="16"/>
  <c r="AS28" i="16"/>
  <c r="AS34" i="16"/>
  <c r="AT13" i="16" l="1"/>
  <c r="AT12" i="16"/>
  <c r="AT32" i="16"/>
  <c r="AT36" i="16"/>
  <c r="AT38" i="16"/>
  <c r="AT40" i="16"/>
  <c r="AT42" i="16"/>
  <c r="AT44" i="16"/>
  <c r="AT46" i="16"/>
  <c r="AT37" i="16"/>
  <c r="AT39" i="16"/>
  <c r="AT41" i="16"/>
  <c r="AT43" i="16"/>
  <c r="AT45" i="16"/>
  <c r="AT47" i="16"/>
  <c r="AT19" i="16"/>
  <c r="AT35" i="16"/>
  <c r="AT18" i="16"/>
  <c r="AT28" i="16"/>
  <c r="AT26" i="16"/>
  <c r="AT31" i="16"/>
  <c r="AT14" i="16"/>
  <c r="AT23" i="16"/>
  <c r="AT33" i="16"/>
  <c r="AT9" i="16"/>
  <c r="AT24" i="16"/>
  <c r="AT25" i="16"/>
  <c r="AT17" i="16"/>
  <c r="AT11" i="16"/>
  <c r="AT16" i="16"/>
  <c r="AT21" i="16"/>
  <c r="AT27" i="16"/>
  <c r="AT30" i="16"/>
  <c r="AT34" i="16"/>
  <c r="AT20" i="16"/>
  <c r="AU7" i="16"/>
  <c r="AT15" i="16"/>
  <c r="AT22" i="16"/>
  <c r="AT29" i="16"/>
  <c r="AU13" i="16" l="1"/>
  <c r="AU12" i="16"/>
  <c r="AU34" i="16"/>
  <c r="AU44" i="16"/>
  <c r="AU40" i="16"/>
  <c r="AU46" i="16"/>
  <c r="AU36" i="16"/>
  <c r="AU38" i="16"/>
  <c r="AU42" i="16"/>
  <c r="AU37" i="16"/>
  <c r="AU39" i="16"/>
  <c r="AU41" i="16"/>
  <c r="AU43" i="16"/>
  <c r="AU45" i="16"/>
  <c r="AU47" i="16"/>
  <c r="AU35" i="16"/>
  <c r="AU9" i="16"/>
  <c r="AU20" i="16"/>
  <c r="AU30" i="16"/>
  <c r="AU24" i="16"/>
  <c r="AU15" i="16"/>
  <c r="AU26" i="16"/>
  <c r="AU11" i="16"/>
  <c r="AU19" i="16"/>
  <c r="AU16" i="16"/>
  <c r="AU27" i="16"/>
  <c r="AU31" i="16"/>
  <c r="AU14" i="16"/>
  <c r="AV7" i="16"/>
  <c r="AU22" i="16"/>
  <c r="AU17" i="16"/>
  <c r="AU28" i="16"/>
  <c r="AU32" i="16"/>
  <c r="AU23" i="16"/>
  <c r="AU25" i="16"/>
  <c r="AU18" i="16"/>
  <c r="AU21" i="16"/>
  <c r="AU29" i="16"/>
  <c r="AU33" i="16"/>
  <c r="AV13" i="16" l="1"/>
  <c r="AV12" i="16"/>
  <c r="AV34" i="16"/>
  <c r="AV40" i="16"/>
  <c r="AV42" i="16"/>
  <c r="AV36" i="16"/>
  <c r="AV45" i="16"/>
  <c r="AV44" i="16"/>
  <c r="AV46" i="16"/>
  <c r="AV38" i="16"/>
  <c r="AV37" i="16"/>
  <c r="AV43" i="16"/>
  <c r="AV41" i="16"/>
  <c r="AV39" i="16"/>
  <c r="AV47" i="16"/>
  <c r="AV24" i="16"/>
  <c r="AV26" i="16"/>
  <c r="AV29" i="16"/>
  <c r="AV9" i="16"/>
  <c r="AV11" i="16"/>
  <c r="AV32" i="16"/>
  <c r="AV28" i="16"/>
  <c r="AV19" i="16"/>
  <c r="AV17" i="16"/>
  <c r="AV21" i="16"/>
  <c r="AV20" i="16"/>
  <c r="AV35" i="16"/>
  <c r="AV31" i="16"/>
  <c r="AV14" i="16"/>
  <c r="AV22" i="16"/>
  <c r="AV16" i="16"/>
  <c r="AV23" i="16"/>
  <c r="AV27" i="16"/>
  <c r="AV33" i="16"/>
  <c r="AW7" i="16"/>
  <c r="AV18" i="16"/>
  <c r="AV25" i="16"/>
  <c r="AV15" i="16"/>
  <c r="AV30" i="16"/>
  <c r="AW13" i="16" l="1"/>
  <c r="AW12" i="16"/>
  <c r="AW34" i="16"/>
  <c r="AW37" i="16"/>
  <c r="AW39" i="16"/>
  <c r="AW41" i="16"/>
  <c r="AW43" i="16"/>
  <c r="AW45" i="16"/>
  <c r="AW47" i="16"/>
  <c r="AW42" i="16"/>
  <c r="AW46" i="16"/>
  <c r="AW36" i="16"/>
  <c r="AW38" i="16"/>
  <c r="AW40" i="16"/>
  <c r="AW44" i="16"/>
  <c r="AW21" i="16"/>
  <c r="AW31" i="16"/>
  <c r="AW25" i="16"/>
  <c r="AW29" i="16"/>
  <c r="AW17" i="16"/>
  <c r="AW33" i="16"/>
  <c r="AW30" i="16"/>
  <c r="AX7" i="16"/>
  <c r="AW14" i="16"/>
  <c r="AW24" i="16"/>
  <c r="AW26" i="16"/>
  <c r="AW16" i="16"/>
  <c r="AW15" i="16"/>
  <c r="AW22" i="16"/>
  <c r="AW20" i="16"/>
  <c r="AW27" i="16"/>
  <c r="AW35" i="16"/>
  <c r="AW32" i="16"/>
  <c r="AW18" i="16"/>
  <c r="AW11" i="16"/>
  <c r="AW9" i="16"/>
  <c r="AW23" i="16"/>
  <c r="AW19" i="16"/>
  <c r="AW28" i="16"/>
  <c r="AX13" i="16" l="1"/>
  <c r="AX12" i="16"/>
  <c r="AX33" i="16"/>
  <c r="AX37" i="16"/>
  <c r="AX39" i="16"/>
  <c r="AX41" i="16"/>
  <c r="AX43" i="16"/>
  <c r="AX45" i="16"/>
  <c r="AX47" i="16"/>
  <c r="AX36" i="16"/>
  <c r="AX38" i="16"/>
  <c r="AX40" i="16"/>
  <c r="AX42" i="16"/>
  <c r="AX44" i="16"/>
  <c r="AX46" i="16"/>
  <c r="AX17" i="16"/>
  <c r="AX26" i="16"/>
  <c r="AX11" i="16"/>
  <c r="AX27" i="16"/>
  <c r="AX16" i="16"/>
  <c r="AX29" i="16"/>
  <c r="AY7" i="16"/>
  <c r="AY35" i="16" s="1"/>
  <c r="AX20" i="16"/>
  <c r="AX30" i="16"/>
  <c r="AX9" i="16"/>
  <c r="AX15" i="16"/>
  <c r="AX22" i="16"/>
  <c r="AX32" i="16"/>
  <c r="AX34" i="16"/>
  <c r="AX24" i="16"/>
  <c r="AX18" i="16"/>
  <c r="AX28" i="16"/>
  <c r="AX31" i="16"/>
  <c r="AX35" i="16"/>
  <c r="AX14" i="16"/>
  <c r="AX19" i="16"/>
  <c r="AX21" i="16"/>
  <c r="AX23" i="16"/>
  <c r="AX25" i="16"/>
  <c r="AY16" i="16" l="1"/>
  <c r="AY13" i="16"/>
  <c r="AY12" i="16"/>
  <c r="AY34" i="16"/>
  <c r="AY37" i="16"/>
  <c r="AY39" i="16"/>
  <c r="AY41" i="16"/>
  <c r="AY43" i="16"/>
  <c r="AY45" i="16"/>
  <c r="AY47" i="16"/>
  <c r="AY36" i="16"/>
  <c r="AY38" i="16"/>
  <c r="AY40" i="16"/>
  <c r="AY42" i="16"/>
  <c r="AY44" i="16"/>
  <c r="AY46" i="16"/>
  <c r="AY11" i="16"/>
  <c r="AY15" i="16"/>
  <c r="AY18" i="16"/>
  <c r="AY27" i="16"/>
  <c r="AY19" i="16"/>
  <c r="AY17" i="16"/>
  <c r="AY20" i="16"/>
  <c r="AY22" i="16"/>
  <c r="AY31" i="16"/>
  <c r="AY24" i="16"/>
  <c r="AY28" i="16"/>
  <c r="AY6" i="16"/>
  <c r="AZ7" i="16"/>
  <c r="AY21" i="16"/>
  <c r="AY32" i="16"/>
  <c r="AY14" i="16"/>
  <c r="AY9" i="16"/>
  <c r="AY23" i="16"/>
  <c r="AY25" i="16"/>
  <c r="AY29" i="16"/>
  <c r="AY33" i="16"/>
  <c r="AY26" i="16"/>
  <c r="AY30" i="16"/>
  <c r="AZ13" i="16" l="1"/>
  <c r="AZ12" i="16"/>
  <c r="AZ34" i="16"/>
  <c r="AZ37" i="16"/>
  <c r="AZ39" i="16"/>
  <c r="AZ41" i="16"/>
  <c r="AZ43" i="16"/>
  <c r="AZ45" i="16"/>
  <c r="AZ47" i="16"/>
  <c r="AZ36" i="16"/>
  <c r="AZ38" i="16"/>
  <c r="AZ40" i="16"/>
  <c r="AZ42" i="16"/>
  <c r="AZ44" i="16"/>
  <c r="AZ46" i="16"/>
  <c r="AZ35" i="16"/>
  <c r="AZ19" i="16"/>
  <c r="AZ24" i="16"/>
  <c r="AZ17" i="16"/>
  <c r="AZ25" i="16"/>
  <c r="AZ16" i="16"/>
  <c r="AZ31" i="16"/>
  <c r="AZ9" i="16"/>
  <c r="AZ15" i="16"/>
  <c r="AZ26" i="16"/>
  <c r="AZ32" i="16"/>
  <c r="AZ23" i="16"/>
  <c r="AZ22" i="16"/>
  <c r="BA7" i="16"/>
  <c r="AZ11" i="16"/>
  <c r="AZ18" i="16"/>
  <c r="AZ20" i="16"/>
  <c r="AZ27" i="16"/>
  <c r="AZ33" i="16"/>
  <c r="AZ14" i="16"/>
  <c r="AZ29" i="16"/>
  <c r="AZ21" i="16"/>
  <c r="AZ28" i="16"/>
  <c r="AZ30" i="16"/>
  <c r="BA32" i="16" l="1"/>
  <c r="BA43" i="16"/>
  <c r="BA45" i="16"/>
  <c r="BA47" i="16"/>
  <c r="BA37" i="16"/>
  <c r="BA39" i="16"/>
  <c r="BA41" i="16"/>
  <c r="BA36" i="16"/>
  <c r="BA38" i="16"/>
  <c r="BA40" i="16"/>
  <c r="BA42" i="16"/>
  <c r="BA44" i="16"/>
  <c r="BA46" i="16"/>
  <c r="BA34" i="16"/>
  <c r="BA14" i="16"/>
  <c r="BA22" i="16"/>
  <c r="BA27" i="16"/>
  <c r="BA28" i="16"/>
  <c r="BA9" i="16"/>
  <c r="BA35" i="16"/>
  <c r="BA16" i="16"/>
  <c r="BA26" i="16"/>
  <c r="BA13" i="16"/>
  <c r="BA25" i="16"/>
  <c r="BA15" i="16"/>
  <c r="BA12" i="16"/>
  <c r="BA18" i="16"/>
  <c r="BA20" i="16"/>
  <c r="BA19" i="16"/>
  <c r="BA31" i="16"/>
  <c r="BA30" i="16"/>
  <c r="BB7" i="16"/>
  <c r="BA29" i="16"/>
  <c r="BA21" i="16"/>
  <c r="BA17" i="16"/>
  <c r="BA11" i="16"/>
  <c r="BA23" i="16"/>
  <c r="BA24" i="16"/>
  <c r="BA33" i="16"/>
  <c r="BB34" i="16" l="1"/>
  <c r="BB37" i="16"/>
  <c r="BB39" i="16"/>
  <c r="BB41" i="16"/>
  <c r="BB43" i="16"/>
  <c r="BB45" i="16"/>
  <c r="BB47" i="16"/>
  <c r="BB36" i="16"/>
  <c r="BB38" i="16"/>
  <c r="BB40" i="16"/>
  <c r="BB42" i="16"/>
  <c r="BB44" i="16"/>
  <c r="BB46" i="16"/>
  <c r="BB35" i="16"/>
  <c r="BC7" i="16"/>
  <c r="BC9"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7" i="16" l="1"/>
  <c r="BC21" i="16"/>
  <c r="BC33" i="16"/>
  <c r="BC28" i="16"/>
  <c r="BC35" i="16"/>
  <c r="BC34" i="16"/>
  <c r="BC43" i="16"/>
  <c r="BC39" i="16"/>
  <c r="BC45" i="16"/>
  <c r="BC37" i="16"/>
  <c r="BC41" i="16"/>
  <c r="BC47" i="16"/>
  <c r="BC36" i="16"/>
  <c r="BC38" i="16"/>
  <c r="BC40" i="16"/>
  <c r="BC42" i="16"/>
  <c r="BC44" i="16"/>
  <c r="BC46" i="16"/>
  <c r="BC27" i="16"/>
  <c r="BD7" i="16"/>
  <c r="BD15" i="16" s="1"/>
  <c r="BC29" i="16"/>
  <c r="BC13" i="16"/>
  <c r="BC15" i="16"/>
  <c r="BC18" i="16"/>
  <c r="BC22" i="16"/>
  <c r="BC23" i="16"/>
  <c r="BC31" i="16"/>
  <c r="BC32" i="16"/>
  <c r="BC11" i="16"/>
  <c r="BC12" i="16"/>
  <c r="BC24" i="16"/>
  <c r="BC16" i="16"/>
  <c r="BC14" i="16"/>
  <c r="BC25" i="16"/>
  <c r="BC19" i="16"/>
  <c r="BC20" i="16"/>
  <c r="BC26" i="16"/>
  <c r="BC30" i="16"/>
  <c r="BD25" i="16" l="1"/>
  <c r="BD20" i="16"/>
  <c r="BD26" i="16"/>
  <c r="BD30" i="16"/>
  <c r="BD32" i="16"/>
  <c r="BD34" i="16"/>
  <c r="BD33" i="16"/>
  <c r="BD27" i="16"/>
  <c r="BD31" i="16"/>
  <c r="BD35" i="16"/>
  <c r="BD18" i="16"/>
  <c r="BD19" i="16"/>
  <c r="BD13" i="16"/>
  <c r="BD16" i="16"/>
  <c r="BE7" i="16"/>
  <c r="BE46" i="16" s="1"/>
  <c r="BD14" i="16"/>
  <c r="BD9" i="16"/>
  <c r="BD11" i="16"/>
  <c r="BD17" i="16"/>
  <c r="BD22" i="16"/>
  <c r="BD21" i="16"/>
  <c r="BD24" i="16"/>
  <c r="BD29" i="16"/>
  <c r="BD23" i="16"/>
  <c r="BD28" i="16"/>
  <c r="BD12" i="16"/>
  <c r="BD37" i="16"/>
  <c r="BD39" i="16"/>
  <c r="BD41" i="16"/>
  <c r="BD47" i="16"/>
  <c r="BD45" i="16"/>
  <c r="BD43" i="16"/>
  <c r="BD36" i="16"/>
  <c r="BD46" i="16"/>
  <c r="BD40" i="16"/>
  <c r="BD42" i="16"/>
  <c r="BD38" i="16"/>
  <c r="BD44" i="16"/>
  <c r="BE40" i="16" l="1"/>
  <c r="BE36" i="16"/>
  <c r="BE38" i="16"/>
  <c r="BE42" i="16"/>
  <c r="BE13" i="16"/>
  <c r="BE15" i="16"/>
  <c r="BE16" i="16"/>
  <c r="BE20" i="16"/>
  <c r="BE14" i="16"/>
  <c r="BE27" i="16"/>
  <c r="BE25" i="16"/>
  <c r="BE19" i="16"/>
  <c r="BE21" i="16"/>
  <c r="BE24" i="16"/>
  <c r="BE32" i="16"/>
  <c r="BE28" i="16"/>
  <c r="BE29" i="16"/>
  <c r="BE31" i="16"/>
  <c r="BE17" i="16"/>
  <c r="BE33" i="16"/>
  <c r="BE12" i="16"/>
  <c r="BE35" i="16"/>
  <c r="BE23" i="16"/>
  <c r="BE45" i="16"/>
  <c r="BE26" i="16"/>
  <c r="BE9" i="16"/>
  <c r="BE11" i="16"/>
  <c r="BE41" i="16"/>
  <c r="BE39" i="16"/>
  <c r="BE22" i="16"/>
  <c r="BE37" i="16"/>
  <c r="BE30" i="16"/>
  <c r="BE47" i="16"/>
  <c r="BE18" i="16"/>
  <c r="BE44" i="16"/>
  <c r="BE43" i="16"/>
  <c r="BF7" i="16"/>
  <c r="BF37" i="16" s="1"/>
  <c r="BE34" i="16"/>
  <c r="BF6" i="16" l="1"/>
  <c r="BF27" i="16"/>
  <c r="BF12" i="16"/>
  <c r="BF9" i="16"/>
  <c r="BF28" i="16"/>
  <c r="BF29" i="16"/>
  <c r="BF25" i="16"/>
  <c r="BF30" i="16"/>
  <c r="BF31" i="16"/>
  <c r="BF32" i="16"/>
  <c r="BF46" i="16"/>
  <c r="BF13" i="16"/>
  <c r="BF44" i="16"/>
  <c r="BF42" i="16"/>
  <c r="BF17" i="16"/>
  <c r="BF38" i="16"/>
  <c r="BF11" i="16"/>
  <c r="BF40" i="16"/>
  <c r="BF21" i="16"/>
  <c r="BG7" i="16"/>
  <c r="BG22" i="16" s="1"/>
  <c r="BF36" i="16"/>
  <c r="BF20" i="16"/>
  <c r="BF34" i="16"/>
  <c r="BF35" i="16"/>
  <c r="BF19" i="16"/>
  <c r="BF18" i="16"/>
  <c r="BF47" i="16"/>
  <c r="BF26" i="16"/>
  <c r="BF24" i="16"/>
  <c r="BF39" i="16"/>
  <c r="BF33" i="16"/>
  <c r="BF16" i="16"/>
  <c r="BF45" i="16"/>
  <c r="BF43" i="16"/>
  <c r="BF41" i="16"/>
  <c r="BF14" i="16"/>
  <c r="BF22" i="16"/>
  <c r="BF15" i="16"/>
  <c r="BF23" i="16"/>
  <c r="BG36" i="16"/>
  <c r="BG38" i="16"/>
  <c r="BG40" i="16"/>
  <c r="BG42" i="16"/>
  <c r="BG44" i="16"/>
  <c r="BG46" i="16"/>
  <c r="BG37" i="16"/>
  <c r="BG39" i="16"/>
  <c r="BG41" i="16"/>
  <c r="BG45" i="16" l="1"/>
  <c r="BG43" i="16"/>
  <c r="BG15" i="16"/>
  <c r="BG18" i="16"/>
  <c r="BG11" i="16"/>
  <c r="BH7" i="16"/>
  <c r="BH22" i="16" s="1"/>
  <c r="BG23" i="16"/>
  <c r="BG20" i="16"/>
  <c r="BG16" i="16"/>
  <c r="BG17" i="16"/>
  <c r="BG21" i="16"/>
  <c r="BG25" i="16"/>
  <c r="BG26" i="16"/>
  <c r="BG27" i="16"/>
  <c r="BG28" i="16"/>
  <c r="BG29" i="16"/>
  <c r="BG30" i="16"/>
  <c r="BG13" i="16"/>
  <c r="BG14" i="16"/>
  <c r="BG31" i="16"/>
  <c r="BG24" i="16"/>
  <c r="BG32" i="16"/>
  <c r="BG9" i="16"/>
  <c r="BG33" i="16"/>
  <c r="BG34" i="16"/>
  <c r="BG12" i="16"/>
  <c r="BG35" i="16"/>
  <c r="BG19" i="16"/>
  <c r="BG47" i="16"/>
  <c r="BH36" i="16"/>
  <c r="BH38" i="16"/>
  <c r="BH44" i="16" l="1"/>
  <c r="BH40" i="16"/>
  <c r="BH42" i="16"/>
  <c r="BH19" i="16"/>
  <c r="BH17" i="16"/>
  <c r="BH18" i="16"/>
  <c r="BH9" i="16"/>
  <c r="BH11" i="16"/>
  <c r="BH21" i="16"/>
  <c r="BH24" i="16"/>
  <c r="BH23" i="16"/>
  <c r="BH15" i="16"/>
  <c r="BH26" i="16"/>
  <c r="BH30" i="16"/>
  <c r="BH27" i="16"/>
  <c r="BH31" i="16"/>
  <c r="BH32" i="16"/>
  <c r="BH33" i="16"/>
  <c r="BH13" i="16"/>
  <c r="BH34" i="16"/>
  <c r="BH14" i="16"/>
  <c r="BH35" i="16"/>
  <c r="BH47" i="16"/>
  <c r="BI7" i="16"/>
  <c r="BI22" i="16" s="1"/>
  <c r="BH45" i="16"/>
  <c r="BH43" i="16"/>
  <c r="BH28" i="16"/>
  <c r="BH41" i="16"/>
  <c r="BH12" i="16"/>
  <c r="BH39" i="16"/>
  <c r="BH16" i="16"/>
  <c r="BH29" i="16"/>
  <c r="BH46" i="16"/>
  <c r="BH20" i="16"/>
  <c r="BH37" i="16"/>
  <c r="BH25" i="16"/>
  <c r="BI26" i="16" l="1"/>
  <c r="BI41" i="16"/>
  <c r="BI39" i="16"/>
  <c r="BI37" i="16"/>
  <c r="BI42" i="16"/>
  <c r="BI45" i="16"/>
  <c r="BI43" i="16"/>
  <c r="BI25" i="16"/>
  <c r="BI17" i="16"/>
  <c r="BI23" i="16"/>
  <c r="BI46" i="16"/>
  <c r="BI19" i="16"/>
  <c r="BI21" i="16"/>
  <c r="BI20" i="16"/>
  <c r="BI24" i="16"/>
  <c r="BI35" i="16"/>
  <c r="BI18" i="16"/>
  <c r="BI47" i="16"/>
  <c r="BI28" i="16"/>
  <c r="BI30" i="16"/>
  <c r="BJ7" i="16"/>
  <c r="BJ22" i="16" s="1"/>
  <c r="BI29" i="16"/>
  <c r="BI32" i="16"/>
  <c r="BI38" i="16"/>
  <c r="BI9" i="16"/>
  <c r="BI16" i="16"/>
  <c r="BI31" i="16"/>
  <c r="BI27" i="16"/>
  <c r="BI36" i="16"/>
  <c r="BI12" i="16"/>
  <c r="BI13" i="16"/>
  <c r="BI15" i="16"/>
  <c r="BI33" i="16"/>
  <c r="BI40" i="16"/>
  <c r="BI44" i="16"/>
  <c r="BI11" i="16"/>
  <c r="BI34" i="16"/>
  <c r="BI14" i="16"/>
  <c r="BJ13" i="16" l="1"/>
  <c r="BJ32" i="16"/>
  <c r="BJ36" i="16"/>
  <c r="BJ34" i="16"/>
  <c r="BJ20" i="16"/>
  <c r="BJ24" i="16"/>
  <c r="BJ15" i="16"/>
  <c r="BJ44" i="16"/>
  <c r="BJ26" i="16"/>
  <c r="BJ18" i="16"/>
  <c r="BJ39" i="16"/>
  <c r="BK7" i="16"/>
  <c r="BK22" i="16" s="1"/>
  <c r="BJ42" i="16"/>
  <c r="BJ33" i="16"/>
  <c r="BJ17" i="16"/>
  <c r="BJ35" i="16"/>
  <c r="BJ43" i="16"/>
  <c r="BJ41" i="16"/>
  <c r="BJ14" i="16"/>
  <c r="BJ37" i="16"/>
  <c r="BJ27" i="16"/>
  <c r="BJ11" i="16"/>
  <c r="BJ25" i="16"/>
  <c r="BJ47" i="16"/>
  <c r="BJ45" i="16"/>
  <c r="BJ23" i="16"/>
  <c r="BJ9" i="16"/>
  <c r="BJ46" i="16"/>
  <c r="BJ28" i="16"/>
  <c r="BJ29" i="16"/>
  <c r="BJ12" i="16"/>
  <c r="BJ40" i="16"/>
  <c r="BJ16" i="16"/>
  <c r="BJ21" i="16"/>
  <c r="BJ30" i="16"/>
  <c r="BJ38" i="16"/>
  <c r="BJ19" i="16"/>
  <c r="BJ31" i="16"/>
  <c r="BK35" i="16" l="1"/>
  <c r="BK25" i="16"/>
  <c r="BK16" i="16"/>
  <c r="BK17" i="16"/>
  <c r="BK26" i="16"/>
  <c r="BK47" i="16"/>
  <c r="BK45" i="16"/>
  <c r="BK21" i="16"/>
  <c r="BK43" i="16"/>
  <c r="BK37" i="16"/>
  <c r="BK41" i="16"/>
  <c r="BK39" i="16"/>
  <c r="BK14" i="16"/>
  <c r="BK13" i="16"/>
  <c r="BK42" i="16"/>
  <c r="BK15" i="16"/>
  <c r="BK18" i="16"/>
  <c r="BK24" i="16"/>
  <c r="BK27" i="16"/>
  <c r="BK9" i="16"/>
  <c r="BK29" i="16"/>
  <c r="BK12" i="16"/>
  <c r="BK38" i="16"/>
  <c r="BK36" i="16"/>
  <c r="BK40" i="16"/>
  <c r="BK32" i="16"/>
  <c r="BK20" i="16"/>
  <c r="BK33" i="16"/>
  <c r="BK34" i="16"/>
  <c r="BK28" i="16"/>
  <c r="BK11" i="16"/>
  <c r="BL7" i="16"/>
  <c r="BL45" i="16" s="1"/>
  <c r="BK30" i="16"/>
  <c r="BK46" i="16"/>
  <c r="BK31" i="16"/>
  <c r="BK44" i="16"/>
  <c r="BK23" i="16"/>
  <c r="BK19" i="16"/>
  <c r="BL43" i="16" l="1"/>
  <c r="BL28" i="16"/>
  <c r="BL19" i="16"/>
  <c r="BL41" i="16"/>
  <c r="BL39" i="16"/>
  <c r="BL37" i="16"/>
  <c r="BL47" i="16"/>
  <c r="BL42" i="16"/>
  <c r="BL15" i="16"/>
  <c r="BL29" i="16"/>
  <c r="BL44" i="16"/>
  <c r="BL22" i="16"/>
  <c r="BL20" i="16"/>
  <c r="BL25" i="16"/>
  <c r="BL26" i="16"/>
  <c r="BL40" i="16"/>
  <c r="BL14" i="16"/>
  <c r="BL38" i="16"/>
  <c r="BL17" i="16"/>
  <c r="BL36" i="16"/>
  <c r="BL27" i="16"/>
  <c r="BL13" i="16"/>
  <c r="BL30" i="16"/>
  <c r="BL21" i="16"/>
  <c r="BL24" i="16"/>
  <c r="BL9" i="16"/>
  <c r="BL11" i="16"/>
  <c r="BL34" i="16"/>
  <c r="BL18" i="16"/>
  <c r="BL12" i="16"/>
  <c r="BL46" i="16"/>
  <c r="BL31" i="16"/>
  <c r="BL32" i="16"/>
  <c r="BL33" i="16"/>
  <c r="BL16" i="16"/>
  <c r="BL35" i="16"/>
  <c r="BL2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<sst xmlns="http://schemas.openxmlformats.org/spreadsheetml/2006/main" count="620" uniqueCount="179">
  <si>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</si>
  <si>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</si>
  <si>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</si>
  <si>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MotoMoto</t>
  </si>
  <si>
    <t>The New Panelists</t>
  </si>
  <si>
    <t>Legend:</t>
  </si>
  <si>
    <t>On track</t>
  </si>
  <si>
    <t>Low Priority</t>
  </si>
  <si>
    <t>Med Priority</t>
  </si>
  <si>
    <t>High Priority</t>
  </si>
  <si>
    <t>Unassigned</t>
  </si>
  <si>
    <t>Blake Del Rey, Isabel Guzman, Jacob Sunia, James Austin Jr, Naeun Yu</t>
  </si>
  <si>
    <t>Project Start Date:</t>
  </si>
  <si>
    <t>Scrolling Increment:</t>
  </si>
  <si>
    <t>Sprint Description</t>
  </si>
  <si>
    <t>Category</t>
  </si>
  <si>
    <t>Assigned to</t>
  </si>
  <si>
    <t>Progress</t>
  </si>
  <si>
    <t>Start</t>
  </si>
  <si>
    <t>Days</t>
  </si>
  <si>
    <t>FALL SEMESTER</t>
  </si>
  <si>
    <t>SPRINT 0</t>
  </si>
  <si>
    <t>Proposal</t>
  </si>
  <si>
    <t>James</t>
  </si>
  <si>
    <t>SPRINT 1</t>
  </si>
  <si>
    <t>Business Requirements Document</t>
  </si>
  <si>
    <t>Isabel</t>
  </si>
  <si>
    <t>Tech Specs</t>
  </si>
  <si>
    <t>Naeun</t>
  </si>
  <si>
    <t>Site Map</t>
  </si>
  <si>
    <t>Jacob</t>
  </si>
  <si>
    <t>High Level Design Document</t>
  </si>
  <si>
    <t>Milestone 1</t>
  </si>
  <si>
    <t>Milestone</t>
  </si>
  <si>
    <t>SPRINT 2</t>
  </si>
  <si>
    <t>Network Diagram</t>
  </si>
  <si>
    <t>Test Plan</t>
  </si>
  <si>
    <t>SPRINT 3</t>
  </si>
  <si>
    <t>Project Plan</t>
  </si>
  <si>
    <t>Project Road Map</t>
  </si>
  <si>
    <t>Blake</t>
  </si>
  <si>
    <t>Milestone 2</t>
  </si>
  <si>
    <t>SPRINT 4</t>
  </si>
  <si>
    <t>Tech Approvals</t>
  </si>
  <si>
    <t>Document Revision</t>
  </si>
  <si>
    <t>SPRINT 5</t>
  </si>
  <si>
    <t>Low Level Design</t>
  </si>
  <si>
    <t>SPRINT 6</t>
  </si>
  <si>
    <t>User Management</t>
  </si>
  <si>
    <t>SPRINT 7</t>
  </si>
  <si>
    <t>Logging</t>
  </si>
  <si>
    <t>Tech Approved</t>
  </si>
  <si>
    <t>Goal</t>
  </si>
  <si>
    <t>SPRINT 8</t>
  </si>
  <si>
    <t>SPRINT 9</t>
  </si>
  <si>
    <t>Documents Reviewed</t>
  </si>
  <si>
    <t>Milestone 3</t>
  </si>
  <si>
    <t>Blake Del Rey, Isabel Guzman, Jacob Sunia, James Austin Jr, Naeun Yu, Justin Calma, Daniel Bribiesca, Kayla Chu</t>
  </si>
  <si>
    <t>Estimated Hours</t>
  </si>
  <si>
    <t>End</t>
  </si>
  <si>
    <t>SPRING SEMESTER</t>
  </si>
  <si>
    <t>SPRINT 10</t>
  </si>
  <si>
    <t>Sprint Planning</t>
  </si>
  <si>
    <t>Design</t>
  </si>
  <si>
    <t xml:space="preserve"> </t>
  </si>
  <si>
    <t>50 hr</t>
  </si>
  <si>
    <t>Implementation &amp; Testing</t>
  </si>
  <si>
    <t>100 hr</t>
  </si>
  <si>
    <t>Release</t>
  </si>
  <si>
    <t>10 hr</t>
  </si>
  <si>
    <t>Sprint Retrospective</t>
  </si>
  <si>
    <t>Debug Logging, Archiving, User Management</t>
  </si>
  <si>
    <t>Optimize Logging, Archiving, User Management</t>
  </si>
  <si>
    <t>Security: Authentication and Authorization</t>
  </si>
  <si>
    <t>35 hr</t>
  </si>
  <si>
    <t>Update Deliverables (Project Plan, BRD, Site Map)</t>
  </si>
  <si>
    <t>Daniel</t>
  </si>
  <si>
    <t>25 hr</t>
  </si>
  <si>
    <t>Document Updated</t>
  </si>
  <si>
    <t>SPRINT 11</t>
  </si>
  <si>
    <t>200 hr</t>
  </si>
  <si>
    <t>20 hr</t>
  </si>
  <si>
    <t>Account Creation</t>
  </si>
  <si>
    <t>65 hr</t>
  </si>
  <si>
    <t>Account Deletion</t>
  </si>
  <si>
    <t>Account Recovery</t>
  </si>
  <si>
    <t>Authentication</t>
  </si>
  <si>
    <t>40 hr</t>
  </si>
  <si>
    <t>Authorization</t>
  </si>
  <si>
    <t>Usage Analysis Dashboard</t>
  </si>
  <si>
    <t>60 hr</t>
  </si>
  <si>
    <t>Event Account Verification</t>
  </si>
  <si>
    <t>Justin</t>
  </si>
  <si>
    <t>Logout</t>
  </si>
  <si>
    <t>Kayla</t>
  </si>
  <si>
    <t>30 hr</t>
  </si>
  <si>
    <t>Milestone 4: Team Review</t>
  </si>
  <si>
    <t>On Track</t>
  </si>
  <si>
    <t>SPRINT 12</t>
  </si>
  <si>
    <t>Log Out</t>
  </si>
  <si>
    <t>SPRINT 13</t>
  </si>
  <si>
    <t>Release: Original</t>
  </si>
  <si>
    <t>Release: New</t>
  </si>
  <si>
    <t>5 hr</t>
  </si>
  <si>
    <t>Core Features</t>
  </si>
  <si>
    <t>Everyone</t>
  </si>
  <si>
    <t>Team Code Review</t>
  </si>
  <si>
    <t>SPRINT 14</t>
  </si>
  <si>
    <t>120 hr</t>
  </si>
  <si>
    <t>Car Builder: Affiliate Program Integration</t>
  </si>
  <si>
    <t>Personalized Recommendations: User Analysis</t>
  </si>
  <si>
    <t>Notification System: Out-App (Email) Notifications</t>
  </si>
  <si>
    <t>Notification System: In-App Notification</t>
  </si>
  <si>
    <t>Community Board: Main Feed</t>
  </si>
  <si>
    <t>Event List</t>
  </si>
  <si>
    <t>Direct Message: Socket Connections</t>
  </si>
  <si>
    <t xml:space="preserve">40 hr </t>
  </si>
  <si>
    <t>Part Flagging</t>
  </si>
  <si>
    <t xml:space="preserve">30 hr </t>
  </si>
  <si>
    <t>Part Price Analysis</t>
  </si>
  <si>
    <t>Milestone 5: Core Features</t>
  </si>
  <si>
    <t>SPRINT 15</t>
  </si>
  <si>
    <t>Car Builder: Part Flags</t>
  </si>
  <si>
    <t>Part Price Analysis: Community Board Integration</t>
  </si>
  <si>
    <t>Direct Message: Feature Integration</t>
  </si>
  <si>
    <t>Personalized Recommendations: Main Feed Integration</t>
  </si>
  <si>
    <t>Community Board: General Feed</t>
  </si>
  <si>
    <t>Part Flagging: Integration Ready</t>
  </si>
  <si>
    <t>Part Price Analysis: Integration Ready</t>
  </si>
  <si>
    <t>Community Board: Integration Ready</t>
  </si>
  <si>
    <t>Notification System: Integration Ready</t>
  </si>
  <si>
    <t>Team Review</t>
  </si>
  <si>
    <t>SPRINT 16</t>
  </si>
  <si>
    <t>130 hr</t>
  </si>
  <si>
    <t>Notification System: Feature Integration</t>
  </si>
  <si>
    <t>Event List: Feature Integration</t>
  </si>
  <si>
    <t>Personalized Recommendations</t>
  </si>
  <si>
    <t>Car Builder: Feature Integration</t>
  </si>
  <si>
    <t>Part Flagging: Feature Integration</t>
  </si>
  <si>
    <t>Part Price Analysis: Feature Integration</t>
  </si>
  <si>
    <t>Community Board: Community Feeds</t>
  </si>
  <si>
    <t>Direct Message: Completion</t>
  </si>
  <si>
    <t>Event List: Completion</t>
  </si>
  <si>
    <t>Car Builder: Completion</t>
  </si>
  <si>
    <t>Community Board: Completion</t>
  </si>
  <si>
    <t>Part Flagging: Completion</t>
  </si>
  <si>
    <t>Part Price Analysis: Completion</t>
  </si>
  <si>
    <t>Personalized Recommendations: Completion</t>
  </si>
  <si>
    <t>Notification System: Completion</t>
  </si>
  <si>
    <t>Milestone 6: Unique Features</t>
  </si>
  <si>
    <t>Individual Code Revision</t>
  </si>
  <si>
    <t>Direct Message</t>
  </si>
  <si>
    <t>Community Board</t>
  </si>
  <si>
    <t>Notification System</t>
  </si>
  <si>
    <t>Car Builder</t>
  </si>
  <si>
    <t>All Code Reviewed</t>
  </si>
  <si>
    <t>Final Day</t>
  </si>
  <si>
    <t>PROJECT TITLE</t>
  </si>
  <si>
    <t>Company name</t>
  </si>
  <si>
    <t>Low priority</t>
  </si>
  <si>
    <t>Med risk</t>
  </si>
  <si>
    <t>High risk</t>
  </si>
  <si>
    <t>Project lead</t>
  </si>
  <si>
    <t>Milestone description</t>
  </si>
  <si>
    <t>TITLE 1</t>
  </si>
  <si>
    <t>Task 1</t>
  </si>
  <si>
    <t>Name</t>
  </si>
  <si>
    <t>Task 2</t>
  </si>
  <si>
    <t>Task 3</t>
  </si>
  <si>
    <t>Task 4</t>
  </si>
  <si>
    <t>Task 5</t>
  </si>
  <si>
    <t>Med Risk</t>
  </si>
  <si>
    <t>TITLE 2</t>
  </si>
  <si>
    <t>TITLE 3</t>
  </si>
  <si>
    <t>Low Risk</t>
  </si>
  <si>
    <t>TITLE 4</t>
  </si>
  <si>
    <t>Low risk</t>
  </si>
  <si>
    <t>High Risk</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</si>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</sst>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9">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rgb="FFFFFFFF"/>
      <name val="Calibri"/>
      <family val="2"/>
      <scheme val="minor"/>
    </font>
    <font>
      <sz val="11"/>
      <color rgb="FFFFFFFF"/>
      <name val="Calibri"/>
      <family val="2"/>
      <scheme val="minor"/>
    </font>
    <font>
      <sz val="8"/>
      <name val="Calibri"/>
      <family val="2"/>
      <scheme val="minor"/>
    </font>
    <font>
      <b/>
      <sz val="11"/>
      <color theme="1" tint="0.14999847407452621"/>
      <name val="Calibri"/>
      <family val="2"/>
      <scheme val="minor"/>
    </font>
    <font>
      <sz val="11"/>
      <color theme="1" tint="0.14999847407452621"/>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B0086F"/>
        <bgColor indexed="64"/>
      </patternFill>
    </fill>
    <fill>
      <patternFill patternType="solid">
        <fgColor rgb="FFEE6603"/>
        <bgColor indexed="64"/>
      </patternFill>
    </fill>
    <fill>
      <patternFill patternType="solid">
        <fgColor rgb="FF215881"/>
        <bgColor indexed="64"/>
      </patternFill>
    </fill>
    <fill>
      <patternFill patternType="solid">
        <fgColor rgb="FF002060"/>
        <bgColor indexed="64"/>
      </patternFill>
    </fill>
    <fill>
      <patternFill patternType="solid">
        <fgColor rgb="FF215881"/>
        <bgColor rgb="FF000000"/>
      </patternFill>
    </fill>
    <fill>
      <patternFill patternType="solid">
        <fgColor rgb="FF7030A0"/>
        <bgColor indexed="64"/>
      </patternFill>
    </fill>
    <fill>
      <patternFill patternType="solid">
        <fgColor rgb="FF195D48"/>
        <bgColor indexed="64"/>
      </patternFill>
    </fill>
    <fill>
      <patternFill patternType="solid">
        <fgColor rgb="FFFFC00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rgb="FF00B0F0"/>
      </left>
      <right/>
      <top style="thin">
        <color rgb="FF00B0F0"/>
      </top>
      <bottom/>
      <diagonal/>
    </border>
    <border>
      <left/>
      <right/>
      <top style="thin">
        <color rgb="FF00B0F0"/>
      </top>
      <bottom/>
      <diagonal/>
    </border>
    <border>
      <left/>
      <right style="thin">
        <color rgb="FF00B0F0"/>
      </right>
      <top style="thin">
        <color rgb="FF00B0F0"/>
      </top>
      <bottom/>
      <diagonal/>
    </border>
    <border>
      <left style="thin">
        <color rgb="FF00B0F0"/>
      </left>
      <right/>
      <top/>
      <bottom/>
      <diagonal/>
    </border>
    <border>
      <left/>
      <right style="thin">
        <color rgb="FF00B0F0"/>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22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0" fillId="17" borderId="0" xfId="0" applyFont="1" applyFill="1" applyAlignment="1">
      <alignment horizontal="center" vertical="center"/>
    </xf>
    <xf numFmtId="9" fontId="21" fillId="17" borderId="0" xfId="2" applyFont="1" applyFill="1" applyBorder="1">
      <alignment horizontal="center" vertical="center"/>
    </xf>
    <xf numFmtId="14" fontId="10" fillId="17" borderId="0" xfId="9" applyFont="1" applyFill="1" applyBorder="1">
      <alignment horizontal="center" vertical="center"/>
    </xf>
    <xf numFmtId="0" fontId="10" fillId="18" borderId="0" xfId="0" applyFont="1" applyFill="1" applyAlignment="1">
      <alignment horizontal="center" vertical="center"/>
    </xf>
    <xf numFmtId="9" fontId="21" fillId="18" borderId="0" xfId="2" applyFont="1" applyFill="1" applyBorder="1">
      <alignment horizontal="center" vertical="center"/>
    </xf>
    <xf numFmtId="14" fontId="10" fillId="18" borderId="0" xfId="9" applyFont="1" applyFill="1" applyBorder="1">
      <alignment horizontal="center" vertical="center"/>
    </xf>
    <xf numFmtId="37" fontId="10" fillId="18" borderId="0" xfId="10" applyFont="1" applyFill="1" applyBorder="1">
      <alignment horizontal="center" vertical="center"/>
    </xf>
    <xf numFmtId="0" fontId="10" fillId="20" borderId="0" xfId="0" applyFont="1" applyFill="1" applyAlignment="1">
      <alignment horizontal="center" vertical="center"/>
    </xf>
    <xf numFmtId="9" fontId="21" fillId="20" borderId="0" xfId="2" applyFont="1" applyFill="1" applyBorder="1">
      <alignment horizontal="center" vertical="center"/>
    </xf>
    <xf numFmtId="14" fontId="10" fillId="20" borderId="0" xfId="9" applyFont="1" applyFill="1" applyBorder="1">
      <alignment horizontal="center" vertical="center"/>
    </xf>
    <xf numFmtId="37" fontId="10" fillId="20" borderId="0" xfId="10" applyFont="1" applyFill="1" applyBorder="1">
      <alignment horizontal="center" vertical="center"/>
    </xf>
    <xf numFmtId="0" fontId="10" fillId="21" borderId="0" xfId="0" applyFont="1" applyFill="1" applyAlignment="1">
      <alignment horizontal="left" vertical="center" wrapText="1" indent="2"/>
    </xf>
    <xf numFmtId="0" fontId="10" fillId="21" borderId="0" xfId="0" applyFont="1" applyFill="1" applyAlignment="1">
      <alignment horizontal="center" vertical="center"/>
    </xf>
    <xf numFmtId="9" fontId="21" fillId="21" borderId="0" xfId="2" applyFont="1" applyFill="1" applyBorder="1">
      <alignment horizontal="center" vertical="center"/>
    </xf>
    <xf numFmtId="14" fontId="10" fillId="21" borderId="0" xfId="9" applyFont="1" applyFill="1" applyBorder="1">
      <alignment horizontal="center" vertical="center"/>
    </xf>
    <xf numFmtId="37" fontId="10" fillId="21" borderId="0" xfId="10" applyFont="1" applyFill="1" applyBorder="1">
      <alignment horizontal="center" vertical="center"/>
    </xf>
    <xf numFmtId="0" fontId="10" fillId="20" borderId="0" xfId="0" applyFont="1" applyFill="1" applyAlignment="1">
      <alignment horizontal="left" vertical="center" wrapText="1" indent="1"/>
    </xf>
    <xf numFmtId="0" fontId="3" fillId="0" borderId="21" xfId="0" applyFont="1" applyBorder="1" applyAlignment="1">
      <alignment horizontal="left" vertical="center" wrapText="1" indent="2"/>
    </xf>
    <xf numFmtId="0" fontId="3" fillId="0" borderId="22" xfId="0" applyFont="1" applyBorder="1" applyAlignment="1">
      <alignment horizontal="center" vertical="center"/>
    </xf>
    <xf numFmtId="9" fontId="16" fillId="0" borderId="22" xfId="2" applyFont="1" applyFill="1" applyBorder="1">
      <alignment horizontal="center" vertical="center"/>
    </xf>
    <xf numFmtId="14" fontId="3" fillId="0" borderId="22" xfId="9" applyFont="1" applyFill="1" applyBorder="1">
      <alignment horizontal="center" vertical="center"/>
    </xf>
    <xf numFmtId="37" fontId="3" fillId="0" borderId="23" xfId="10" applyFont="1" applyFill="1" applyBorder="1">
      <alignment horizontal="center" vertical="center"/>
    </xf>
    <xf numFmtId="0" fontId="3" fillId="0" borderId="24" xfId="0" applyFont="1" applyBorder="1" applyAlignment="1">
      <alignment horizontal="left" vertical="center" wrapText="1" indent="2"/>
    </xf>
    <xf numFmtId="37" fontId="3" fillId="0" borderId="25" xfId="10" applyFont="1" applyFill="1" applyBorder="1">
      <alignment horizontal="center" vertical="center"/>
    </xf>
    <xf numFmtId="0" fontId="3" fillId="0" borderId="26" xfId="0" applyFont="1" applyBorder="1" applyAlignment="1">
      <alignment horizontal="left" vertical="center" wrapText="1" indent="2"/>
    </xf>
    <xf numFmtId="0" fontId="3" fillId="0" borderId="27" xfId="0" applyFont="1" applyBorder="1" applyAlignment="1">
      <alignment horizontal="center" vertical="center"/>
    </xf>
    <xf numFmtId="9" fontId="16" fillId="0" borderId="27" xfId="2" applyFont="1" applyFill="1" applyBorder="1">
      <alignment horizontal="center" vertical="center"/>
    </xf>
    <xf numFmtId="14" fontId="3" fillId="0" borderId="27" xfId="9" applyFont="1" applyFill="1" applyBorder="1">
      <alignment horizontal="center" vertical="center"/>
    </xf>
    <xf numFmtId="37" fontId="3" fillId="0" borderId="28" xfId="10" applyFont="1" applyFill="1" applyBorder="1">
      <alignment horizontal="center" vertical="center"/>
    </xf>
    <xf numFmtId="0" fontId="10" fillId="0" borderId="29" xfId="0" applyFont="1" applyBorder="1" applyAlignment="1">
      <alignment horizontal="left" vertical="center" wrapText="1" indent="2"/>
    </xf>
    <xf numFmtId="37" fontId="10" fillId="0" borderId="30" xfId="10" applyFont="1" applyFill="1" applyBorder="1">
      <alignment horizontal="center" vertical="center"/>
    </xf>
    <xf numFmtId="0" fontId="10" fillId="0" borderId="31" xfId="0" applyFont="1" applyBorder="1" applyAlignment="1">
      <alignment horizontal="left" vertical="center" wrapText="1" indent="2"/>
    </xf>
    <xf numFmtId="0" fontId="10" fillId="0" borderId="32" xfId="0" applyFont="1" applyBorder="1" applyAlignment="1">
      <alignment horizontal="center" vertical="center"/>
    </xf>
    <xf numFmtId="9" fontId="21" fillId="0" borderId="32" xfId="2" applyFont="1" applyFill="1" applyBorder="1">
      <alignment horizontal="center" vertical="center"/>
    </xf>
    <xf numFmtId="14" fontId="10" fillId="0" borderId="32" xfId="9" applyFont="1" applyFill="1" applyBorder="1">
      <alignment horizontal="center" vertical="center"/>
    </xf>
    <xf numFmtId="37" fontId="10" fillId="0" borderId="33" xfId="10" applyFont="1" applyFill="1" applyBorder="1">
      <alignment horizontal="center" vertical="center"/>
    </xf>
    <xf numFmtId="0" fontId="21" fillId="17" borderId="29" xfId="0" applyFont="1" applyFill="1" applyBorder="1" applyAlignment="1">
      <alignment horizontal="left" vertical="center" wrapText="1" indent="1"/>
    </xf>
    <xf numFmtId="37" fontId="10" fillId="17" borderId="30" xfId="10" applyFont="1" applyFill="1" applyBorder="1">
      <alignment horizontal="center" vertical="center"/>
    </xf>
    <xf numFmtId="0" fontId="21" fillId="17" borderId="34" xfId="0" applyFont="1" applyFill="1" applyBorder="1" applyAlignment="1">
      <alignment horizontal="left" vertical="center" wrapText="1" indent="1"/>
    </xf>
    <xf numFmtId="0" fontId="10" fillId="17" borderId="35" xfId="0" applyFont="1" applyFill="1" applyBorder="1" applyAlignment="1">
      <alignment horizontal="center" vertical="center"/>
    </xf>
    <xf numFmtId="9" fontId="21" fillId="17" borderId="35" xfId="2" applyFont="1" applyFill="1" applyBorder="1">
      <alignment horizontal="center" vertical="center"/>
    </xf>
    <xf numFmtId="14" fontId="10" fillId="17" borderId="35" xfId="9" applyFont="1" applyFill="1" applyBorder="1">
      <alignment horizontal="center" vertical="center"/>
    </xf>
    <xf numFmtId="37" fontId="10" fillId="17" borderId="36" xfId="10" applyFont="1" applyFill="1" applyBorder="1">
      <alignment horizontal="center" vertical="center"/>
    </xf>
    <xf numFmtId="0" fontId="10" fillId="0" borderId="37" xfId="0" applyFont="1" applyBorder="1" applyAlignment="1">
      <alignment horizontal="left" vertical="center" wrapText="1" indent="2"/>
    </xf>
    <xf numFmtId="37" fontId="10" fillId="0" borderId="38" xfId="10" applyFont="1" applyFill="1" applyBorder="1">
      <alignment horizontal="center" vertical="center"/>
    </xf>
    <xf numFmtId="0" fontId="10" fillId="0" borderId="39" xfId="0" applyFont="1" applyBorder="1" applyAlignment="1">
      <alignment horizontal="left" vertical="center" wrapText="1" indent="2"/>
    </xf>
    <xf numFmtId="0" fontId="10" fillId="0" borderId="40" xfId="0" applyFont="1" applyBorder="1" applyAlignment="1">
      <alignment horizontal="center" vertical="center"/>
    </xf>
    <xf numFmtId="9" fontId="21" fillId="0" borderId="40" xfId="2" applyFont="1" applyFill="1" applyBorder="1">
      <alignment horizontal="center" vertical="center"/>
    </xf>
    <xf numFmtId="14" fontId="10" fillId="0" borderId="40" xfId="9" applyFont="1" applyFill="1" applyBorder="1">
      <alignment horizontal="center" vertical="center"/>
    </xf>
    <xf numFmtId="37" fontId="10" fillId="0" borderId="41" xfId="10" applyFont="1" applyFill="1" applyBorder="1">
      <alignment horizontal="center" vertical="center"/>
    </xf>
    <xf numFmtId="0" fontId="21" fillId="20" borderId="0" xfId="0" applyFont="1" applyFill="1" applyAlignment="1">
      <alignment horizontal="left" vertical="center" wrapText="1" indent="1"/>
    </xf>
    <xf numFmtId="0" fontId="37" fillId="22" borderId="0" xfId="0" applyFont="1" applyFill="1" applyAlignment="1">
      <alignment horizontal="left" vertical="center" wrapText="1" indent="1"/>
    </xf>
    <xf numFmtId="0" fontId="38" fillId="22" borderId="0" xfId="0" applyFont="1" applyFill="1" applyAlignment="1">
      <alignment horizontal="center" vertical="center"/>
    </xf>
    <xf numFmtId="9" fontId="37" fillId="22" borderId="0" xfId="2" applyFont="1" applyFill="1" applyBorder="1">
      <alignment horizontal="center" vertical="center"/>
    </xf>
    <xf numFmtId="14" fontId="38" fillId="22" borderId="0" xfId="9" applyFont="1" applyFill="1" applyBorder="1">
      <alignment horizontal="center" vertical="center"/>
    </xf>
    <xf numFmtId="37" fontId="38" fillId="22" borderId="0" xfId="10" applyFont="1" applyFill="1" applyBorder="1">
      <alignment horizontal="center" vertical="center"/>
    </xf>
    <xf numFmtId="0" fontId="21" fillId="21" borderId="0" xfId="0" applyFont="1" applyFill="1" applyAlignment="1">
      <alignment horizontal="left" vertical="center" wrapText="1" indent="1"/>
    </xf>
    <xf numFmtId="9" fontId="21" fillId="21" borderId="0" xfId="2" applyFont="1" applyFill="1">
      <alignment horizontal="center" vertical="center"/>
    </xf>
    <xf numFmtId="14" fontId="10" fillId="21" borderId="0" xfId="9" applyFont="1" applyFill="1">
      <alignment horizontal="center" vertical="center"/>
    </xf>
    <xf numFmtId="37" fontId="10" fillId="21" borderId="0" xfId="10" applyFont="1" applyFill="1">
      <alignment horizontal="center" vertical="center"/>
    </xf>
    <xf numFmtId="0" fontId="10" fillId="18" borderId="0" xfId="0" applyFont="1" applyFill="1" applyAlignment="1">
      <alignment horizontal="left" vertical="center" wrapText="1" indent="1"/>
    </xf>
    <xf numFmtId="0" fontId="34" fillId="19" borderId="34" xfId="0" applyFont="1" applyFill="1" applyBorder="1" applyAlignment="1">
      <alignment horizontal="left" vertical="center" wrapText="1" indent="1"/>
    </xf>
    <xf numFmtId="0" fontId="35" fillId="19" borderId="35" xfId="0" applyFont="1" applyFill="1" applyBorder="1" applyAlignment="1">
      <alignment horizontal="center" vertical="center"/>
    </xf>
    <xf numFmtId="9" fontId="34" fillId="19" borderId="35" xfId="0" applyNumberFormat="1" applyFont="1" applyFill="1" applyBorder="1" applyAlignment="1">
      <alignment horizontal="center" vertical="center"/>
    </xf>
    <xf numFmtId="14" fontId="35" fillId="19" borderId="35" xfId="0" applyNumberFormat="1" applyFont="1" applyFill="1" applyBorder="1" applyAlignment="1">
      <alignment horizontal="center" vertical="center"/>
    </xf>
    <xf numFmtId="37" fontId="35" fillId="19" borderId="36" xfId="0" applyNumberFormat="1" applyFont="1" applyFill="1" applyBorder="1" applyAlignment="1">
      <alignment horizontal="center" vertical="center"/>
    </xf>
    <xf numFmtId="9" fontId="21" fillId="20" borderId="0" xfId="2" applyFont="1" applyFill="1">
      <alignment horizontal="center" vertical="center"/>
    </xf>
    <xf numFmtId="14" fontId="10" fillId="20" borderId="0" xfId="9" applyFont="1" applyFill="1">
      <alignment horizontal="center" vertical="center"/>
    </xf>
    <xf numFmtId="37" fontId="10" fillId="20" borderId="0" xfId="10" applyFont="1" applyFill="1">
      <alignment horizontal="center" vertical="center"/>
    </xf>
    <xf numFmtId="0" fontId="10" fillId="20" borderId="39" xfId="0" applyFont="1" applyFill="1" applyBorder="1" applyAlignment="1">
      <alignment horizontal="left" vertical="center" wrapText="1" indent="2"/>
    </xf>
    <xf numFmtId="0" fontId="10" fillId="20" borderId="40" xfId="0" applyFont="1" applyFill="1" applyBorder="1" applyAlignment="1">
      <alignment horizontal="center" vertical="center"/>
    </xf>
    <xf numFmtId="9" fontId="21" fillId="20" borderId="40" xfId="2" applyFont="1" applyFill="1" applyBorder="1">
      <alignment horizontal="center" vertical="center"/>
    </xf>
    <xf numFmtId="14" fontId="10" fillId="20" borderId="40" xfId="9" applyFont="1" applyFill="1" applyBorder="1">
      <alignment horizontal="center" vertical="center"/>
    </xf>
    <xf numFmtId="37" fontId="10" fillId="20" borderId="41" xfId="10" applyFont="1" applyFill="1" applyBorder="1">
      <alignment horizontal="center" vertical="center"/>
    </xf>
    <xf numFmtId="37" fontId="10" fillId="17" borderId="38" xfId="10" applyFont="1" applyFill="1" applyBorder="1">
      <alignment horizontal="center" vertical="center"/>
    </xf>
    <xf numFmtId="0" fontId="35" fillId="19" borderId="0" xfId="0" applyFont="1" applyFill="1" applyAlignment="1">
      <alignment horizontal="center" vertical="center"/>
    </xf>
    <xf numFmtId="9" fontId="34" fillId="19" borderId="0" xfId="0" applyNumberFormat="1" applyFont="1" applyFill="1" applyAlignment="1">
      <alignment horizontal="center" vertical="center"/>
    </xf>
    <xf numFmtId="14" fontId="35" fillId="19" borderId="0" xfId="0" applyNumberFormat="1" applyFont="1" applyFill="1" applyAlignment="1">
      <alignment horizontal="center" vertical="center"/>
    </xf>
    <xf numFmtId="37" fontId="35" fillId="19" borderId="38" xfId="0" applyNumberFormat="1" applyFont="1" applyFill="1" applyBorder="1" applyAlignment="1">
      <alignment horizontal="center" vertical="center"/>
    </xf>
    <xf numFmtId="0" fontId="21" fillId="17" borderId="37" xfId="0" applyFont="1" applyFill="1" applyBorder="1" applyAlignment="1">
      <alignment horizontal="left" vertical="center" wrapText="1" indent="3"/>
    </xf>
    <xf numFmtId="9" fontId="21" fillId="17" borderId="0" xfId="2" applyFont="1" applyFill="1">
      <alignment horizontal="center" vertical="center"/>
    </xf>
    <xf numFmtId="0" fontId="10" fillId="0" borderId="37" xfId="0" applyFont="1" applyBorder="1" applyAlignment="1">
      <alignment vertical="center" wrapText="1" indent="2"/>
    </xf>
    <xf numFmtId="0" fontId="10" fillId="0" borderId="0" xfId="0" applyFont="1" applyAlignment="1">
      <alignment vertical="center" wrapText="1" indent="2"/>
    </xf>
    <xf numFmtId="14" fontId="10" fillId="0" borderId="0" xfId="9" applyFont="1">
      <alignment horizontal="center" vertical="center"/>
    </xf>
    <xf numFmtId="0" fontId="21" fillId="17" borderId="37" xfId="0" applyFont="1" applyFill="1" applyBorder="1" applyAlignment="1">
      <alignment horizontal="left" wrapText="1" indent="5"/>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15"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16" borderId="0" xfId="0" applyFont="1" applyFill="1" applyAlignment="1">
      <alignment horizontal="center" vertical="center"/>
    </xf>
    <xf numFmtId="0" fontId="26" fillId="10" borderId="0" xfId="0" applyFont="1" applyFill="1" applyAlignment="1">
      <alignment horizontal="center" vertical="center" shrinkToFit="1"/>
    </xf>
    <xf numFmtId="0" fontId="14" fillId="6"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8"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38">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rgb="FFFFC000"/>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rgb="FFEE6603"/>
        </patternFill>
      </fill>
      <border>
        <left/>
        <right/>
        <top/>
        <bottom/>
        <vertical/>
        <horizontal/>
      </border>
    </dxf>
    <dxf>
      <fill>
        <patternFill>
          <bgColor theme="6"/>
        </patternFill>
      </fill>
      <border>
        <left/>
        <right/>
        <top/>
        <bottom/>
      </border>
    </dxf>
    <dxf>
      <fill>
        <patternFill>
          <bgColor rgb="FFB0086F"/>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137"/>
      <tableStyleElement type="headerRow" dxfId="136"/>
      <tableStyleElement type="firstRowStripe" dxfId="135"/>
      <tableStyleElement type="secondRowStripe" dxfId="134"/>
    </tableStyle>
    <tableStyle name="ToDoList" pivot="0" count="9" xr9:uid="{00000000-0011-0000-FFFF-FFFF00000000}">
      <tableStyleElement type="wholeTable" dxfId="133"/>
      <tableStyleElement type="headerRow" dxfId="132"/>
      <tableStyleElement type="totalRow" dxfId="131"/>
      <tableStyleElement type="firstColumn" dxfId="130"/>
      <tableStyleElement type="lastColumn" dxfId="129"/>
      <tableStyleElement type="firstRowStripe" dxfId="128"/>
      <tableStyleElement type="secondRowStripe" dxfId="127"/>
      <tableStyleElement type="firstColumnStripe" dxfId="126"/>
      <tableStyleElement type="secondColumnStripe" dxfId="1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195D48"/>
      <color rgb="FF969696"/>
      <color rgb="FF268A69"/>
      <color rgb="FF42648A"/>
      <color rgb="FFAE4A01"/>
      <color rgb="FF215881"/>
      <color rgb="FFEE6603"/>
      <color rgb="FFB0086F"/>
      <color rgb="FFFF7D0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90" page="2" val="51"/>
</file>

<file path=xl/ctrlProps/ctrlProp2.xml><?xml version="1.0" encoding="utf-8"?>
<formControlPr xmlns="http://schemas.microsoft.com/office/spreadsheetml/2009/9/main" objectType="Scroll" dx="39" fmlaLink="$C$7" horiz="1" max="280" min="140" page="2" val="147"/>
</file>

<file path=xl/ctrlProps/ctrlProp3.xml><?xml version="1.0" encoding="utf-8"?>
<formControlPr xmlns="http://schemas.microsoft.com/office/spreadsheetml/2009/9/main" objectType="Scroll" dx="39" fmlaLink="$C$7" horiz="1" max="280" min="140" page="4" val="149"/>
</file>

<file path=xl/ctrlProps/ctrlProp4.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1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266700</xdr:colOff>
          <xdr:row>7</xdr:row>
          <xdr:rowOff>63500</xdr:rowOff>
        </xdr:from>
        <xdr:to>
          <xdr:col>67</xdr:col>
          <xdr:colOff>38100</xdr:colOff>
          <xdr:row>8</xdr:row>
          <xdr:rowOff>0</xdr:rowOff>
        </xdr:to>
        <xdr:sp macro="" textlink="">
          <xdr:nvSpPr>
            <xdr:cNvPr id="19457" name="Scroll Bar 1" descr="Scroll bar to scroll through the Ghantt project timeline." hidden="1">
              <a:extLst>
                <a:ext uri="{63B3BB69-23CF-44E3-9099-C40C66FF867C}">
                  <a14:compatExt spid="_x0000_s19457"/>
                </a:ext>
                <a:ext uri="{FF2B5EF4-FFF2-40B4-BE49-F238E27FC236}">
                  <a16:creationId xmlns:a16="http://schemas.microsoft.com/office/drawing/2014/main" id="{00000000-0008-0000-02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70</xdr:col>
          <xdr:colOff>0</xdr:colOff>
          <xdr:row>8</xdr:row>
          <xdr:rowOff>38100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3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4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7" totalsRowShown="0" headerRowDxfId="115">
  <autoFilter ref="B9:G4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Sprint Description" dataDxfId="114"/>
    <tableColumn id="2" xr3:uid="{529EEF64-D037-4ACF-8CA4-0C10FE2D1FBB}" name="Category" dataDxfId="113"/>
    <tableColumn id="3" xr3:uid="{711D01BA-2785-403A-9636-CCC7E2ADA584}" name="Assigned to" dataDxfId="11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E18183-4C9F-7348-81A2-0B94CB288666}" name="Milestones4353" displayName="Milestones4353" ref="B9:I140" totalsRowShown="0" headerRowDxfId="56">
  <autoFilter ref="B9:I140"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8D23F5C-D969-6A43-88CA-4D77CFB6F5FE}" name="Sprint Description" dataDxfId="55"/>
    <tableColumn id="2" xr3:uid="{A652E181-9FD9-0141-8702-3C451EE7B08F}" name="Category" dataDxfId="54"/>
    <tableColumn id="3" xr3:uid="{23F32683-B83D-C446-BA64-875144CA03AD}" name="Assigned to" dataDxfId="53"/>
    <tableColumn id="8" xr3:uid="{D1A3240A-449F-654A-8AD2-108929F932F8}" name="Estimated Hours"/>
    <tableColumn id="4" xr3:uid="{00966331-DBE2-FE4A-A547-65FAB1035B25}" name="Progress"/>
    <tableColumn id="5" xr3:uid="{F6D5036B-C508-9748-97BF-49AB560B8871}" name="Start" dataCellStyle="Date"/>
    <tableColumn id="7" xr3:uid="{86E3099D-63F6-A448-9A06-B9740A3E8DBC}" name="End"/>
    <tableColumn id="6" xr3:uid="{EE01E737-5CD8-B449-9EBF-5ED0B70E2721}"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2" totalsRowShown="0" headerRowDxfId="25" dataDxfId="24">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3"/>
    <tableColumn id="2" xr3:uid="{39BD914E-FB02-4352-846C-6D59624DC0B0}" name="Category" dataDxfId="22"/>
    <tableColumn id="3" xr3:uid="{D274194F-BCA0-44F3-84B2-217254EE241C}" name="Assigned to" dataDxfId="21"/>
    <tableColumn id="4" xr3:uid="{8385BC6F-56EE-4363-A106-8DB0A1E4EF5A}" name="Progress" dataDxfId="20"/>
    <tableColumn id="5" xr3:uid="{02926609-7B93-4B6F-BE96-92EC7A949E4B}" name="Start" dataDxfId="19" dataCellStyle="Date"/>
    <tableColumn id="6" xr3:uid="{8FF9BE8E-04B7-4B39-AC27-D2E534204BC3}" name="Days" dataDxfId="1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B2" sqref="B2"/>
    </sheetView>
  </sheetViews>
  <sheetFormatPr defaultColWidth="9.140625" defaultRowHeight="14.1"/>
  <cols>
    <col min="1" max="1" width="4.85546875" style="8" customWidth="1"/>
    <col min="2" max="2" width="2.85546875" style="8" customWidth="1"/>
    <col min="3" max="5" width="40.85546875" style="6" customWidth="1"/>
    <col min="6" max="6" width="2.85546875" style="6" customWidth="1"/>
    <col min="7" max="16384" width="9.140625" style="6"/>
  </cols>
  <sheetData>
    <row r="1" spans="1:13" s="7" customFormat="1" ht="33">
      <c r="D1" s="104"/>
    </row>
    <row r="2" spans="1:13" ht="50.1" customHeight="1">
      <c r="A2" s="7"/>
      <c r="B2" s="110"/>
      <c r="C2" s="204" t="s">
        <v>0</v>
      </c>
      <c r="D2" s="204"/>
      <c r="E2" s="204"/>
      <c r="F2" s="110"/>
      <c r="G2" s="7"/>
      <c r="H2" s="7"/>
      <c r="I2" s="7"/>
      <c r="J2" s="7"/>
      <c r="K2" s="7"/>
      <c r="L2" s="7"/>
      <c r="M2" s="7"/>
    </row>
    <row r="3" spans="1:13" ht="14.45" customHeight="1">
      <c r="A3" s="7"/>
      <c r="B3" s="105"/>
      <c r="C3" s="106"/>
      <c r="D3" s="107"/>
      <c r="E3" s="105"/>
      <c r="F3" s="105"/>
      <c r="G3" s="7"/>
      <c r="H3" s="7"/>
      <c r="I3" s="7"/>
      <c r="J3" s="7"/>
      <c r="K3" s="7"/>
      <c r="L3" s="7"/>
      <c r="M3" s="7"/>
    </row>
    <row r="4" spans="1:13" s="8" customFormat="1" ht="66.95" customHeight="1">
      <c r="A4" s="7"/>
      <c r="B4" s="105"/>
      <c r="C4" s="205" t="s">
        <v>1</v>
      </c>
      <c r="D4" s="205"/>
      <c r="E4" s="205"/>
      <c r="F4" s="105"/>
      <c r="G4" s="7"/>
      <c r="H4" s="7"/>
      <c r="I4" s="7"/>
      <c r="J4" s="7"/>
      <c r="K4" s="7"/>
      <c r="L4" s="7"/>
      <c r="M4" s="7"/>
    </row>
    <row r="5" spans="1:13" s="8" customFormat="1" ht="66.95" customHeight="1">
      <c r="A5" s="7"/>
      <c r="B5" s="105"/>
      <c r="C5" s="205" t="s">
        <v>2</v>
      </c>
      <c r="D5" s="205"/>
      <c r="E5" s="205"/>
      <c r="F5" s="105"/>
      <c r="G5" s="7"/>
      <c r="H5" s="7"/>
      <c r="I5" s="7"/>
      <c r="J5" s="7"/>
      <c r="K5" s="7"/>
      <c r="L5" s="7"/>
      <c r="M5" s="7"/>
    </row>
    <row r="6" spans="1:13" ht="15">
      <c r="A6" s="6"/>
      <c r="B6" s="108"/>
      <c r="C6" s="108"/>
      <c r="D6" s="109"/>
      <c r="E6" s="108"/>
      <c r="F6" s="108"/>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7"/>
  <sheetViews>
    <sheetView showGridLines="0" showRuler="0" topLeftCell="A32" zoomScale="125" zoomScaleNormal="100" zoomScalePageLayoutView="70" workbookViewId="0">
      <selection activeCell="E45" sqref="E45"/>
    </sheetView>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4" width="3.42578125" customWidth="1"/>
    <col min="65" max="65" width="2.7109375" customWidth="1"/>
  </cols>
  <sheetData>
    <row r="1" spans="1:68" ht="24.95" customHeight="1"/>
    <row r="2" spans="1:68" ht="50.1" customHeight="1">
      <c r="A2" s="10"/>
      <c r="B2" s="208" t="s">
        <v>3</v>
      </c>
      <c r="C2" s="208"/>
      <c r="D2" s="208"/>
      <c r="E2" s="208"/>
      <c r="F2" s="208"/>
      <c r="G2" s="208"/>
      <c r="H2" s="208"/>
      <c r="I2" s="209"/>
      <c r="J2" s="209"/>
      <c r="K2" s="209"/>
      <c r="L2" s="209"/>
      <c r="M2" s="209"/>
      <c r="N2" s="209"/>
      <c r="O2" s="210"/>
      <c r="P2" s="211"/>
      <c r="Q2" s="211"/>
      <c r="R2" s="211"/>
      <c r="S2" s="211"/>
      <c r="T2" s="211"/>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100000000000001"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212" t="s">
        <v>6</v>
      </c>
      <c r="J4" s="212"/>
      <c r="K4" s="212"/>
      <c r="L4" s="212"/>
      <c r="M4" s="32"/>
      <c r="N4" s="213" t="s">
        <v>7</v>
      </c>
      <c r="O4" s="213"/>
      <c r="P4" s="213"/>
      <c r="Q4" s="213"/>
      <c r="R4" s="32"/>
      <c r="S4" s="214" t="s">
        <v>8</v>
      </c>
      <c r="T4" s="214"/>
      <c r="U4" s="214"/>
      <c r="V4" s="214"/>
      <c r="W4" s="32"/>
      <c r="X4" s="206" t="s">
        <v>9</v>
      </c>
      <c r="Y4" s="206"/>
      <c r="Z4" s="206"/>
      <c r="AA4" s="206"/>
      <c r="AB4" s="32"/>
      <c r="AC4" s="207" t="s">
        <v>10</v>
      </c>
      <c r="AD4" s="207"/>
      <c r="AE4" s="207"/>
      <c r="AF4" s="20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v>44432</v>
      </c>
      <c r="D6" s="53"/>
      <c r="E6" s="32"/>
      <c r="F6" s="33"/>
      <c r="G6" s="32"/>
      <c r="H6" s="29"/>
      <c r="I6" s="91" t="str">
        <f ca="1">TEXT(I7,"mmmm")</f>
        <v>October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November</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1"/>
      <c r="AY6" s="91" t="str">
        <f ca="1">IF(OR(TEXT(AY7,"mmmm")=AR6,TEXT(AY7,"mmmm")=AK6,TEXT(AY7,"mmmm")=AD6,TEXT(AY7,"mmmm")=W6),"",TEXT(AY7,"mmmm"))</f>
        <v/>
      </c>
      <c r="AZ6" s="91"/>
      <c r="BA6" s="91"/>
      <c r="BB6" s="92"/>
      <c r="BC6" s="62"/>
      <c r="BD6" s="62"/>
      <c r="BE6" s="62"/>
      <c r="BF6" s="62" t="str">
        <f ca="1">IF(OR(TEXT(BF7,"mmmm")=AY6,TEXT(BF7,"mmmm")=AR6,TEXT(BF7,"mmmm")=AK6,TEXT(BF7,"mmmm")=AD6),"",TEXT(BF7,"mmmm"))</f>
        <v>December</v>
      </c>
      <c r="BG6" s="62"/>
      <c r="BH6" s="62"/>
      <c r="BI6" s="62"/>
      <c r="BJ6" s="62"/>
      <c r="BK6" s="62"/>
      <c r="BL6" s="62"/>
      <c r="BM6" s="32"/>
    </row>
    <row r="7" spans="1:68" ht="30" customHeight="1">
      <c r="A7" s="10"/>
      <c r="B7" s="49" t="s">
        <v>13</v>
      </c>
      <c r="C7" s="35">
        <v>51</v>
      </c>
      <c r="D7" s="52"/>
      <c r="E7" s="29"/>
      <c r="F7" s="29"/>
      <c r="G7" s="29"/>
      <c r="H7" s="29"/>
      <c r="I7" s="93">
        <f ca="1">IFERROR(Project_Start+Scrolling_Increment,TODAY())</f>
        <v>44483</v>
      </c>
      <c r="J7" s="17">
        <f ca="1">I7+1</f>
        <v>44484</v>
      </c>
      <c r="K7" s="17">
        <f t="shared" ref="K7:AX7" ca="1" si="0">J7+1</f>
        <v>44485</v>
      </c>
      <c r="L7" s="17">
        <f t="shared" ca="1" si="0"/>
        <v>44486</v>
      </c>
      <c r="M7" s="17">
        <f t="shared" ca="1" si="0"/>
        <v>44487</v>
      </c>
      <c r="N7" s="17">
        <f t="shared" ca="1" si="0"/>
        <v>44488</v>
      </c>
      <c r="O7" s="61">
        <f t="shared" ca="1" si="0"/>
        <v>44489</v>
      </c>
      <c r="P7" s="17">
        <f ca="1">O7+1</f>
        <v>44490</v>
      </c>
      <c r="Q7" s="17">
        <f ca="1">P7+1</f>
        <v>44491</v>
      </c>
      <c r="R7" s="17">
        <f t="shared" ca="1" si="0"/>
        <v>44492</v>
      </c>
      <c r="S7" s="17">
        <f t="shared" ca="1" si="0"/>
        <v>44493</v>
      </c>
      <c r="T7" s="17">
        <f t="shared" ca="1" si="0"/>
        <v>44494</v>
      </c>
      <c r="U7" s="17">
        <f t="shared" ca="1" si="0"/>
        <v>44495</v>
      </c>
      <c r="V7" s="61">
        <f t="shared" ca="1" si="0"/>
        <v>44496</v>
      </c>
      <c r="W7" s="17">
        <f ca="1">V7+1</f>
        <v>44497</v>
      </c>
      <c r="X7" s="17">
        <f ca="1">W7+1</f>
        <v>44498</v>
      </c>
      <c r="Y7" s="17">
        <f t="shared" ca="1" si="0"/>
        <v>44499</v>
      </c>
      <c r="Z7" s="17">
        <f t="shared" ca="1" si="0"/>
        <v>44500</v>
      </c>
      <c r="AA7" s="17">
        <f t="shared" ca="1" si="0"/>
        <v>44501</v>
      </c>
      <c r="AB7" s="17">
        <f t="shared" ca="1" si="0"/>
        <v>44502</v>
      </c>
      <c r="AC7" s="61">
        <f t="shared" ca="1" si="0"/>
        <v>44503</v>
      </c>
      <c r="AD7" s="17">
        <f ca="1">AC7+1</f>
        <v>44504</v>
      </c>
      <c r="AE7" s="17">
        <f ca="1">AD7+1</f>
        <v>44505</v>
      </c>
      <c r="AF7" s="17">
        <f t="shared" ca="1" si="0"/>
        <v>44506</v>
      </c>
      <c r="AG7" s="17">
        <f t="shared" ca="1" si="0"/>
        <v>44507</v>
      </c>
      <c r="AH7" s="17">
        <f t="shared" ca="1" si="0"/>
        <v>44508</v>
      </c>
      <c r="AI7" s="17">
        <f t="shared" ca="1" si="0"/>
        <v>44509</v>
      </c>
      <c r="AJ7" s="61">
        <f t="shared" ca="1" si="0"/>
        <v>44510</v>
      </c>
      <c r="AK7" s="17">
        <f ca="1">AJ7+1</f>
        <v>44511</v>
      </c>
      <c r="AL7" s="17">
        <f ca="1">AK7+1</f>
        <v>44512</v>
      </c>
      <c r="AM7" s="17">
        <f t="shared" ca="1" si="0"/>
        <v>44513</v>
      </c>
      <c r="AN7" s="17">
        <f t="shared" ca="1" si="0"/>
        <v>44514</v>
      </c>
      <c r="AO7" s="17">
        <f t="shared" ca="1" si="0"/>
        <v>44515</v>
      </c>
      <c r="AP7" s="17">
        <f t="shared" ca="1" si="0"/>
        <v>44516</v>
      </c>
      <c r="AQ7" s="61">
        <f t="shared" ca="1" si="0"/>
        <v>44517</v>
      </c>
      <c r="AR7" s="17">
        <f ca="1">AQ7+1</f>
        <v>44518</v>
      </c>
      <c r="AS7" s="17">
        <f ca="1">AR7+1</f>
        <v>44519</v>
      </c>
      <c r="AT7" s="17">
        <f t="shared" ca="1" si="0"/>
        <v>44520</v>
      </c>
      <c r="AU7" s="17">
        <f t="shared" ca="1" si="0"/>
        <v>44521</v>
      </c>
      <c r="AV7" s="17">
        <f t="shared" ca="1" si="0"/>
        <v>44522</v>
      </c>
      <c r="AW7" s="17">
        <f t="shared" ca="1" si="0"/>
        <v>44523</v>
      </c>
      <c r="AX7" s="61">
        <f t="shared" ca="1" si="0"/>
        <v>44524</v>
      </c>
      <c r="AY7" s="17">
        <f t="shared" ref="AY7:BL7" ca="1" si="1">AX7+1</f>
        <v>44525</v>
      </c>
      <c r="AZ7" s="17">
        <f t="shared" ca="1" si="1"/>
        <v>44526</v>
      </c>
      <c r="BA7" s="17">
        <f t="shared" ca="1" si="1"/>
        <v>44527</v>
      </c>
      <c r="BB7" s="17">
        <f t="shared" ca="1" si="1"/>
        <v>44528</v>
      </c>
      <c r="BC7" s="17">
        <f t="shared" ca="1" si="1"/>
        <v>44529</v>
      </c>
      <c r="BD7" s="17">
        <f t="shared" ca="1" si="1"/>
        <v>44530</v>
      </c>
      <c r="BE7" s="61">
        <f t="shared" ca="1" si="1"/>
        <v>44531</v>
      </c>
      <c r="BF7" s="17">
        <f t="shared" ca="1" si="1"/>
        <v>44532</v>
      </c>
      <c r="BG7" s="17">
        <f t="shared" ca="1" si="1"/>
        <v>44533</v>
      </c>
      <c r="BH7" s="17">
        <f t="shared" ca="1" si="1"/>
        <v>44534</v>
      </c>
      <c r="BI7" s="17">
        <f t="shared" ca="1" si="1"/>
        <v>44535</v>
      </c>
      <c r="BJ7" s="17">
        <f t="shared" ca="1" si="1"/>
        <v>44536</v>
      </c>
      <c r="BK7" s="17">
        <f t="shared" ca="1" si="1"/>
        <v>44537</v>
      </c>
      <c r="BL7" s="18">
        <f t="shared" ca="1" si="1"/>
        <v>44538</v>
      </c>
      <c r="BM7" s="32"/>
    </row>
    <row r="8" spans="1:68" ht="20.100000000000001"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39.950000000000003" customHeight="1">
      <c r="A9" s="10"/>
      <c r="B9" s="115" t="s">
        <v>14</v>
      </c>
      <c r="C9" s="116" t="s">
        <v>15</v>
      </c>
      <c r="D9" s="116" t="s">
        <v>16</v>
      </c>
      <c r="E9" s="116" t="s">
        <v>17</v>
      </c>
      <c r="F9" s="116" t="s">
        <v>18</v>
      </c>
      <c r="G9" s="116" t="s">
        <v>19</v>
      </c>
      <c r="H9" s="48"/>
      <c r="I9" s="37" t="str">
        <f t="shared" ref="I9:BL9" ca="1" si="2">LEFT(TEXT(I7,"ddd"),1)</f>
        <v>T</v>
      </c>
      <c r="J9" s="37" t="str">
        <f t="shared" ca="1" si="2"/>
        <v>F</v>
      </c>
      <c r="K9" s="37" t="str">
        <f t="shared" ca="1" si="2"/>
        <v>S</v>
      </c>
      <c r="L9" s="37" t="str">
        <f t="shared" ca="1" si="2"/>
        <v>S</v>
      </c>
      <c r="M9" s="37" t="str">
        <f t="shared" ca="1" si="2"/>
        <v>M</v>
      </c>
      <c r="N9" s="37" t="str">
        <f t="shared" ca="1" si="2"/>
        <v>T</v>
      </c>
      <c r="O9" s="37" t="str">
        <f t="shared" ca="1" si="2"/>
        <v>W</v>
      </c>
      <c r="P9" s="37" t="str">
        <f t="shared" ca="1" si="2"/>
        <v>T</v>
      </c>
      <c r="Q9" s="37" t="str">
        <f t="shared" ca="1" si="2"/>
        <v>F</v>
      </c>
      <c r="R9" s="37" t="str">
        <f t="shared" ca="1" si="2"/>
        <v>S</v>
      </c>
      <c r="S9" s="37" t="str">
        <f t="shared" ca="1" si="2"/>
        <v>S</v>
      </c>
      <c r="T9" s="37" t="str">
        <f t="shared" ca="1" si="2"/>
        <v>M</v>
      </c>
      <c r="U9" s="37" t="str">
        <f t="shared" ca="1" si="2"/>
        <v>T</v>
      </c>
      <c r="V9" s="37" t="str">
        <f t="shared" ca="1" si="2"/>
        <v>W</v>
      </c>
      <c r="W9" s="37" t="str">
        <f t="shared" ca="1" si="2"/>
        <v>T</v>
      </c>
      <c r="X9" s="37" t="str">
        <f t="shared" ca="1" si="2"/>
        <v>F</v>
      </c>
      <c r="Y9" s="37" t="str">
        <f t="shared" ca="1" si="2"/>
        <v>S</v>
      </c>
      <c r="Z9" s="37" t="str">
        <f t="shared" ca="1" si="2"/>
        <v>S</v>
      </c>
      <c r="AA9" s="37" t="str">
        <f t="shared" ca="1" si="2"/>
        <v>M</v>
      </c>
      <c r="AB9" s="37" t="str">
        <f t="shared" ca="1" si="2"/>
        <v>T</v>
      </c>
      <c r="AC9" s="37" t="str">
        <f t="shared" ca="1" si="2"/>
        <v>W</v>
      </c>
      <c r="AD9" s="37" t="str">
        <f t="shared" ca="1" si="2"/>
        <v>T</v>
      </c>
      <c r="AE9" s="37" t="str">
        <f t="shared" ca="1" si="2"/>
        <v>F</v>
      </c>
      <c r="AF9" s="37" t="str">
        <f t="shared" ca="1" si="2"/>
        <v>S</v>
      </c>
      <c r="AG9" s="37" t="str">
        <f t="shared" ca="1" si="2"/>
        <v>S</v>
      </c>
      <c r="AH9" s="37" t="str">
        <f t="shared" ca="1" si="2"/>
        <v>M</v>
      </c>
      <c r="AI9" s="37" t="str">
        <f t="shared" ca="1" si="2"/>
        <v>T</v>
      </c>
      <c r="AJ9" s="37" t="str">
        <f t="shared" ca="1" si="2"/>
        <v>W</v>
      </c>
      <c r="AK9" s="37" t="str">
        <f t="shared" ca="1" si="2"/>
        <v>T</v>
      </c>
      <c r="AL9" s="37" t="str">
        <f t="shared" ca="1" si="2"/>
        <v>F</v>
      </c>
      <c r="AM9" s="37" t="str">
        <f t="shared" ca="1" si="2"/>
        <v>S</v>
      </c>
      <c r="AN9" s="37" t="str">
        <f t="shared" ca="1" si="2"/>
        <v>S</v>
      </c>
      <c r="AO9" s="37" t="str">
        <f t="shared" ca="1" si="2"/>
        <v>M</v>
      </c>
      <c r="AP9" s="37" t="str">
        <f t="shared" ca="1" si="2"/>
        <v>T</v>
      </c>
      <c r="AQ9" s="37" t="str">
        <f t="shared" ca="1" si="2"/>
        <v>W</v>
      </c>
      <c r="AR9" s="37" t="str">
        <f t="shared" ca="1" si="2"/>
        <v>T</v>
      </c>
      <c r="AS9" s="37" t="str">
        <f t="shared" ca="1" si="2"/>
        <v>F</v>
      </c>
      <c r="AT9" s="37" t="str">
        <f t="shared" ca="1" si="2"/>
        <v>S</v>
      </c>
      <c r="AU9" s="37" t="str">
        <f t="shared" ca="1" si="2"/>
        <v>S</v>
      </c>
      <c r="AV9" s="37" t="str">
        <f t="shared" ca="1" si="2"/>
        <v>M</v>
      </c>
      <c r="AW9" s="37" t="str">
        <f t="shared" ca="1" si="2"/>
        <v>T</v>
      </c>
      <c r="AX9" s="37" t="str">
        <f t="shared" ca="1" si="2"/>
        <v>W</v>
      </c>
      <c r="AY9" s="37" t="str">
        <f t="shared" ca="1" si="2"/>
        <v>T</v>
      </c>
      <c r="AZ9" s="37" t="str">
        <f t="shared" ca="1" si="2"/>
        <v>F</v>
      </c>
      <c r="BA9" s="37" t="str">
        <f t="shared" ca="1" si="2"/>
        <v>S</v>
      </c>
      <c r="BB9" s="37" t="str">
        <f t="shared" ca="1" si="2"/>
        <v>S</v>
      </c>
      <c r="BC9" s="37" t="str">
        <f t="shared" ca="1" si="2"/>
        <v>M</v>
      </c>
      <c r="BD9" s="37" t="str">
        <f t="shared" ca="1" si="2"/>
        <v>T</v>
      </c>
      <c r="BE9" s="37" t="str">
        <f t="shared" ca="1" si="2"/>
        <v>W</v>
      </c>
      <c r="BF9" s="37" t="str">
        <f t="shared" ca="1" si="2"/>
        <v>T</v>
      </c>
      <c r="BG9" s="37" t="str">
        <f t="shared" ca="1" si="2"/>
        <v>F</v>
      </c>
      <c r="BH9" s="37" t="str">
        <f t="shared" ca="1" si="2"/>
        <v>S</v>
      </c>
      <c r="BI9" s="37" t="str">
        <f t="shared" ca="1" si="2"/>
        <v>S</v>
      </c>
      <c r="BJ9" s="37" t="str">
        <f t="shared" ca="1" si="2"/>
        <v>M</v>
      </c>
      <c r="BK9" s="37" t="str">
        <f t="shared" ca="1" si="2"/>
        <v>T</v>
      </c>
      <c r="BL9" s="37" t="str">
        <f t="shared" ca="1" si="2"/>
        <v>W</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39.950000000000003" customHeight="1">
      <c r="A11" s="10"/>
      <c r="B11" s="179" t="s">
        <v>20</v>
      </c>
      <c r="C11" s="122"/>
      <c r="D11" s="122"/>
      <c r="E11" s="123"/>
      <c r="F11" s="124"/>
      <c r="G11" s="125"/>
      <c r="H11" s="19"/>
      <c r="I11" s="47" t="str">
        <f t="shared" ref="I11:R20" ca="1" si="3">IF(AND($C11="Goal",I$7&gt;=$F11,I$7&lt;=$F11+$G11-1),2,IF(AND($C11="Milestone",I$7&gt;=$F11,I$7&lt;=$F11+$G11-1),1,""))</f>
        <v/>
      </c>
      <c r="J11" s="27" t="str">
        <f t="shared" ca="1" si="3"/>
        <v/>
      </c>
      <c r="K11" s="27" t="str">
        <f t="shared" ca="1" si="3"/>
        <v/>
      </c>
      <c r="L11" s="27" t="str">
        <f t="shared" ca="1" si="3"/>
        <v/>
      </c>
      <c r="M11" s="27" t="str">
        <f t="shared" ca="1" si="3"/>
        <v/>
      </c>
      <c r="N11" s="27" t="str">
        <f t="shared" ca="1" si="3"/>
        <v/>
      </c>
      <c r="O11" s="27" t="str">
        <f t="shared" ca="1" si="3"/>
        <v/>
      </c>
      <c r="P11" s="27" t="str">
        <f t="shared" ca="1" si="3"/>
        <v/>
      </c>
      <c r="Q11" s="27" t="str">
        <f t="shared" ca="1" si="3"/>
        <v/>
      </c>
      <c r="R11" s="27" t="str">
        <f t="shared" ca="1" si="3"/>
        <v/>
      </c>
      <c r="S11" s="27" t="str">
        <f t="shared" ref="S11:AB20" ca="1" si="4">IF(AND($C11="Goal",S$7&gt;=$F11,S$7&lt;=$F11+$G11-1),2,IF(AND($C11="Milestone",S$7&gt;=$F11,S$7&lt;=$F11+$G11-1),1,""))</f>
        <v/>
      </c>
      <c r="T11" s="27" t="str">
        <f t="shared" ca="1" si="4"/>
        <v/>
      </c>
      <c r="U11" s="27" t="str">
        <f t="shared" ca="1" si="4"/>
        <v/>
      </c>
      <c r="V11" s="27" t="str">
        <f t="shared" ca="1" si="4"/>
        <v/>
      </c>
      <c r="W11" s="27" t="str">
        <f t="shared" ca="1" si="4"/>
        <v/>
      </c>
      <c r="X11" s="27" t="str">
        <f t="shared" ca="1" si="4"/>
        <v/>
      </c>
      <c r="Y11" s="27" t="str">
        <f t="shared" ca="1" si="4"/>
        <v/>
      </c>
      <c r="Z11" s="27" t="str">
        <f t="shared" ca="1" si="4"/>
        <v/>
      </c>
      <c r="AA11" s="27" t="str">
        <f t="shared" ca="1" si="4"/>
        <v/>
      </c>
      <c r="AB11" s="27" t="str">
        <f t="shared" ca="1" si="4"/>
        <v/>
      </c>
      <c r="AC11" s="27" t="str">
        <f t="shared" ref="AC11:AL20" ca="1" si="5">IF(AND($C11="Goal",AC$7&gt;=$F11,AC$7&lt;=$F11+$G11-1),2,IF(AND($C11="Milestone",AC$7&gt;=$F11,AC$7&lt;=$F11+$G11-1),1,""))</f>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ref="AM11:AV20" ca="1" si="6">IF(AND($C11="Goal",AM$7&gt;=$F11,AM$7&lt;=$F11+$G11-1),2,IF(AND($C11="Milestone",AM$7&gt;=$F11,AM$7&lt;=$F11+$G11-1),1,""))</f>
        <v/>
      </c>
      <c r="AN11" s="27" t="str">
        <f t="shared" ca="1" si="6"/>
        <v/>
      </c>
      <c r="AO11" s="27" t="str">
        <f t="shared" ca="1" si="6"/>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ref="AW11:BF20" ca="1" si="7">IF(AND($C11="Goal",AW$7&gt;=$F11,AW$7&lt;=$F11+$G11-1),2,IF(AND($C11="Milestone",AW$7&gt;=$F11,AW$7&lt;=$F11+$G11-1),1,""))</f>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ca="1" si="7"/>
        <v/>
      </c>
      <c r="BF11" s="27" t="str">
        <f t="shared" ca="1" si="7"/>
        <v/>
      </c>
      <c r="BG11" s="27" t="str">
        <f t="shared" ref="BG11:BL20" ca="1" si="8">IF(AND($C11="Goal",BG$7&gt;=$F11,BG$7&lt;=$F11+$G11-1),2,IF(AND($C11="Milestone",BG$7&gt;=$F11,BG$7&lt;=$F11+$G11-1),1,""))</f>
        <v/>
      </c>
      <c r="BH11" s="27" t="str">
        <f t="shared" ca="1" si="8"/>
        <v/>
      </c>
      <c r="BI11" s="27" t="str">
        <f t="shared" ca="1" si="8"/>
        <v/>
      </c>
      <c r="BJ11" s="27" t="str">
        <f t="shared" ca="1" si="8"/>
        <v/>
      </c>
      <c r="BK11" s="27" t="str">
        <f t="shared" ca="1" si="8"/>
        <v/>
      </c>
      <c r="BL11" s="27" t="str">
        <f t="shared" ca="1" si="8"/>
        <v/>
      </c>
      <c r="BM11" s="28"/>
      <c r="BP11" s="41"/>
    </row>
    <row r="12" spans="1:68" s="1" customFormat="1" ht="39.950000000000003" customHeight="1">
      <c r="A12" s="10"/>
      <c r="B12" s="157" t="s">
        <v>21</v>
      </c>
      <c r="C12" s="158"/>
      <c r="D12" s="158"/>
      <c r="E12" s="159"/>
      <c r="F12" s="160"/>
      <c r="G12" s="161"/>
      <c r="H12" s="19"/>
      <c r="I12" s="47" t="str">
        <f t="shared" ca="1" si="3"/>
        <v/>
      </c>
      <c r="J12" s="27" t="str">
        <f t="shared" ca="1" si="3"/>
        <v/>
      </c>
      <c r="K12" s="27" t="str">
        <f t="shared" ca="1" si="3"/>
        <v/>
      </c>
      <c r="L12" s="27" t="str">
        <f t="shared" ca="1" si="3"/>
        <v/>
      </c>
      <c r="M12" s="27" t="str">
        <f t="shared" ca="1" si="3"/>
        <v/>
      </c>
      <c r="N12" s="27" t="str">
        <f t="shared" ca="1" si="3"/>
        <v/>
      </c>
      <c r="O12" s="27" t="str">
        <f t="shared" ca="1" si="3"/>
        <v/>
      </c>
      <c r="P12" s="27" t="str">
        <f t="shared" ca="1" si="3"/>
        <v/>
      </c>
      <c r="Q12" s="27" t="str">
        <f t="shared" ca="1" si="3"/>
        <v/>
      </c>
      <c r="R12" s="27" t="str">
        <f ca="1">IF(AND($C12="Goal",R$7&gt;=$F12,R$7&lt;=$F12+$G12-1),2,IF(AND($C12="Milestone",R$7&gt;=$F12,R$7&lt;=$F12+$G12-1),1,""))</f>
        <v/>
      </c>
      <c r="S12" s="27" t="str">
        <f t="shared" ca="1" si="4"/>
        <v/>
      </c>
      <c r="T12" s="27" t="str">
        <f t="shared" ca="1" si="4"/>
        <v/>
      </c>
      <c r="U12" s="27" t="str">
        <f t="shared" ca="1" si="4"/>
        <v/>
      </c>
      <c r="V12" s="27" t="str">
        <f t="shared" ca="1" si="4"/>
        <v/>
      </c>
      <c r="W12" s="27" t="str">
        <f t="shared" ca="1" si="4"/>
        <v/>
      </c>
      <c r="X12" s="27" t="str">
        <f t="shared" ca="1" si="4"/>
        <v/>
      </c>
      <c r="Y12" s="27" t="str">
        <f t="shared" ca="1" si="4"/>
        <v/>
      </c>
      <c r="Z12" s="27" t="str">
        <f t="shared" ca="1" si="4"/>
        <v/>
      </c>
      <c r="AA12" s="27" t="str">
        <f t="shared" ca="1" si="4"/>
        <v/>
      </c>
      <c r="AB12" s="27" t="str">
        <f t="shared" ca="1" si="4"/>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6"/>
        <v/>
      </c>
      <c r="AN12" s="27" t="str">
        <f t="shared" ca="1" si="6"/>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7"/>
        <v/>
      </c>
      <c r="BF12" s="27" t="str">
        <f t="shared" ca="1" si="7"/>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39.950000000000003" customHeight="1">
      <c r="A13" s="10"/>
      <c r="B13" s="164" t="s">
        <v>22</v>
      </c>
      <c r="C13" s="165" t="s">
        <v>7</v>
      </c>
      <c r="D13" s="165" t="s">
        <v>23</v>
      </c>
      <c r="E13" s="166">
        <v>1</v>
      </c>
      <c r="F13" s="167">
        <v>44438</v>
      </c>
      <c r="G13" s="168">
        <v>38</v>
      </c>
      <c r="H13" s="19"/>
      <c r="I13" s="47" t="str">
        <f t="shared" ca="1" si="3"/>
        <v/>
      </c>
      <c r="J13" s="27" t="str">
        <f t="shared" ca="1" si="3"/>
        <v/>
      </c>
      <c r="K13" s="27" t="str">
        <f t="shared" ca="1" si="3"/>
        <v/>
      </c>
      <c r="L13" s="27" t="str">
        <f t="shared" ca="1" si="3"/>
        <v/>
      </c>
      <c r="M13" s="27" t="str">
        <f t="shared" ca="1" si="3"/>
        <v/>
      </c>
      <c r="N13" s="27" t="str">
        <f t="shared" ca="1" si="3"/>
        <v/>
      </c>
      <c r="O13" s="27" t="str">
        <f t="shared" ca="1" si="3"/>
        <v/>
      </c>
      <c r="P13" s="27" t="str">
        <f t="shared" ca="1" si="3"/>
        <v/>
      </c>
      <c r="Q13" s="27" t="str">
        <f t="shared" ca="1" si="3"/>
        <v/>
      </c>
      <c r="R13" s="27" t="str">
        <f t="shared" ca="1" si="3"/>
        <v/>
      </c>
      <c r="S13" s="27" t="str">
        <f t="shared" ca="1" si="4"/>
        <v/>
      </c>
      <c r="T13" s="27" t="str">
        <f t="shared" ca="1" si="4"/>
        <v/>
      </c>
      <c r="U13" s="27" t="str">
        <f t="shared" ca="1" si="4"/>
        <v/>
      </c>
      <c r="V13" s="27" t="str">
        <f t="shared" ca="1" si="4"/>
        <v/>
      </c>
      <c r="W13" s="27" t="str">
        <f t="shared" ca="1" si="4"/>
        <v/>
      </c>
      <c r="X13" s="27" t="str">
        <f t="shared" ca="1" si="4"/>
        <v/>
      </c>
      <c r="Y13" s="27" t="str">
        <f t="shared" ca="1" si="4"/>
        <v/>
      </c>
      <c r="Z13" s="27" t="str">
        <f t="shared" ca="1" si="4"/>
        <v/>
      </c>
      <c r="AA13" s="27" t="str">
        <f t="shared" ca="1" si="4"/>
        <v/>
      </c>
      <c r="AB13" s="27" t="str">
        <f t="shared" ca="1" si="4"/>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6"/>
        <v/>
      </c>
      <c r="AN13" s="27" t="str">
        <f t="shared" ca="1" si="6"/>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7"/>
        <v/>
      </c>
      <c r="BF13" s="27" t="str">
        <f t="shared" ca="1" si="7"/>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39.950000000000003" customHeight="1">
      <c r="A14" s="9"/>
      <c r="B14" s="157" t="s">
        <v>24</v>
      </c>
      <c r="C14" s="158"/>
      <c r="D14" s="158"/>
      <c r="E14" s="159"/>
      <c r="F14" s="160"/>
      <c r="G14" s="161"/>
      <c r="H14" s="19"/>
      <c r="I14" s="47" t="str">
        <f t="shared" ca="1" si="3"/>
        <v/>
      </c>
      <c r="J14" s="27" t="str">
        <f t="shared" ca="1" si="3"/>
        <v/>
      </c>
      <c r="K14" s="27" t="str">
        <f t="shared" ca="1" si="3"/>
        <v/>
      </c>
      <c r="L14" s="27" t="str">
        <f t="shared" ca="1" si="3"/>
        <v/>
      </c>
      <c r="M14" s="27" t="str">
        <f t="shared" ca="1" si="3"/>
        <v/>
      </c>
      <c r="N14" s="27" t="str">
        <f t="shared" ca="1" si="3"/>
        <v/>
      </c>
      <c r="O14" s="27" t="str">
        <f t="shared" ca="1" si="3"/>
        <v/>
      </c>
      <c r="P14" s="27" t="str">
        <f t="shared" ca="1" si="3"/>
        <v/>
      </c>
      <c r="Q14" s="27" t="str">
        <f t="shared" ca="1" si="3"/>
        <v/>
      </c>
      <c r="R14" s="27" t="str">
        <f t="shared" ca="1" si="3"/>
        <v/>
      </c>
      <c r="S14" s="27" t="str">
        <f t="shared" ca="1" si="4"/>
        <v/>
      </c>
      <c r="T14" s="27" t="str">
        <f t="shared" ca="1" si="4"/>
        <v/>
      </c>
      <c r="U14" s="27" t="str">
        <f t="shared" ca="1" si="4"/>
        <v/>
      </c>
      <c r="V14" s="27" t="str">
        <f t="shared" ca="1" si="4"/>
        <v/>
      </c>
      <c r="W14" s="27" t="str">
        <f t="shared" ca="1" si="4"/>
        <v/>
      </c>
      <c r="X14" s="27" t="str">
        <f t="shared" ca="1" si="4"/>
        <v/>
      </c>
      <c r="Y14" s="27" t="str">
        <f t="shared" ca="1" si="4"/>
        <v/>
      </c>
      <c r="Z14" s="27" t="str">
        <f t="shared" ca="1" si="4"/>
        <v/>
      </c>
      <c r="AA14" s="27" t="str">
        <f t="shared" ca="1" si="4"/>
        <v/>
      </c>
      <c r="AB14" s="27" t="str">
        <f t="shared" ca="1" si="4"/>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6"/>
        <v/>
      </c>
      <c r="AN14" s="27" t="str">
        <f t="shared" ca="1" si="6"/>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7"/>
        <v/>
      </c>
      <c r="BF14" s="27" t="str">
        <f t="shared" ca="1" si="7"/>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39.950000000000003" customHeight="1">
      <c r="A15" s="9"/>
      <c r="B15" s="162" t="s">
        <v>25</v>
      </c>
      <c r="C15" s="21" t="s">
        <v>9</v>
      </c>
      <c r="D15" s="21" t="s">
        <v>26</v>
      </c>
      <c r="E15" s="22">
        <v>0.9</v>
      </c>
      <c r="F15" s="23">
        <v>44459</v>
      </c>
      <c r="G15" s="163">
        <v>8</v>
      </c>
      <c r="H15" s="19"/>
      <c r="I15" s="47" t="str">
        <f t="shared" ca="1" si="3"/>
        <v/>
      </c>
      <c r="J15" s="27" t="str">
        <f t="shared" ca="1" si="3"/>
        <v/>
      </c>
      <c r="K15" s="27" t="str">
        <f t="shared" ca="1" si="3"/>
        <v/>
      </c>
      <c r="L15" s="27" t="str">
        <f t="shared" ca="1" si="3"/>
        <v/>
      </c>
      <c r="M15" s="27" t="str">
        <f t="shared" ca="1" si="3"/>
        <v/>
      </c>
      <c r="N15" s="27" t="str">
        <f t="shared" ca="1" si="3"/>
        <v/>
      </c>
      <c r="O15" s="27" t="str">
        <f t="shared" ca="1" si="3"/>
        <v/>
      </c>
      <c r="P15" s="27" t="str">
        <f t="shared" ca="1" si="3"/>
        <v/>
      </c>
      <c r="Q15" s="27" t="str">
        <f t="shared" ca="1" si="3"/>
        <v/>
      </c>
      <c r="R15" s="27" t="str">
        <f t="shared" ca="1" si="3"/>
        <v/>
      </c>
      <c r="S15" s="27" t="str">
        <f t="shared" ca="1" si="4"/>
        <v/>
      </c>
      <c r="T15" s="27" t="str">
        <f t="shared" ca="1" si="4"/>
        <v/>
      </c>
      <c r="U15" s="27" t="str">
        <f t="shared" ca="1" si="4"/>
        <v/>
      </c>
      <c r="V15" s="27" t="str">
        <f t="shared" ca="1" si="4"/>
        <v/>
      </c>
      <c r="W15" s="27" t="str">
        <f t="shared" ca="1" si="4"/>
        <v/>
      </c>
      <c r="X15" s="27" t="str">
        <f t="shared" ca="1" si="4"/>
        <v/>
      </c>
      <c r="Y15" s="27" t="str">
        <f t="shared" ca="1" si="4"/>
        <v/>
      </c>
      <c r="Z15" s="27" t="str">
        <f t="shared" ca="1" si="4"/>
        <v/>
      </c>
      <c r="AA15" s="27" t="str">
        <f t="shared" ca="1" si="4"/>
        <v/>
      </c>
      <c r="AB15" s="27" t="str">
        <f t="shared" ca="1" si="4"/>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6"/>
        <v/>
      </c>
      <c r="AN15" s="27" t="str">
        <f t="shared" ca="1" si="6"/>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7"/>
        <v/>
      </c>
      <c r="BF15" s="27" t="str">
        <f t="shared" ca="1" si="7"/>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39.950000000000003" customHeight="1">
      <c r="A16" s="9"/>
      <c r="B16" s="162" t="s">
        <v>27</v>
      </c>
      <c r="C16" s="21" t="s">
        <v>8</v>
      </c>
      <c r="D16" s="21" t="s">
        <v>28</v>
      </c>
      <c r="E16" s="22">
        <v>0.8</v>
      </c>
      <c r="F16" s="23">
        <v>44467</v>
      </c>
      <c r="G16" s="163">
        <v>10</v>
      </c>
      <c r="H16" s="19"/>
      <c r="I16" s="47" t="str">
        <f t="shared" ca="1" si="3"/>
        <v/>
      </c>
      <c r="J16" s="27" t="str">
        <f t="shared" ca="1" si="3"/>
        <v/>
      </c>
      <c r="K16" s="27" t="str">
        <f t="shared" ca="1" si="3"/>
        <v/>
      </c>
      <c r="L16" s="27" t="str">
        <f t="shared" ca="1" si="3"/>
        <v/>
      </c>
      <c r="M16" s="27" t="str">
        <f t="shared" ca="1" si="3"/>
        <v/>
      </c>
      <c r="N16" s="27" t="str">
        <f t="shared" ca="1" si="3"/>
        <v/>
      </c>
      <c r="O16" s="27" t="str">
        <f t="shared" ca="1" si="3"/>
        <v/>
      </c>
      <c r="P16" s="27" t="str">
        <f t="shared" ca="1" si="3"/>
        <v/>
      </c>
      <c r="Q16" s="27" t="str">
        <f t="shared" ca="1" si="3"/>
        <v/>
      </c>
      <c r="R16" s="27" t="str">
        <f t="shared" ca="1" si="3"/>
        <v/>
      </c>
      <c r="S16" s="27" t="str">
        <f t="shared" ca="1" si="4"/>
        <v/>
      </c>
      <c r="T16" s="27" t="str">
        <f t="shared" ca="1" si="4"/>
        <v/>
      </c>
      <c r="U16" s="27" t="str">
        <f t="shared" ca="1" si="4"/>
        <v/>
      </c>
      <c r="V16" s="27" t="str">
        <f t="shared" ca="1" si="4"/>
        <v/>
      </c>
      <c r="W16" s="27" t="str">
        <f t="shared" ca="1" si="4"/>
        <v/>
      </c>
      <c r="X16" s="27" t="str">
        <f t="shared" ca="1" si="4"/>
        <v/>
      </c>
      <c r="Y16" s="27" t="str">
        <f t="shared" ca="1" si="4"/>
        <v/>
      </c>
      <c r="Z16" s="27" t="str">
        <f t="shared" ca="1" si="4"/>
        <v/>
      </c>
      <c r="AA16" s="27" t="str">
        <f t="shared" ca="1" si="4"/>
        <v/>
      </c>
      <c r="AB16" s="27" t="str">
        <f t="shared" ca="1" si="4"/>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6"/>
        <v/>
      </c>
      <c r="AN16" s="27" t="str">
        <f t="shared" ca="1" si="6"/>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7"/>
        <v/>
      </c>
      <c r="BF16" s="27" t="str">
        <f t="shared" ca="1" si="7"/>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39.950000000000003" customHeight="1">
      <c r="A17" s="10"/>
      <c r="B17" s="162" t="s">
        <v>29</v>
      </c>
      <c r="C17" s="21" t="s">
        <v>7</v>
      </c>
      <c r="D17" s="21" t="s">
        <v>30</v>
      </c>
      <c r="E17" s="22">
        <v>1</v>
      </c>
      <c r="F17" s="23">
        <v>44459</v>
      </c>
      <c r="G17" s="163">
        <v>12</v>
      </c>
      <c r="H17" s="19"/>
      <c r="I17" s="47" t="str">
        <f t="shared" ca="1" si="3"/>
        <v/>
      </c>
      <c r="J17" s="27" t="str">
        <f t="shared" ca="1" si="3"/>
        <v/>
      </c>
      <c r="K17" s="27" t="str">
        <f t="shared" ca="1" si="3"/>
        <v/>
      </c>
      <c r="L17" s="27" t="str">
        <f t="shared" ca="1" si="3"/>
        <v/>
      </c>
      <c r="M17" s="27" t="str">
        <f t="shared" ca="1" si="3"/>
        <v/>
      </c>
      <c r="N17" s="27" t="str">
        <f t="shared" ca="1" si="3"/>
        <v/>
      </c>
      <c r="O17" s="27" t="str">
        <f t="shared" ca="1" si="3"/>
        <v/>
      </c>
      <c r="P17" s="27" t="str">
        <f t="shared" ca="1" si="3"/>
        <v/>
      </c>
      <c r="Q17" s="27" t="str">
        <f t="shared" ca="1" si="3"/>
        <v/>
      </c>
      <c r="R17" s="27" t="str">
        <f t="shared" ca="1" si="3"/>
        <v/>
      </c>
      <c r="S17" s="27" t="str">
        <f t="shared" ca="1" si="4"/>
        <v/>
      </c>
      <c r="T17" s="27" t="str">
        <f t="shared" ca="1" si="4"/>
        <v/>
      </c>
      <c r="U17" s="27" t="str">
        <f t="shared" ca="1" si="4"/>
        <v/>
      </c>
      <c r="V17" s="27" t="str">
        <f t="shared" ca="1" si="4"/>
        <v/>
      </c>
      <c r="W17" s="27" t="str">
        <f t="shared" ca="1" si="4"/>
        <v/>
      </c>
      <c r="X17" s="27" t="str">
        <f t="shared" ca="1" si="4"/>
        <v/>
      </c>
      <c r="Y17" s="27" t="str">
        <f t="shared" ca="1" si="4"/>
        <v/>
      </c>
      <c r="Z17" s="27" t="str">
        <f t="shared" ca="1" si="4"/>
        <v/>
      </c>
      <c r="AA17" s="27" t="str">
        <f t="shared" ca="1" si="4"/>
        <v/>
      </c>
      <c r="AB17" s="27" t="str">
        <f t="shared" ca="1" si="4"/>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6"/>
        <v/>
      </c>
      <c r="AN17" s="27" t="str">
        <f t="shared" ca="1" si="6"/>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7"/>
        <v/>
      </c>
      <c r="BF17" s="27" t="str">
        <f t="shared" ca="1" si="7"/>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39.950000000000003" customHeight="1">
      <c r="A18" s="10"/>
      <c r="B18" s="164" t="s">
        <v>31</v>
      </c>
      <c r="C18" s="165" t="s">
        <v>8</v>
      </c>
      <c r="D18" s="165" t="s">
        <v>23</v>
      </c>
      <c r="E18" s="166">
        <v>1</v>
      </c>
      <c r="F18" s="167">
        <v>44467</v>
      </c>
      <c r="G18" s="168">
        <v>10</v>
      </c>
      <c r="H18" s="19"/>
      <c r="I18" s="47" t="str">
        <f t="shared" ca="1" si="3"/>
        <v/>
      </c>
      <c r="J18" s="27" t="str">
        <f t="shared" ca="1" si="3"/>
        <v/>
      </c>
      <c r="K18" s="27" t="str">
        <f t="shared" ca="1" si="3"/>
        <v/>
      </c>
      <c r="L18" s="27" t="str">
        <f t="shared" ca="1" si="3"/>
        <v/>
      </c>
      <c r="M18" s="27" t="str">
        <f t="shared" ca="1" si="3"/>
        <v/>
      </c>
      <c r="N18" s="27" t="str">
        <f t="shared" ca="1" si="3"/>
        <v/>
      </c>
      <c r="O18" s="27" t="str">
        <f t="shared" ca="1" si="3"/>
        <v/>
      </c>
      <c r="P18" s="27" t="str">
        <f t="shared" ca="1" si="3"/>
        <v/>
      </c>
      <c r="Q18" s="27" t="str">
        <f t="shared" ca="1" si="3"/>
        <v/>
      </c>
      <c r="R18" s="27" t="str">
        <f t="shared" ca="1" si="3"/>
        <v/>
      </c>
      <c r="S18" s="27" t="str">
        <f t="shared" ca="1" si="4"/>
        <v/>
      </c>
      <c r="T18" s="27" t="str">
        <f t="shared" ca="1" si="4"/>
        <v/>
      </c>
      <c r="U18" s="27" t="str">
        <f t="shared" ca="1" si="4"/>
        <v/>
      </c>
      <c r="V18" s="27" t="str">
        <f t="shared" ca="1" si="4"/>
        <v/>
      </c>
      <c r="W18" s="27" t="str">
        <f t="shared" ca="1" si="4"/>
        <v/>
      </c>
      <c r="X18" s="27" t="str">
        <f t="shared" ca="1" si="4"/>
        <v/>
      </c>
      <c r="Y18" s="27" t="str">
        <f t="shared" ca="1" si="4"/>
        <v/>
      </c>
      <c r="Z18" s="27" t="str">
        <f t="shared" ca="1" si="4"/>
        <v/>
      </c>
      <c r="AA18" s="27" t="str">
        <f t="shared" ca="1" si="4"/>
        <v/>
      </c>
      <c r="AB18" s="27" t="str">
        <f t="shared" ca="1" si="4"/>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6"/>
        <v/>
      </c>
      <c r="AN18" s="27" t="str">
        <f t="shared" ca="1" si="6"/>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7"/>
        <v/>
      </c>
      <c r="BF18" s="27" t="str">
        <f t="shared" ca="1" si="7"/>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39.950000000000003" customHeight="1">
      <c r="A19" s="9"/>
      <c r="B19" s="135" t="s">
        <v>32</v>
      </c>
      <c r="C19" s="126" t="s">
        <v>33</v>
      </c>
      <c r="D19" s="126"/>
      <c r="E19" s="127">
        <f>AVERAGE(E15,E16,E17,E18)*100%</f>
        <v>0.92500000000000004</v>
      </c>
      <c r="F19" s="128">
        <v>44475</v>
      </c>
      <c r="G19" s="129">
        <v>1</v>
      </c>
      <c r="H19" s="19"/>
      <c r="I19" s="47" t="str">
        <f t="shared" ca="1" si="3"/>
        <v/>
      </c>
      <c r="J19" s="27" t="str">
        <f t="shared" ca="1" si="3"/>
        <v/>
      </c>
      <c r="K19" s="27" t="str">
        <f t="shared" ca="1" si="3"/>
        <v/>
      </c>
      <c r="L19" s="27" t="str">
        <f t="shared" ca="1" si="3"/>
        <v/>
      </c>
      <c r="M19" s="27" t="str">
        <f t="shared" ca="1" si="3"/>
        <v/>
      </c>
      <c r="N19" s="27" t="str">
        <f t="shared" ca="1" si="3"/>
        <v/>
      </c>
      <c r="O19" s="27" t="str">
        <f t="shared" ca="1" si="3"/>
        <v/>
      </c>
      <c r="P19" s="27" t="str">
        <f t="shared" ca="1" si="3"/>
        <v/>
      </c>
      <c r="Q19" s="27" t="str">
        <f t="shared" ca="1" si="3"/>
        <v/>
      </c>
      <c r="R19" s="27" t="str">
        <f t="shared" ca="1" si="3"/>
        <v/>
      </c>
      <c r="S19" s="27" t="str">
        <f t="shared" ca="1" si="4"/>
        <v/>
      </c>
      <c r="T19" s="27" t="str">
        <f t="shared" ca="1" si="4"/>
        <v/>
      </c>
      <c r="U19" s="27" t="str">
        <f t="shared" ca="1" si="4"/>
        <v/>
      </c>
      <c r="V19" s="27" t="str">
        <f t="shared" ca="1" si="4"/>
        <v/>
      </c>
      <c r="W19" s="27" t="str">
        <f t="shared" ca="1" si="4"/>
        <v/>
      </c>
      <c r="X19" s="27" t="str">
        <f t="shared" ca="1" si="4"/>
        <v/>
      </c>
      <c r="Y19" s="27" t="str">
        <f t="shared" ca="1" si="4"/>
        <v/>
      </c>
      <c r="Z19" s="27" t="str">
        <f t="shared" ca="1" si="4"/>
        <v/>
      </c>
      <c r="AA19" s="27" t="str">
        <f t="shared" ca="1" si="4"/>
        <v/>
      </c>
      <c r="AB19" s="27" t="str">
        <f t="shared" ca="1" si="4"/>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6"/>
        <v/>
      </c>
      <c r="AN19" s="27" t="str">
        <f t="shared" ca="1" si="6"/>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7"/>
        <v/>
      </c>
      <c r="BF19" s="27" t="str">
        <f t="shared" ca="1" si="7"/>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39.950000000000003" customHeight="1">
      <c r="A20" s="9"/>
      <c r="B20" s="157" t="s">
        <v>34</v>
      </c>
      <c r="C20" s="158"/>
      <c r="D20" s="158"/>
      <c r="E20" s="159"/>
      <c r="F20" s="160"/>
      <c r="G20" s="161"/>
      <c r="H20" s="19"/>
      <c r="I20" s="47" t="str">
        <f t="shared" ca="1" si="3"/>
        <v/>
      </c>
      <c r="J20" s="27" t="str">
        <f t="shared" ca="1" si="3"/>
        <v/>
      </c>
      <c r="K20" s="27" t="str">
        <f t="shared" ca="1" si="3"/>
        <v/>
      </c>
      <c r="L20" s="27" t="str">
        <f t="shared" ca="1" si="3"/>
        <v/>
      </c>
      <c r="M20" s="27" t="str">
        <f t="shared" ca="1" si="3"/>
        <v/>
      </c>
      <c r="N20" s="27" t="str">
        <f t="shared" ca="1" si="3"/>
        <v/>
      </c>
      <c r="O20" s="27" t="str">
        <f t="shared" ca="1" si="3"/>
        <v/>
      </c>
      <c r="P20" s="27" t="str">
        <f t="shared" ca="1" si="3"/>
        <v/>
      </c>
      <c r="Q20" s="27" t="str">
        <f t="shared" ca="1" si="3"/>
        <v/>
      </c>
      <c r="R20" s="27" t="str">
        <f t="shared" ca="1" si="3"/>
        <v/>
      </c>
      <c r="S20" s="27" t="str">
        <f t="shared" ca="1" si="4"/>
        <v/>
      </c>
      <c r="T20" s="27" t="str">
        <f t="shared" ca="1" si="4"/>
        <v/>
      </c>
      <c r="U20" s="27" t="str">
        <f t="shared" ca="1" si="4"/>
        <v/>
      </c>
      <c r="V20" s="27" t="str">
        <f t="shared" ca="1" si="4"/>
        <v/>
      </c>
      <c r="W20" s="27" t="str">
        <f t="shared" ca="1" si="4"/>
        <v/>
      </c>
      <c r="X20" s="27" t="str">
        <f t="shared" ca="1" si="4"/>
        <v/>
      </c>
      <c r="Y20" s="27" t="str">
        <f t="shared" ca="1" si="4"/>
        <v/>
      </c>
      <c r="Z20" s="27" t="str">
        <f t="shared" ca="1" si="4"/>
        <v/>
      </c>
      <c r="AA20" s="27" t="str">
        <f t="shared" ca="1" si="4"/>
        <v/>
      </c>
      <c r="AB20" s="27" t="str">
        <f t="shared" ca="1" si="4"/>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6"/>
        <v/>
      </c>
      <c r="AN20" s="27" t="str">
        <f t="shared" ca="1" si="6"/>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7"/>
        <v/>
      </c>
      <c r="BF20" s="27" t="str">
        <f t="shared" ca="1" si="7"/>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39.950000000000003" customHeight="1">
      <c r="A21" s="9"/>
      <c r="B21" s="162" t="s">
        <v>35</v>
      </c>
      <c r="C21" s="21" t="s">
        <v>9</v>
      </c>
      <c r="D21" s="21" t="s">
        <v>23</v>
      </c>
      <c r="E21" s="22">
        <v>1</v>
      </c>
      <c r="F21" s="23">
        <v>44484</v>
      </c>
      <c r="G21" s="163">
        <v>6</v>
      </c>
      <c r="H21" s="19"/>
      <c r="I21" s="47" t="str">
        <f t="shared" ref="I21:R30" ca="1" si="9">IF(AND($C21="Goal",I$7&gt;=$F21,I$7&lt;=$F21+$G21-1),2,IF(AND($C21="Milestone",I$7&gt;=$F21,I$7&lt;=$F21+$G21-1),1,""))</f>
        <v/>
      </c>
      <c r="J21" s="27" t="str">
        <f t="shared" ca="1" si="9"/>
        <v/>
      </c>
      <c r="K21" s="27" t="str">
        <f t="shared" ca="1" si="9"/>
        <v/>
      </c>
      <c r="L21" s="27" t="str">
        <f t="shared" ca="1" si="9"/>
        <v/>
      </c>
      <c r="M21" s="27" t="str">
        <f t="shared" ca="1" si="9"/>
        <v/>
      </c>
      <c r="N21" s="27" t="str">
        <f t="shared" ca="1" si="9"/>
        <v/>
      </c>
      <c r="O21" s="27" t="str">
        <f t="shared" ca="1" si="9"/>
        <v/>
      </c>
      <c r="P21" s="27" t="str">
        <f t="shared" ca="1" si="9"/>
        <v/>
      </c>
      <c r="Q21" s="27" t="str">
        <f t="shared" ca="1" si="9"/>
        <v/>
      </c>
      <c r="R21" s="27" t="str">
        <f t="shared" ca="1" si="9"/>
        <v/>
      </c>
      <c r="S21" s="27" t="str">
        <f t="shared" ref="S21:AB30" ca="1" si="10">IF(AND($C21="Goal",S$7&gt;=$F21,S$7&lt;=$F21+$G21-1),2,IF(AND($C21="Milestone",S$7&gt;=$F21,S$7&lt;=$F21+$G21-1),1,""))</f>
        <v/>
      </c>
      <c r="T21" s="27" t="str">
        <f t="shared" ca="1" si="10"/>
        <v/>
      </c>
      <c r="U21" s="27" t="str">
        <f t="shared" ca="1" si="10"/>
        <v/>
      </c>
      <c r="V21" s="27" t="str">
        <f t="shared" ca="1" si="10"/>
        <v/>
      </c>
      <c r="W21" s="27" t="str">
        <f t="shared" ca="1" si="10"/>
        <v/>
      </c>
      <c r="X21" s="27" t="str">
        <f t="shared" ca="1" si="10"/>
        <v/>
      </c>
      <c r="Y21" s="27" t="str">
        <f t="shared" ca="1" si="10"/>
        <v/>
      </c>
      <c r="Z21" s="27" t="str">
        <f t="shared" ca="1" si="10"/>
        <v/>
      </c>
      <c r="AA21" s="27" t="str">
        <f t="shared" ca="1" si="10"/>
        <v/>
      </c>
      <c r="AB21" s="27" t="str">
        <f t="shared" ca="1" si="10"/>
        <v/>
      </c>
      <c r="AC21" s="27" t="str">
        <f t="shared" ref="AC21:AL30" ca="1" si="11">IF(AND($C21="Goal",AC$7&gt;=$F21,AC$7&lt;=$F21+$G21-1),2,IF(AND($C21="Milestone",AC$7&gt;=$F21,AC$7&lt;=$F21+$G21-1),1,""))</f>
        <v/>
      </c>
      <c r="AD21" s="27" t="str">
        <f t="shared" ca="1" si="11"/>
        <v/>
      </c>
      <c r="AE21" s="27" t="str">
        <f t="shared" ca="1" si="11"/>
        <v/>
      </c>
      <c r="AF21" s="27" t="str">
        <f t="shared" ca="1" si="11"/>
        <v/>
      </c>
      <c r="AG21" s="27" t="str">
        <f t="shared" ca="1" si="11"/>
        <v/>
      </c>
      <c r="AH21" s="27" t="str">
        <f t="shared" ca="1" si="11"/>
        <v/>
      </c>
      <c r="AI21" s="27" t="str">
        <f t="shared" ca="1" si="11"/>
        <v/>
      </c>
      <c r="AJ21" s="27" t="str">
        <f t="shared" ca="1" si="11"/>
        <v/>
      </c>
      <c r="AK21" s="27" t="str">
        <f t="shared" ca="1" si="11"/>
        <v/>
      </c>
      <c r="AL21" s="27" t="str">
        <f t="shared" ca="1" si="11"/>
        <v/>
      </c>
      <c r="AM21" s="27" t="str">
        <f t="shared" ref="AM21:AV30" ca="1" si="12">IF(AND($C21="Goal",AM$7&gt;=$F21,AM$7&lt;=$F21+$G21-1),2,IF(AND($C21="Milestone",AM$7&gt;=$F21,AM$7&lt;=$F21+$G21-1),1,""))</f>
        <v/>
      </c>
      <c r="AN21" s="27" t="str">
        <f t="shared" ca="1" si="12"/>
        <v/>
      </c>
      <c r="AO21" s="27" t="str">
        <f t="shared" ca="1" si="12"/>
        <v/>
      </c>
      <c r="AP21" s="27" t="str">
        <f t="shared" ca="1" si="12"/>
        <v/>
      </c>
      <c r="AQ21" s="27" t="str">
        <f t="shared" ca="1" si="12"/>
        <v/>
      </c>
      <c r="AR21" s="27" t="str">
        <f t="shared" ca="1" si="12"/>
        <v/>
      </c>
      <c r="AS21" s="27" t="str">
        <f t="shared" ca="1" si="12"/>
        <v/>
      </c>
      <c r="AT21" s="27" t="str">
        <f t="shared" ca="1" si="12"/>
        <v/>
      </c>
      <c r="AU21" s="27" t="str">
        <f t="shared" ca="1" si="12"/>
        <v/>
      </c>
      <c r="AV21" s="27" t="str">
        <f t="shared" ca="1" si="12"/>
        <v/>
      </c>
      <c r="AW21" s="27" t="str">
        <f t="shared" ref="AW21:BF30" ca="1" si="13">IF(AND($C21="Goal",AW$7&gt;=$F21,AW$7&lt;=$F21+$G21-1),2,IF(AND($C21="Milestone",AW$7&gt;=$F21,AW$7&lt;=$F21+$G21-1),1,""))</f>
        <v/>
      </c>
      <c r="AX21" s="27" t="str">
        <f t="shared" ca="1" si="13"/>
        <v/>
      </c>
      <c r="AY21" s="27" t="str">
        <f t="shared" ca="1" si="13"/>
        <v/>
      </c>
      <c r="AZ21" s="27" t="str">
        <f t="shared" ca="1" si="13"/>
        <v/>
      </c>
      <c r="BA21" s="27" t="str">
        <f t="shared" ca="1" si="13"/>
        <v/>
      </c>
      <c r="BB21" s="27" t="str">
        <f t="shared" ca="1" si="13"/>
        <v/>
      </c>
      <c r="BC21" s="27" t="str">
        <f t="shared" ca="1" si="13"/>
        <v/>
      </c>
      <c r="BD21" s="27" t="str">
        <f t="shared" ca="1" si="13"/>
        <v/>
      </c>
      <c r="BE21" s="27" t="str">
        <f t="shared" ca="1" si="13"/>
        <v/>
      </c>
      <c r="BF21" s="27" t="str">
        <f t="shared" ca="1" si="13"/>
        <v/>
      </c>
      <c r="BG21" s="27" t="str">
        <f t="shared" ref="BG21:BL30" ca="1" si="14">IF(AND($C21="Goal",BG$7&gt;=$F21,BG$7&lt;=$F21+$G21-1),2,IF(AND($C21="Milestone",BG$7&gt;=$F21,BG$7&lt;=$F21+$G21-1),1,""))</f>
        <v/>
      </c>
      <c r="BH21" s="27" t="str">
        <f t="shared" ca="1" si="14"/>
        <v/>
      </c>
      <c r="BI21" s="27" t="str">
        <f t="shared" ca="1" si="14"/>
        <v/>
      </c>
      <c r="BJ21" s="27" t="str">
        <f t="shared" ca="1" si="14"/>
        <v/>
      </c>
      <c r="BK21" s="27" t="str">
        <f t="shared" ca="1" si="14"/>
        <v/>
      </c>
      <c r="BL21" s="27" t="str">
        <f t="shared" ca="1" si="14"/>
        <v/>
      </c>
      <c r="BM21" s="28"/>
    </row>
    <row r="22" spans="1:65" s="1" customFormat="1" ht="39.950000000000003" customHeight="1">
      <c r="A22" s="9"/>
      <c r="B22" s="164" t="s">
        <v>36</v>
      </c>
      <c r="C22" s="165" t="s">
        <v>9</v>
      </c>
      <c r="D22" s="165" t="s">
        <v>30</v>
      </c>
      <c r="E22" s="166">
        <v>1</v>
      </c>
      <c r="F22" s="167">
        <v>44484</v>
      </c>
      <c r="G22" s="168">
        <v>6</v>
      </c>
      <c r="H22" s="19"/>
      <c r="I22" s="47" t="str">
        <f t="shared" ca="1" si="9"/>
        <v/>
      </c>
      <c r="J22" s="27" t="str">
        <f t="shared" ca="1" si="9"/>
        <v/>
      </c>
      <c r="K22" s="27" t="str">
        <f t="shared" ca="1" si="9"/>
        <v/>
      </c>
      <c r="L22" s="27" t="str">
        <f t="shared" ca="1" si="9"/>
        <v/>
      </c>
      <c r="M22" s="27" t="str">
        <f t="shared" ca="1" si="9"/>
        <v/>
      </c>
      <c r="N22" s="27" t="str">
        <f t="shared" ca="1" si="9"/>
        <v/>
      </c>
      <c r="O22" s="27" t="str">
        <f t="shared" ca="1" si="9"/>
        <v/>
      </c>
      <c r="P22" s="27" t="str">
        <f t="shared" ca="1" si="9"/>
        <v/>
      </c>
      <c r="Q22" s="27" t="str">
        <f t="shared" ca="1" si="9"/>
        <v/>
      </c>
      <c r="R22" s="27" t="str">
        <f t="shared" ca="1" si="9"/>
        <v/>
      </c>
      <c r="S22" s="27" t="str">
        <f t="shared" ca="1" si="10"/>
        <v/>
      </c>
      <c r="T22" s="27" t="str">
        <f t="shared" ca="1" si="10"/>
        <v/>
      </c>
      <c r="U22" s="27" t="str">
        <f t="shared" ca="1" si="10"/>
        <v/>
      </c>
      <c r="V22" s="27" t="str">
        <f t="shared" ca="1" si="10"/>
        <v/>
      </c>
      <c r="W22" s="27" t="str">
        <f t="shared" ca="1" si="10"/>
        <v/>
      </c>
      <c r="X22" s="27" t="str">
        <f t="shared" ca="1" si="10"/>
        <v/>
      </c>
      <c r="Y22" s="27" t="str">
        <f t="shared" ca="1" si="10"/>
        <v/>
      </c>
      <c r="Z22" s="27" t="str">
        <f t="shared" ca="1" si="10"/>
        <v/>
      </c>
      <c r="AA22" s="27" t="str">
        <f t="shared" ca="1" si="10"/>
        <v/>
      </c>
      <c r="AB22" s="27" t="str">
        <f t="shared" ca="1" si="10"/>
        <v/>
      </c>
      <c r="AC22" s="27" t="str">
        <f t="shared" ca="1" si="11"/>
        <v/>
      </c>
      <c r="AD22" s="27" t="str">
        <f t="shared" ca="1" si="11"/>
        <v/>
      </c>
      <c r="AE22" s="27" t="str">
        <f t="shared" ca="1" si="11"/>
        <v/>
      </c>
      <c r="AF22" s="27" t="str">
        <f t="shared" ca="1" si="11"/>
        <v/>
      </c>
      <c r="AG22" s="27" t="str">
        <f t="shared" ca="1" si="11"/>
        <v/>
      </c>
      <c r="AH22" s="27" t="str">
        <f t="shared" ca="1" si="11"/>
        <v/>
      </c>
      <c r="AI22" s="27" t="str">
        <f t="shared" ca="1" si="11"/>
        <v/>
      </c>
      <c r="AJ22" s="27" t="str">
        <f t="shared" ca="1" si="11"/>
        <v/>
      </c>
      <c r="AK22" s="27" t="str">
        <f t="shared" ca="1" si="11"/>
        <v/>
      </c>
      <c r="AL22" s="27" t="str">
        <f t="shared" ca="1" si="11"/>
        <v/>
      </c>
      <c r="AM22" s="27" t="str">
        <f t="shared" ca="1" si="12"/>
        <v/>
      </c>
      <c r="AN22" s="27" t="str">
        <f t="shared" ca="1" si="12"/>
        <v/>
      </c>
      <c r="AO22" s="27" t="str">
        <f t="shared" ca="1" si="12"/>
        <v/>
      </c>
      <c r="AP22" s="27" t="str">
        <f t="shared" ca="1" si="12"/>
        <v/>
      </c>
      <c r="AQ22" s="27" t="str">
        <f t="shared" ca="1" si="12"/>
        <v/>
      </c>
      <c r="AR22" s="27" t="str">
        <f t="shared" ca="1" si="12"/>
        <v/>
      </c>
      <c r="AS22" s="27" t="str">
        <f t="shared" ca="1" si="12"/>
        <v/>
      </c>
      <c r="AT22" s="27" t="str">
        <f t="shared" ca="1" si="12"/>
        <v/>
      </c>
      <c r="AU22" s="27" t="str">
        <f t="shared" ca="1" si="12"/>
        <v/>
      </c>
      <c r="AV22" s="27" t="str">
        <f t="shared" ca="1" si="12"/>
        <v/>
      </c>
      <c r="AW22" s="27" t="str">
        <f t="shared" ca="1" si="13"/>
        <v/>
      </c>
      <c r="AX22" s="27" t="str">
        <f t="shared" ca="1" si="13"/>
        <v/>
      </c>
      <c r="AY22" s="27" t="str">
        <f t="shared" ca="1" si="13"/>
        <v/>
      </c>
      <c r="AZ22" s="27" t="str">
        <f t="shared" ca="1" si="13"/>
        <v/>
      </c>
      <c r="BA22" s="27" t="str">
        <f t="shared" ca="1" si="13"/>
        <v/>
      </c>
      <c r="BB22" s="27" t="str">
        <f t="shared" ca="1" si="13"/>
        <v/>
      </c>
      <c r="BC22" s="27" t="str">
        <f t="shared" ca="1" si="13"/>
        <v/>
      </c>
      <c r="BD22" s="27" t="str">
        <f t="shared" ca="1" si="13"/>
        <v/>
      </c>
      <c r="BE22" s="27" t="str">
        <f t="shared" ca="1" si="13"/>
        <v/>
      </c>
      <c r="BF22" s="27" t="str">
        <f t="shared" ca="1" si="13"/>
        <v/>
      </c>
      <c r="BG22" s="27" t="str">
        <f t="shared" ca="1" si="14"/>
        <v/>
      </c>
      <c r="BH22" s="27" t="str">
        <f t="shared" ca="1" si="14"/>
        <v/>
      </c>
      <c r="BI22" s="27" t="str">
        <f t="shared" ca="1" si="14"/>
        <v/>
      </c>
      <c r="BJ22" s="27" t="str">
        <f t="shared" ca="1" si="14"/>
        <v/>
      </c>
      <c r="BK22" s="27" t="str">
        <f t="shared" ca="1" si="14"/>
        <v/>
      </c>
      <c r="BL22" s="27" t="str">
        <f t="shared" ca="1" si="14"/>
        <v/>
      </c>
      <c r="BM22" s="28"/>
    </row>
    <row r="23" spans="1:65" s="1" customFormat="1" ht="39.950000000000003" customHeight="1">
      <c r="A23" s="9"/>
      <c r="B23" s="155" t="s">
        <v>37</v>
      </c>
      <c r="C23" s="119"/>
      <c r="D23" s="119"/>
      <c r="E23" s="120"/>
      <c r="F23" s="121"/>
      <c r="G23" s="156"/>
      <c r="H23" s="19"/>
      <c r="I23" s="47" t="str">
        <f t="shared" ca="1" si="9"/>
        <v/>
      </c>
      <c r="J23" s="27" t="str">
        <f t="shared" ca="1" si="9"/>
        <v/>
      </c>
      <c r="K23" s="27" t="str">
        <f t="shared" ca="1" si="9"/>
        <v/>
      </c>
      <c r="L23" s="27" t="str">
        <f t="shared" ca="1" si="9"/>
        <v/>
      </c>
      <c r="M23" s="27" t="str">
        <f t="shared" ca="1" si="9"/>
        <v/>
      </c>
      <c r="N23" s="27" t="str">
        <f t="shared" ca="1" si="9"/>
        <v/>
      </c>
      <c r="O23" s="27" t="str">
        <f t="shared" ca="1" si="9"/>
        <v/>
      </c>
      <c r="P23" s="27" t="str">
        <f t="shared" ca="1" si="9"/>
        <v/>
      </c>
      <c r="Q23" s="27" t="str">
        <f t="shared" ca="1" si="9"/>
        <v/>
      </c>
      <c r="R23" s="27" t="str">
        <f t="shared" ca="1" si="9"/>
        <v/>
      </c>
      <c r="S23" s="27" t="str">
        <f t="shared" ca="1" si="10"/>
        <v/>
      </c>
      <c r="T23" s="27" t="str">
        <f t="shared" ca="1" si="10"/>
        <v/>
      </c>
      <c r="U23" s="27" t="str">
        <f t="shared" ca="1" si="10"/>
        <v/>
      </c>
      <c r="V23" s="27" t="str">
        <f t="shared" ca="1" si="10"/>
        <v/>
      </c>
      <c r="W23" s="27" t="str">
        <f t="shared" ca="1" si="10"/>
        <v/>
      </c>
      <c r="X23" s="27" t="str">
        <f t="shared" ca="1" si="10"/>
        <v/>
      </c>
      <c r="Y23" s="27" t="str">
        <f t="shared" ca="1" si="10"/>
        <v/>
      </c>
      <c r="Z23" s="27" t="str">
        <f t="shared" ca="1" si="10"/>
        <v/>
      </c>
      <c r="AA23" s="27" t="str">
        <f t="shared" ca="1" si="10"/>
        <v/>
      </c>
      <c r="AB23" s="27" t="str">
        <f t="shared" ca="1" si="10"/>
        <v/>
      </c>
      <c r="AC23" s="27" t="str">
        <f t="shared" ca="1" si="11"/>
        <v/>
      </c>
      <c r="AD23" s="27" t="str">
        <f t="shared" ca="1" si="11"/>
        <v/>
      </c>
      <c r="AE23" s="27" t="str">
        <f t="shared" ca="1" si="11"/>
        <v/>
      </c>
      <c r="AF23" s="27" t="str">
        <f t="shared" ca="1" si="11"/>
        <v/>
      </c>
      <c r="AG23" s="27" t="str">
        <f t="shared" ca="1" si="11"/>
        <v/>
      </c>
      <c r="AH23" s="27" t="str">
        <f t="shared" ca="1" si="11"/>
        <v/>
      </c>
      <c r="AI23" s="27" t="str">
        <f t="shared" ca="1" si="11"/>
        <v/>
      </c>
      <c r="AJ23" s="27" t="str">
        <f t="shared" ca="1" si="11"/>
        <v/>
      </c>
      <c r="AK23" s="27" t="str">
        <f t="shared" ca="1" si="11"/>
        <v/>
      </c>
      <c r="AL23" s="27" t="str">
        <f t="shared" ca="1" si="11"/>
        <v/>
      </c>
      <c r="AM23" s="27" t="str">
        <f t="shared" ca="1" si="12"/>
        <v/>
      </c>
      <c r="AN23" s="27" t="str">
        <f t="shared" ca="1" si="12"/>
        <v/>
      </c>
      <c r="AO23" s="27" t="str">
        <f t="shared" ca="1" si="12"/>
        <v/>
      </c>
      <c r="AP23" s="27" t="str">
        <f t="shared" ca="1" si="12"/>
        <v/>
      </c>
      <c r="AQ23" s="27" t="str">
        <f t="shared" ca="1" si="12"/>
        <v/>
      </c>
      <c r="AR23" s="27" t="str">
        <f t="shared" ca="1" si="12"/>
        <v/>
      </c>
      <c r="AS23" s="27" t="str">
        <f t="shared" ca="1" si="12"/>
        <v/>
      </c>
      <c r="AT23" s="27" t="str">
        <f t="shared" ca="1" si="12"/>
        <v/>
      </c>
      <c r="AU23" s="27" t="str">
        <f t="shared" ca="1" si="12"/>
        <v/>
      </c>
      <c r="AV23" s="27" t="str">
        <f t="shared" ca="1" si="12"/>
        <v/>
      </c>
      <c r="AW23" s="27" t="str">
        <f t="shared" ca="1" si="13"/>
        <v/>
      </c>
      <c r="AX23" s="27" t="str">
        <f t="shared" ca="1" si="13"/>
        <v/>
      </c>
      <c r="AY23" s="27" t="str">
        <f t="shared" ca="1" si="13"/>
        <v/>
      </c>
      <c r="AZ23" s="27" t="str">
        <f t="shared" ca="1" si="13"/>
        <v/>
      </c>
      <c r="BA23" s="27" t="str">
        <f t="shared" ca="1" si="13"/>
        <v/>
      </c>
      <c r="BB23" s="27" t="str">
        <f t="shared" ca="1" si="13"/>
        <v/>
      </c>
      <c r="BC23" s="27" t="str">
        <f t="shared" ca="1" si="13"/>
        <v/>
      </c>
      <c r="BD23" s="27" t="str">
        <f t="shared" ca="1" si="13"/>
        <v/>
      </c>
      <c r="BE23" s="27" t="str">
        <f t="shared" ca="1" si="13"/>
        <v/>
      </c>
      <c r="BF23" s="27" t="str">
        <f t="shared" ca="1" si="13"/>
        <v/>
      </c>
      <c r="BG23" s="27" t="str">
        <f t="shared" ca="1" si="14"/>
        <v/>
      </c>
      <c r="BH23" s="27" t="str">
        <f t="shared" ca="1" si="14"/>
        <v/>
      </c>
      <c r="BI23" s="27" t="str">
        <f t="shared" ca="1" si="14"/>
        <v/>
      </c>
      <c r="BJ23" s="27" t="str">
        <f t="shared" ca="1" si="14"/>
        <v/>
      </c>
      <c r="BK23" s="27" t="str">
        <f t="shared" ca="1" si="14"/>
        <v/>
      </c>
      <c r="BL23" s="27" t="str">
        <f t="shared" ca="1" si="14"/>
        <v/>
      </c>
      <c r="BM23" s="28"/>
    </row>
    <row r="24" spans="1:65" s="1" customFormat="1" ht="39.950000000000003" customHeight="1">
      <c r="A24" s="9"/>
      <c r="B24" s="148" t="s">
        <v>38</v>
      </c>
      <c r="C24" s="21" t="s">
        <v>9</v>
      </c>
      <c r="D24" s="21" t="s">
        <v>23</v>
      </c>
      <c r="E24" s="22">
        <v>1</v>
      </c>
      <c r="F24" s="23">
        <v>44492</v>
      </c>
      <c r="G24" s="149">
        <v>5</v>
      </c>
      <c r="H24" s="19"/>
      <c r="I24" s="47" t="str">
        <f t="shared" ca="1" si="9"/>
        <v/>
      </c>
      <c r="J24" s="27" t="str">
        <f t="shared" ca="1" si="9"/>
        <v/>
      </c>
      <c r="K24" s="27" t="str">
        <f t="shared" ca="1" si="9"/>
        <v/>
      </c>
      <c r="L24" s="27" t="str">
        <f t="shared" ca="1" si="9"/>
        <v/>
      </c>
      <c r="M24" s="27" t="str">
        <f t="shared" ca="1" si="9"/>
        <v/>
      </c>
      <c r="N24" s="27" t="str">
        <f t="shared" ca="1" si="9"/>
        <v/>
      </c>
      <c r="O24" s="27" t="str">
        <f t="shared" ca="1" si="9"/>
        <v/>
      </c>
      <c r="P24" s="27" t="str">
        <f t="shared" ca="1" si="9"/>
        <v/>
      </c>
      <c r="Q24" s="27" t="str">
        <f t="shared" ca="1" si="9"/>
        <v/>
      </c>
      <c r="R24" s="27" t="str">
        <f t="shared" ca="1" si="9"/>
        <v/>
      </c>
      <c r="S24" s="27" t="str">
        <f t="shared" ca="1" si="10"/>
        <v/>
      </c>
      <c r="T24" s="27" t="str">
        <f t="shared" ca="1" si="10"/>
        <v/>
      </c>
      <c r="U24" s="27" t="str">
        <f t="shared" ca="1" si="10"/>
        <v/>
      </c>
      <c r="V24" s="27" t="str">
        <f t="shared" ca="1" si="10"/>
        <v/>
      </c>
      <c r="W24" s="27" t="str">
        <f t="shared" ca="1" si="10"/>
        <v/>
      </c>
      <c r="X24" s="27" t="str">
        <f t="shared" ca="1" si="10"/>
        <v/>
      </c>
      <c r="Y24" s="27" t="str">
        <f t="shared" ca="1" si="10"/>
        <v/>
      </c>
      <c r="Z24" s="27" t="str">
        <f t="shared" ca="1" si="10"/>
        <v/>
      </c>
      <c r="AA24" s="27" t="str">
        <f t="shared" ca="1" si="10"/>
        <v/>
      </c>
      <c r="AB24" s="27" t="str">
        <f t="shared" ca="1" si="10"/>
        <v/>
      </c>
      <c r="AC24" s="27" t="str">
        <f t="shared" ca="1" si="11"/>
        <v/>
      </c>
      <c r="AD24" s="27" t="str">
        <f t="shared" ca="1" si="11"/>
        <v/>
      </c>
      <c r="AE24" s="27" t="str">
        <f t="shared" ca="1" si="11"/>
        <v/>
      </c>
      <c r="AF24" s="27" t="str">
        <f t="shared" ca="1" si="11"/>
        <v/>
      </c>
      <c r="AG24" s="27" t="str">
        <f t="shared" ca="1" si="11"/>
        <v/>
      </c>
      <c r="AH24" s="27" t="str">
        <f t="shared" ca="1" si="11"/>
        <v/>
      </c>
      <c r="AI24" s="27" t="str">
        <f t="shared" ca="1" si="11"/>
        <v/>
      </c>
      <c r="AJ24" s="27" t="str">
        <f t="shared" ca="1" si="11"/>
        <v/>
      </c>
      <c r="AK24" s="27" t="str">
        <f t="shared" ca="1" si="11"/>
        <v/>
      </c>
      <c r="AL24" s="27" t="str">
        <f t="shared" ca="1" si="11"/>
        <v/>
      </c>
      <c r="AM24" s="27" t="str">
        <f t="shared" ca="1" si="12"/>
        <v/>
      </c>
      <c r="AN24" s="27" t="str">
        <f t="shared" ca="1" si="12"/>
        <v/>
      </c>
      <c r="AO24" s="27" t="str">
        <f t="shared" ca="1" si="12"/>
        <v/>
      </c>
      <c r="AP24" s="27" t="str">
        <f t="shared" ca="1" si="12"/>
        <v/>
      </c>
      <c r="AQ24" s="27" t="str">
        <f t="shared" ca="1" si="12"/>
        <v/>
      </c>
      <c r="AR24" s="27" t="str">
        <f t="shared" ca="1" si="12"/>
        <v/>
      </c>
      <c r="AS24" s="27" t="str">
        <f t="shared" ca="1" si="12"/>
        <v/>
      </c>
      <c r="AT24" s="27" t="str">
        <f t="shared" ca="1" si="12"/>
        <v/>
      </c>
      <c r="AU24" s="27" t="str">
        <f t="shared" ca="1" si="12"/>
        <v/>
      </c>
      <c r="AV24" s="27" t="str">
        <f t="shared" ca="1" si="12"/>
        <v/>
      </c>
      <c r="AW24" s="27" t="str">
        <f t="shared" ca="1" si="13"/>
        <v/>
      </c>
      <c r="AX24" s="27" t="str">
        <f t="shared" ca="1" si="13"/>
        <v/>
      </c>
      <c r="AY24" s="27" t="str">
        <f t="shared" ca="1" si="13"/>
        <v/>
      </c>
      <c r="AZ24" s="27" t="str">
        <f t="shared" ca="1" si="13"/>
        <v/>
      </c>
      <c r="BA24" s="27" t="str">
        <f t="shared" ca="1" si="13"/>
        <v/>
      </c>
      <c r="BB24" s="27" t="str">
        <f t="shared" ca="1" si="13"/>
        <v/>
      </c>
      <c r="BC24" s="27" t="str">
        <f t="shared" ca="1" si="13"/>
        <v/>
      </c>
      <c r="BD24" s="27" t="str">
        <f t="shared" ca="1" si="13"/>
        <v/>
      </c>
      <c r="BE24" s="27" t="str">
        <f t="shared" ca="1" si="13"/>
        <v/>
      </c>
      <c r="BF24" s="27" t="str">
        <f t="shared" ca="1" si="13"/>
        <v/>
      </c>
      <c r="BG24" s="27" t="str">
        <f t="shared" ca="1" si="14"/>
        <v/>
      </c>
      <c r="BH24" s="27" t="str">
        <f t="shared" ca="1" si="14"/>
        <v/>
      </c>
      <c r="BI24" s="27" t="str">
        <f t="shared" ca="1" si="14"/>
        <v/>
      </c>
      <c r="BJ24" s="27" t="str">
        <f t="shared" ca="1" si="14"/>
        <v/>
      </c>
      <c r="BK24" s="27" t="str">
        <f t="shared" ca="1" si="14"/>
        <v/>
      </c>
      <c r="BL24" s="27" t="str">
        <f t="shared" ca="1" si="14"/>
        <v/>
      </c>
      <c r="BM24" s="28"/>
    </row>
    <row r="25" spans="1:65" s="1" customFormat="1" ht="39.950000000000003" customHeight="1">
      <c r="A25" s="9"/>
      <c r="B25" s="150" t="s">
        <v>39</v>
      </c>
      <c r="C25" s="151" t="s">
        <v>7</v>
      </c>
      <c r="D25" s="151" t="s">
        <v>40</v>
      </c>
      <c r="E25" s="152">
        <v>0.95</v>
      </c>
      <c r="F25" s="153">
        <v>44492</v>
      </c>
      <c r="G25" s="154">
        <v>5</v>
      </c>
      <c r="H25" s="19"/>
      <c r="I25" s="47" t="str">
        <f t="shared" ca="1" si="9"/>
        <v/>
      </c>
      <c r="J25" s="27" t="str">
        <f t="shared" ca="1" si="9"/>
        <v/>
      </c>
      <c r="K25" s="27" t="str">
        <f t="shared" ca="1" si="9"/>
        <v/>
      </c>
      <c r="L25" s="27" t="str">
        <f t="shared" ca="1" si="9"/>
        <v/>
      </c>
      <c r="M25" s="27" t="str">
        <f t="shared" ca="1" si="9"/>
        <v/>
      </c>
      <c r="N25" s="27" t="str">
        <f t="shared" ca="1" si="9"/>
        <v/>
      </c>
      <c r="O25" s="27" t="str">
        <f t="shared" ca="1" si="9"/>
        <v/>
      </c>
      <c r="P25" s="27" t="str">
        <f t="shared" ca="1" si="9"/>
        <v/>
      </c>
      <c r="Q25" s="27" t="str">
        <f t="shared" ca="1" si="9"/>
        <v/>
      </c>
      <c r="R25" s="27" t="str">
        <f t="shared" ca="1" si="9"/>
        <v/>
      </c>
      <c r="S25" s="27" t="str">
        <f t="shared" ca="1" si="10"/>
        <v/>
      </c>
      <c r="T25" s="27" t="str">
        <f t="shared" ca="1" si="10"/>
        <v/>
      </c>
      <c r="U25" s="27" t="str">
        <f t="shared" ca="1" si="10"/>
        <v/>
      </c>
      <c r="V25" s="27" t="str">
        <f t="shared" ca="1" si="10"/>
        <v/>
      </c>
      <c r="W25" s="27" t="str">
        <f t="shared" ca="1" si="10"/>
        <v/>
      </c>
      <c r="X25" s="27" t="str">
        <f t="shared" ca="1" si="10"/>
        <v/>
      </c>
      <c r="Y25" s="27" t="str">
        <f t="shared" ca="1" si="10"/>
        <v/>
      </c>
      <c r="Z25" s="27" t="str">
        <f t="shared" ca="1" si="10"/>
        <v/>
      </c>
      <c r="AA25" s="27" t="str">
        <f t="shared" ca="1" si="10"/>
        <v/>
      </c>
      <c r="AB25" s="27" t="str">
        <f t="shared" ca="1" si="10"/>
        <v/>
      </c>
      <c r="AC25" s="27" t="str">
        <f t="shared" ca="1" si="11"/>
        <v/>
      </c>
      <c r="AD25" s="27" t="str">
        <f t="shared" ca="1" si="11"/>
        <v/>
      </c>
      <c r="AE25" s="27" t="str">
        <f t="shared" ca="1" si="11"/>
        <v/>
      </c>
      <c r="AF25" s="27" t="str">
        <f t="shared" ca="1" si="11"/>
        <v/>
      </c>
      <c r="AG25" s="27" t="str">
        <f t="shared" ca="1" si="11"/>
        <v/>
      </c>
      <c r="AH25" s="27" t="str">
        <f t="shared" ca="1" si="11"/>
        <v/>
      </c>
      <c r="AI25" s="27" t="str">
        <f t="shared" ca="1" si="11"/>
        <v/>
      </c>
      <c r="AJ25" s="27" t="str">
        <f t="shared" ca="1" si="11"/>
        <v/>
      </c>
      <c r="AK25" s="27" t="str">
        <f t="shared" ca="1" si="11"/>
        <v/>
      </c>
      <c r="AL25" s="27" t="str">
        <f t="shared" ca="1" si="11"/>
        <v/>
      </c>
      <c r="AM25" s="27" t="str">
        <f t="shared" ca="1" si="12"/>
        <v/>
      </c>
      <c r="AN25" s="27" t="str">
        <f t="shared" ca="1" si="12"/>
        <v/>
      </c>
      <c r="AO25" s="27" t="str">
        <f t="shared" ca="1" si="12"/>
        <v/>
      </c>
      <c r="AP25" s="27" t="str">
        <f t="shared" ca="1" si="12"/>
        <v/>
      </c>
      <c r="AQ25" s="27" t="str">
        <f t="shared" ca="1" si="12"/>
        <v/>
      </c>
      <c r="AR25" s="27" t="str">
        <f t="shared" ca="1" si="12"/>
        <v/>
      </c>
      <c r="AS25" s="27" t="str">
        <f t="shared" ca="1" si="12"/>
        <v/>
      </c>
      <c r="AT25" s="27" t="str">
        <f t="shared" ca="1" si="12"/>
        <v/>
      </c>
      <c r="AU25" s="27" t="str">
        <f t="shared" ca="1" si="12"/>
        <v/>
      </c>
      <c r="AV25" s="27" t="str">
        <f t="shared" ca="1" si="12"/>
        <v/>
      </c>
      <c r="AW25" s="27" t="str">
        <f t="shared" ca="1" si="13"/>
        <v/>
      </c>
      <c r="AX25" s="27" t="str">
        <f t="shared" ca="1" si="13"/>
        <v/>
      </c>
      <c r="AY25" s="27" t="str">
        <f t="shared" ca="1" si="13"/>
        <v/>
      </c>
      <c r="AZ25" s="27" t="str">
        <f t="shared" ca="1" si="13"/>
        <v/>
      </c>
      <c r="BA25" s="27" t="str">
        <f t="shared" ca="1" si="13"/>
        <v/>
      </c>
      <c r="BB25" s="27" t="str">
        <f t="shared" ca="1" si="13"/>
        <v/>
      </c>
      <c r="BC25" s="27" t="str">
        <f t="shared" ca="1" si="13"/>
        <v/>
      </c>
      <c r="BD25" s="27" t="str">
        <f t="shared" ca="1" si="13"/>
        <v/>
      </c>
      <c r="BE25" s="27" t="str">
        <f t="shared" ca="1" si="13"/>
        <v/>
      </c>
      <c r="BF25" s="27" t="str">
        <f t="shared" ca="1" si="13"/>
        <v/>
      </c>
      <c r="BG25" s="27" t="str">
        <f t="shared" ca="1" si="14"/>
        <v/>
      </c>
      <c r="BH25" s="27" t="str">
        <f t="shared" ca="1" si="14"/>
        <v/>
      </c>
      <c r="BI25" s="27" t="str">
        <f t="shared" ca="1" si="14"/>
        <v/>
      </c>
      <c r="BJ25" s="27" t="str">
        <f t="shared" ca="1" si="14"/>
        <v/>
      </c>
      <c r="BK25" s="27" t="str">
        <f t="shared" ca="1" si="14"/>
        <v/>
      </c>
      <c r="BL25" s="27" t="str">
        <f t="shared" ca="1" si="14"/>
        <v/>
      </c>
      <c r="BM25" s="28"/>
    </row>
    <row r="26" spans="1:65" s="1" customFormat="1" ht="39.950000000000003" customHeight="1">
      <c r="A26" s="9"/>
      <c r="B26" s="135" t="s">
        <v>41</v>
      </c>
      <c r="C26" s="126" t="s">
        <v>33</v>
      </c>
      <c r="D26" s="126"/>
      <c r="E26" s="127">
        <f>AVERAGE(E21,E22,E24,E25)*100%</f>
        <v>0.98750000000000004</v>
      </c>
      <c r="F26" s="128">
        <v>44496</v>
      </c>
      <c r="G26" s="129">
        <v>1</v>
      </c>
      <c r="H26" s="19"/>
      <c r="I26" s="47" t="str">
        <f t="shared" ca="1" si="9"/>
        <v/>
      </c>
      <c r="J26" s="27" t="str">
        <f t="shared" ca="1" si="9"/>
        <v/>
      </c>
      <c r="K26" s="27" t="str">
        <f t="shared" ca="1" si="9"/>
        <v/>
      </c>
      <c r="L26" s="27" t="str">
        <f t="shared" ca="1" si="9"/>
        <v/>
      </c>
      <c r="M26" s="27" t="str">
        <f t="shared" ca="1" si="9"/>
        <v/>
      </c>
      <c r="N26" s="27" t="str">
        <f t="shared" ca="1" si="9"/>
        <v/>
      </c>
      <c r="O26" s="27" t="str">
        <f t="shared" ca="1" si="9"/>
        <v/>
      </c>
      <c r="P26" s="27" t="str">
        <f t="shared" ca="1" si="9"/>
        <v/>
      </c>
      <c r="Q26" s="27" t="str">
        <f t="shared" ca="1" si="9"/>
        <v/>
      </c>
      <c r="R26" s="27" t="str">
        <f t="shared" ca="1" si="9"/>
        <v/>
      </c>
      <c r="S26" s="27" t="str">
        <f t="shared" ca="1" si="10"/>
        <v/>
      </c>
      <c r="T26" s="27" t="str">
        <f t="shared" ca="1" si="10"/>
        <v/>
      </c>
      <c r="U26" s="27" t="str">
        <f t="shared" ca="1" si="10"/>
        <v/>
      </c>
      <c r="V26" s="27">
        <f t="shared" ca="1" si="10"/>
        <v>1</v>
      </c>
      <c r="W26" s="27" t="str">
        <f t="shared" ca="1" si="10"/>
        <v/>
      </c>
      <c r="X26" s="27" t="str">
        <f t="shared" ca="1" si="10"/>
        <v/>
      </c>
      <c r="Y26" s="27" t="str">
        <f t="shared" ca="1" si="10"/>
        <v/>
      </c>
      <c r="Z26" s="27" t="str">
        <f t="shared" ca="1" si="10"/>
        <v/>
      </c>
      <c r="AA26" s="27" t="str">
        <f t="shared" ca="1" si="10"/>
        <v/>
      </c>
      <c r="AB26" s="27" t="str">
        <f t="shared" ca="1" si="10"/>
        <v/>
      </c>
      <c r="AC26" s="27" t="str">
        <f t="shared" ca="1" si="11"/>
        <v/>
      </c>
      <c r="AD26" s="27" t="str">
        <f t="shared" ca="1" si="11"/>
        <v/>
      </c>
      <c r="AE26" s="27" t="str">
        <f t="shared" ca="1" si="11"/>
        <v/>
      </c>
      <c r="AF26" s="27" t="str">
        <f t="shared" ca="1" si="11"/>
        <v/>
      </c>
      <c r="AG26" s="27" t="str">
        <f t="shared" ca="1" si="11"/>
        <v/>
      </c>
      <c r="AH26" s="27" t="str">
        <f t="shared" ca="1" si="11"/>
        <v/>
      </c>
      <c r="AI26" s="27" t="str">
        <f t="shared" ca="1" si="11"/>
        <v/>
      </c>
      <c r="AJ26" s="27" t="str">
        <f t="shared" ca="1" si="11"/>
        <v/>
      </c>
      <c r="AK26" s="27" t="str">
        <f t="shared" ca="1" si="11"/>
        <v/>
      </c>
      <c r="AL26" s="27" t="str">
        <f t="shared" ca="1" si="11"/>
        <v/>
      </c>
      <c r="AM26" s="27" t="str">
        <f t="shared" ca="1" si="12"/>
        <v/>
      </c>
      <c r="AN26" s="27" t="str">
        <f t="shared" ca="1" si="12"/>
        <v/>
      </c>
      <c r="AO26" s="27" t="str">
        <f t="shared" ca="1" si="12"/>
        <v/>
      </c>
      <c r="AP26" s="27" t="str">
        <f t="shared" ca="1" si="12"/>
        <v/>
      </c>
      <c r="AQ26" s="27" t="str">
        <f t="shared" ca="1" si="12"/>
        <v/>
      </c>
      <c r="AR26" s="27" t="str">
        <f t="shared" ca="1" si="12"/>
        <v/>
      </c>
      <c r="AS26" s="27" t="str">
        <f t="shared" ca="1" si="12"/>
        <v/>
      </c>
      <c r="AT26" s="27" t="str">
        <f t="shared" ca="1" si="12"/>
        <v/>
      </c>
      <c r="AU26" s="27" t="str">
        <f t="shared" ca="1" si="12"/>
        <v/>
      </c>
      <c r="AV26" s="27" t="str">
        <f t="shared" ca="1" si="12"/>
        <v/>
      </c>
      <c r="AW26" s="27" t="str">
        <f t="shared" ca="1" si="13"/>
        <v/>
      </c>
      <c r="AX26" s="27" t="str">
        <f t="shared" ca="1" si="13"/>
        <v/>
      </c>
      <c r="AY26" s="27" t="str">
        <f t="shared" ca="1" si="13"/>
        <v/>
      </c>
      <c r="AZ26" s="27" t="str">
        <f t="shared" ca="1" si="13"/>
        <v/>
      </c>
      <c r="BA26" s="27" t="str">
        <f t="shared" ca="1" si="13"/>
        <v/>
      </c>
      <c r="BB26" s="27" t="str">
        <f t="shared" ca="1" si="13"/>
        <v/>
      </c>
      <c r="BC26" s="27" t="str">
        <f t="shared" ca="1" si="13"/>
        <v/>
      </c>
      <c r="BD26" s="27" t="str">
        <f t="shared" ca="1" si="13"/>
        <v/>
      </c>
      <c r="BE26" s="27" t="str">
        <f t="shared" ca="1" si="13"/>
        <v/>
      </c>
      <c r="BF26" s="27" t="str">
        <f t="shared" ca="1" si="13"/>
        <v/>
      </c>
      <c r="BG26" s="27" t="str">
        <f t="shared" ca="1" si="14"/>
        <v/>
      </c>
      <c r="BH26" s="27" t="str">
        <f t="shared" ca="1" si="14"/>
        <v/>
      </c>
      <c r="BI26" s="27" t="str">
        <f t="shared" ca="1" si="14"/>
        <v/>
      </c>
      <c r="BJ26" s="27" t="str">
        <f t="shared" ca="1" si="14"/>
        <v/>
      </c>
      <c r="BK26" s="27" t="str">
        <f t="shared" ca="1" si="14"/>
        <v/>
      </c>
      <c r="BL26" s="27" t="str">
        <f t="shared" ca="1" si="14"/>
        <v/>
      </c>
      <c r="BM26" s="28"/>
    </row>
    <row r="27" spans="1:65" s="1" customFormat="1" ht="39.950000000000003" customHeight="1">
      <c r="A27" s="9"/>
      <c r="B27" s="157" t="s">
        <v>42</v>
      </c>
      <c r="C27" s="158"/>
      <c r="D27" s="158"/>
      <c r="E27" s="159"/>
      <c r="F27" s="160"/>
      <c r="G27" s="161"/>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10"/>
        <v/>
      </c>
      <c r="T27" s="27" t="str">
        <f t="shared" ca="1" si="10"/>
        <v/>
      </c>
      <c r="U27" s="27" t="str">
        <f t="shared" ca="1" si="10"/>
        <v/>
      </c>
      <c r="V27" s="27" t="str">
        <f t="shared" ca="1" si="10"/>
        <v/>
      </c>
      <c r="W27" s="27" t="str">
        <f t="shared" ca="1" si="10"/>
        <v/>
      </c>
      <c r="X27" s="27" t="str">
        <f t="shared" ca="1" si="10"/>
        <v/>
      </c>
      <c r="Y27" s="27" t="str">
        <f t="shared" ca="1" si="10"/>
        <v/>
      </c>
      <c r="Z27" s="27" t="str">
        <f t="shared" ca="1" si="10"/>
        <v/>
      </c>
      <c r="AA27" s="27" t="str">
        <f t="shared" ca="1" si="10"/>
        <v/>
      </c>
      <c r="AB27" s="27" t="str">
        <f t="shared" ca="1" si="10"/>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2"/>
        <v/>
      </c>
      <c r="AN27" s="27" t="str">
        <f t="shared" ca="1" si="12"/>
        <v/>
      </c>
      <c r="AO27" s="27" t="str">
        <f t="shared" ca="1" si="12"/>
        <v/>
      </c>
      <c r="AP27" s="27" t="str">
        <f t="shared" ca="1" si="12"/>
        <v/>
      </c>
      <c r="AQ27" s="27" t="str">
        <f t="shared" ca="1" si="12"/>
        <v/>
      </c>
      <c r="AR27" s="27" t="str">
        <f t="shared" ca="1" si="12"/>
        <v/>
      </c>
      <c r="AS27" s="27" t="str">
        <f t="shared" ca="1" si="12"/>
        <v/>
      </c>
      <c r="AT27" s="27" t="str">
        <f t="shared" ca="1" si="12"/>
        <v/>
      </c>
      <c r="AU27" s="27" t="str">
        <f t="shared" ca="1" si="12"/>
        <v/>
      </c>
      <c r="AV27" s="27" t="str">
        <f t="shared" ca="1" si="12"/>
        <v/>
      </c>
      <c r="AW27" s="27" t="str">
        <f t="shared" ca="1" si="13"/>
        <v/>
      </c>
      <c r="AX27" s="27" t="str">
        <f t="shared" ca="1" si="13"/>
        <v/>
      </c>
      <c r="AY27" s="27" t="str">
        <f t="shared" ca="1" si="13"/>
        <v/>
      </c>
      <c r="AZ27" s="27" t="str">
        <f t="shared" ca="1" si="13"/>
        <v/>
      </c>
      <c r="BA27" s="27" t="str">
        <f t="shared" ca="1" si="13"/>
        <v/>
      </c>
      <c r="BB27" s="27" t="str">
        <f t="shared" ca="1" si="13"/>
        <v/>
      </c>
      <c r="BC27" s="27" t="str">
        <f t="shared" ca="1" si="13"/>
        <v/>
      </c>
      <c r="BD27" s="27" t="str">
        <f t="shared" ca="1" si="13"/>
        <v/>
      </c>
      <c r="BE27" s="27" t="str">
        <f t="shared" ca="1" si="13"/>
        <v/>
      </c>
      <c r="BF27" s="27" t="str">
        <f t="shared" ca="1" si="13"/>
        <v/>
      </c>
      <c r="BG27" s="27" t="str">
        <f t="shared" ca="1" si="14"/>
        <v/>
      </c>
      <c r="BH27" s="27" t="str">
        <f t="shared" ca="1" si="14"/>
        <v/>
      </c>
      <c r="BI27" s="27" t="str">
        <f t="shared" ca="1" si="14"/>
        <v/>
      </c>
      <c r="BJ27" s="27" t="str">
        <f t="shared" ca="1" si="14"/>
        <v/>
      </c>
      <c r="BK27" s="27" t="str">
        <f t="shared" ca="1" si="14"/>
        <v/>
      </c>
      <c r="BL27" s="27" t="str">
        <f t="shared" ca="1" si="14"/>
        <v/>
      </c>
      <c r="BM27" s="28"/>
    </row>
    <row r="28" spans="1:65" s="1" customFormat="1" ht="39.950000000000003" customHeight="1">
      <c r="A28" s="9"/>
      <c r="B28" s="162" t="s">
        <v>43</v>
      </c>
      <c r="C28" s="21" t="s">
        <v>9</v>
      </c>
      <c r="D28" s="21" t="s">
        <v>23</v>
      </c>
      <c r="E28" s="22">
        <v>0.4</v>
      </c>
      <c r="F28" s="23">
        <v>44499</v>
      </c>
      <c r="G28" s="163">
        <v>5</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10"/>
        <v/>
      </c>
      <c r="T28" s="27" t="str">
        <f t="shared" ca="1" si="10"/>
        <v/>
      </c>
      <c r="U28" s="27" t="str">
        <f t="shared" ca="1" si="10"/>
        <v/>
      </c>
      <c r="V28" s="27" t="str">
        <f t="shared" ca="1" si="10"/>
        <v/>
      </c>
      <c r="W28" s="27" t="str">
        <f t="shared" ca="1" si="10"/>
        <v/>
      </c>
      <c r="X28" s="27" t="str">
        <f t="shared" ca="1" si="10"/>
        <v/>
      </c>
      <c r="Y28" s="27" t="str">
        <f t="shared" ca="1" si="10"/>
        <v/>
      </c>
      <c r="Z28" s="27" t="str">
        <f t="shared" ca="1" si="10"/>
        <v/>
      </c>
      <c r="AA28" s="27" t="str">
        <f t="shared" ca="1" si="10"/>
        <v/>
      </c>
      <c r="AB28" s="27" t="str">
        <f t="shared" ca="1" si="10"/>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2"/>
        <v/>
      </c>
      <c r="AN28" s="27" t="str">
        <f t="shared" ca="1" si="12"/>
        <v/>
      </c>
      <c r="AO28" s="27" t="str">
        <f t="shared" ca="1" si="12"/>
        <v/>
      </c>
      <c r="AP28" s="27" t="str">
        <f t="shared" ca="1" si="12"/>
        <v/>
      </c>
      <c r="AQ28" s="27" t="str">
        <f t="shared" ca="1" si="12"/>
        <v/>
      </c>
      <c r="AR28" s="27" t="str">
        <f t="shared" ca="1" si="12"/>
        <v/>
      </c>
      <c r="AS28" s="27" t="str">
        <f t="shared" ca="1" si="12"/>
        <v/>
      </c>
      <c r="AT28" s="27" t="str">
        <f t="shared" ca="1" si="12"/>
        <v/>
      </c>
      <c r="AU28" s="27" t="str">
        <f t="shared" ca="1" si="12"/>
        <v/>
      </c>
      <c r="AV28" s="27" t="str">
        <f t="shared" ca="1" si="12"/>
        <v/>
      </c>
      <c r="AW28" s="27" t="str">
        <f t="shared" ca="1" si="13"/>
        <v/>
      </c>
      <c r="AX28" s="27" t="str">
        <f t="shared" ca="1" si="13"/>
        <v/>
      </c>
      <c r="AY28" s="27" t="str">
        <f t="shared" ca="1" si="13"/>
        <v/>
      </c>
      <c r="AZ28" s="27" t="str">
        <f t="shared" ca="1" si="13"/>
        <v/>
      </c>
      <c r="BA28" s="27" t="str">
        <f t="shared" ca="1" si="13"/>
        <v/>
      </c>
      <c r="BB28" s="27" t="str">
        <f t="shared" ca="1" si="13"/>
        <v/>
      </c>
      <c r="BC28" s="27" t="str">
        <f t="shared" ca="1" si="13"/>
        <v/>
      </c>
      <c r="BD28" s="27" t="str">
        <f t="shared" ca="1" si="13"/>
        <v/>
      </c>
      <c r="BE28" s="27" t="str">
        <f t="shared" ca="1" si="13"/>
        <v/>
      </c>
      <c r="BF28" s="27" t="str">
        <f t="shared" ca="1" si="13"/>
        <v/>
      </c>
      <c r="BG28" s="27" t="str">
        <f t="shared" ca="1" si="14"/>
        <v/>
      </c>
      <c r="BH28" s="27" t="str">
        <f t="shared" ca="1" si="14"/>
        <v/>
      </c>
      <c r="BI28" s="27" t="str">
        <f t="shared" ca="1" si="14"/>
        <v/>
      </c>
      <c r="BJ28" s="27" t="str">
        <f t="shared" ca="1" si="14"/>
        <v/>
      </c>
      <c r="BK28" s="27" t="str">
        <f t="shared" ca="1" si="14"/>
        <v/>
      </c>
      <c r="BL28" s="27" t="str">
        <f t="shared" ca="1" si="14"/>
        <v/>
      </c>
      <c r="BM28" s="28"/>
    </row>
    <row r="29" spans="1:65" s="1" customFormat="1" ht="39.950000000000003" customHeight="1">
      <c r="A29" s="9"/>
      <c r="B29" s="164" t="s">
        <v>44</v>
      </c>
      <c r="C29" s="165" t="s">
        <v>8</v>
      </c>
      <c r="D29" s="165" t="s">
        <v>23</v>
      </c>
      <c r="E29" s="166">
        <v>0.15</v>
      </c>
      <c r="F29" s="167">
        <v>44499</v>
      </c>
      <c r="G29" s="168">
        <v>5</v>
      </c>
      <c r="H29" s="19"/>
      <c r="I29" s="47" t="str">
        <f t="shared" ca="1" si="9"/>
        <v/>
      </c>
      <c r="J29" s="27" t="str">
        <f t="shared" ca="1" si="9"/>
        <v/>
      </c>
      <c r="K29" s="27" t="str">
        <f t="shared" ca="1" si="9"/>
        <v/>
      </c>
      <c r="L29" s="27" t="str">
        <f t="shared" ca="1" si="9"/>
        <v/>
      </c>
      <c r="M29" s="27" t="str">
        <f t="shared" ca="1" si="9"/>
        <v/>
      </c>
      <c r="N29" s="27" t="str">
        <f t="shared" ca="1" si="9"/>
        <v/>
      </c>
      <c r="O29" s="27" t="str">
        <f t="shared" ca="1" si="9"/>
        <v/>
      </c>
      <c r="P29" s="27" t="str">
        <f t="shared" ca="1" si="9"/>
        <v/>
      </c>
      <c r="Q29" s="27" t="str">
        <f t="shared" ca="1" si="9"/>
        <v/>
      </c>
      <c r="R29" s="27" t="str">
        <f t="shared" ca="1" si="9"/>
        <v/>
      </c>
      <c r="S29" s="27" t="str">
        <f t="shared" ca="1" si="10"/>
        <v/>
      </c>
      <c r="T29" s="27" t="str">
        <f t="shared" ca="1" si="10"/>
        <v/>
      </c>
      <c r="U29" s="27" t="str">
        <f t="shared" ca="1" si="10"/>
        <v/>
      </c>
      <c r="V29" s="27" t="str">
        <f t="shared" ca="1" si="10"/>
        <v/>
      </c>
      <c r="W29" s="27" t="str">
        <f t="shared" ca="1" si="10"/>
        <v/>
      </c>
      <c r="X29" s="27" t="str">
        <f t="shared" ca="1" si="10"/>
        <v/>
      </c>
      <c r="Y29" s="27" t="str">
        <f t="shared" ca="1" si="10"/>
        <v/>
      </c>
      <c r="Z29" s="27" t="str">
        <f t="shared" ca="1" si="10"/>
        <v/>
      </c>
      <c r="AA29" s="27" t="str">
        <f t="shared" ca="1" si="10"/>
        <v/>
      </c>
      <c r="AB29" s="27" t="str">
        <f t="shared" ca="1" si="10"/>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2"/>
        <v/>
      </c>
      <c r="AN29" s="27" t="str">
        <f t="shared" ca="1" si="12"/>
        <v/>
      </c>
      <c r="AO29" s="27" t="str">
        <f t="shared" ca="1" si="12"/>
        <v/>
      </c>
      <c r="AP29" s="27" t="str">
        <f t="shared" ca="1" si="12"/>
        <v/>
      </c>
      <c r="AQ29" s="27" t="str">
        <f t="shared" ca="1" si="12"/>
        <v/>
      </c>
      <c r="AR29" s="27" t="str">
        <f t="shared" ca="1" si="12"/>
        <v/>
      </c>
      <c r="AS29" s="27" t="str">
        <f t="shared" ca="1" si="12"/>
        <v/>
      </c>
      <c r="AT29" s="27" t="str">
        <f t="shared" ca="1" si="12"/>
        <v/>
      </c>
      <c r="AU29" s="27" t="str">
        <f t="shared" ca="1" si="12"/>
        <v/>
      </c>
      <c r="AV29" s="27" t="str">
        <f t="shared" ca="1" si="12"/>
        <v/>
      </c>
      <c r="AW29" s="27" t="str">
        <f t="shared" ca="1" si="13"/>
        <v/>
      </c>
      <c r="AX29" s="27" t="str">
        <f t="shared" ca="1" si="13"/>
        <v/>
      </c>
      <c r="AY29" s="27" t="str">
        <f t="shared" ca="1" si="13"/>
        <v/>
      </c>
      <c r="AZ29" s="27" t="str">
        <f t="shared" ca="1" si="13"/>
        <v/>
      </c>
      <c r="BA29" s="27" t="str">
        <f t="shared" ca="1" si="13"/>
        <v/>
      </c>
      <c r="BB29" s="27" t="str">
        <f t="shared" ca="1" si="13"/>
        <v/>
      </c>
      <c r="BC29" s="27" t="str">
        <f t="shared" ca="1" si="13"/>
        <v/>
      </c>
      <c r="BD29" s="27" t="str">
        <f t="shared" ca="1" si="13"/>
        <v/>
      </c>
      <c r="BE29" s="27" t="str">
        <f t="shared" ca="1" si="13"/>
        <v/>
      </c>
      <c r="BF29" s="27" t="str">
        <f t="shared" ca="1" si="13"/>
        <v/>
      </c>
      <c r="BG29" s="27" t="str">
        <f t="shared" ca="1" si="14"/>
        <v/>
      </c>
      <c r="BH29" s="27" t="str">
        <f t="shared" ca="1" si="14"/>
        <v/>
      </c>
      <c r="BI29" s="27" t="str">
        <f t="shared" ca="1" si="14"/>
        <v/>
      </c>
      <c r="BJ29" s="27" t="str">
        <f t="shared" ca="1" si="14"/>
        <v/>
      </c>
      <c r="BK29" s="27" t="str">
        <f t="shared" ca="1" si="14"/>
        <v/>
      </c>
      <c r="BL29" s="27" t="str">
        <f t="shared" ca="1" si="14"/>
        <v/>
      </c>
      <c r="BM29" s="28"/>
    </row>
    <row r="30" spans="1:65" s="1" customFormat="1" ht="39.950000000000003" customHeight="1">
      <c r="A30" s="9"/>
      <c r="B30" s="157" t="s">
        <v>45</v>
      </c>
      <c r="C30" s="158"/>
      <c r="D30" s="158"/>
      <c r="E30" s="159"/>
      <c r="F30" s="160"/>
      <c r="G30" s="161"/>
      <c r="H30" s="19"/>
      <c r="I30" s="47" t="str">
        <f t="shared" ca="1" si="9"/>
        <v/>
      </c>
      <c r="J30" s="27" t="str">
        <f t="shared" ca="1" si="9"/>
        <v/>
      </c>
      <c r="K30" s="27" t="str">
        <f t="shared" ca="1" si="9"/>
        <v/>
      </c>
      <c r="L30" s="27" t="str">
        <f t="shared" ca="1" si="9"/>
        <v/>
      </c>
      <c r="M30" s="27" t="str">
        <f t="shared" ca="1" si="9"/>
        <v/>
      </c>
      <c r="N30" s="27" t="str">
        <f t="shared" ca="1" si="9"/>
        <v/>
      </c>
      <c r="O30" s="27" t="str">
        <f t="shared" ca="1" si="9"/>
        <v/>
      </c>
      <c r="P30" s="27" t="str">
        <f t="shared" ca="1" si="9"/>
        <v/>
      </c>
      <c r="Q30" s="27" t="str">
        <f t="shared" ca="1" si="9"/>
        <v/>
      </c>
      <c r="R30" s="27" t="str">
        <f t="shared" ca="1" si="9"/>
        <v/>
      </c>
      <c r="S30" s="27" t="str">
        <f t="shared" ca="1" si="10"/>
        <v/>
      </c>
      <c r="T30" s="27" t="str">
        <f t="shared" ca="1" si="10"/>
        <v/>
      </c>
      <c r="U30" s="27" t="str">
        <f t="shared" ca="1" si="10"/>
        <v/>
      </c>
      <c r="V30" s="27" t="str">
        <f t="shared" ca="1" si="10"/>
        <v/>
      </c>
      <c r="W30" s="27" t="str">
        <f t="shared" ca="1" si="10"/>
        <v/>
      </c>
      <c r="X30" s="27" t="str">
        <f t="shared" ca="1" si="10"/>
        <v/>
      </c>
      <c r="Y30" s="27" t="str">
        <f t="shared" ca="1" si="10"/>
        <v/>
      </c>
      <c r="Z30" s="27" t="str">
        <f t="shared" ca="1" si="10"/>
        <v/>
      </c>
      <c r="AA30" s="27" t="str">
        <f t="shared" ca="1" si="10"/>
        <v/>
      </c>
      <c r="AB30" s="27" t="str">
        <f t="shared" ca="1" si="10"/>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2"/>
        <v/>
      </c>
      <c r="AN30" s="27" t="str">
        <f t="shared" ca="1" si="12"/>
        <v/>
      </c>
      <c r="AO30" s="27" t="str">
        <f t="shared" ca="1" si="12"/>
        <v/>
      </c>
      <c r="AP30" s="27" t="str">
        <f t="shared" ca="1" si="12"/>
        <v/>
      </c>
      <c r="AQ30" s="27" t="str">
        <f t="shared" ca="1" si="12"/>
        <v/>
      </c>
      <c r="AR30" s="27" t="str">
        <f t="shared" ca="1" si="12"/>
        <v/>
      </c>
      <c r="AS30" s="27" t="str">
        <f t="shared" ca="1" si="12"/>
        <v/>
      </c>
      <c r="AT30" s="27" t="str">
        <f t="shared" ca="1" si="12"/>
        <v/>
      </c>
      <c r="AU30" s="27" t="str">
        <f t="shared" ca="1" si="12"/>
        <v/>
      </c>
      <c r="AV30" s="27" t="str">
        <f t="shared" ca="1" si="12"/>
        <v/>
      </c>
      <c r="AW30" s="27" t="str">
        <f t="shared" ca="1" si="13"/>
        <v/>
      </c>
      <c r="AX30" s="27" t="str">
        <f t="shared" ca="1" si="13"/>
        <v/>
      </c>
      <c r="AY30" s="27" t="str">
        <f t="shared" ca="1" si="13"/>
        <v/>
      </c>
      <c r="AZ30" s="27" t="str">
        <f t="shared" ca="1" si="13"/>
        <v/>
      </c>
      <c r="BA30" s="27" t="str">
        <f t="shared" ca="1" si="13"/>
        <v/>
      </c>
      <c r="BB30" s="27" t="str">
        <f t="shared" ca="1" si="13"/>
        <v/>
      </c>
      <c r="BC30" s="27" t="str">
        <f t="shared" ca="1" si="13"/>
        <v/>
      </c>
      <c r="BD30" s="27" t="str">
        <f t="shared" ca="1" si="13"/>
        <v/>
      </c>
      <c r="BE30" s="27" t="str">
        <f t="shared" ca="1" si="13"/>
        <v/>
      </c>
      <c r="BF30" s="27" t="str">
        <f t="shared" ca="1" si="13"/>
        <v/>
      </c>
      <c r="BG30" s="27" t="str">
        <f t="shared" ca="1" si="14"/>
        <v/>
      </c>
      <c r="BH30" s="27" t="str">
        <f t="shared" ca="1" si="14"/>
        <v/>
      </c>
      <c r="BI30" s="27" t="str">
        <f t="shared" ca="1" si="14"/>
        <v/>
      </c>
      <c r="BJ30" s="27" t="str">
        <f t="shared" ca="1" si="14"/>
        <v/>
      </c>
      <c r="BK30" s="27" t="str">
        <f t="shared" ca="1" si="14"/>
        <v/>
      </c>
      <c r="BL30" s="27" t="str">
        <f t="shared" ca="1" si="14"/>
        <v/>
      </c>
      <c r="BM30" s="28"/>
    </row>
    <row r="31" spans="1:65" s="1" customFormat="1" ht="39.950000000000003" customHeight="1">
      <c r="A31" s="9"/>
      <c r="B31" s="162" t="s">
        <v>46</v>
      </c>
      <c r="C31" s="21" t="s">
        <v>9</v>
      </c>
      <c r="D31" s="21" t="s">
        <v>40</v>
      </c>
      <c r="E31" s="22">
        <v>0.1</v>
      </c>
      <c r="F31" s="23">
        <v>44506</v>
      </c>
      <c r="G31" s="163">
        <v>5</v>
      </c>
      <c r="H31" s="19"/>
      <c r="I31" s="47" t="str">
        <f t="shared" ref="I31:R40" ca="1" si="15">IF(AND($C31="Goal",I$7&gt;=$F31,I$7&lt;=$F31+$G31-1),2,IF(AND($C31="Milestone",I$7&gt;=$F31,I$7&lt;=$F31+$G31-1),1,""))</f>
        <v/>
      </c>
      <c r="J31" s="27" t="str">
        <f t="shared" ca="1" si="15"/>
        <v/>
      </c>
      <c r="K31" s="27" t="str">
        <f t="shared" ca="1" si="15"/>
        <v/>
      </c>
      <c r="L31" s="27" t="str">
        <f t="shared" ca="1" si="15"/>
        <v/>
      </c>
      <c r="M31" s="27" t="str">
        <f t="shared" ca="1" si="15"/>
        <v/>
      </c>
      <c r="N31" s="27" t="str">
        <f t="shared" ca="1" si="15"/>
        <v/>
      </c>
      <c r="O31" s="27" t="str">
        <f t="shared" ca="1" si="15"/>
        <v/>
      </c>
      <c r="P31" s="27" t="str">
        <f t="shared" ca="1" si="15"/>
        <v/>
      </c>
      <c r="Q31" s="27" t="str">
        <f t="shared" ca="1" si="15"/>
        <v/>
      </c>
      <c r="R31" s="27" t="str">
        <f t="shared" ca="1" si="15"/>
        <v/>
      </c>
      <c r="S31" s="27" t="str">
        <f t="shared" ref="S31:AB40" ca="1" si="16">IF(AND($C31="Goal",S$7&gt;=$F31,S$7&lt;=$F31+$G31-1),2,IF(AND($C31="Milestone",S$7&gt;=$F31,S$7&lt;=$F31+$G31-1),1,""))</f>
        <v/>
      </c>
      <c r="T31" s="27" t="str">
        <f t="shared" ca="1" si="16"/>
        <v/>
      </c>
      <c r="U31" s="27" t="str">
        <f t="shared" ca="1" si="16"/>
        <v/>
      </c>
      <c r="V31" s="27" t="str">
        <f t="shared" ca="1" si="16"/>
        <v/>
      </c>
      <c r="W31" s="27" t="str">
        <f t="shared" ca="1" si="16"/>
        <v/>
      </c>
      <c r="X31" s="27" t="str">
        <f t="shared" ca="1" si="16"/>
        <v/>
      </c>
      <c r="Y31" s="27" t="str">
        <f t="shared" ca="1" si="16"/>
        <v/>
      </c>
      <c r="Z31" s="27" t="str">
        <f t="shared" ca="1" si="16"/>
        <v/>
      </c>
      <c r="AA31" s="27" t="str">
        <f t="shared" ca="1" si="16"/>
        <v/>
      </c>
      <c r="AB31" s="27" t="str">
        <f t="shared" ca="1" si="16"/>
        <v/>
      </c>
      <c r="AC31" s="27" t="str">
        <f t="shared" ref="AC31:AL40" ca="1" si="17">IF(AND($C31="Goal",AC$7&gt;=$F31,AC$7&lt;=$F31+$G31-1),2,IF(AND($C31="Milestone",AC$7&gt;=$F31,AC$7&lt;=$F31+$G31-1),1,""))</f>
        <v/>
      </c>
      <c r="AD31" s="27" t="str">
        <f t="shared" ca="1" si="17"/>
        <v/>
      </c>
      <c r="AE31" s="27" t="str">
        <f t="shared" ca="1" si="17"/>
        <v/>
      </c>
      <c r="AF31" s="27" t="str">
        <f t="shared" ca="1" si="17"/>
        <v/>
      </c>
      <c r="AG31" s="27" t="str">
        <f t="shared" ca="1" si="17"/>
        <v/>
      </c>
      <c r="AH31" s="27" t="str">
        <f t="shared" ca="1" si="17"/>
        <v/>
      </c>
      <c r="AI31" s="27" t="str">
        <f t="shared" ca="1" si="17"/>
        <v/>
      </c>
      <c r="AJ31" s="27" t="str">
        <f t="shared" ca="1" si="17"/>
        <v/>
      </c>
      <c r="AK31" s="27" t="str">
        <f t="shared" ca="1" si="17"/>
        <v/>
      </c>
      <c r="AL31" s="27" t="str">
        <f t="shared" ca="1" si="17"/>
        <v/>
      </c>
      <c r="AM31" s="27" t="str">
        <f t="shared" ref="AM31:AV40" ca="1" si="18">IF(AND($C31="Goal",AM$7&gt;=$F31,AM$7&lt;=$F31+$G31-1),2,IF(AND($C31="Milestone",AM$7&gt;=$F31,AM$7&lt;=$F31+$G31-1),1,""))</f>
        <v/>
      </c>
      <c r="AN31" s="27" t="str">
        <f t="shared" ca="1" si="18"/>
        <v/>
      </c>
      <c r="AO31" s="27" t="str">
        <f t="shared" ca="1" si="18"/>
        <v/>
      </c>
      <c r="AP31" s="27" t="str">
        <f t="shared" ca="1" si="18"/>
        <v/>
      </c>
      <c r="AQ31" s="27" t="str">
        <f t="shared" ca="1" si="18"/>
        <v/>
      </c>
      <c r="AR31" s="27" t="str">
        <f t="shared" ca="1" si="18"/>
        <v/>
      </c>
      <c r="AS31" s="27" t="str">
        <f t="shared" ca="1" si="18"/>
        <v/>
      </c>
      <c r="AT31" s="27" t="str">
        <f t="shared" ca="1" si="18"/>
        <v/>
      </c>
      <c r="AU31" s="27" t="str">
        <f t="shared" ca="1" si="18"/>
        <v/>
      </c>
      <c r="AV31" s="27" t="str">
        <f t="shared" ca="1" si="18"/>
        <v/>
      </c>
      <c r="AW31" s="27" t="str">
        <f t="shared" ref="AW31:BF40" ca="1" si="19">IF(AND($C31="Goal",AW$7&gt;=$F31,AW$7&lt;=$F31+$G31-1),2,IF(AND($C31="Milestone",AW$7&gt;=$F31,AW$7&lt;=$F31+$G31-1),1,""))</f>
        <v/>
      </c>
      <c r="AX31" s="27" t="str">
        <f t="shared" ca="1" si="19"/>
        <v/>
      </c>
      <c r="AY31" s="27" t="str">
        <f t="shared" ca="1" si="19"/>
        <v/>
      </c>
      <c r="AZ31" s="27" t="str">
        <f t="shared" ca="1" si="19"/>
        <v/>
      </c>
      <c r="BA31" s="27" t="str">
        <f t="shared" ca="1" si="19"/>
        <v/>
      </c>
      <c r="BB31" s="27" t="str">
        <f t="shared" ca="1" si="19"/>
        <v/>
      </c>
      <c r="BC31" s="27" t="str">
        <f t="shared" ca="1" si="19"/>
        <v/>
      </c>
      <c r="BD31" s="27" t="str">
        <f t="shared" ca="1" si="19"/>
        <v/>
      </c>
      <c r="BE31" s="27" t="str">
        <f t="shared" ca="1" si="19"/>
        <v/>
      </c>
      <c r="BF31" s="27" t="str">
        <f t="shared" ca="1" si="19"/>
        <v/>
      </c>
      <c r="BG31" s="27" t="str">
        <f t="shared" ref="BG31:BL40" ca="1" si="20">IF(AND($C31="Goal",BG$7&gt;=$F31,BG$7&lt;=$F31+$G31-1),2,IF(AND($C31="Milestone",BG$7&gt;=$F31,BG$7&lt;=$F31+$G31-1),1,""))</f>
        <v/>
      </c>
      <c r="BH31" s="27" t="str">
        <f t="shared" ca="1" si="20"/>
        <v/>
      </c>
      <c r="BI31" s="27" t="str">
        <f t="shared" ca="1" si="20"/>
        <v/>
      </c>
      <c r="BJ31" s="27" t="str">
        <f t="shared" ca="1" si="20"/>
        <v/>
      </c>
      <c r="BK31" s="27" t="str">
        <f t="shared" ca="1" si="20"/>
        <v/>
      </c>
      <c r="BL31" s="27" t="str">
        <f t="shared" ca="1" si="20"/>
        <v/>
      </c>
      <c r="BM31" s="28"/>
    </row>
    <row r="32" spans="1:65" s="1" customFormat="1" ht="39.950000000000003" customHeight="1">
      <c r="A32" s="9"/>
      <c r="B32" s="164" t="s">
        <v>43</v>
      </c>
      <c r="C32" s="165" t="s">
        <v>8</v>
      </c>
      <c r="D32" s="165" t="s">
        <v>23</v>
      </c>
      <c r="E32" s="166">
        <v>1</v>
      </c>
      <c r="F32" s="167">
        <v>44506</v>
      </c>
      <c r="G32" s="168">
        <v>5</v>
      </c>
      <c r="H32" s="19"/>
      <c r="I32" s="47" t="str">
        <f t="shared" ca="1" si="15"/>
        <v/>
      </c>
      <c r="J32" s="27" t="str">
        <f t="shared" ca="1" si="15"/>
        <v/>
      </c>
      <c r="K32" s="27" t="str">
        <f t="shared" ca="1" si="15"/>
        <v/>
      </c>
      <c r="L32" s="27" t="str">
        <f t="shared" ca="1" si="15"/>
        <v/>
      </c>
      <c r="M32" s="27" t="str">
        <f t="shared" ca="1" si="15"/>
        <v/>
      </c>
      <c r="N32" s="27" t="str">
        <f t="shared" ca="1" si="15"/>
        <v/>
      </c>
      <c r="O32" s="27" t="str">
        <f t="shared" ca="1" si="15"/>
        <v/>
      </c>
      <c r="P32" s="27" t="str">
        <f t="shared" ca="1" si="15"/>
        <v/>
      </c>
      <c r="Q32" s="27" t="str">
        <f t="shared" ca="1" si="15"/>
        <v/>
      </c>
      <c r="R32" s="27" t="str">
        <f t="shared" ca="1" si="15"/>
        <v/>
      </c>
      <c r="S32" s="27" t="str">
        <f t="shared" ca="1" si="16"/>
        <v/>
      </c>
      <c r="T32" s="27" t="str">
        <f t="shared" ca="1" si="16"/>
        <v/>
      </c>
      <c r="U32" s="27" t="str">
        <f t="shared" ca="1" si="16"/>
        <v/>
      </c>
      <c r="V32" s="27" t="str">
        <f t="shared" ca="1" si="16"/>
        <v/>
      </c>
      <c r="W32" s="27" t="str">
        <f t="shared" ca="1" si="16"/>
        <v/>
      </c>
      <c r="X32" s="27" t="str">
        <f t="shared" ca="1" si="16"/>
        <v/>
      </c>
      <c r="Y32" s="27" t="str">
        <f t="shared" ca="1" si="16"/>
        <v/>
      </c>
      <c r="Z32" s="27" t="str">
        <f t="shared" ca="1" si="16"/>
        <v/>
      </c>
      <c r="AA32" s="27" t="str">
        <f t="shared" ca="1" si="16"/>
        <v/>
      </c>
      <c r="AB32" s="27" t="str">
        <f t="shared" ca="1" si="16"/>
        <v/>
      </c>
      <c r="AC32" s="27" t="str">
        <f t="shared" ca="1" si="17"/>
        <v/>
      </c>
      <c r="AD32" s="27" t="str">
        <f t="shared" ca="1" si="17"/>
        <v/>
      </c>
      <c r="AE32" s="27" t="str">
        <f t="shared" ca="1" si="17"/>
        <v/>
      </c>
      <c r="AF32" s="27" t="str">
        <f t="shared" ca="1" si="17"/>
        <v/>
      </c>
      <c r="AG32" s="27" t="str">
        <f t="shared" ca="1" si="17"/>
        <v/>
      </c>
      <c r="AH32" s="27" t="str">
        <f t="shared" ca="1" si="17"/>
        <v/>
      </c>
      <c r="AI32" s="27" t="str">
        <f t="shared" ca="1" si="17"/>
        <v/>
      </c>
      <c r="AJ32" s="27" t="str">
        <f t="shared" ca="1" si="17"/>
        <v/>
      </c>
      <c r="AK32" s="27" t="str">
        <f t="shared" ca="1" si="17"/>
        <v/>
      </c>
      <c r="AL32" s="27" t="str">
        <f t="shared" ca="1" si="17"/>
        <v/>
      </c>
      <c r="AM32" s="27" t="str">
        <f t="shared" ca="1" si="18"/>
        <v/>
      </c>
      <c r="AN32" s="27" t="str">
        <f t="shared" ca="1" si="18"/>
        <v/>
      </c>
      <c r="AO32" s="27" t="str">
        <f t="shared" ca="1" si="18"/>
        <v/>
      </c>
      <c r="AP32" s="27" t="str">
        <f t="shared" ca="1" si="18"/>
        <v/>
      </c>
      <c r="AQ32" s="27" t="str">
        <f t="shared" ca="1" si="18"/>
        <v/>
      </c>
      <c r="AR32" s="27" t="str">
        <f t="shared" ca="1" si="18"/>
        <v/>
      </c>
      <c r="AS32" s="27" t="str">
        <f t="shared" ca="1" si="18"/>
        <v/>
      </c>
      <c r="AT32" s="27" t="str">
        <f t="shared" ca="1" si="18"/>
        <v/>
      </c>
      <c r="AU32" s="27" t="str">
        <f t="shared" ca="1" si="18"/>
        <v/>
      </c>
      <c r="AV32" s="27" t="str">
        <f t="shared" ca="1" si="18"/>
        <v/>
      </c>
      <c r="AW32" s="27" t="str">
        <f t="shared" ca="1" si="19"/>
        <v/>
      </c>
      <c r="AX32" s="27" t="str">
        <f t="shared" ca="1" si="19"/>
        <v/>
      </c>
      <c r="AY32" s="27" t="str">
        <f t="shared" ca="1" si="19"/>
        <v/>
      </c>
      <c r="AZ32" s="27" t="str">
        <f t="shared" ca="1" si="19"/>
        <v/>
      </c>
      <c r="BA32" s="27" t="str">
        <f t="shared" ca="1" si="19"/>
        <v/>
      </c>
      <c r="BB32" s="27" t="str">
        <f t="shared" ca="1" si="19"/>
        <v/>
      </c>
      <c r="BC32" s="27" t="str">
        <f t="shared" ca="1" si="19"/>
        <v/>
      </c>
      <c r="BD32" s="27" t="str">
        <f t="shared" ca="1" si="19"/>
        <v/>
      </c>
      <c r="BE32" s="27" t="str">
        <f t="shared" ca="1" si="19"/>
        <v/>
      </c>
      <c r="BF32" s="27" t="str">
        <f t="shared" ca="1" si="19"/>
        <v/>
      </c>
      <c r="BG32" s="27" t="str">
        <f t="shared" ca="1" si="20"/>
        <v/>
      </c>
      <c r="BH32" s="27" t="str">
        <f t="shared" ca="1" si="20"/>
        <v/>
      </c>
      <c r="BI32" s="27" t="str">
        <f t="shared" ca="1" si="20"/>
        <v/>
      </c>
      <c r="BJ32" s="27" t="str">
        <f t="shared" ca="1" si="20"/>
        <v/>
      </c>
      <c r="BK32" s="27" t="str">
        <f t="shared" ca="1" si="20"/>
        <v/>
      </c>
      <c r="BL32" s="27" t="str">
        <f t="shared" ca="1" si="20"/>
        <v/>
      </c>
      <c r="BM32" s="28"/>
    </row>
    <row r="33" spans="1:65" s="1" customFormat="1" ht="39.950000000000003" customHeight="1">
      <c r="A33" s="9"/>
      <c r="B33" s="157" t="s">
        <v>47</v>
      </c>
      <c r="C33" s="158"/>
      <c r="D33" s="158"/>
      <c r="E33" s="159"/>
      <c r="F33" s="160"/>
      <c r="G33" s="161"/>
      <c r="H33" s="19"/>
      <c r="I33" s="47" t="str">
        <f t="shared" ca="1" si="15"/>
        <v/>
      </c>
      <c r="J33" s="27" t="str">
        <f t="shared" ca="1" si="15"/>
        <v/>
      </c>
      <c r="K33" s="27" t="str">
        <f t="shared" ca="1" si="15"/>
        <v/>
      </c>
      <c r="L33" s="27" t="str">
        <f t="shared" ca="1" si="15"/>
        <v/>
      </c>
      <c r="M33" s="27" t="str">
        <f t="shared" ca="1" si="15"/>
        <v/>
      </c>
      <c r="N33" s="27" t="str">
        <f t="shared" ca="1" si="15"/>
        <v/>
      </c>
      <c r="O33" s="27" t="str">
        <f t="shared" ca="1" si="15"/>
        <v/>
      </c>
      <c r="P33" s="27" t="str">
        <f t="shared" ca="1" si="15"/>
        <v/>
      </c>
      <c r="Q33" s="27" t="str">
        <f t="shared" ca="1" si="15"/>
        <v/>
      </c>
      <c r="R33" s="27" t="str">
        <f t="shared" ca="1" si="15"/>
        <v/>
      </c>
      <c r="S33" s="27" t="str">
        <f t="shared" ca="1" si="16"/>
        <v/>
      </c>
      <c r="T33" s="27" t="str">
        <f t="shared" ca="1" si="16"/>
        <v/>
      </c>
      <c r="U33" s="27" t="str">
        <f t="shared" ca="1" si="16"/>
        <v/>
      </c>
      <c r="V33" s="27" t="str">
        <f t="shared" ca="1" si="16"/>
        <v/>
      </c>
      <c r="W33" s="27" t="str">
        <f t="shared" ca="1" si="16"/>
        <v/>
      </c>
      <c r="X33" s="27" t="str">
        <f t="shared" ca="1" si="16"/>
        <v/>
      </c>
      <c r="Y33" s="27" t="str">
        <f t="shared" ca="1" si="16"/>
        <v/>
      </c>
      <c r="Z33" s="27" t="str">
        <f t="shared" ca="1" si="16"/>
        <v/>
      </c>
      <c r="AA33" s="27" t="str">
        <f t="shared" ca="1" si="16"/>
        <v/>
      </c>
      <c r="AB33" s="27" t="str">
        <f t="shared" ca="1" si="16"/>
        <v/>
      </c>
      <c r="AC33" s="27" t="str">
        <f t="shared" ca="1" si="17"/>
        <v/>
      </c>
      <c r="AD33" s="27" t="str">
        <f t="shared" ca="1" si="17"/>
        <v/>
      </c>
      <c r="AE33" s="27" t="str">
        <f t="shared" ca="1" si="17"/>
        <v/>
      </c>
      <c r="AF33" s="27" t="str">
        <f t="shared" ca="1" si="17"/>
        <v/>
      </c>
      <c r="AG33" s="27" t="str">
        <f t="shared" ca="1" si="17"/>
        <v/>
      </c>
      <c r="AH33" s="27" t="str">
        <f t="shared" ca="1" si="17"/>
        <v/>
      </c>
      <c r="AI33" s="27" t="str">
        <f t="shared" ca="1" si="17"/>
        <v/>
      </c>
      <c r="AJ33" s="27" t="str">
        <f t="shared" ca="1" si="17"/>
        <v/>
      </c>
      <c r="AK33" s="27" t="str">
        <f t="shared" ca="1" si="17"/>
        <v/>
      </c>
      <c r="AL33" s="27" t="str">
        <f t="shared" ca="1" si="17"/>
        <v/>
      </c>
      <c r="AM33" s="27" t="str">
        <f t="shared" ca="1" si="18"/>
        <v/>
      </c>
      <c r="AN33" s="27" t="str">
        <f t="shared" ca="1" si="18"/>
        <v/>
      </c>
      <c r="AO33" s="27" t="str">
        <f t="shared" ca="1" si="18"/>
        <v/>
      </c>
      <c r="AP33" s="27" t="str">
        <f t="shared" ca="1" si="18"/>
        <v/>
      </c>
      <c r="AQ33" s="27" t="str">
        <f t="shared" ca="1" si="18"/>
        <v/>
      </c>
      <c r="AR33" s="27" t="str">
        <f t="shared" ca="1" si="18"/>
        <v/>
      </c>
      <c r="AS33" s="27" t="str">
        <f t="shared" ca="1" si="18"/>
        <v/>
      </c>
      <c r="AT33" s="27" t="str">
        <f t="shared" ca="1" si="18"/>
        <v/>
      </c>
      <c r="AU33" s="27" t="str">
        <f t="shared" ca="1" si="18"/>
        <v/>
      </c>
      <c r="AV33" s="27" t="str">
        <f t="shared" ca="1" si="18"/>
        <v/>
      </c>
      <c r="AW33" s="27" t="str">
        <f t="shared" ca="1" si="19"/>
        <v/>
      </c>
      <c r="AX33" s="27" t="str">
        <f t="shared" ca="1" si="19"/>
        <v/>
      </c>
      <c r="AY33" s="27" t="str">
        <f t="shared" ca="1" si="19"/>
        <v/>
      </c>
      <c r="AZ33" s="27" t="str">
        <f t="shared" ca="1" si="19"/>
        <v/>
      </c>
      <c r="BA33" s="27" t="str">
        <f t="shared" ca="1" si="19"/>
        <v/>
      </c>
      <c r="BB33" s="27" t="str">
        <f t="shared" ca="1" si="19"/>
        <v/>
      </c>
      <c r="BC33" s="27" t="str">
        <f t="shared" ca="1" si="19"/>
        <v/>
      </c>
      <c r="BD33" s="27" t="str">
        <f t="shared" ca="1" si="19"/>
        <v/>
      </c>
      <c r="BE33" s="27" t="str">
        <f t="shared" ca="1" si="19"/>
        <v/>
      </c>
      <c r="BF33" s="27" t="str">
        <f t="shared" ca="1" si="19"/>
        <v/>
      </c>
      <c r="BG33" s="27" t="str">
        <f t="shared" ca="1" si="20"/>
        <v/>
      </c>
      <c r="BH33" s="27" t="str">
        <f t="shared" ca="1" si="20"/>
        <v/>
      </c>
      <c r="BI33" s="27" t="str">
        <f t="shared" ca="1" si="20"/>
        <v/>
      </c>
      <c r="BJ33" s="27" t="str">
        <f t="shared" ca="1" si="20"/>
        <v/>
      </c>
      <c r="BK33" s="27" t="str">
        <f t="shared" ca="1" si="20"/>
        <v/>
      </c>
      <c r="BL33" s="27" t="str">
        <f t="shared" ca="1" si="20"/>
        <v/>
      </c>
      <c r="BM33" s="28"/>
    </row>
    <row r="34" spans="1:65" s="1" customFormat="1" ht="39.950000000000003" customHeight="1">
      <c r="A34" s="9"/>
      <c r="B34" s="162" t="s">
        <v>46</v>
      </c>
      <c r="C34" s="21" t="s">
        <v>8</v>
      </c>
      <c r="D34" s="21" t="s">
        <v>40</v>
      </c>
      <c r="E34" s="22">
        <v>0.1</v>
      </c>
      <c r="F34" s="23">
        <v>44512</v>
      </c>
      <c r="G34" s="163">
        <v>4</v>
      </c>
      <c r="H34" s="19"/>
      <c r="I34" s="47" t="str">
        <f t="shared" ca="1" si="15"/>
        <v/>
      </c>
      <c r="J34" s="27" t="str">
        <f t="shared" ca="1" si="15"/>
        <v/>
      </c>
      <c r="K34" s="27" t="str">
        <f t="shared" ca="1" si="15"/>
        <v/>
      </c>
      <c r="L34" s="27" t="str">
        <f t="shared" ca="1" si="15"/>
        <v/>
      </c>
      <c r="M34" s="27" t="str">
        <f t="shared" ca="1" si="15"/>
        <v/>
      </c>
      <c r="N34" s="27" t="str">
        <f t="shared" ca="1" si="15"/>
        <v/>
      </c>
      <c r="O34" s="27" t="str">
        <f t="shared" ca="1" si="15"/>
        <v/>
      </c>
      <c r="P34" s="27" t="str">
        <f t="shared" ca="1" si="15"/>
        <v/>
      </c>
      <c r="Q34" s="27" t="str">
        <f t="shared" ca="1" si="15"/>
        <v/>
      </c>
      <c r="R34" s="27" t="str">
        <f t="shared" ca="1" si="15"/>
        <v/>
      </c>
      <c r="S34" s="27" t="str">
        <f t="shared" ca="1" si="16"/>
        <v/>
      </c>
      <c r="T34" s="27" t="str">
        <f t="shared" ca="1" si="16"/>
        <v/>
      </c>
      <c r="U34" s="27" t="str">
        <f t="shared" ca="1" si="16"/>
        <v/>
      </c>
      <c r="V34" s="27" t="str">
        <f t="shared" ca="1" si="16"/>
        <v/>
      </c>
      <c r="W34" s="27" t="str">
        <f t="shared" ca="1" si="16"/>
        <v/>
      </c>
      <c r="X34" s="27" t="str">
        <f t="shared" ca="1" si="16"/>
        <v/>
      </c>
      <c r="Y34" s="27" t="str">
        <f t="shared" ca="1" si="16"/>
        <v/>
      </c>
      <c r="Z34" s="27" t="str">
        <f t="shared" ca="1" si="16"/>
        <v/>
      </c>
      <c r="AA34" s="27" t="str">
        <f t="shared" ca="1" si="16"/>
        <v/>
      </c>
      <c r="AB34" s="27" t="str">
        <f t="shared" ca="1" si="16"/>
        <v/>
      </c>
      <c r="AC34" s="27" t="str">
        <f t="shared" ca="1" si="17"/>
        <v/>
      </c>
      <c r="AD34" s="27" t="str">
        <f t="shared" ca="1" si="17"/>
        <v/>
      </c>
      <c r="AE34" s="27" t="str">
        <f t="shared" ca="1" si="17"/>
        <v/>
      </c>
      <c r="AF34" s="27" t="str">
        <f t="shared" ca="1" si="17"/>
        <v/>
      </c>
      <c r="AG34" s="27" t="str">
        <f t="shared" ca="1" si="17"/>
        <v/>
      </c>
      <c r="AH34" s="27" t="str">
        <f t="shared" ca="1" si="17"/>
        <v/>
      </c>
      <c r="AI34" s="27" t="str">
        <f t="shared" ca="1" si="17"/>
        <v/>
      </c>
      <c r="AJ34" s="27" t="str">
        <f t="shared" ca="1" si="17"/>
        <v/>
      </c>
      <c r="AK34" s="27" t="str">
        <f t="shared" ca="1" si="17"/>
        <v/>
      </c>
      <c r="AL34" s="27" t="str">
        <f t="shared" ca="1" si="17"/>
        <v/>
      </c>
      <c r="AM34" s="27" t="str">
        <f t="shared" ca="1" si="18"/>
        <v/>
      </c>
      <c r="AN34" s="27" t="str">
        <f t="shared" ca="1" si="18"/>
        <v/>
      </c>
      <c r="AO34" s="27" t="str">
        <f t="shared" ca="1" si="18"/>
        <v/>
      </c>
      <c r="AP34" s="27" t="str">
        <f t="shared" ca="1" si="18"/>
        <v/>
      </c>
      <c r="AQ34" s="27" t="str">
        <f t="shared" ca="1" si="18"/>
        <v/>
      </c>
      <c r="AR34" s="27" t="str">
        <f t="shared" ca="1" si="18"/>
        <v/>
      </c>
      <c r="AS34" s="27" t="str">
        <f t="shared" ca="1" si="18"/>
        <v/>
      </c>
      <c r="AT34" s="27" t="str">
        <f t="shared" ca="1" si="18"/>
        <v/>
      </c>
      <c r="AU34" s="27" t="str">
        <f t="shared" ca="1" si="18"/>
        <v/>
      </c>
      <c r="AV34" s="27" t="str">
        <f t="shared" ca="1" si="18"/>
        <v/>
      </c>
      <c r="AW34" s="27" t="str">
        <f t="shared" ca="1" si="19"/>
        <v/>
      </c>
      <c r="AX34" s="27" t="str">
        <f t="shared" ca="1" si="19"/>
        <v/>
      </c>
      <c r="AY34" s="27" t="str">
        <f t="shared" ca="1" si="19"/>
        <v/>
      </c>
      <c r="AZ34" s="27" t="str">
        <f t="shared" ca="1" si="19"/>
        <v/>
      </c>
      <c r="BA34" s="27" t="str">
        <f t="shared" ca="1" si="19"/>
        <v/>
      </c>
      <c r="BB34" s="27" t="str">
        <f t="shared" ca="1" si="19"/>
        <v/>
      </c>
      <c r="BC34" s="27" t="str">
        <f t="shared" ca="1" si="19"/>
        <v/>
      </c>
      <c r="BD34" s="27" t="str">
        <f t="shared" ca="1" si="19"/>
        <v/>
      </c>
      <c r="BE34" s="27" t="str">
        <f t="shared" ca="1" si="19"/>
        <v/>
      </c>
      <c r="BF34" s="27" t="str">
        <f t="shared" ca="1" si="19"/>
        <v/>
      </c>
      <c r="BG34" s="27" t="str">
        <f t="shared" ca="1" si="20"/>
        <v/>
      </c>
      <c r="BH34" s="27" t="str">
        <f t="shared" ca="1" si="20"/>
        <v/>
      </c>
      <c r="BI34" s="27" t="str">
        <f t="shared" ca="1" si="20"/>
        <v/>
      </c>
      <c r="BJ34" s="27" t="str">
        <f t="shared" ca="1" si="20"/>
        <v/>
      </c>
      <c r="BK34" s="27" t="str">
        <f t="shared" ca="1" si="20"/>
        <v/>
      </c>
      <c r="BL34" s="27" t="str">
        <f t="shared" ca="1" si="20"/>
        <v/>
      </c>
      <c r="BM34" s="28"/>
    </row>
    <row r="35" spans="1:65" s="1" customFormat="1" ht="39.950000000000003" customHeight="1">
      <c r="A35" s="9"/>
      <c r="B35" s="164" t="s">
        <v>48</v>
      </c>
      <c r="C35" s="165" t="s">
        <v>9</v>
      </c>
      <c r="D35" s="165" t="s">
        <v>28</v>
      </c>
      <c r="E35" s="166">
        <v>1</v>
      </c>
      <c r="F35" s="167">
        <v>44512</v>
      </c>
      <c r="G35" s="168">
        <v>4</v>
      </c>
      <c r="H35" s="19"/>
      <c r="I35" s="47" t="str">
        <f t="shared" ca="1" si="15"/>
        <v/>
      </c>
      <c r="J35" s="27" t="str">
        <f t="shared" ca="1" si="15"/>
        <v/>
      </c>
      <c r="K35" s="27" t="str">
        <f t="shared" ca="1" si="15"/>
        <v/>
      </c>
      <c r="L35" s="27" t="str">
        <f t="shared" ca="1" si="15"/>
        <v/>
      </c>
      <c r="M35" s="27" t="str">
        <f t="shared" ca="1" si="15"/>
        <v/>
      </c>
      <c r="N35" s="27" t="str">
        <f t="shared" ca="1" si="15"/>
        <v/>
      </c>
      <c r="O35" s="27" t="str">
        <f t="shared" ca="1" si="15"/>
        <v/>
      </c>
      <c r="P35" s="27" t="str">
        <f t="shared" ca="1" si="15"/>
        <v/>
      </c>
      <c r="Q35" s="27" t="str">
        <f t="shared" ca="1" si="15"/>
        <v/>
      </c>
      <c r="R35" s="27" t="str">
        <f t="shared" ca="1" si="15"/>
        <v/>
      </c>
      <c r="S35" s="27" t="str">
        <f t="shared" ca="1" si="16"/>
        <v/>
      </c>
      <c r="T35" s="27" t="str">
        <f t="shared" ca="1" si="16"/>
        <v/>
      </c>
      <c r="U35" s="27" t="str">
        <f t="shared" ca="1" si="16"/>
        <v/>
      </c>
      <c r="V35" s="27" t="str">
        <f t="shared" ca="1" si="16"/>
        <v/>
      </c>
      <c r="W35" s="27" t="str">
        <f t="shared" ca="1" si="16"/>
        <v/>
      </c>
      <c r="X35" s="27" t="str">
        <f t="shared" ca="1" si="16"/>
        <v/>
      </c>
      <c r="Y35" s="27" t="str">
        <f t="shared" ca="1" si="16"/>
        <v/>
      </c>
      <c r="Z35" s="27" t="str">
        <f t="shared" ca="1" si="16"/>
        <v/>
      </c>
      <c r="AA35" s="27" t="str">
        <f t="shared" ca="1" si="16"/>
        <v/>
      </c>
      <c r="AB35" s="27" t="str">
        <f t="shared" ca="1" si="16"/>
        <v/>
      </c>
      <c r="AC35" s="27" t="str">
        <f t="shared" ca="1" si="17"/>
        <v/>
      </c>
      <c r="AD35" s="27" t="str">
        <f t="shared" ca="1" si="17"/>
        <v/>
      </c>
      <c r="AE35" s="27" t="str">
        <f t="shared" ca="1" si="17"/>
        <v/>
      </c>
      <c r="AF35" s="27" t="str">
        <f t="shared" ca="1" si="17"/>
        <v/>
      </c>
      <c r="AG35" s="27" t="str">
        <f t="shared" ca="1" si="17"/>
        <v/>
      </c>
      <c r="AH35" s="27" t="str">
        <f t="shared" ca="1" si="17"/>
        <v/>
      </c>
      <c r="AI35" s="27" t="str">
        <f t="shared" ca="1" si="17"/>
        <v/>
      </c>
      <c r="AJ35" s="27" t="str">
        <f t="shared" ca="1" si="17"/>
        <v/>
      </c>
      <c r="AK35" s="27" t="str">
        <f t="shared" ca="1" si="17"/>
        <v/>
      </c>
      <c r="AL35" s="27" t="str">
        <f t="shared" ca="1" si="17"/>
        <v/>
      </c>
      <c r="AM35" s="27" t="str">
        <f t="shared" ca="1" si="18"/>
        <v/>
      </c>
      <c r="AN35" s="27" t="str">
        <f t="shared" ca="1" si="18"/>
        <v/>
      </c>
      <c r="AO35" s="27" t="str">
        <f t="shared" ca="1" si="18"/>
        <v/>
      </c>
      <c r="AP35" s="27" t="str">
        <f t="shared" ca="1" si="18"/>
        <v/>
      </c>
      <c r="AQ35" s="27" t="str">
        <f t="shared" ca="1" si="18"/>
        <v/>
      </c>
      <c r="AR35" s="27" t="str">
        <f t="shared" ca="1" si="18"/>
        <v/>
      </c>
      <c r="AS35" s="27" t="str">
        <f t="shared" ca="1" si="18"/>
        <v/>
      </c>
      <c r="AT35" s="27" t="str">
        <f t="shared" ca="1" si="18"/>
        <v/>
      </c>
      <c r="AU35" s="27" t="str">
        <f t="shared" ca="1" si="18"/>
        <v/>
      </c>
      <c r="AV35" s="27" t="str">
        <f t="shared" ca="1" si="18"/>
        <v/>
      </c>
      <c r="AW35" s="27" t="str">
        <f t="shared" ca="1" si="19"/>
        <v/>
      </c>
      <c r="AX35" s="27" t="str">
        <f t="shared" ca="1" si="19"/>
        <v/>
      </c>
      <c r="AY35" s="27" t="str">
        <f t="shared" ca="1" si="19"/>
        <v/>
      </c>
      <c r="AZ35" s="27" t="str">
        <f t="shared" ca="1" si="19"/>
        <v/>
      </c>
      <c r="BA35" s="27" t="str">
        <f t="shared" ca="1" si="19"/>
        <v/>
      </c>
      <c r="BB35" s="27" t="str">
        <f t="shared" ca="1" si="19"/>
        <v/>
      </c>
      <c r="BC35" s="27" t="str">
        <f t="shared" ca="1" si="19"/>
        <v/>
      </c>
      <c r="BD35" s="27" t="str">
        <f t="shared" ca="1" si="19"/>
        <v/>
      </c>
      <c r="BE35" s="27" t="str">
        <f t="shared" ca="1" si="19"/>
        <v/>
      </c>
      <c r="BF35" s="27" t="str">
        <f t="shared" ca="1" si="19"/>
        <v/>
      </c>
      <c r="BG35" s="27" t="str">
        <f t="shared" ca="1" si="20"/>
        <v/>
      </c>
      <c r="BH35" s="27" t="str">
        <f t="shared" ca="1" si="20"/>
        <v/>
      </c>
      <c r="BI35" s="27" t="str">
        <f t="shared" ca="1" si="20"/>
        <v/>
      </c>
      <c r="BJ35" s="27" t="str">
        <f t="shared" ca="1" si="20"/>
        <v/>
      </c>
      <c r="BK35" s="27" t="str">
        <f t="shared" ca="1" si="20"/>
        <v/>
      </c>
      <c r="BL35" s="27" t="str">
        <f t="shared" ca="1" si="20"/>
        <v/>
      </c>
      <c r="BM35" s="63"/>
    </row>
    <row r="36" spans="1:65" s="1" customFormat="1" ht="39.950000000000003" customHeight="1">
      <c r="A36" s="10"/>
      <c r="B36" s="157" t="s">
        <v>49</v>
      </c>
      <c r="C36" s="158"/>
      <c r="D36" s="158"/>
      <c r="E36" s="159"/>
      <c r="F36" s="160"/>
      <c r="G36" s="161"/>
      <c r="H36" s="19"/>
      <c r="I36" s="47" t="str">
        <f t="shared" ca="1" si="15"/>
        <v/>
      </c>
      <c r="J36" s="27" t="str">
        <f t="shared" ca="1" si="15"/>
        <v/>
      </c>
      <c r="K36" s="27" t="str">
        <f t="shared" ca="1" si="15"/>
        <v/>
      </c>
      <c r="L36" s="27" t="str">
        <f t="shared" ca="1" si="15"/>
        <v/>
      </c>
      <c r="M36" s="27" t="str">
        <f t="shared" ca="1" si="15"/>
        <v/>
      </c>
      <c r="N36" s="27" t="str">
        <f t="shared" ca="1" si="15"/>
        <v/>
      </c>
      <c r="O36" s="27" t="str">
        <f t="shared" ca="1" si="15"/>
        <v/>
      </c>
      <c r="P36" s="27" t="str">
        <f t="shared" ca="1" si="15"/>
        <v/>
      </c>
      <c r="Q36" s="27" t="str">
        <f t="shared" ca="1" si="15"/>
        <v/>
      </c>
      <c r="R36" s="27" t="str">
        <f t="shared" ca="1" si="15"/>
        <v/>
      </c>
      <c r="S36" s="27" t="str">
        <f t="shared" ca="1" si="16"/>
        <v/>
      </c>
      <c r="T36" s="27" t="str">
        <f t="shared" ca="1" si="16"/>
        <v/>
      </c>
      <c r="U36" s="27" t="str">
        <f t="shared" ca="1" si="16"/>
        <v/>
      </c>
      <c r="V36" s="27" t="str">
        <f t="shared" ca="1" si="16"/>
        <v/>
      </c>
      <c r="W36" s="27" t="str">
        <f t="shared" ca="1" si="16"/>
        <v/>
      </c>
      <c r="X36" s="27" t="str">
        <f t="shared" ca="1" si="16"/>
        <v/>
      </c>
      <c r="Y36" s="27" t="str">
        <f t="shared" ca="1" si="16"/>
        <v/>
      </c>
      <c r="Z36" s="27" t="str">
        <f t="shared" ca="1" si="16"/>
        <v/>
      </c>
      <c r="AA36" s="27" t="str">
        <f t="shared" ca="1" si="16"/>
        <v/>
      </c>
      <c r="AB36" s="27" t="str">
        <f t="shared" ca="1" si="16"/>
        <v/>
      </c>
      <c r="AC36" s="27" t="str">
        <f t="shared" ca="1" si="17"/>
        <v/>
      </c>
      <c r="AD36" s="27" t="str">
        <f t="shared" ca="1" si="17"/>
        <v/>
      </c>
      <c r="AE36" s="27" t="str">
        <f t="shared" ca="1" si="17"/>
        <v/>
      </c>
      <c r="AF36" s="27" t="str">
        <f t="shared" ca="1" si="17"/>
        <v/>
      </c>
      <c r="AG36" s="27" t="str">
        <f t="shared" ca="1" si="17"/>
        <v/>
      </c>
      <c r="AH36" s="27" t="str">
        <f t="shared" ca="1" si="17"/>
        <v/>
      </c>
      <c r="AI36" s="27" t="str">
        <f t="shared" ca="1" si="17"/>
        <v/>
      </c>
      <c r="AJ36" s="27" t="str">
        <f t="shared" ca="1" si="17"/>
        <v/>
      </c>
      <c r="AK36" s="27" t="str">
        <f t="shared" ca="1" si="17"/>
        <v/>
      </c>
      <c r="AL36" s="27" t="str">
        <f t="shared" ca="1" si="17"/>
        <v/>
      </c>
      <c r="AM36" s="27" t="str">
        <f t="shared" ca="1" si="18"/>
        <v/>
      </c>
      <c r="AN36" s="27" t="str">
        <f t="shared" ca="1" si="18"/>
        <v/>
      </c>
      <c r="AO36" s="27" t="str">
        <f t="shared" ca="1" si="18"/>
        <v/>
      </c>
      <c r="AP36" s="27" t="str">
        <f t="shared" ca="1" si="18"/>
        <v/>
      </c>
      <c r="AQ36" s="27" t="str">
        <f t="shared" ca="1" si="18"/>
        <v/>
      </c>
      <c r="AR36" s="27" t="str">
        <f t="shared" ca="1" si="18"/>
        <v/>
      </c>
      <c r="AS36" s="27" t="str">
        <f t="shared" ca="1" si="18"/>
        <v/>
      </c>
      <c r="AT36" s="27" t="str">
        <f t="shared" ca="1" si="18"/>
        <v/>
      </c>
      <c r="AU36" s="27" t="str">
        <f t="shared" ca="1" si="18"/>
        <v/>
      </c>
      <c r="AV36" s="27" t="str">
        <f t="shared" ca="1" si="18"/>
        <v/>
      </c>
      <c r="AW36" s="27" t="str">
        <f t="shared" ca="1" si="19"/>
        <v/>
      </c>
      <c r="AX36" s="27" t="str">
        <f t="shared" ca="1" si="19"/>
        <v/>
      </c>
      <c r="AY36" s="27" t="str">
        <f t="shared" ca="1" si="19"/>
        <v/>
      </c>
      <c r="AZ36" s="27" t="str">
        <f t="shared" ca="1" si="19"/>
        <v/>
      </c>
      <c r="BA36" s="27" t="str">
        <f t="shared" ca="1" si="19"/>
        <v/>
      </c>
      <c r="BB36" s="27" t="str">
        <f t="shared" ca="1" si="19"/>
        <v/>
      </c>
      <c r="BC36" s="27" t="str">
        <f t="shared" ca="1" si="19"/>
        <v/>
      </c>
      <c r="BD36" s="27" t="str">
        <f t="shared" ca="1" si="19"/>
        <v/>
      </c>
      <c r="BE36" s="27" t="str">
        <f t="shared" ca="1" si="19"/>
        <v/>
      </c>
      <c r="BF36" s="27" t="str">
        <f t="shared" ca="1" si="19"/>
        <v/>
      </c>
      <c r="BG36" s="27" t="str">
        <f t="shared" ca="1" si="20"/>
        <v/>
      </c>
      <c r="BH36" s="27" t="str">
        <f t="shared" ca="1" si="20"/>
        <v/>
      </c>
      <c r="BI36" s="27" t="str">
        <f t="shared" ca="1" si="20"/>
        <v/>
      </c>
      <c r="BJ36" s="27" t="str">
        <f t="shared" ca="1" si="20"/>
        <v/>
      </c>
      <c r="BK36" s="27" t="str">
        <f t="shared" ca="1" si="20"/>
        <v/>
      </c>
      <c r="BL36" s="27" t="str">
        <f t="shared" ca="1" si="20"/>
        <v/>
      </c>
      <c r="BM36" s="63"/>
    </row>
    <row r="37" spans="1:65" ht="30" customHeight="1">
      <c r="B37" s="162" t="s">
        <v>48</v>
      </c>
      <c r="C37" s="21" t="s">
        <v>8</v>
      </c>
      <c r="D37" s="21" t="s">
        <v>28</v>
      </c>
      <c r="E37" s="22">
        <v>0.7</v>
      </c>
      <c r="F37" s="23">
        <v>44517</v>
      </c>
      <c r="G37" s="163">
        <v>6</v>
      </c>
      <c r="H37" s="19"/>
      <c r="I37" s="47" t="str">
        <f t="shared" ca="1" si="15"/>
        <v/>
      </c>
      <c r="J37" s="27" t="str">
        <f t="shared" ca="1" si="15"/>
        <v/>
      </c>
      <c r="K37" s="27" t="str">
        <f t="shared" ca="1" si="15"/>
        <v/>
      </c>
      <c r="L37" s="27" t="str">
        <f t="shared" ca="1" si="15"/>
        <v/>
      </c>
      <c r="M37" s="27" t="str">
        <f t="shared" ca="1" si="15"/>
        <v/>
      </c>
      <c r="N37" s="27" t="str">
        <f t="shared" ca="1" si="15"/>
        <v/>
      </c>
      <c r="O37" s="27" t="str">
        <f t="shared" ca="1" si="15"/>
        <v/>
      </c>
      <c r="P37" s="27" t="str">
        <f t="shared" ca="1" si="15"/>
        <v/>
      </c>
      <c r="Q37" s="27" t="str">
        <f t="shared" ca="1" si="15"/>
        <v/>
      </c>
      <c r="R37" s="27" t="str">
        <f t="shared" ca="1" si="15"/>
        <v/>
      </c>
      <c r="S37" s="27" t="str">
        <f t="shared" ca="1" si="16"/>
        <v/>
      </c>
      <c r="T37" s="27" t="str">
        <f t="shared" ca="1" si="16"/>
        <v/>
      </c>
      <c r="U37" s="27" t="str">
        <f t="shared" ca="1" si="16"/>
        <v/>
      </c>
      <c r="V37" s="27" t="str">
        <f t="shared" ca="1" si="16"/>
        <v/>
      </c>
      <c r="W37" s="27" t="str">
        <f t="shared" ca="1" si="16"/>
        <v/>
      </c>
      <c r="X37" s="27" t="str">
        <f t="shared" ca="1" si="16"/>
        <v/>
      </c>
      <c r="Y37" s="27" t="str">
        <f t="shared" ca="1" si="16"/>
        <v/>
      </c>
      <c r="Z37" s="27" t="str">
        <f t="shared" ca="1" si="16"/>
        <v/>
      </c>
      <c r="AA37" s="27" t="str">
        <f t="shared" ca="1" si="16"/>
        <v/>
      </c>
      <c r="AB37" s="27" t="str">
        <f t="shared" ca="1" si="16"/>
        <v/>
      </c>
      <c r="AC37" s="27" t="str">
        <f t="shared" ca="1" si="17"/>
        <v/>
      </c>
      <c r="AD37" s="27" t="str">
        <f t="shared" ca="1" si="17"/>
        <v/>
      </c>
      <c r="AE37" s="27" t="str">
        <f t="shared" ca="1" si="17"/>
        <v/>
      </c>
      <c r="AF37" s="27" t="str">
        <f t="shared" ca="1" si="17"/>
        <v/>
      </c>
      <c r="AG37" s="27" t="str">
        <f t="shared" ca="1" si="17"/>
        <v/>
      </c>
      <c r="AH37" s="27" t="str">
        <f t="shared" ca="1" si="17"/>
        <v/>
      </c>
      <c r="AI37" s="27" t="str">
        <f t="shared" ca="1" si="17"/>
        <v/>
      </c>
      <c r="AJ37" s="27" t="str">
        <f t="shared" ca="1" si="17"/>
        <v/>
      </c>
      <c r="AK37" s="27" t="str">
        <f t="shared" ca="1" si="17"/>
        <v/>
      </c>
      <c r="AL37" s="27" t="str">
        <f t="shared" ca="1" si="17"/>
        <v/>
      </c>
      <c r="AM37" s="27" t="str">
        <f t="shared" ca="1" si="18"/>
        <v/>
      </c>
      <c r="AN37" s="27" t="str">
        <f t="shared" ca="1" si="18"/>
        <v/>
      </c>
      <c r="AO37" s="27" t="str">
        <f t="shared" ca="1" si="18"/>
        <v/>
      </c>
      <c r="AP37" s="27" t="str">
        <f t="shared" ca="1" si="18"/>
        <v/>
      </c>
      <c r="AQ37" s="27" t="str">
        <f t="shared" ca="1" si="18"/>
        <v/>
      </c>
      <c r="AR37" s="27" t="str">
        <f t="shared" ca="1" si="18"/>
        <v/>
      </c>
      <c r="AS37" s="27" t="str">
        <f t="shared" ca="1" si="18"/>
        <v/>
      </c>
      <c r="AT37" s="27" t="str">
        <f t="shared" ca="1" si="18"/>
        <v/>
      </c>
      <c r="AU37" s="27" t="str">
        <f t="shared" ca="1" si="18"/>
        <v/>
      </c>
      <c r="AV37" s="27" t="str">
        <f t="shared" ca="1" si="18"/>
        <v/>
      </c>
      <c r="AW37" s="27" t="str">
        <f t="shared" ca="1" si="19"/>
        <v/>
      </c>
      <c r="AX37" s="27" t="str">
        <f t="shared" ca="1" si="19"/>
        <v/>
      </c>
      <c r="AY37" s="27" t="str">
        <f t="shared" ca="1" si="19"/>
        <v/>
      </c>
      <c r="AZ37" s="27" t="str">
        <f t="shared" ca="1" si="19"/>
        <v/>
      </c>
      <c r="BA37" s="27" t="str">
        <f t="shared" ca="1" si="19"/>
        <v/>
      </c>
      <c r="BB37" s="27" t="str">
        <f t="shared" ca="1" si="19"/>
        <v/>
      </c>
      <c r="BC37" s="27" t="str">
        <f t="shared" ca="1" si="19"/>
        <v/>
      </c>
      <c r="BD37" s="27" t="str">
        <f t="shared" ca="1" si="19"/>
        <v/>
      </c>
      <c r="BE37" s="27" t="str">
        <f t="shared" ca="1" si="19"/>
        <v/>
      </c>
      <c r="BF37" s="27" t="str">
        <f t="shared" ca="1" si="19"/>
        <v/>
      </c>
      <c r="BG37" s="27" t="str">
        <f t="shared" ca="1" si="20"/>
        <v/>
      </c>
      <c r="BH37" s="27" t="str">
        <f t="shared" ca="1" si="20"/>
        <v/>
      </c>
      <c r="BI37" s="27" t="str">
        <f t="shared" ca="1" si="20"/>
        <v/>
      </c>
      <c r="BJ37" s="27" t="str">
        <f t="shared" ca="1" si="20"/>
        <v/>
      </c>
      <c r="BK37" s="27" t="str">
        <f t="shared" ca="1" si="20"/>
        <v/>
      </c>
      <c r="BL37" s="27" t="str">
        <f t="shared" ca="1" si="20"/>
        <v/>
      </c>
      <c r="BM37" s="63"/>
    </row>
    <row r="38" spans="1:65" ht="30" customHeight="1">
      <c r="B38" s="164" t="s">
        <v>50</v>
      </c>
      <c r="C38" s="165" t="s">
        <v>9</v>
      </c>
      <c r="D38" s="165" t="s">
        <v>30</v>
      </c>
      <c r="E38" s="166">
        <v>0</v>
      </c>
      <c r="F38" s="167">
        <v>44517</v>
      </c>
      <c r="G38" s="168">
        <v>6</v>
      </c>
      <c r="H38" s="19"/>
      <c r="I38" s="47" t="str">
        <f t="shared" ca="1" si="15"/>
        <v/>
      </c>
      <c r="J38" s="27" t="str">
        <f t="shared" ca="1" si="15"/>
        <v/>
      </c>
      <c r="K38" s="27" t="str">
        <f t="shared" ca="1" si="15"/>
        <v/>
      </c>
      <c r="L38" s="27" t="str">
        <f t="shared" ca="1" si="15"/>
        <v/>
      </c>
      <c r="M38" s="27" t="str">
        <f t="shared" ca="1" si="15"/>
        <v/>
      </c>
      <c r="N38" s="27" t="str">
        <f t="shared" ca="1" si="15"/>
        <v/>
      </c>
      <c r="O38" s="27" t="str">
        <f t="shared" ca="1" si="15"/>
        <v/>
      </c>
      <c r="P38" s="27" t="str">
        <f t="shared" ca="1" si="15"/>
        <v/>
      </c>
      <c r="Q38" s="27" t="str">
        <f t="shared" ca="1" si="15"/>
        <v/>
      </c>
      <c r="R38" s="27" t="str">
        <f t="shared" ca="1" si="15"/>
        <v/>
      </c>
      <c r="S38" s="27" t="str">
        <f t="shared" ca="1" si="16"/>
        <v/>
      </c>
      <c r="T38" s="27" t="str">
        <f t="shared" ca="1" si="16"/>
        <v/>
      </c>
      <c r="U38" s="27" t="str">
        <f t="shared" ca="1" si="16"/>
        <v/>
      </c>
      <c r="V38" s="27" t="str">
        <f t="shared" ca="1" si="16"/>
        <v/>
      </c>
      <c r="W38" s="27" t="str">
        <f t="shared" ca="1" si="16"/>
        <v/>
      </c>
      <c r="X38" s="27" t="str">
        <f t="shared" ca="1" si="16"/>
        <v/>
      </c>
      <c r="Y38" s="27" t="str">
        <f t="shared" ca="1" si="16"/>
        <v/>
      </c>
      <c r="Z38" s="27" t="str">
        <f t="shared" ca="1" si="16"/>
        <v/>
      </c>
      <c r="AA38" s="27" t="str">
        <f t="shared" ca="1" si="16"/>
        <v/>
      </c>
      <c r="AB38" s="27" t="str">
        <f t="shared" ca="1" si="16"/>
        <v/>
      </c>
      <c r="AC38" s="27" t="str">
        <f t="shared" ca="1" si="17"/>
        <v/>
      </c>
      <c r="AD38" s="27" t="str">
        <f t="shared" ca="1" si="17"/>
        <v/>
      </c>
      <c r="AE38" s="27" t="str">
        <f t="shared" ca="1" si="17"/>
        <v/>
      </c>
      <c r="AF38" s="27" t="str">
        <f t="shared" ca="1" si="17"/>
        <v/>
      </c>
      <c r="AG38" s="27" t="str">
        <f t="shared" ca="1" si="17"/>
        <v/>
      </c>
      <c r="AH38" s="27" t="str">
        <f t="shared" ca="1" si="17"/>
        <v/>
      </c>
      <c r="AI38" s="27" t="str">
        <f t="shared" ca="1" si="17"/>
        <v/>
      </c>
      <c r="AJ38" s="27" t="str">
        <f t="shared" ca="1" si="17"/>
        <v/>
      </c>
      <c r="AK38" s="27" t="str">
        <f t="shared" ca="1" si="17"/>
        <v/>
      </c>
      <c r="AL38" s="27" t="str">
        <f t="shared" ca="1" si="17"/>
        <v/>
      </c>
      <c r="AM38" s="27" t="str">
        <f t="shared" ca="1" si="18"/>
        <v/>
      </c>
      <c r="AN38" s="27" t="str">
        <f t="shared" ca="1" si="18"/>
        <v/>
      </c>
      <c r="AO38" s="27" t="str">
        <f t="shared" ca="1" si="18"/>
        <v/>
      </c>
      <c r="AP38" s="27" t="str">
        <f t="shared" ca="1" si="18"/>
        <v/>
      </c>
      <c r="AQ38" s="27" t="str">
        <f t="shared" ca="1" si="18"/>
        <v/>
      </c>
      <c r="AR38" s="27" t="str">
        <f t="shared" ca="1" si="18"/>
        <v/>
      </c>
      <c r="AS38" s="27" t="str">
        <f t="shared" ca="1" si="18"/>
        <v/>
      </c>
      <c r="AT38" s="27" t="str">
        <f t="shared" ca="1" si="18"/>
        <v/>
      </c>
      <c r="AU38" s="27" t="str">
        <f t="shared" ca="1" si="18"/>
        <v/>
      </c>
      <c r="AV38" s="27" t="str">
        <f t="shared" ca="1" si="18"/>
        <v/>
      </c>
      <c r="AW38" s="27" t="str">
        <f t="shared" ca="1" si="19"/>
        <v/>
      </c>
      <c r="AX38" s="27" t="str">
        <f t="shared" ca="1" si="19"/>
        <v/>
      </c>
      <c r="AY38" s="27" t="str">
        <f t="shared" ca="1" si="19"/>
        <v/>
      </c>
      <c r="AZ38" s="27" t="str">
        <f t="shared" ca="1" si="19"/>
        <v/>
      </c>
      <c r="BA38" s="27" t="str">
        <f t="shared" ca="1" si="19"/>
        <v/>
      </c>
      <c r="BB38" s="27" t="str">
        <f t="shared" ca="1" si="19"/>
        <v/>
      </c>
      <c r="BC38" s="27" t="str">
        <f t="shared" ca="1" si="19"/>
        <v/>
      </c>
      <c r="BD38" s="27" t="str">
        <f t="shared" ca="1" si="19"/>
        <v/>
      </c>
      <c r="BE38" s="27" t="str">
        <f t="shared" ca="1" si="19"/>
        <v/>
      </c>
      <c r="BF38" s="27" t="str">
        <f t="shared" ca="1" si="19"/>
        <v/>
      </c>
      <c r="BG38" s="27" t="str">
        <f t="shared" ca="1" si="20"/>
        <v/>
      </c>
      <c r="BH38" s="27" t="str">
        <f t="shared" ca="1" si="20"/>
        <v/>
      </c>
      <c r="BI38" s="27" t="str">
        <f t="shared" ca="1" si="20"/>
        <v/>
      </c>
      <c r="BJ38" s="27" t="str">
        <f t="shared" ca="1" si="20"/>
        <v/>
      </c>
      <c r="BK38" s="27" t="str">
        <f t="shared" ca="1" si="20"/>
        <v/>
      </c>
      <c r="BL38" s="27" t="str">
        <f t="shared" ca="1" si="20"/>
        <v/>
      </c>
      <c r="BM38" s="63"/>
    </row>
    <row r="39" spans="1:65" ht="30" customHeight="1">
      <c r="B39" s="130" t="s">
        <v>51</v>
      </c>
      <c r="C39" s="131" t="s">
        <v>52</v>
      </c>
      <c r="D39" s="131"/>
      <c r="E39" s="132">
        <f>AVERAGE(E28,E32)*100%</f>
        <v>0.7</v>
      </c>
      <c r="F39" s="133">
        <v>44521</v>
      </c>
      <c r="G39" s="134">
        <v>1</v>
      </c>
      <c r="H39" s="19"/>
      <c r="I39" s="47" t="str">
        <f t="shared" ca="1" si="15"/>
        <v/>
      </c>
      <c r="J39" s="27" t="str">
        <f t="shared" ca="1" si="15"/>
        <v/>
      </c>
      <c r="K39" s="27" t="str">
        <f t="shared" ca="1" si="15"/>
        <v/>
      </c>
      <c r="L39" s="27" t="str">
        <f t="shared" ca="1" si="15"/>
        <v/>
      </c>
      <c r="M39" s="27" t="str">
        <f t="shared" ca="1" si="15"/>
        <v/>
      </c>
      <c r="N39" s="27" t="str">
        <f t="shared" ca="1" si="15"/>
        <v/>
      </c>
      <c r="O39" s="27" t="str">
        <f t="shared" ca="1" si="15"/>
        <v/>
      </c>
      <c r="P39" s="27" t="str">
        <f t="shared" ca="1" si="15"/>
        <v/>
      </c>
      <c r="Q39" s="27" t="str">
        <f t="shared" ca="1" si="15"/>
        <v/>
      </c>
      <c r="R39" s="27" t="str">
        <f t="shared" ca="1" si="15"/>
        <v/>
      </c>
      <c r="S39" s="27" t="str">
        <f t="shared" ca="1" si="16"/>
        <v/>
      </c>
      <c r="T39" s="27" t="str">
        <f t="shared" ca="1" si="16"/>
        <v/>
      </c>
      <c r="U39" s="27" t="str">
        <f t="shared" ca="1" si="16"/>
        <v/>
      </c>
      <c r="V39" s="27" t="str">
        <f t="shared" ca="1" si="16"/>
        <v/>
      </c>
      <c r="W39" s="27" t="str">
        <f t="shared" ca="1" si="16"/>
        <v/>
      </c>
      <c r="X39" s="27" t="str">
        <f t="shared" ca="1" si="16"/>
        <v/>
      </c>
      <c r="Y39" s="27" t="str">
        <f t="shared" ca="1" si="16"/>
        <v/>
      </c>
      <c r="Z39" s="27" t="str">
        <f t="shared" ca="1" si="16"/>
        <v/>
      </c>
      <c r="AA39" s="27" t="str">
        <f t="shared" ca="1" si="16"/>
        <v/>
      </c>
      <c r="AB39" s="27" t="str">
        <f t="shared" ca="1" si="16"/>
        <v/>
      </c>
      <c r="AC39" s="27" t="str">
        <f t="shared" ca="1" si="17"/>
        <v/>
      </c>
      <c r="AD39" s="27" t="str">
        <f t="shared" ca="1" si="17"/>
        <v/>
      </c>
      <c r="AE39" s="27" t="str">
        <f t="shared" ca="1" si="17"/>
        <v/>
      </c>
      <c r="AF39" s="27" t="str">
        <f t="shared" ca="1" si="17"/>
        <v/>
      </c>
      <c r="AG39" s="27" t="str">
        <f t="shared" ca="1" si="17"/>
        <v/>
      </c>
      <c r="AH39" s="27" t="str">
        <f t="shared" ca="1" si="17"/>
        <v/>
      </c>
      <c r="AI39" s="27" t="str">
        <f t="shared" ca="1" si="17"/>
        <v/>
      </c>
      <c r="AJ39" s="27" t="str">
        <f t="shared" ca="1" si="17"/>
        <v/>
      </c>
      <c r="AK39" s="27" t="str">
        <f t="shared" ca="1" si="17"/>
        <v/>
      </c>
      <c r="AL39" s="27" t="str">
        <f t="shared" ca="1" si="17"/>
        <v/>
      </c>
      <c r="AM39" s="27" t="str">
        <f t="shared" ca="1" si="18"/>
        <v/>
      </c>
      <c r="AN39" s="27" t="str">
        <f t="shared" ca="1" si="18"/>
        <v/>
      </c>
      <c r="AO39" s="27" t="str">
        <f t="shared" ca="1" si="18"/>
        <v/>
      </c>
      <c r="AP39" s="27" t="str">
        <f t="shared" ca="1" si="18"/>
        <v/>
      </c>
      <c r="AQ39" s="27" t="str">
        <f t="shared" ca="1" si="18"/>
        <v/>
      </c>
      <c r="AR39" s="27" t="str">
        <f t="shared" ca="1" si="18"/>
        <v/>
      </c>
      <c r="AS39" s="27" t="str">
        <f t="shared" ca="1" si="18"/>
        <v/>
      </c>
      <c r="AT39" s="27" t="str">
        <f t="shared" ca="1" si="18"/>
        <v/>
      </c>
      <c r="AU39" s="27">
        <f t="shared" ca="1" si="18"/>
        <v>2</v>
      </c>
      <c r="AV39" s="27" t="str">
        <f t="shared" ca="1" si="18"/>
        <v/>
      </c>
      <c r="AW39" s="27" t="str">
        <f t="shared" ca="1" si="19"/>
        <v/>
      </c>
      <c r="AX39" s="27" t="str">
        <f t="shared" ca="1" si="19"/>
        <v/>
      </c>
      <c r="AY39" s="27" t="str">
        <f t="shared" ca="1" si="19"/>
        <v/>
      </c>
      <c r="AZ39" s="27" t="str">
        <f t="shared" ca="1" si="19"/>
        <v/>
      </c>
      <c r="BA39" s="27" t="str">
        <f t="shared" ca="1" si="19"/>
        <v/>
      </c>
      <c r="BB39" s="27" t="str">
        <f t="shared" ca="1" si="19"/>
        <v/>
      </c>
      <c r="BC39" s="27" t="str">
        <f t="shared" ca="1" si="19"/>
        <v/>
      </c>
      <c r="BD39" s="27" t="str">
        <f t="shared" ca="1" si="19"/>
        <v/>
      </c>
      <c r="BE39" s="27" t="str">
        <f t="shared" ca="1" si="19"/>
        <v/>
      </c>
      <c r="BF39" s="27" t="str">
        <f t="shared" ca="1" si="19"/>
        <v/>
      </c>
      <c r="BG39" s="27" t="str">
        <f t="shared" ca="1" si="20"/>
        <v/>
      </c>
      <c r="BH39" s="27" t="str">
        <f t="shared" ca="1" si="20"/>
        <v/>
      </c>
      <c r="BI39" s="27" t="str">
        <f t="shared" ca="1" si="20"/>
        <v/>
      </c>
      <c r="BJ39" s="27" t="str">
        <f t="shared" ca="1" si="20"/>
        <v/>
      </c>
      <c r="BK39" s="27" t="str">
        <f t="shared" ca="1" si="20"/>
        <v/>
      </c>
      <c r="BL39" s="27" t="str">
        <f t="shared" ca="1" si="20"/>
        <v/>
      </c>
      <c r="BM39" s="63"/>
    </row>
    <row r="40" spans="1:65" ht="30" customHeight="1">
      <c r="B40" s="157" t="s">
        <v>53</v>
      </c>
      <c r="C40" s="158"/>
      <c r="D40" s="158"/>
      <c r="E40" s="159"/>
      <c r="F40" s="160"/>
      <c r="G40" s="161"/>
      <c r="H40" s="19"/>
      <c r="I40" s="47" t="str">
        <f t="shared" ca="1" si="15"/>
        <v/>
      </c>
      <c r="J40" s="27" t="str">
        <f t="shared" ca="1" si="15"/>
        <v/>
      </c>
      <c r="K40" s="27" t="str">
        <f t="shared" ca="1" si="15"/>
        <v/>
      </c>
      <c r="L40" s="27" t="str">
        <f t="shared" ca="1" si="15"/>
        <v/>
      </c>
      <c r="M40" s="27" t="str">
        <f t="shared" ca="1" si="15"/>
        <v/>
      </c>
      <c r="N40" s="27" t="str">
        <f t="shared" ca="1" si="15"/>
        <v/>
      </c>
      <c r="O40" s="27" t="str">
        <f t="shared" ca="1" si="15"/>
        <v/>
      </c>
      <c r="P40" s="27" t="str">
        <f t="shared" ca="1" si="15"/>
        <v/>
      </c>
      <c r="Q40" s="27" t="str">
        <f t="shared" ca="1" si="15"/>
        <v/>
      </c>
      <c r="R40" s="27" t="str">
        <f t="shared" ca="1" si="15"/>
        <v/>
      </c>
      <c r="S40" s="27" t="str">
        <f t="shared" ca="1" si="16"/>
        <v/>
      </c>
      <c r="T40" s="27" t="str">
        <f t="shared" ca="1" si="16"/>
        <v/>
      </c>
      <c r="U40" s="27" t="str">
        <f t="shared" ca="1" si="16"/>
        <v/>
      </c>
      <c r="V40" s="27" t="str">
        <f t="shared" ca="1" si="16"/>
        <v/>
      </c>
      <c r="W40" s="27" t="str">
        <f t="shared" ca="1" si="16"/>
        <v/>
      </c>
      <c r="X40" s="27" t="str">
        <f t="shared" ca="1" si="16"/>
        <v/>
      </c>
      <c r="Y40" s="27" t="str">
        <f t="shared" ca="1" si="16"/>
        <v/>
      </c>
      <c r="Z40" s="27" t="str">
        <f t="shared" ca="1" si="16"/>
        <v/>
      </c>
      <c r="AA40" s="27" t="str">
        <f t="shared" ca="1" si="16"/>
        <v/>
      </c>
      <c r="AB40" s="27" t="str">
        <f t="shared" ca="1" si="16"/>
        <v/>
      </c>
      <c r="AC40" s="27" t="str">
        <f t="shared" ca="1" si="17"/>
        <v/>
      </c>
      <c r="AD40" s="27" t="str">
        <f t="shared" ca="1" si="17"/>
        <v/>
      </c>
      <c r="AE40" s="27" t="str">
        <f t="shared" ca="1" si="17"/>
        <v/>
      </c>
      <c r="AF40" s="27" t="str">
        <f t="shared" ca="1" si="17"/>
        <v/>
      </c>
      <c r="AG40" s="27" t="str">
        <f t="shared" ca="1" si="17"/>
        <v/>
      </c>
      <c r="AH40" s="27" t="str">
        <f t="shared" ca="1" si="17"/>
        <v/>
      </c>
      <c r="AI40" s="27" t="str">
        <f t="shared" ca="1" si="17"/>
        <v/>
      </c>
      <c r="AJ40" s="27" t="str">
        <f t="shared" ca="1" si="17"/>
        <v/>
      </c>
      <c r="AK40" s="27" t="str">
        <f t="shared" ca="1" si="17"/>
        <v/>
      </c>
      <c r="AL40" s="27" t="str">
        <f t="shared" ca="1" si="17"/>
        <v/>
      </c>
      <c r="AM40" s="27" t="str">
        <f t="shared" ca="1" si="18"/>
        <v/>
      </c>
      <c r="AN40" s="27" t="str">
        <f t="shared" ca="1" si="18"/>
        <v/>
      </c>
      <c r="AO40" s="27" t="str">
        <f t="shared" ca="1" si="18"/>
        <v/>
      </c>
      <c r="AP40" s="27" t="str">
        <f t="shared" ca="1" si="18"/>
        <v/>
      </c>
      <c r="AQ40" s="27" t="str">
        <f t="shared" ca="1" si="18"/>
        <v/>
      </c>
      <c r="AR40" s="27" t="str">
        <f t="shared" ca="1" si="18"/>
        <v/>
      </c>
      <c r="AS40" s="27" t="str">
        <f t="shared" ca="1" si="18"/>
        <v/>
      </c>
      <c r="AT40" s="27" t="str">
        <f t="shared" ca="1" si="18"/>
        <v/>
      </c>
      <c r="AU40" s="27" t="str">
        <f t="shared" ca="1" si="18"/>
        <v/>
      </c>
      <c r="AV40" s="27" t="str">
        <f t="shared" ca="1" si="18"/>
        <v/>
      </c>
      <c r="AW40" s="27" t="str">
        <f t="shared" ca="1" si="19"/>
        <v/>
      </c>
      <c r="AX40" s="27" t="str">
        <f t="shared" ca="1" si="19"/>
        <v/>
      </c>
      <c r="AY40" s="27" t="str">
        <f t="shared" ca="1" si="19"/>
        <v/>
      </c>
      <c r="AZ40" s="27" t="str">
        <f t="shared" ca="1" si="19"/>
        <v/>
      </c>
      <c r="BA40" s="27" t="str">
        <f t="shared" ca="1" si="19"/>
        <v/>
      </c>
      <c r="BB40" s="27" t="str">
        <f t="shared" ca="1" si="19"/>
        <v/>
      </c>
      <c r="BC40" s="27" t="str">
        <f t="shared" ca="1" si="19"/>
        <v/>
      </c>
      <c r="BD40" s="27" t="str">
        <f t="shared" ca="1" si="19"/>
        <v/>
      </c>
      <c r="BE40" s="27" t="str">
        <f t="shared" ca="1" si="19"/>
        <v/>
      </c>
      <c r="BF40" s="27" t="str">
        <f t="shared" ca="1" si="19"/>
        <v/>
      </c>
      <c r="BG40" s="27" t="str">
        <f t="shared" ca="1" si="20"/>
        <v/>
      </c>
      <c r="BH40" s="27" t="str">
        <f t="shared" ca="1" si="20"/>
        <v/>
      </c>
      <c r="BI40" s="27" t="str">
        <f t="shared" ca="1" si="20"/>
        <v/>
      </c>
      <c r="BJ40" s="27" t="str">
        <f t="shared" ca="1" si="20"/>
        <v/>
      </c>
      <c r="BK40" s="27" t="str">
        <f t="shared" ca="1" si="20"/>
        <v/>
      </c>
      <c r="BL40" s="27" t="str">
        <f t="shared" ca="1" si="20"/>
        <v/>
      </c>
      <c r="BM40" s="63"/>
    </row>
    <row r="41" spans="1:65" ht="30" customHeight="1">
      <c r="B41" s="162" t="s">
        <v>50</v>
      </c>
      <c r="C41" s="21" t="s">
        <v>8</v>
      </c>
      <c r="D41" s="21" t="s">
        <v>23</v>
      </c>
      <c r="E41" s="22">
        <v>0</v>
      </c>
      <c r="F41" s="23">
        <v>44529</v>
      </c>
      <c r="G41" s="163">
        <v>6</v>
      </c>
      <c r="H41" s="19"/>
      <c r="I41" s="47" t="str">
        <f t="shared" ref="I41:R47" ca="1" si="21">IF(AND($C41="Goal",I$7&gt;=$F41,I$7&lt;=$F41+$G41-1),2,IF(AND($C41="Milestone",I$7&gt;=$F41,I$7&lt;=$F41+$G41-1),1,""))</f>
        <v/>
      </c>
      <c r="J41" s="27" t="str">
        <f t="shared" ca="1" si="21"/>
        <v/>
      </c>
      <c r="K41" s="27" t="str">
        <f t="shared" ca="1" si="21"/>
        <v/>
      </c>
      <c r="L41" s="27" t="str">
        <f t="shared" ca="1" si="21"/>
        <v/>
      </c>
      <c r="M41" s="27" t="str">
        <f t="shared" ca="1" si="21"/>
        <v/>
      </c>
      <c r="N41" s="27" t="str">
        <f t="shared" ca="1" si="21"/>
        <v/>
      </c>
      <c r="O41" s="27" t="str">
        <f t="shared" ca="1" si="21"/>
        <v/>
      </c>
      <c r="P41" s="27" t="str">
        <f t="shared" ca="1" si="21"/>
        <v/>
      </c>
      <c r="Q41" s="27" t="str">
        <f t="shared" ca="1" si="21"/>
        <v/>
      </c>
      <c r="R41" s="27" t="str">
        <f t="shared" ca="1" si="21"/>
        <v/>
      </c>
      <c r="S41" s="27" t="str">
        <f t="shared" ref="S41:AB47" ca="1" si="22">IF(AND($C41="Goal",S$7&gt;=$F41,S$7&lt;=$F41+$G41-1),2,IF(AND($C41="Milestone",S$7&gt;=$F41,S$7&lt;=$F41+$G41-1),1,""))</f>
        <v/>
      </c>
      <c r="T41" s="27" t="str">
        <f t="shared" ca="1" si="22"/>
        <v/>
      </c>
      <c r="U41" s="27" t="str">
        <f t="shared" ca="1" si="22"/>
        <v/>
      </c>
      <c r="V41" s="27" t="str">
        <f t="shared" ca="1" si="22"/>
        <v/>
      </c>
      <c r="W41" s="27" t="str">
        <f t="shared" ca="1" si="22"/>
        <v/>
      </c>
      <c r="X41" s="27" t="str">
        <f t="shared" ca="1" si="22"/>
        <v/>
      </c>
      <c r="Y41" s="27" t="str">
        <f t="shared" ca="1" si="22"/>
        <v/>
      </c>
      <c r="Z41" s="27" t="str">
        <f t="shared" ca="1" si="22"/>
        <v/>
      </c>
      <c r="AA41" s="27" t="str">
        <f t="shared" ca="1" si="22"/>
        <v/>
      </c>
      <c r="AB41" s="27" t="str">
        <f t="shared" ca="1" si="22"/>
        <v/>
      </c>
      <c r="AC41" s="27" t="str">
        <f t="shared" ref="AC41:AL47" ca="1" si="23">IF(AND($C41="Goal",AC$7&gt;=$F41,AC$7&lt;=$F41+$G41-1),2,IF(AND($C41="Milestone",AC$7&gt;=$F41,AC$7&lt;=$F41+$G41-1),1,""))</f>
        <v/>
      </c>
      <c r="AD41" s="27" t="str">
        <f t="shared" ca="1" si="23"/>
        <v/>
      </c>
      <c r="AE41" s="27" t="str">
        <f t="shared" ca="1" si="23"/>
        <v/>
      </c>
      <c r="AF41" s="27" t="str">
        <f t="shared" ca="1" si="23"/>
        <v/>
      </c>
      <c r="AG41" s="27" t="str">
        <f t="shared" ca="1" si="23"/>
        <v/>
      </c>
      <c r="AH41" s="27" t="str">
        <f t="shared" ca="1" si="23"/>
        <v/>
      </c>
      <c r="AI41" s="27" t="str">
        <f t="shared" ca="1" si="23"/>
        <v/>
      </c>
      <c r="AJ41" s="27" t="str">
        <f t="shared" ca="1" si="23"/>
        <v/>
      </c>
      <c r="AK41" s="27" t="str">
        <f t="shared" ca="1" si="23"/>
        <v/>
      </c>
      <c r="AL41" s="27" t="str">
        <f t="shared" ca="1" si="23"/>
        <v/>
      </c>
      <c r="AM41" s="27" t="str">
        <f t="shared" ref="AM41:AV47" ca="1" si="24">IF(AND($C41="Goal",AM$7&gt;=$F41,AM$7&lt;=$F41+$G41-1),2,IF(AND($C41="Milestone",AM$7&gt;=$F41,AM$7&lt;=$F41+$G41-1),1,""))</f>
        <v/>
      </c>
      <c r="AN41" s="27" t="str">
        <f t="shared" ca="1" si="24"/>
        <v/>
      </c>
      <c r="AO41" s="27" t="str">
        <f t="shared" ca="1" si="24"/>
        <v/>
      </c>
      <c r="AP41" s="27" t="str">
        <f t="shared" ca="1" si="24"/>
        <v/>
      </c>
      <c r="AQ41" s="27" t="str">
        <f t="shared" ca="1" si="24"/>
        <v/>
      </c>
      <c r="AR41" s="27" t="str">
        <f t="shared" ca="1" si="24"/>
        <v/>
      </c>
      <c r="AS41" s="27" t="str">
        <f t="shared" ca="1" si="24"/>
        <v/>
      </c>
      <c r="AT41" s="27" t="str">
        <f t="shared" ca="1" si="24"/>
        <v/>
      </c>
      <c r="AU41" s="27" t="str">
        <f t="shared" ca="1" si="24"/>
        <v/>
      </c>
      <c r="AV41" s="27" t="str">
        <f t="shared" ca="1" si="24"/>
        <v/>
      </c>
      <c r="AW41" s="27" t="str">
        <f t="shared" ref="AW41:BF47" ca="1" si="25">IF(AND($C41="Goal",AW$7&gt;=$F41,AW$7&lt;=$F41+$G41-1),2,IF(AND($C41="Milestone",AW$7&gt;=$F41,AW$7&lt;=$F41+$G41-1),1,""))</f>
        <v/>
      </c>
      <c r="AX41" s="27" t="str">
        <f t="shared" ca="1" si="25"/>
        <v/>
      </c>
      <c r="AY41" s="27" t="str">
        <f t="shared" ca="1" si="25"/>
        <v/>
      </c>
      <c r="AZ41" s="27" t="str">
        <f t="shared" ca="1" si="25"/>
        <v/>
      </c>
      <c r="BA41" s="27" t="str">
        <f t="shared" ca="1" si="25"/>
        <v/>
      </c>
      <c r="BB41" s="27" t="str">
        <f t="shared" ca="1" si="25"/>
        <v/>
      </c>
      <c r="BC41" s="27" t="str">
        <f t="shared" ca="1" si="25"/>
        <v/>
      </c>
      <c r="BD41" s="27" t="str">
        <f t="shared" ca="1" si="25"/>
        <v/>
      </c>
      <c r="BE41" s="27" t="str">
        <f t="shared" ca="1" si="25"/>
        <v/>
      </c>
      <c r="BF41" s="27" t="str">
        <f t="shared" ca="1" si="25"/>
        <v/>
      </c>
      <c r="BG41" s="27" t="str">
        <f t="shared" ref="BG41:BL47" ca="1" si="26">IF(AND($C41="Goal",BG$7&gt;=$F41,BG$7&lt;=$F41+$G41-1),2,IF(AND($C41="Milestone",BG$7&gt;=$F41,BG$7&lt;=$F41+$G41-1),1,""))</f>
        <v/>
      </c>
      <c r="BH41" s="27" t="str">
        <f t="shared" ca="1" si="26"/>
        <v/>
      </c>
      <c r="BI41" s="27" t="str">
        <f t="shared" ca="1" si="26"/>
        <v/>
      </c>
      <c r="BJ41" s="27" t="str">
        <f t="shared" ca="1" si="26"/>
        <v/>
      </c>
      <c r="BK41" s="27" t="str">
        <f t="shared" ca="1" si="26"/>
        <v/>
      </c>
      <c r="BL41" s="27" t="str">
        <f t="shared" ca="1" si="26"/>
        <v/>
      </c>
      <c r="BM41" s="63"/>
    </row>
    <row r="42" spans="1:65" ht="30" customHeight="1">
      <c r="B42" s="164" t="s">
        <v>48</v>
      </c>
      <c r="C42" s="165" t="s">
        <v>9</v>
      </c>
      <c r="D42" s="165" t="s">
        <v>26</v>
      </c>
      <c r="E42" s="166">
        <v>0</v>
      </c>
      <c r="F42" s="167">
        <v>44529</v>
      </c>
      <c r="G42" s="168">
        <v>6</v>
      </c>
      <c r="H42" s="19"/>
      <c r="I42" s="47" t="str">
        <f t="shared" ca="1" si="21"/>
        <v/>
      </c>
      <c r="J42" s="27" t="str">
        <f t="shared" ca="1" si="21"/>
        <v/>
      </c>
      <c r="K42" s="27" t="str">
        <f t="shared" ca="1" si="21"/>
        <v/>
      </c>
      <c r="L42" s="27" t="str">
        <f t="shared" ca="1" si="21"/>
        <v/>
      </c>
      <c r="M42" s="27" t="str">
        <f t="shared" ca="1" si="21"/>
        <v/>
      </c>
      <c r="N42" s="27" t="str">
        <f t="shared" ca="1" si="21"/>
        <v/>
      </c>
      <c r="O42" s="27" t="str">
        <f t="shared" ca="1" si="21"/>
        <v/>
      </c>
      <c r="P42" s="27" t="str">
        <f t="shared" ca="1" si="21"/>
        <v/>
      </c>
      <c r="Q42" s="27" t="str">
        <f t="shared" ca="1" si="21"/>
        <v/>
      </c>
      <c r="R42" s="27" t="str">
        <f t="shared" ca="1" si="21"/>
        <v/>
      </c>
      <c r="S42" s="27" t="str">
        <f t="shared" ca="1" si="22"/>
        <v/>
      </c>
      <c r="T42" s="27" t="str">
        <f t="shared" ca="1" si="22"/>
        <v/>
      </c>
      <c r="U42" s="27" t="str">
        <f t="shared" ca="1" si="22"/>
        <v/>
      </c>
      <c r="V42" s="27" t="str">
        <f t="shared" ca="1" si="22"/>
        <v/>
      </c>
      <c r="W42" s="27" t="str">
        <f t="shared" ca="1" si="22"/>
        <v/>
      </c>
      <c r="X42" s="27" t="str">
        <f t="shared" ca="1" si="22"/>
        <v/>
      </c>
      <c r="Y42" s="27" t="str">
        <f t="shared" ca="1" si="22"/>
        <v/>
      </c>
      <c r="Z42" s="27" t="str">
        <f t="shared" ca="1" si="22"/>
        <v/>
      </c>
      <c r="AA42" s="27" t="str">
        <f t="shared" ca="1" si="22"/>
        <v/>
      </c>
      <c r="AB42" s="27" t="str">
        <f t="shared" ca="1" si="22"/>
        <v/>
      </c>
      <c r="AC42" s="27" t="str">
        <f t="shared" ca="1" si="23"/>
        <v/>
      </c>
      <c r="AD42" s="27" t="str">
        <f t="shared" ca="1" si="23"/>
        <v/>
      </c>
      <c r="AE42" s="27" t="str">
        <f t="shared" ca="1" si="23"/>
        <v/>
      </c>
      <c r="AF42" s="27" t="str">
        <f t="shared" ca="1" si="23"/>
        <v/>
      </c>
      <c r="AG42" s="27" t="str">
        <f t="shared" ca="1" si="23"/>
        <v/>
      </c>
      <c r="AH42" s="27" t="str">
        <f t="shared" ca="1" si="23"/>
        <v/>
      </c>
      <c r="AI42" s="27" t="str">
        <f t="shared" ca="1" si="23"/>
        <v/>
      </c>
      <c r="AJ42" s="27" t="str">
        <f t="shared" ca="1" si="23"/>
        <v/>
      </c>
      <c r="AK42" s="27" t="str">
        <f t="shared" ca="1" si="23"/>
        <v/>
      </c>
      <c r="AL42" s="27" t="str">
        <f t="shared" ca="1" si="23"/>
        <v/>
      </c>
      <c r="AM42" s="27" t="str">
        <f t="shared" ca="1" si="24"/>
        <v/>
      </c>
      <c r="AN42" s="27" t="str">
        <f t="shared" ca="1" si="24"/>
        <v/>
      </c>
      <c r="AO42" s="27" t="str">
        <f t="shared" ca="1" si="24"/>
        <v/>
      </c>
      <c r="AP42" s="27" t="str">
        <f t="shared" ca="1" si="24"/>
        <v/>
      </c>
      <c r="AQ42" s="27" t="str">
        <f t="shared" ca="1" si="24"/>
        <v/>
      </c>
      <c r="AR42" s="27" t="str">
        <f t="shared" ca="1" si="24"/>
        <v/>
      </c>
      <c r="AS42" s="27" t="str">
        <f t="shared" ca="1" si="24"/>
        <v/>
      </c>
      <c r="AT42" s="27" t="str">
        <f t="shared" ca="1" si="24"/>
        <v/>
      </c>
      <c r="AU42" s="27" t="str">
        <f t="shared" ca="1" si="24"/>
        <v/>
      </c>
      <c r="AV42" s="27" t="str">
        <f t="shared" ca="1" si="24"/>
        <v/>
      </c>
      <c r="AW42" s="27" t="str">
        <f t="shared" ca="1" si="25"/>
        <v/>
      </c>
      <c r="AX42" s="27" t="str">
        <f t="shared" ca="1" si="25"/>
        <v/>
      </c>
      <c r="AY42" s="27" t="str">
        <f t="shared" ca="1" si="25"/>
        <v/>
      </c>
      <c r="AZ42" s="27" t="str">
        <f t="shared" ca="1" si="25"/>
        <v/>
      </c>
      <c r="BA42" s="27" t="str">
        <f t="shared" ca="1" si="25"/>
        <v/>
      </c>
      <c r="BB42" s="27" t="str">
        <f t="shared" ca="1" si="25"/>
        <v/>
      </c>
      <c r="BC42" s="27" t="str">
        <f t="shared" ca="1" si="25"/>
        <v/>
      </c>
      <c r="BD42" s="27" t="str">
        <f t="shared" ca="1" si="25"/>
        <v/>
      </c>
      <c r="BE42" s="27" t="str">
        <f t="shared" ca="1" si="25"/>
        <v/>
      </c>
      <c r="BF42" s="27" t="str">
        <f t="shared" ca="1" si="25"/>
        <v/>
      </c>
      <c r="BG42" s="27" t="str">
        <f t="shared" ca="1" si="26"/>
        <v/>
      </c>
      <c r="BH42" s="27" t="str">
        <f t="shared" ca="1" si="26"/>
        <v/>
      </c>
      <c r="BI42" s="27" t="str">
        <f t="shared" ca="1" si="26"/>
        <v/>
      </c>
      <c r="BJ42" s="27" t="str">
        <f t="shared" ca="1" si="26"/>
        <v/>
      </c>
      <c r="BK42" s="27" t="str">
        <f t="shared" ca="1" si="26"/>
        <v/>
      </c>
      <c r="BL42" s="27" t="str">
        <f t="shared" ca="1" si="26"/>
        <v/>
      </c>
      <c r="BM42" s="63"/>
    </row>
    <row r="43" spans="1:65" ht="30" customHeight="1">
      <c r="B43" s="157" t="s">
        <v>54</v>
      </c>
      <c r="C43" s="158"/>
      <c r="D43" s="158"/>
      <c r="E43" s="159"/>
      <c r="F43" s="160"/>
      <c r="G43" s="161"/>
      <c r="H43" s="19"/>
      <c r="I43" s="47" t="str">
        <f t="shared" ca="1" si="21"/>
        <v/>
      </c>
      <c r="J43" s="27" t="str">
        <f t="shared" ca="1" si="21"/>
        <v/>
      </c>
      <c r="K43" s="27" t="str">
        <f t="shared" ca="1" si="21"/>
        <v/>
      </c>
      <c r="L43" s="27" t="str">
        <f t="shared" ca="1" si="21"/>
        <v/>
      </c>
      <c r="M43" s="27" t="str">
        <f t="shared" ca="1" si="21"/>
        <v/>
      </c>
      <c r="N43" s="27" t="str">
        <f t="shared" ca="1" si="21"/>
        <v/>
      </c>
      <c r="O43" s="27" t="str">
        <f t="shared" ca="1" si="21"/>
        <v/>
      </c>
      <c r="P43" s="27" t="str">
        <f t="shared" ca="1" si="21"/>
        <v/>
      </c>
      <c r="Q43" s="27" t="str">
        <f t="shared" ca="1" si="21"/>
        <v/>
      </c>
      <c r="R43" s="27" t="str">
        <f t="shared" ca="1" si="21"/>
        <v/>
      </c>
      <c r="S43" s="27" t="str">
        <f t="shared" ca="1" si="22"/>
        <v/>
      </c>
      <c r="T43" s="27" t="str">
        <f t="shared" ca="1" si="22"/>
        <v/>
      </c>
      <c r="U43" s="27" t="str">
        <f t="shared" ca="1" si="22"/>
        <v/>
      </c>
      <c r="V43" s="27" t="str">
        <f t="shared" ca="1" si="22"/>
        <v/>
      </c>
      <c r="W43" s="27" t="str">
        <f t="shared" ca="1" si="22"/>
        <v/>
      </c>
      <c r="X43" s="27" t="str">
        <f t="shared" ca="1" si="22"/>
        <v/>
      </c>
      <c r="Y43" s="27" t="str">
        <f t="shared" ca="1" si="22"/>
        <v/>
      </c>
      <c r="Z43" s="27" t="str">
        <f t="shared" ca="1" si="22"/>
        <v/>
      </c>
      <c r="AA43" s="27" t="str">
        <f t="shared" ca="1" si="22"/>
        <v/>
      </c>
      <c r="AB43" s="27" t="str">
        <f t="shared" ca="1" si="22"/>
        <v/>
      </c>
      <c r="AC43" s="27" t="str">
        <f t="shared" ca="1" si="23"/>
        <v/>
      </c>
      <c r="AD43" s="27" t="str">
        <f t="shared" ca="1" si="23"/>
        <v/>
      </c>
      <c r="AE43" s="27" t="str">
        <f t="shared" ca="1" si="23"/>
        <v/>
      </c>
      <c r="AF43" s="27" t="str">
        <f t="shared" ca="1" si="23"/>
        <v/>
      </c>
      <c r="AG43" s="27" t="str">
        <f t="shared" ca="1" si="23"/>
        <v/>
      </c>
      <c r="AH43" s="27" t="str">
        <f t="shared" ca="1" si="23"/>
        <v/>
      </c>
      <c r="AI43" s="27" t="str">
        <f t="shared" ca="1" si="23"/>
        <v/>
      </c>
      <c r="AJ43" s="27" t="str">
        <f t="shared" ca="1" si="23"/>
        <v/>
      </c>
      <c r="AK43" s="27" t="str">
        <f t="shared" ca="1" si="23"/>
        <v/>
      </c>
      <c r="AL43" s="27" t="str">
        <f t="shared" ca="1" si="23"/>
        <v/>
      </c>
      <c r="AM43" s="27" t="str">
        <f t="shared" ca="1" si="24"/>
        <v/>
      </c>
      <c r="AN43" s="27" t="str">
        <f t="shared" ca="1" si="24"/>
        <v/>
      </c>
      <c r="AO43" s="27" t="str">
        <f t="shared" ca="1" si="24"/>
        <v/>
      </c>
      <c r="AP43" s="27" t="str">
        <f t="shared" ca="1" si="24"/>
        <v/>
      </c>
      <c r="AQ43" s="27" t="str">
        <f t="shared" ca="1" si="24"/>
        <v/>
      </c>
      <c r="AR43" s="27" t="str">
        <f t="shared" ca="1" si="24"/>
        <v/>
      </c>
      <c r="AS43" s="27" t="str">
        <f t="shared" ca="1" si="24"/>
        <v/>
      </c>
      <c r="AT43" s="27" t="str">
        <f t="shared" ca="1" si="24"/>
        <v/>
      </c>
      <c r="AU43" s="27" t="str">
        <f t="shared" ca="1" si="24"/>
        <v/>
      </c>
      <c r="AV43" s="27" t="str">
        <f t="shared" ca="1" si="24"/>
        <v/>
      </c>
      <c r="AW43" s="27" t="str">
        <f t="shared" ca="1" si="25"/>
        <v/>
      </c>
      <c r="AX43" s="27" t="str">
        <f t="shared" ca="1" si="25"/>
        <v/>
      </c>
      <c r="AY43" s="27" t="str">
        <f t="shared" ca="1" si="25"/>
        <v/>
      </c>
      <c r="AZ43" s="27" t="str">
        <f t="shared" ca="1" si="25"/>
        <v/>
      </c>
      <c r="BA43" s="27" t="str">
        <f t="shared" ca="1" si="25"/>
        <v/>
      </c>
      <c r="BB43" s="27" t="str">
        <f t="shared" ca="1" si="25"/>
        <v/>
      </c>
      <c r="BC43" s="27" t="str">
        <f t="shared" ca="1" si="25"/>
        <v/>
      </c>
      <c r="BD43" s="27" t="str">
        <f t="shared" ca="1" si="25"/>
        <v/>
      </c>
      <c r="BE43" s="27" t="str">
        <f t="shared" ca="1" si="25"/>
        <v/>
      </c>
      <c r="BF43" s="27" t="str">
        <f t="shared" ca="1" si="25"/>
        <v/>
      </c>
      <c r="BG43" s="27" t="str">
        <f t="shared" ca="1" si="26"/>
        <v/>
      </c>
      <c r="BH43" s="27" t="str">
        <f t="shared" ca="1" si="26"/>
        <v/>
      </c>
      <c r="BI43" s="27" t="str">
        <f t="shared" ca="1" si="26"/>
        <v/>
      </c>
      <c r="BJ43" s="27" t="str">
        <f t="shared" ca="1" si="26"/>
        <v/>
      </c>
      <c r="BK43" s="27" t="str">
        <f t="shared" ca="1" si="26"/>
        <v/>
      </c>
      <c r="BL43" s="27" t="str">
        <f t="shared" ca="1" si="26"/>
        <v/>
      </c>
      <c r="BM43" s="63"/>
    </row>
    <row r="44" spans="1:65" ht="30" customHeight="1">
      <c r="B44" s="162" t="s">
        <v>46</v>
      </c>
      <c r="C44" s="21" t="s">
        <v>9</v>
      </c>
      <c r="D44" s="21" t="s">
        <v>40</v>
      </c>
      <c r="E44" s="22">
        <v>0</v>
      </c>
      <c r="F44" s="23">
        <v>44534</v>
      </c>
      <c r="G44" s="163">
        <v>5</v>
      </c>
      <c r="H44" s="19"/>
      <c r="I44" s="47" t="str">
        <f t="shared" ca="1" si="21"/>
        <v/>
      </c>
      <c r="J44" s="27" t="str">
        <f t="shared" ca="1" si="21"/>
        <v/>
      </c>
      <c r="K44" s="27" t="str">
        <f t="shared" ca="1" si="21"/>
        <v/>
      </c>
      <c r="L44" s="27" t="str">
        <f t="shared" ca="1" si="21"/>
        <v/>
      </c>
      <c r="M44" s="27" t="str">
        <f t="shared" ca="1" si="21"/>
        <v/>
      </c>
      <c r="N44" s="27" t="str">
        <f t="shared" ca="1" si="21"/>
        <v/>
      </c>
      <c r="O44" s="27" t="str">
        <f t="shared" ca="1" si="21"/>
        <v/>
      </c>
      <c r="P44" s="27" t="str">
        <f t="shared" ca="1" si="21"/>
        <v/>
      </c>
      <c r="Q44" s="27" t="str">
        <f t="shared" ca="1" si="21"/>
        <v/>
      </c>
      <c r="R44" s="27" t="str">
        <f t="shared" ca="1" si="21"/>
        <v/>
      </c>
      <c r="S44" s="27" t="str">
        <f t="shared" ca="1" si="22"/>
        <v/>
      </c>
      <c r="T44" s="27" t="str">
        <f t="shared" ca="1" si="22"/>
        <v/>
      </c>
      <c r="U44" s="27" t="str">
        <f t="shared" ca="1" si="22"/>
        <v/>
      </c>
      <c r="V44" s="27" t="str">
        <f t="shared" ca="1" si="22"/>
        <v/>
      </c>
      <c r="W44" s="27" t="str">
        <f t="shared" ca="1" si="22"/>
        <v/>
      </c>
      <c r="X44" s="27" t="str">
        <f t="shared" ca="1" si="22"/>
        <v/>
      </c>
      <c r="Y44" s="27" t="str">
        <f t="shared" ca="1" si="22"/>
        <v/>
      </c>
      <c r="Z44" s="27" t="str">
        <f t="shared" ca="1" si="22"/>
        <v/>
      </c>
      <c r="AA44" s="27" t="str">
        <f t="shared" ca="1" si="22"/>
        <v/>
      </c>
      <c r="AB44" s="27" t="str">
        <f t="shared" ca="1" si="22"/>
        <v/>
      </c>
      <c r="AC44" s="27" t="str">
        <f t="shared" ca="1" si="23"/>
        <v/>
      </c>
      <c r="AD44" s="27" t="str">
        <f t="shared" ca="1" si="23"/>
        <v/>
      </c>
      <c r="AE44" s="27" t="str">
        <f t="shared" ca="1" si="23"/>
        <v/>
      </c>
      <c r="AF44" s="27" t="str">
        <f t="shared" ca="1" si="23"/>
        <v/>
      </c>
      <c r="AG44" s="27" t="str">
        <f t="shared" ca="1" si="23"/>
        <v/>
      </c>
      <c r="AH44" s="27" t="str">
        <f t="shared" ca="1" si="23"/>
        <v/>
      </c>
      <c r="AI44" s="27" t="str">
        <f t="shared" ca="1" si="23"/>
        <v/>
      </c>
      <c r="AJ44" s="27" t="str">
        <f t="shared" ca="1" si="23"/>
        <v/>
      </c>
      <c r="AK44" s="27" t="str">
        <f t="shared" ca="1" si="23"/>
        <v/>
      </c>
      <c r="AL44" s="27" t="str">
        <f t="shared" ca="1" si="23"/>
        <v/>
      </c>
      <c r="AM44" s="27" t="str">
        <f t="shared" ca="1" si="24"/>
        <v/>
      </c>
      <c r="AN44" s="27" t="str">
        <f t="shared" ca="1" si="24"/>
        <v/>
      </c>
      <c r="AO44" s="27" t="str">
        <f t="shared" ca="1" si="24"/>
        <v/>
      </c>
      <c r="AP44" s="27" t="str">
        <f t="shared" ca="1" si="24"/>
        <v/>
      </c>
      <c r="AQ44" s="27" t="str">
        <f t="shared" ca="1" si="24"/>
        <v/>
      </c>
      <c r="AR44" s="27" t="str">
        <f t="shared" ca="1" si="24"/>
        <v/>
      </c>
      <c r="AS44" s="27" t="str">
        <f t="shared" ca="1" si="24"/>
        <v/>
      </c>
      <c r="AT44" s="27" t="str">
        <f t="shared" ca="1" si="24"/>
        <v/>
      </c>
      <c r="AU44" s="27" t="str">
        <f t="shared" ca="1" si="24"/>
        <v/>
      </c>
      <c r="AV44" s="27" t="str">
        <f t="shared" ca="1" si="24"/>
        <v/>
      </c>
      <c r="AW44" s="27" t="str">
        <f t="shared" ca="1" si="25"/>
        <v/>
      </c>
      <c r="AX44" s="27" t="str">
        <f t="shared" ca="1" si="25"/>
        <v/>
      </c>
      <c r="AY44" s="27" t="str">
        <f t="shared" ca="1" si="25"/>
        <v/>
      </c>
      <c r="AZ44" s="27" t="str">
        <f t="shared" ca="1" si="25"/>
        <v/>
      </c>
      <c r="BA44" s="27" t="str">
        <f t="shared" ca="1" si="25"/>
        <v/>
      </c>
      <c r="BB44" s="27" t="str">
        <f t="shared" ca="1" si="25"/>
        <v/>
      </c>
      <c r="BC44" s="27" t="str">
        <f t="shared" ca="1" si="25"/>
        <v/>
      </c>
      <c r="BD44" s="27" t="str">
        <f t="shared" ca="1" si="25"/>
        <v/>
      </c>
      <c r="BE44" s="27" t="str">
        <f t="shared" ca="1" si="25"/>
        <v/>
      </c>
      <c r="BF44" s="27" t="str">
        <f t="shared" ca="1" si="25"/>
        <v/>
      </c>
      <c r="BG44" s="27" t="str">
        <f t="shared" ca="1" si="26"/>
        <v/>
      </c>
      <c r="BH44" s="27" t="str">
        <f t="shared" ca="1" si="26"/>
        <v/>
      </c>
      <c r="BI44" s="27" t="str">
        <f t="shared" ca="1" si="26"/>
        <v/>
      </c>
      <c r="BJ44" s="27" t="str">
        <f t="shared" ca="1" si="26"/>
        <v/>
      </c>
      <c r="BK44" s="27" t="str">
        <f t="shared" ca="1" si="26"/>
        <v/>
      </c>
      <c r="BL44" s="27" t="str">
        <f t="shared" ca="1" si="26"/>
        <v/>
      </c>
      <c r="BM44" s="63"/>
    </row>
    <row r="45" spans="1:65" ht="30" customHeight="1">
      <c r="B45" s="164" t="s">
        <v>44</v>
      </c>
      <c r="C45" s="165" t="s">
        <v>9</v>
      </c>
      <c r="D45" s="165" t="s">
        <v>30</v>
      </c>
      <c r="E45" s="166">
        <v>0</v>
      </c>
      <c r="F45" s="167">
        <v>44534</v>
      </c>
      <c r="G45" s="168">
        <v>5</v>
      </c>
      <c r="H45" s="19"/>
      <c r="I45" s="47" t="str">
        <f t="shared" ca="1" si="21"/>
        <v/>
      </c>
      <c r="J45" s="27" t="str">
        <f t="shared" ca="1" si="21"/>
        <v/>
      </c>
      <c r="K45" s="27" t="str">
        <f t="shared" ca="1" si="21"/>
        <v/>
      </c>
      <c r="L45" s="27" t="str">
        <f t="shared" ca="1" si="21"/>
        <v/>
      </c>
      <c r="M45" s="27" t="str">
        <f t="shared" ca="1" si="21"/>
        <v/>
      </c>
      <c r="N45" s="27" t="str">
        <f t="shared" ca="1" si="21"/>
        <v/>
      </c>
      <c r="O45" s="27" t="str">
        <f t="shared" ca="1" si="21"/>
        <v/>
      </c>
      <c r="P45" s="27" t="str">
        <f t="shared" ca="1" si="21"/>
        <v/>
      </c>
      <c r="Q45" s="27" t="str">
        <f t="shared" ca="1" si="21"/>
        <v/>
      </c>
      <c r="R45" s="27" t="str">
        <f t="shared" ca="1" si="21"/>
        <v/>
      </c>
      <c r="S45" s="27" t="str">
        <f t="shared" ca="1" si="22"/>
        <v/>
      </c>
      <c r="T45" s="27" t="str">
        <f t="shared" ca="1" si="22"/>
        <v/>
      </c>
      <c r="U45" s="27" t="str">
        <f t="shared" ca="1" si="22"/>
        <v/>
      </c>
      <c r="V45" s="27" t="str">
        <f t="shared" ca="1" si="22"/>
        <v/>
      </c>
      <c r="W45" s="27" t="str">
        <f t="shared" ca="1" si="22"/>
        <v/>
      </c>
      <c r="X45" s="27" t="str">
        <f t="shared" ca="1" si="22"/>
        <v/>
      </c>
      <c r="Y45" s="27" t="str">
        <f t="shared" ca="1" si="22"/>
        <v/>
      </c>
      <c r="Z45" s="27" t="str">
        <f t="shared" ca="1" si="22"/>
        <v/>
      </c>
      <c r="AA45" s="27" t="str">
        <f t="shared" ca="1" si="22"/>
        <v/>
      </c>
      <c r="AB45" s="27" t="str">
        <f t="shared" ca="1" si="22"/>
        <v/>
      </c>
      <c r="AC45" s="27" t="str">
        <f t="shared" ca="1" si="23"/>
        <v/>
      </c>
      <c r="AD45" s="27" t="str">
        <f t="shared" ca="1" si="23"/>
        <v/>
      </c>
      <c r="AE45" s="27" t="str">
        <f t="shared" ca="1" si="23"/>
        <v/>
      </c>
      <c r="AF45" s="27" t="str">
        <f t="shared" ca="1" si="23"/>
        <v/>
      </c>
      <c r="AG45" s="27" t="str">
        <f t="shared" ca="1" si="23"/>
        <v/>
      </c>
      <c r="AH45" s="27" t="str">
        <f t="shared" ca="1" si="23"/>
        <v/>
      </c>
      <c r="AI45" s="27" t="str">
        <f t="shared" ca="1" si="23"/>
        <v/>
      </c>
      <c r="AJ45" s="27" t="str">
        <f t="shared" ca="1" si="23"/>
        <v/>
      </c>
      <c r="AK45" s="27" t="str">
        <f t="shared" ca="1" si="23"/>
        <v/>
      </c>
      <c r="AL45" s="27" t="str">
        <f t="shared" ca="1" si="23"/>
        <v/>
      </c>
      <c r="AM45" s="27" t="str">
        <f t="shared" ca="1" si="24"/>
        <v/>
      </c>
      <c r="AN45" s="27" t="str">
        <f t="shared" ca="1" si="24"/>
        <v/>
      </c>
      <c r="AO45" s="27" t="str">
        <f t="shared" ca="1" si="24"/>
        <v/>
      </c>
      <c r="AP45" s="27" t="str">
        <f t="shared" ca="1" si="24"/>
        <v/>
      </c>
      <c r="AQ45" s="27" t="str">
        <f t="shared" ca="1" si="24"/>
        <v/>
      </c>
      <c r="AR45" s="27" t="str">
        <f t="shared" ca="1" si="24"/>
        <v/>
      </c>
      <c r="AS45" s="27" t="str">
        <f t="shared" ca="1" si="24"/>
        <v/>
      </c>
      <c r="AT45" s="27" t="str">
        <f t="shared" ca="1" si="24"/>
        <v/>
      </c>
      <c r="AU45" s="27" t="str">
        <f t="shared" ca="1" si="24"/>
        <v/>
      </c>
      <c r="AV45" s="27" t="str">
        <f t="shared" ca="1" si="24"/>
        <v/>
      </c>
      <c r="AW45" s="27" t="str">
        <f t="shared" ca="1" si="25"/>
        <v/>
      </c>
      <c r="AX45" s="27" t="str">
        <f t="shared" ca="1" si="25"/>
        <v/>
      </c>
      <c r="AY45" s="27" t="str">
        <f t="shared" ca="1" si="25"/>
        <v/>
      </c>
      <c r="AZ45" s="27" t="str">
        <f t="shared" ca="1" si="25"/>
        <v/>
      </c>
      <c r="BA45" s="27" t="str">
        <f t="shared" ca="1" si="25"/>
        <v/>
      </c>
      <c r="BB45" s="27" t="str">
        <f t="shared" ca="1" si="25"/>
        <v/>
      </c>
      <c r="BC45" s="27" t="str">
        <f t="shared" ca="1" si="25"/>
        <v/>
      </c>
      <c r="BD45" s="27" t="str">
        <f t="shared" ca="1" si="25"/>
        <v/>
      </c>
      <c r="BE45" s="27" t="str">
        <f t="shared" ca="1" si="25"/>
        <v/>
      </c>
      <c r="BF45" s="27" t="str">
        <f t="shared" ca="1" si="25"/>
        <v/>
      </c>
      <c r="BG45" s="27" t="str">
        <f t="shared" ca="1" si="26"/>
        <v/>
      </c>
      <c r="BH45" s="27" t="str">
        <f t="shared" ca="1" si="26"/>
        <v/>
      </c>
      <c r="BI45" s="27" t="str">
        <f t="shared" ca="1" si="26"/>
        <v/>
      </c>
      <c r="BJ45" s="27" t="str">
        <f t="shared" ca="1" si="26"/>
        <v/>
      </c>
      <c r="BK45" s="27" t="str">
        <f t="shared" ca="1" si="26"/>
        <v/>
      </c>
      <c r="BL45" s="27" t="str">
        <f t="shared" ca="1" si="26"/>
        <v/>
      </c>
      <c r="BM45" s="63"/>
    </row>
    <row r="46" spans="1:65" ht="30" customHeight="1">
      <c r="B46" s="130" t="s">
        <v>55</v>
      </c>
      <c r="C46" s="131" t="s">
        <v>52</v>
      </c>
      <c r="D46" s="131"/>
      <c r="E46" s="132">
        <f>AVERAGE(E45,E29)*100%</f>
        <v>7.4999999999999997E-2</v>
      </c>
      <c r="F46" s="133">
        <v>44537</v>
      </c>
      <c r="G46" s="134">
        <v>1</v>
      </c>
      <c r="H46" s="19"/>
      <c r="I46" s="47" t="str">
        <f t="shared" ca="1" si="21"/>
        <v/>
      </c>
      <c r="J46" s="27" t="str">
        <f t="shared" ca="1" si="21"/>
        <v/>
      </c>
      <c r="K46" s="27" t="str">
        <f t="shared" ca="1" si="21"/>
        <v/>
      </c>
      <c r="L46" s="27" t="str">
        <f t="shared" ca="1" si="21"/>
        <v/>
      </c>
      <c r="M46" s="27" t="str">
        <f t="shared" ca="1" si="21"/>
        <v/>
      </c>
      <c r="N46" s="27" t="str">
        <f t="shared" ca="1" si="21"/>
        <v/>
      </c>
      <c r="O46" s="27" t="str">
        <f t="shared" ca="1" si="21"/>
        <v/>
      </c>
      <c r="P46" s="27" t="str">
        <f t="shared" ca="1" si="21"/>
        <v/>
      </c>
      <c r="Q46" s="27" t="str">
        <f t="shared" ca="1" si="21"/>
        <v/>
      </c>
      <c r="R46" s="27" t="str">
        <f t="shared" ca="1" si="21"/>
        <v/>
      </c>
      <c r="S46" s="27" t="str">
        <f t="shared" ca="1" si="22"/>
        <v/>
      </c>
      <c r="T46" s="27" t="str">
        <f t="shared" ca="1" si="22"/>
        <v/>
      </c>
      <c r="U46" s="27" t="str">
        <f t="shared" ca="1" si="22"/>
        <v/>
      </c>
      <c r="V46" s="27" t="str">
        <f t="shared" ca="1" si="22"/>
        <v/>
      </c>
      <c r="W46" s="27" t="str">
        <f t="shared" ca="1" si="22"/>
        <v/>
      </c>
      <c r="X46" s="27" t="str">
        <f t="shared" ca="1" si="22"/>
        <v/>
      </c>
      <c r="Y46" s="27" t="str">
        <f t="shared" ca="1" si="22"/>
        <v/>
      </c>
      <c r="Z46" s="27" t="str">
        <f t="shared" ca="1" si="22"/>
        <v/>
      </c>
      <c r="AA46" s="27" t="str">
        <f t="shared" ca="1" si="22"/>
        <v/>
      </c>
      <c r="AB46" s="27" t="str">
        <f t="shared" ca="1" si="22"/>
        <v/>
      </c>
      <c r="AC46" s="27" t="str">
        <f t="shared" ca="1" si="23"/>
        <v/>
      </c>
      <c r="AD46" s="27" t="str">
        <f t="shared" ca="1" si="23"/>
        <v/>
      </c>
      <c r="AE46" s="27" t="str">
        <f t="shared" ca="1" si="23"/>
        <v/>
      </c>
      <c r="AF46" s="27" t="str">
        <f t="shared" ca="1" si="23"/>
        <v/>
      </c>
      <c r="AG46" s="27" t="str">
        <f t="shared" ca="1" si="23"/>
        <v/>
      </c>
      <c r="AH46" s="27" t="str">
        <f t="shared" ca="1" si="23"/>
        <v/>
      </c>
      <c r="AI46" s="27" t="str">
        <f t="shared" ca="1" si="23"/>
        <v/>
      </c>
      <c r="AJ46" s="27" t="str">
        <f t="shared" ca="1" si="23"/>
        <v/>
      </c>
      <c r="AK46" s="27" t="str">
        <f t="shared" ca="1" si="23"/>
        <v/>
      </c>
      <c r="AL46" s="27" t="str">
        <f t="shared" ca="1" si="23"/>
        <v/>
      </c>
      <c r="AM46" s="27" t="str">
        <f t="shared" ca="1" si="24"/>
        <v/>
      </c>
      <c r="AN46" s="27" t="str">
        <f t="shared" ca="1" si="24"/>
        <v/>
      </c>
      <c r="AO46" s="27" t="str">
        <f t="shared" ca="1" si="24"/>
        <v/>
      </c>
      <c r="AP46" s="27" t="str">
        <f t="shared" ca="1" si="24"/>
        <v/>
      </c>
      <c r="AQ46" s="27" t="str">
        <f t="shared" ca="1" si="24"/>
        <v/>
      </c>
      <c r="AR46" s="27" t="str">
        <f t="shared" ca="1" si="24"/>
        <v/>
      </c>
      <c r="AS46" s="27" t="str">
        <f t="shared" ca="1" si="24"/>
        <v/>
      </c>
      <c r="AT46" s="27" t="str">
        <f t="shared" ca="1" si="24"/>
        <v/>
      </c>
      <c r="AU46" s="27" t="str">
        <f t="shared" ca="1" si="24"/>
        <v/>
      </c>
      <c r="AV46" s="27" t="str">
        <f t="shared" ca="1" si="24"/>
        <v/>
      </c>
      <c r="AW46" s="27" t="str">
        <f t="shared" ca="1" si="25"/>
        <v/>
      </c>
      <c r="AX46" s="27" t="str">
        <f t="shared" ca="1" si="25"/>
        <v/>
      </c>
      <c r="AY46" s="27" t="str">
        <f t="shared" ca="1" si="25"/>
        <v/>
      </c>
      <c r="AZ46" s="27" t="str">
        <f t="shared" ca="1" si="25"/>
        <v/>
      </c>
      <c r="BA46" s="27" t="str">
        <f t="shared" ca="1" si="25"/>
        <v/>
      </c>
      <c r="BB46" s="27" t="str">
        <f t="shared" ca="1" si="25"/>
        <v/>
      </c>
      <c r="BC46" s="27" t="str">
        <f t="shared" ca="1" si="25"/>
        <v/>
      </c>
      <c r="BD46" s="27" t="str">
        <f t="shared" ca="1" si="25"/>
        <v/>
      </c>
      <c r="BE46" s="27" t="str">
        <f t="shared" ca="1" si="25"/>
        <v/>
      </c>
      <c r="BF46" s="27" t="str">
        <f t="shared" ca="1" si="25"/>
        <v/>
      </c>
      <c r="BG46" s="27" t="str">
        <f t="shared" ca="1" si="26"/>
        <v/>
      </c>
      <c r="BH46" s="27" t="str">
        <f t="shared" ca="1" si="26"/>
        <v/>
      </c>
      <c r="BI46" s="27" t="str">
        <f t="shared" ca="1" si="26"/>
        <v/>
      </c>
      <c r="BJ46" s="27" t="str">
        <f t="shared" ca="1" si="26"/>
        <v/>
      </c>
      <c r="BK46" s="27">
        <f t="shared" ca="1" si="26"/>
        <v>2</v>
      </c>
      <c r="BL46" s="27" t="str">
        <f t="shared" ca="1" si="26"/>
        <v/>
      </c>
      <c r="BM46" s="63"/>
    </row>
    <row r="47" spans="1:65" ht="30" customHeight="1">
      <c r="B47" s="135" t="s">
        <v>56</v>
      </c>
      <c r="C47" s="126" t="s">
        <v>33</v>
      </c>
      <c r="D47" s="126"/>
      <c r="E47" s="127">
        <f>AVERAGE(E31,E32,E35,E34,E37,E38)*100%</f>
        <v>0.48333333333333339</v>
      </c>
      <c r="F47" s="128">
        <v>44538</v>
      </c>
      <c r="G47" s="129">
        <v>1</v>
      </c>
      <c r="H47" s="19"/>
      <c r="I47" s="47" t="str">
        <f t="shared" ca="1" si="21"/>
        <v/>
      </c>
      <c r="J47" s="27" t="str">
        <f t="shared" ca="1" si="21"/>
        <v/>
      </c>
      <c r="K47" s="27" t="str">
        <f t="shared" ca="1" si="21"/>
        <v/>
      </c>
      <c r="L47" s="27" t="str">
        <f t="shared" ca="1" si="21"/>
        <v/>
      </c>
      <c r="M47" s="27" t="str">
        <f t="shared" ca="1" si="21"/>
        <v/>
      </c>
      <c r="N47" s="27" t="str">
        <f t="shared" ca="1" si="21"/>
        <v/>
      </c>
      <c r="O47" s="27" t="str">
        <f t="shared" ca="1" si="21"/>
        <v/>
      </c>
      <c r="P47" s="27" t="str">
        <f t="shared" ca="1" si="21"/>
        <v/>
      </c>
      <c r="Q47" s="27" t="str">
        <f t="shared" ca="1" si="21"/>
        <v/>
      </c>
      <c r="R47" s="27" t="str">
        <f t="shared" ca="1" si="21"/>
        <v/>
      </c>
      <c r="S47" s="27" t="str">
        <f t="shared" ca="1" si="22"/>
        <v/>
      </c>
      <c r="T47" s="27" t="str">
        <f t="shared" ca="1" si="22"/>
        <v/>
      </c>
      <c r="U47" s="27" t="str">
        <f t="shared" ca="1" si="22"/>
        <v/>
      </c>
      <c r="V47" s="27" t="str">
        <f t="shared" ca="1" si="22"/>
        <v/>
      </c>
      <c r="W47" s="27" t="str">
        <f t="shared" ca="1" si="22"/>
        <v/>
      </c>
      <c r="X47" s="27" t="str">
        <f t="shared" ca="1" si="22"/>
        <v/>
      </c>
      <c r="Y47" s="27" t="str">
        <f t="shared" ca="1" si="22"/>
        <v/>
      </c>
      <c r="Z47" s="27" t="str">
        <f t="shared" ca="1" si="22"/>
        <v/>
      </c>
      <c r="AA47" s="27" t="str">
        <f t="shared" ca="1" si="22"/>
        <v/>
      </c>
      <c r="AB47" s="27" t="str">
        <f t="shared" ca="1" si="22"/>
        <v/>
      </c>
      <c r="AC47" s="27" t="str">
        <f t="shared" ca="1" si="23"/>
        <v/>
      </c>
      <c r="AD47" s="27" t="str">
        <f t="shared" ca="1" si="23"/>
        <v/>
      </c>
      <c r="AE47" s="27" t="str">
        <f t="shared" ca="1" si="23"/>
        <v/>
      </c>
      <c r="AF47" s="27" t="str">
        <f t="shared" ca="1" si="23"/>
        <v/>
      </c>
      <c r="AG47" s="27" t="str">
        <f t="shared" ca="1" si="23"/>
        <v/>
      </c>
      <c r="AH47" s="27" t="str">
        <f t="shared" ca="1" si="23"/>
        <v/>
      </c>
      <c r="AI47" s="27" t="str">
        <f t="shared" ca="1" si="23"/>
        <v/>
      </c>
      <c r="AJ47" s="27" t="str">
        <f t="shared" ca="1" si="23"/>
        <v/>
      </c>
      <c r="AK47" s="27" t="str">
        <f t="shared" ca="1" si="23"/>
        <v/>
      </c>
      <c r="AL47" s="27" t="str">
        <f t="shared" ca="1" si="23"/>
        <v/>
      </c>
      <c r="AM47" s="27" t="str">
        <f t="shared" ca="1" si="24"/>
        <v/>
      </c>
      <c r="AN47" s="27" t="str">
        <f t="shared" ca="1" si="24"/>
        <v/>
      </c>
      <c r="AO47" s="27" t="str">
        <f t="shared" ca="1" si="24"/>
        <v/>
      </c>
      <c r="AP47" s="27" t="str">
        <f t="shared" ca="1" si="24"/>
        <v/>
      </c>
      <c r="AQ47" s="27" t="str">
        <f t="shared" ca="1" si="24"/>
        <v/>
      </c>
      <c r="AR47" s="27" t="str">
        <f t="shared" ca="1" si="24"/>
        <v/>
      </c>
      <c r="AS47" s="27" t="str">
        <f t="shared" ca="1" si="24"/>
        <v/>
      </c>
      <c r="AT47" s="27" t="str">
        <f t="shared" ca="1" si="24"/>
        <v/>
      </c>
      <c r="AU47" s="27" t="str">
        <f t="shared" ca="1" si="24"/>
        <v/>
      </c>
      <c r="AV47" s="27" t="str">
        <f t="shared" ca="1" si="24"/>
        <v/>
      </c>
      <c r="AW47" s="27" t="str">
        <f t="shared" ca="1" si="25"/>
        <v/>
      </c>
      <c r="AX47" s="27" t="str">
        <f t="shared" ca="1" si="25"/>
        <v/>
      </c>
      <c r="AY47" s="27" t="str">
        <f t="shared" ca="1" si="25"/>
        <v/>
      </c>
      <c r="AZ47" s="27" t="str">
        <f t="shared" ca="1" si="25"/>
        <v/>
      </c>
      <c r="BA47" s="27" t="str">
        <f t="shared" ca="1" si="25"/>
        <v/>
      </c>
      <c r="BB47" s="27" t="str">
        <f t="shared" ca="1" si="25"/>
        <v/>
      </c>
      <c r="BC47" s="27" t="str">
        <f t="shared" ca="1" si="25"/>
        <v/>
      </c>
      <c r="BD47" s="27" t="str">
        <f t="shared" ca="1" si="25"/>
        <v/>
      </c>
      <c r="BE47" s="27" t="str">
        <f t="shared" ca="1" si="25"/>
        <v/>
      </c>
      <c r="BF47" s="27" t="str">
        <f t="shared" ca="1" si="25"/>
        <v/>
      </c>
      <c r="BG47" s="27" t="str">
        <f t="shared" ca="1" si="26"/>
        <v/>
      </c>
      <c r="BH47" s="27" t="str">
        <f t="shared" ca="1" si="26"/>
        <v/>
      </c>
      <c r="BI47" s="27" t="str">
        <f t="shared" ca="1" si="26"/>
        <v/>
      </c>
      <c r="BJ47" s="27" t="str">
        <f t="shared" ca="1" si="26"/>
        <v/>
      </c>
      <c r="BK47" s="27" t="str">
        <f t="shared" ca="1" si="26"/>
        <v/>
      </c>
      <c r="BL47" s="27">
        <f t="shared" ca="1" si="26"/>
        <v>1</v>
      </c>
      <c r="BM47" s="63"/>
    </row>
  </sheetData>
  <mergeCells count="8">
    <mergeCell ref="X4:AA4"/>
    <mergeCell ref="AC4:AF4"/>
    <mergeCell ref="B2:H2"/>
    <mergeCell ref="I2:N2"/>
    <mergeCell ref="O2:T2"/>
    <mergeCell ref="I4:L4"/>
    <mergeCell ref="N4:Q4"/>
    <mergeCell ref="S4:V4"/>
  </mergeCells>
  <conditionalFormatting sqref="E9:E10 E42:E45">
    <cfRule type="dataBar" priority="292">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47">
    <cfRule type="expression" dxfId="124" priority="288">
      <formula>AND(TODAY()&gt;=I$7,TODAY()&lt;J$7)</formula>
    </cfRule>
  </conditionalFormatting>
  <conditionalFormatting sqref="I6:AM6">
    <cfRule type="expression" dxfId="123" priority="291">
      <formula>I$7&lt;=EOMONTH($I$7,0)</formula>
    </cfRule>
  </conditionalFormatting>
  <conditionalFormatting sqref="J6:BL6">
    <cfRule type="expression" dxfId="122" priority="290">
      <formula>AND(J$7&lt;=EOMONTH($I$7,2),J$7&gt;EOMONTH($I$7,0),J$7&gt;EOMONTH($I$7,1))</formula>
    </cfRule>
  </conditionalFormatting>
  <conditionalFormatting sqref="I6:BL6">
    <cfRule type="expression" dxfId="121" priority="289">
      <formula>AND(I$7&lt;=EOMONTH($I$7,1),I$7&gt;EOMONTH($I$7,0))</formula>
    </cfRule>
  </conditionalFormatting>
  <conditionalFormatting sqref="I10:BL47">
    <cfRule type="expression" dxfId="120" priority="294" stopIfTrue="1">
      <formula>AND($C10="Low Priority",I$7&gt;=$F10,I$7&lt;=$F10+$G10-1)</formula>
    </cfRule>
    <cfRule type="expression" dxfId="119" priority="295" stopIfTrue="1">
      <formula>AND($C10="High Priority",I$7&gt;=$F10,I$7&lt;=$F10+$G10-1)</formula>
    </cfRule>
    <cfRule type="expression" dxfId="118" priority="296" stopIfTrue="1">
      <formula>AND($C10="On Track",I$7&gt;=$F10,I$7&lt;=$F10+$G10-1)</formula>
    </cfRule>
    <cfRule type="expression" dxfId="117" priority="297" stopIfTrue="1">
      <formula>AND($C10="Med Priority",I$7&gt;=$F10,I$7&lt;=$F10+$G10-1)</formula>
    </cfRule>
    <cfRule type="expression" dxfId="116" priority="298" stopIfTrue="1">
      <formula>AND(LEN($C10)=0,I$7&gt;=$F10,I$7&lt;=$F10+$G10-1)</formula>
    </cfRule>
  </conditionalFormatting>
  <conditionalFormatting sqref="E35">
    <cfRule type="dataBar" priority="271">
      <dataBar>
        <cfvo type="num" val="0"/>
        <cfvo type="num" val="1"/>
        <color theme="6"/>
      </dataBar>
      <extLst>
        <ext xmlns:x14="http://schemas.microsoft.com/office/spreadsheetml/2009/9/main" uri="{B025F937-C7B1-47D3-B67F-A62EFF666E3E}">
          <x14:id>{A3ABED6D-5D70-DB43-AB36-0B55C8EF6277}</x14:id>
        </ext>
      </extLst>
    </cfRule>
  </conditionalFormatting>
  <conditionalFormatting sqref="E31">
    <cfRule type="dataBar" priority="267">
      <dataBar>
        <cfvo type="num" val="0"/>
        <cfvo type="num" val="1"/>
        <color theme="6"/>
      </dataBar>
      <extLst>
        <ext xmlns:x14="http://schemas.microsoft.com/office/spreadsheetml/2009/9/main" uri="{B025F937-C7B1-47D3-B67F-A62EFF666E3E}">
          <x14:id>{869B2728-B8AB-ED44-8256-C4678C29A3EF}</x14:id>
        </ext>
      </extLst>
    </cfRule>
  </conditionalFormatting>
  <conditionalFormatting sqref="E28">
    <cfRule type="dataBar" priority="264">
      <dataBar>
        <cfvo type="num" val="0"/>
        <cfvo type="num" val="1"/>
        <color theme="6"/>
      </dataBar>
      <extLst>
        <ext xmlns:x14="http://schemas.microsoft.com/office/spreadsheetml/2009/9/main" uri="{B025F937-C7B1-47D3-B67F-A62EFF666E3E}">
          <x14:id>{E648C406-D230-B245-B22C-FEC01F98597C}</x14:id>
        </ext>
      </extLst>
    </cfRule>
  </conditionalFormatting>
  <conditionalFormatting sqref="E24">
    <cfRule type="dataBar" priority="260">
      <dataBar>
        <cfvo type="num" val="0"/>
        <cfvo type="num" val="1"/>
        <color theme="6"/>
      </dataBar>
      <extLst>
        <ext xmlns:x14="http://schemas.microsoft.com/office/spreadsheetml/2009/9/main" uri="{B025F937-C7B1-47D3-B67F-A62EFF666E3E}">
          <x14:id>{211643AA-7F2F-384D-A930-C63EA2FDA88A}</x14:id>
        </ext>
      </extLst>
    </cfRule>
  </conditionalFormatting>
  <conditionalFormatting sqref="E21">
    <cfRule type="dataBar" priority="256">
      <dataBar>
        <cfvo type="num" val="0"/>
        <cfvo type="num" val="1"/>
        <color theme="6"/>
      </dataBar>
      <extLst>
        <ext xmlns:x14="http://schemas.microsoft.com/office/spreadsheetml/2009/9/main" uri="{B025F937-C7B1-47D3-B67F-A62EFF666E3E}">
          <x14:id>{E30BEA14-CE9F-2246-A423-8B72E80CD568}</x14:id>
        </ext>
      </extLst>
    </cfRule>
  </conditionalFormatting>
  <conditionalFormatting sqref="E17">
    <cfRule type="dataBar" priority="252">
      <dataBar>
        <cfvo type="num" val="0"/>
        <cfvo type="num" val="1"/>
        <color theme="6"/>
      </dataBar>
      <extLst>
        <ext xmlns:x14="http://schemas.microsoft.com/office/spreadsheetml/2009/9/main" uri="{B025F937-C7B1-47D3-B67F-A62EFF666E3E}">
          <x14:id>{1404B169-CB32-364F-89F5-5A9D2A8FAB7D}</x14:id>
        </ext>
      </extLst>
    </cfRule>
  </conditionalFormatting>
  <conditionalFormatting sqref="E41">
    <cfRule type="dataBar" priority="107">
      <dataBar>
        <cfvo type="num" val="0"/>
        <cfvo type="num" val="1"/>
        <color theme="6"/>
      </dataBar>
      <extLst>
        <ext xmlns:x14="http://schemas.microsoft.com/office/spreadsheetml/2009/9/main" uri="{B025F937-C7B1-47D3-B67F-A62EFF666E3E}">
          <x14:id>{BE22BB9C-52B7-7145-89C0-DAF1FC343B2A}</x14:id>
        </ext>
      </extLst>
    </cfRule>
  </conditionalFormatting>
  <conditionalFormatting sqref="E40">
    <cfRule type="dataBar" priority="276">
      <dataBar>
        <cfvo type="num" val="0"/>
        <cfvo type="num" val="1"/>
        <color theme="6"/>
      </dataBar>
      <extLst>
        <ext xmlns:x14="http://schemas.microsoft.com/office/spreadsheetml/2009/9/main" uri="{B025F937-C7B1-47D3-B67F-A62EFF666E3E}">
          <x14:id>{2E250F0F-7857-0146-9B08-7F1C9F753CDE}</x14:id>
        </ext>
      </extLst>
    </cfRule>
  </conditionalFormatting>
  <conditionalFormatting sqref="E38">
    <cfRule type="dataBar" priority="274">
      <dataBar>
        <cfvo type="num" val="0"/>
        <cfvo type="num" val="1"/>
        <color theme="6"/>
      </dataBar>
      <extLst>
        <ext xmlns:x14="http://schemas.microsoft.com/office/spreadsheetml/2009/9/main" uri="{B025F937-C7B1-47D3-B67F-A62EFF666E3E}">
          <x14:id>{F7B9D8C9-3EBB-3341-AAF6-8353B98E1B2B}</x14:id>
        </ext>
      </extLst>
    </cfRule>
  </conditionalFormatting>
  <conditionalFormatting sqref="E37">
    <cfRule type="dataBar" priority="273">
      <dataBar>
        <cfvo type="num" val="0"/>
        <cfvo type="num" val="1"/>
        <color theme="6"/>
      </dataBar>
      <extLst>
        <ext xmlns:x14="http://schemas.microsoft.com/office/spreadsheetml/2009/9/main" uri="{B025F937-C7B1-47D3-B67F-A62EFF666E3E}">
          <x14:id>{51F040B5-804C-2944-B849-F3967D572B41}</x14:id>
        </ext>
      </extLst>
    </cfRule>
  </conditionalFormatting>
  <conditionalFormatting sqref="E29">
    <cfRule type="dataBar" priority="212">
      <dataBar>
        <cfvo type="num" val="0"/>
        <cfvo type="num" val="1"/>
        <color theme="6"/>
      </dataBar>
      <extLst>
        <ext xmlns:x14="http://schemas.microsoft.com/office/spreadsheetml/2009/9/main" uri="{B025F937-C7B1-47D3-B67F-A62EFF666E3E}">
          <x14:id>{5E7D0B1B-B361-1C4C-9CAA-F77F89DADEE3}</x14:id>
        </ext>
      </extLst>
    </cfRule>
  </conditionalFormatting>
  <conditionalFormatting sqref="E34">
    <cfRule type="dataBar" priority="270">
      <dataBar>
        <cfvo type="num" val="0"/>
        <cfvo type="num" val="1"/>
        <color theme="6"/>
      </dataBar>
      <extLst>
        <ext xmlns:x14="http://schemas.microsoft.com/office/spreadsheetml/2009/9/main" uri="{B025F937-C7B1-47D3-B67F-A62EFF666E3E}">
          <x14:id>{C94D457E-D60C-5F45-974B-A83014C39049}</x14:id>
        </ext>
      </extLst>
    </cfRule>
  </conditionalFormatting>
  <conditionalFormatting sqref="E33">
    <cfRule type="dataBar" priority="269">
      <dataBar>
        <cfvo type="num" val="0"/>
        <cfvo type="num" val="1"/>
        <color theme="6"/>
      </dataBar>
      <extLst>
        <ext xmlns:x14="http://schemas.microsoft.com/office/spreadsheetml/2009/9/main" uri="{B025F937-C7B1-47D3-B67F-A62EFF666E3E}">
          <x14:id>{6B27715D-E1B8-0B44-A632-B77DFB901635}</x14:id>
        </ext>
      </extLst>
    </cfRule>
  </conditionalFormatting>
  <conditionalFormatting sqref="E43">
    <cfRule type="dataBar" priority="157">
      <dataBar>
        <cfvo type="num" val="0"/>
        <cfvo type="num" val="1"/>
        <color theme="6"/>
      </dataBar>
      <extLst>
        <ext xmlns:x14="http://schemas.microsoft.com/office/spreadsheetml/2009/9/main" uri="{B025F937-C7B1-47D3-B67F-A62EFF666E3E}">
          <x14:id>{75478AEE-9631-6041-BCEA-381AC2E9C21C}</x14:id>
        </ext>
      </extLst>
    </cfRule>
  </conditionalFormatting>
  <conditionalFormatting sqref="E30">
    <cfRule type="dataBar" priority="266">
      <dataBar>
        <cfvo type="num" val="0"/>
        <cfvo type="num" val="1"/>
        <color theme="6"/>
      </dataBar>
      <extLst>
        <ext xmlns:x14="http://schemas.microsoft.com/office/spreadsheetml/2009/9/main" uri="{B025F937-C7B1-47D3-B67F-A62EFF666E3E}">
          <x14:id>{AA9D91F0-01A8-1148-9354-014BE0CF8DEE}</x14:id>
        </ext>
      </extLst>
    </cfRule>
  </conditionalFormatting>
  <conditionalFormatting sqref="E29">
    <cfRule type="dataBar" priority="265">
      <dataBar>
        <cfvo type="num" val="0"/>
        <cfvo type="num" val="1"/>
        <color theme="6"/>
      </dataBar>
      <extLst>
        <ext xmlns:x14="http://schemas.microsoft.com/office/spreadsheetml/2009/9/main" uri="{B025F937-C7B1-47D3-B67F-A62EFF666E3E}">
          <x14:id>{144A51B8-B0FC-F74F-BA56-6FA5A87445A8}</x14:id>
        </ext>
      </extLst>
    </cfRule>
  </conditionalFormatting>
  <conditionalFormatting sqref="E27">
    <cfRule type="dataBar" priority="263">
      <dataBar>
        <cfvo type="num" val="0"/>
        <cfvo type="num" val="1"/>
        <color theme="6"/>
      </dataBar>
      <extLst>
        <ext xmlns:x14="http://schemas.microsoft.com/office/spreadsheetml/2009/9/main" uri="{B025F937-C7B1-47D3-B67F-A62EFF666E3E}">
          <x14:id>{B83D2E9D-3B59-6242-AFB4-69224D120046}</x14:id>
        </ext>
      </extLst>
    </cfRule>
  </conditionalFormatting>
  <conditionalFormatting sqref="E26">
    <cfRule type="dataBar" priority="262">
      <dataBar>
        <cfvo type="num" val="0"/>
        <cfvo type="num" val="1"/>
        <color theme="6"/>
      </dataBar>
      <extLst>
        <ext xmlns:x14="http://schemas.microsoft.com/office/spreadsheetml/2009/9/main" uri="{B025F937-C7B1-47D3-B67F-A62EFF666E3E}">
          <x14:id>{97ED16E3-A15D-1D41-87C6-DF8BF37CE775}</x14:id>
        </ext>
      </extLst>
    </cfRule>
  </conditionalFormatting>
  <conditionalFormatting sqref="E23">
    <cfRule type="dataBar" priority="259">
      <dataBar>
        <cfvo type="num" val="0"/>
        <cfvo type="num" val="1"/>
        <color theme="6"/>
      </dataBar>
      <extLst>
        <ext xmlns:x14="http://schemas.microsoft.com/office/spreadsheetml/2009/9/main" uri="{B025F937-C7B1-47D3-B67F-A62EFF666E3E}">
          <x14:id>{5D1DB102-03F1-7B4E-8E39-F1223849CDD0}</x14:id>
        </ext>
      </extLst>
    </cfRule>
  </conditionalFormatting>
  <conditionalFormatting sqref="E23">
    <cfRule type="dataBar" priority="258">
      <dataBar>
        <cfvo type="num" val="0"/>
        <cfvo type="num" val="1"/>
        <color theme="6"/>
      </dataBar>
      <extLst>
        <ext xmlns:x14="http://schemas.microsoft.com/office/spreadsheetml/2009/9/main" uri="{B025F937-C7B1-47D3-B67F-A62EFF666E3E}">
          <x14:id>{63102101-10B1-7642-AEE6-52C8F504F1A7}</x14:id>
        </ext>
      </extLst>
    </cfRule>
  </conditionalFormatting>
  <conditionalFormatting sqref="E22">
    <cfRule type="dataBar" priority="257">
      <dataBar>
        <cfvo type="num" val="0"/>
        <cfvo type="num" val="1"/>
        <color theme="6"/>
      </dataBar>
      <extLst>
        <ext xmlns:x14="http://schemas.microsoft.com/office/spreadsheetml/2009/9/main" uri="{B025F937-C7B1-47D3-B67F-A62EFF666E3E}">
          <x14:id>{D4F240A8-7E91-5A41-9E22-E5D3AD1D2CF4}</x14:id>
        </ext>
      </extLst>
    </cfRule>
  </conditionalFormatting>
  <conditionalFormatting sqref="E20">
    <cfRule type="dataBar" priority="255">
      <dataBar>
        <cfvo type="num" val="0"/>
        <cfvo type="num" val="1"/>
        <color theme="6"/>
      </dataBar>
      <extLst>
        <ext xmlns:x14="http://schemas.microsoft.com/office/spreadsheetml/2009/9/main" uri="{B025F937-C7B1-47D3-B67F-A62EFF666E3E}">
          <x14:id>{04B796C1-BC3A-B745-909F-86911F25C5BB}</x14:id>
        </ext>
      </extLst>
    </cfRule>
  </conditionalFormatting>
  <conditionalFormatting sqref="E41">
    <cfRule type="dataBar" priority="71">
      <dataBar>
        <cfvo type="num" val="0"/>
        <cfvo type="num" val="1"/>
        <color theme="6"/>
      </dataBar>
      <extLst>
        <ext xmlns:x14="http://schemas.microsoft.com/office/spreadsheetml/2009/9/main" uri="{B025F937-C7B1-47D3-B67F-A62EFF666E3E}">
          <x14:id>{D6F4D902-AAE5-F94B-BB56-8B98A4D98750}</x14:id>
        </ext>
      </extLst>
    </cfRule>
  </conditionalFormatting>
  <conditionalFormatting sqref="E18">
    <cfRule type="dataBar" priority="253">
      <dataBar>
        <cfvo type="num" val="0"/>
        <cfvo type="num" val="1"/>
        <color theme="6"/>
      </dataBar>
      <extLst>
        <ext xmlns:x14="http://schemas.microsoft.com/office/spreadsheetml/2009/9/main" uri="{B025F937-C7B1-47D3-B67F-A62EFF666E3E}">
          <x14:id>{DD19227A-071C-A74F-A624-080FE68AA20C}</x14:id>
        </ext>
      </extLst>
    </cfRule>
  </conditionalFormatting>
  <conditionalFormatting sqref="E16">
    <cfRule type="dataBar" priority="251">
      <dataBar>
        <cfvo type="num" val="0"/>
        <cfvo type="num" val="1"/>
        <color theme="6"/>
      </dataBar>
      <extLst>
        <ext xmlns:x14="http://schemas.microsoft.com/office/spreadsheetml/2009/9/main" uri="{B025F937-C7B1-47D3-B67F-A62EFF666E3E}">
          <x14:id>{3AD863F0-3386-6E4B-9C05-B89E8CCD9B04}</x14:id>
        </ext>
      </extLst>
    </cfRule>
  </conditionalFormatting>
  <conditionalFormatting sqref="E15">
    <cfRule type="dataBar" priority="250">
      <dataBar>
        <cfvo type="num" val="0"/>
        <cfvo type="num" val="1"/>
        <color theme="6"/>
      </dataBar>
      <extLst>
        <ext xmlns:x14="http://schemas.microsoft.com/office/spreadsheetml/2009/9/main" uri="{B025F937-C7B1-47D3-B67F-A62EFF666E3E}">
          <x14:id>{D0ECC024-1CC6-1C46-AEF4-FDF03B0FD33B}</x14:id>
        </ext>
      </extLst>
    </cfRule>
  </conditionalFormatting>
  <conditionalFormatting sqref="E14">
    <cfRule type="dataBar" priority="249">
      <dataBar>
        <cfvo type="num" val="0"/>
        <cfvo type="num" val="1"/>
        <color theme="6"/>
      </dataBar>
      <extLst>
        <ext xmlns:x14="http://schemas.microsoft.com/office/spreadsheetml/2009/9/main" uri="{B025F937-C7B1-47D3-B67F-A62EFF666E3E}">
          <x14:id>{EB31FE8A-593C-2846-A830-20F13B95FACC}</x14:id>
        </ext>
      </extLst>
    </cfRule>
  </conditionalFormatting>
  <conditionalFormatting sqref="E13">
    <cfRule type="dataBar" priority="248">
      <dataBar>
        <cfvo type="num" val="0"/>
        <cfvo type="num" val="1"/>
        <color theme="6"/>
      </dataBar>
      <extLst>
        <ext xmlns:x14="http://schemas.microsoft.com/office/spreadsheetml/2009/9/main" uri="{B025F937-C7B1-47D3-B67F-A62EFF666E3E}">
          <x14:id>{77B6774D-21C0-1F49-AE36-D39BBC51D657}</x14:id>
        </ext>
      </extLst>
    </cfRule>
  </conditionalFormatting>
  <conditionalFormatting sqref="E45">
    <cfRule type="dataBar" priority="245">
      <dataBar>
        <cfvo type="num" val="0"/>
        <cfvo type="num" val="1"/>
        <color theme="6"/>
      </dataBar>
      <extLst>
        <ext xmlns:x14="http://schemas.microsoft.com/office/spreadsheetml/2009/9/main" uri="{B025F937-C7B1-47D3-B67F-A62EFF666E3E}">
          <x14:id>{9B4FB9B4-BAA9-2541-BB72-170B9CF7CE24}</x14:id>
        </ext>
      </extLst>
    </cfRule>
  </conditionalFormatting>
  <conditionalFormatting sqref="E12">
    <cfRule type="dataBar" priority="247">
      <dataBar>
        <cfvo type="num" val="0"/>
        <cfvo type="num" val="1"/>
        <color theme="6"/>
      </dataBar>
      <extLst>
        <ext xmlns:x14="http://schemas.microsoft.com/office/spreadsheetml/2009/9/main" uri="{B025F937-C7B1-47D3-B67F-A62EFF666E3E}">
          <x14:id>{395EA76B-AFD1-034D-81BE-957689FB1E50}</x14:id>
        </ext>
      </extLst>
    </cfRule>
  </conditionalFormatting>
  <conditionalFormatting sqref="E11">
    <cfRule type="dataBar" priority="246">
      <dataBar>
        <cfvo type="num" val="0"/>
        <cfvo type="num" val="1"/>
        <color theme="6"/>
      </dataBar>
      <extLst>
        <ext xmlns:x14="http://schemas.microsoft.com/office/spreadsheetml/2009/9/main" uri="{B025F937-C7B1-47D3-B67F-A62EFF666E3E}">
          <x14:id>{9799DD57-10C0-2347-B1D4-5D5DFF926A63}</x14:id>
        </ext>
      </extLst>
    </cfRule>
  </conditionalFormatting>
  <conditionalFormatting sqref="E42">
    <cfRule type="dataBar" priority="178">
      <dataBar>
        <cfvo type="num" val="0"/>
        <cfvo type="num" val="1"/>
        <color theme="6"/>
      </dataBar>
      <extLst>
        <ext xmlns:x14="http://schemas.microsoft.com/office/spreadsheetml/2009/9/main" uri="{B025F937-C7B1-47D3-B67F-A62EFF666E3E}">
          <x14:id>{1E28C718-DB94-114F-AD28-20E5FBD05877}</x14:id>
        </ext>
      </extLst>
    </cfRule>
  </conditionalFormatting>
  <conditionalFormatting sqref="E44">
    <cfRule type="dataBar" priority="123">
      <dataBar>
        <cfvo type="num" val="0"/>
        <cfvo type="num" val="1"/>
        <color theme="6"/>
      </dataBar>
      <extLst>
        <ext xmlns:x14="http://schemas.microsoft.com/office/spreadsheetml/2009/9/main" uri="{B025F937-C7B1-47D3-B67F-A62EFF666E3E}">
          <x14:id>{EA1C3EC5-C70E-9A4B-AD53-1DB9B668F8F2}</x14:id>
        </ext>
      </extLst>
    </cfRule>
  </conditionalFormatting>
  <conditionalFormatting sqref="E29">
    <cfRule type="dataBar" priority="231">
      <dataBar>
        <cfvo type="num" val="0"/>
        <cfvo type="num" val="1"/>
        <color theme="6"/>
      </dataBar>
      <extLst>
        <ext xmlns:x14="http://schemas.microsoft.com/office/spreadsheetml/2009/9/main" uri="{B025F937-C7B1-47D3-B67F-A62EFF666E3E}">
          <x14:id>{0519A4EC-07C4-D248-8356-7FC5F05CC17A}</x14:id>
        </ext>
      </extLst>
    </cfRule>
  </conditionalFormatting>
  <conditionalFormatting sqref="E42">
    <cfRule type="dataBar" priority="244">
      <dataBar>
        <cfvo type="num" val="0"/>
        <cfvo type="num" val="1"/>
        <color theme="6"/>
      </dataBar>
      <extLst>
        <ext xmlns:x14="http://schemas.microsoft.com/office/spreadsheetml/2009/9/main" uri="{B025F937-C7B1-47D3-B67F-A62EFF666E3E}">
          <x14:id>{0E5926B8-CF6A-9E4C-8C46-FCB7C5676957}</x14:id>
        </ext>
      </extLst>
    </cfRule>
  </conditionalFormatting>
  <conditionalFormatting sqref="E37">
    <cfRule type="dataBar" priority="73">
      <dataBar>
        <cfvo type="num" val="0"/>
        <cfvo type="num" val="1"/>
        <color theme="6"/>
      </dataBar>
      <extLst>
        <ext xmlns:x14="http://schemas.microsoft.com/office/spreadsheetml/2009/9/main" uri="{B025F937-C7B1-47D3-B67F-A62EFF666E3E}">
          <x14:id>{6131C301-89C4-0440-9C7A-480963367924}</x14:id>
        </ext>
      </extLst>
    </cfRule>
  </conditionalFormatting>
  <conditionalFormatting sqref="E40">
    <cfRule type="dataBar" priority="242">
      <dataBar>
        <cfvo type="num" val="0"/>
        <cfvo type="num" val="1"/>
        <color theme="6"/>
      </dataBar>
      <extLst>
        <ext xmlns:x14="http://schemas.microsoft.com/office/spreadsheetml/2009/9/main" uri="{B025F937-C7B1-47D3-B67F-A62EFF666E3E}">
          <x14:id>{A6AC799B-C4B0-4A41-914E-67EEF1AE6810}</x14:id>
        </ext>
      </extLst>
    </cfRule>
  </conditionalFormatting>
  <conditionalFormatting sqref="E38">
    <cfRule type="dataBar" priority="240">
      <dataBar>
        <cfvo type="num" val="0"/>
        <cfvo type="num" val="1"/>
        <color theme="6"/>
      </dataBar>
      <extLst>
        <ext xmlns:x14="http://schemas.microsoft.com/office/spreadsheetml/2009/9/main" uri="{B025F937-C7B1-47D3-B67F-A62EFF666E3E}">
          <x14:id>{444FDDDA-D793-B44B-B0D7-0E23FBFE3069}</x14:id>
        </ext>
      </extLst>
    </cfRule>
  </conditionalFormatting>
  <conditionalFormatting sqref="E37">
    <cfRule type="dataBar" priority="239">
      <dataBar>
        <cfvo type="num" val="0"/>
        <cfvo type="num" val="1"/>
        <color theme="6"/>
      </dataBar>
      <extLst>
        <ext xmlns:x14="http://schemas.microsoft.com/office/spreadsheetml/2009/9/main" uri="{B025F937-C7B1-47D3-B67F-A62EFF666E3E}">
          <x14:id>{7919F813-70F5-7C48-8F43-50ADD92BA41C}</x14:id>
        </ext>
      </extLst>
    </cfRule>
  </conditionalFormatting>
  <conditionalFormatting sqref="E35">
    <cfRule type="dataBar" priority="237">
      <dataBar>
        <cfvo type="num" val="0"/>
        <cfvo type="num" val="1"/>
        <color theme="6"/>
      </dataBar>
      <extLst>
        <ext xmlns:x14="http://schemas.microsoft.com/office/spreadsheetml/2009/9/main" uri="{B025F937-C7B1-47D3-B67F-A62EFF666E3E}">
          <x14:id>{BFEBD17F-5521-074B-B430-D7D95307B0CF}</x14:id>
        </ext>
      </extLst>
    </cfRule>
  </conditionalFormatting>
  <conditionalFormatting sqref="E34">
    <cfRule type="dataBar" priority="236">
      <dataBar>
        <cfvo type="num" val="0"/>
        <cfvo type="num" val="1"/>
        <color theme="6"/>
      </dataBar>
      <extLst>
        <ext xmlns:x14="http://schemas.microsoft.com/office/spreadsheetml/2009/9/main" uri="{B025F937-C7B1-47D3-B67F-A62EFF666E3E}">
          <x14:id>{CA725FE7-B3FC-0240-BF27-2F4AAAC73A67}</x14:id>
        </ext>
      </extLst>
    </cfRule>
  </conditionalFormatting>
  <conditionalFormatting sqref="E33">
    <cfRule type="dataBar" priority="235">
      <dataBar>
        <cfvo type="num" val="0"/>
        <cfvo type="num" val="1"/>
        <color theme="6"/>
      </dataBar>
      <extLst>
        <ext xmlns:x14="http://schemas.microsoft.com/office/spreadsheetml/2009/9/main" uri="{B025F937-C7B1-47D3-B67F-A62EFF666E3E}">
          <x14:id>{B38F2FC1-E58C-6843-8FC2-560C1802AEF4}</x14:id>
        </ext>
      </extLst>
    </cfRule>
  </conditionalFormatting>
  <conditionalFormatting sqref="E31">
    <cfRule type="dataBar" priority="233">
      <dataBar>
        <cfvo type="num" val="0"/>
        <cfvo type="num" val="1"/>
        <color theme="6"/>
      </dataBar>
      <extLst>
        <ext xmlns:x14="http://schemas.microsoft.com/office/spreadsheetml/2009/9/main" uri="{B025F937-C7B1-47D3-B67F-A62EFF666E3E}">
          <x14:id>{CCBDA3B4-A9B9-9C46-A804-E22003C1EE4D}</x14:id>
        </ext>
      </extLst>
    </cfRule>
  </conditionalFormatting>
  <conditionalFormatting sqref="E30">
    <cfRule type="dataBar" priority="232">
      <dataBar>
        <cfvo type="num" val="0"/>
        <cfvo type="num" val="1"/>
        <color theme="6"/>
      </dataBar>
      <extLst>
        <ext xmlns:x14="http://schemas.microsoft.com/office/spreadsheetml/2009/9/main" uri="{B025F937-C7B1-47D3-B67F-A62EFF666E3E}">
          <x14:id>{AE6B04C8-A785-4D4A-AF49-06CF4C5F0F38}</x14:id>
        </ext>
      </extLst>
    </cfRule>
  </conditionalFormatting>
  <conditionalFormatting sqref="E28">
    <cfRule type="dataBar" priority="230">
      <dataBar>
        <cfvo type="num" val="0"/>
        <cfvo type="num" val="1"/>
        <color theme="6"/>
      </dataBar>
      <extLst>
        <ext xmlns:x14="http://schemas.microsoft.com/office/spreadsheetml/2009/9/main" uri="{B025F937-C7B1-47D3-B67F-A62EFF666E3E}">
          <x14:id>{93F2EC77-1748-F345-B5AF-4398F35D9D0E}</x14:id>
        </ext>
      </extLst>
    </cfRule>
  </conditionalFormatting>
  <conditionalFormatting sqref="E27">
    <cfRule type="dataBar" priority="229">
      <dataBar>
        <cfvo type="num" val="0"/>
        <cfvo type="num" val="1"/>
        <color theme="6"/>
      </dataBar>
      <extLst>
        <ext xmlns:x14="http://schemas.microsoft.com/office/spreadsheetml/2009/9/main" uri="{B025F937-C7B1-47D3-B67F-A62EFF666E3E}">
          <x14:id>{46EF4B55-FA22-BD41-88F6-C547B418D993}</x14:id>
        </ext>
      </extLst>
    </cfRule>
  </conditionalFormatting>
  <conditionalFormatting sqref="E26">
    <cfRule type="dataBar" priority="228">
      <dataBar>
        <cfvo type="num" val="0"/>
        <cfvo type="num" val="1"/>
        <color theme="6"/>
      </dataBar>
      <extLst>
        <ext xmlns:x14="http://schemas.microsoft.com/office/spreadsheetml/2009/9/main" uri="{B025F937-C7B1-47D3-B67F-A62EFF666E3E}">
          <x14:id>{409CBB22-ED52-BB47-8974-AB8E3B32D84B}</x14:id>
        </ext>
      </extLst>
    </cfRule>
  </conditionalFormatting>
  <conditionalFormatting sqref="E25">
    <cfRule type="dataBar" priority="227">
      <dataBar>
        <cfvo type="num" val="0"/>
        <cfvo type="num" val="1"/>
        <color theme="6"/>
      </dataBar>
      <extLst>
        <ext xmlns:x14="http://schemas.microsoft.com/office/spreadsheetml/2009/9/main" uri="{B025F937-C7B1-47D3-B67F-A62EFF666E3E}">
          <x14:id>{35173A42-9F51-334E-9B47-0DC3D9CF3579}</x14:id>
        </ext>
      </extLst>
    </cfRule>
  </conditionalFormatting>
  <conditionalFormatting sqref="E43">
    <cfRule type="dataBar" priority="226">
      <dataBar>
        <cfvo type="num" val="0"/>
        <cfvo type="num" val="1"/>
        <color theme="6"/>
      </dataBar>
      <extLst>
        <ext xmlns:x14="http://schemas.microsoft.com/office/spreadsheetml/2009/9/main" uri="{B025F937-C7B1-47D3-B67F-A62EFF666E3E}">
          <x14:id>{E8C9F7D0-6FBB-444F-A48A-F0250A1F587E}</x14:id>
        </ext>
      </extLst>
    </cfRule>
  </conditionalFormatting>
  <conditionalFormatting sqref="E33">
    <cfRule type="dataBar" priority="159">
      <dataBar>
        <cfvo type="num" val="0"/>
        <cfvo type="num" val="1"/>
        <color theme="6"/>
      </dataBar>
      <extLst>
        <ext xmlns:x14="http://schemas.microsoft.com/office/spreadsheetml/2009/9/main" uri="{B025F937-C7B1-47D3-B67F-A62EFF666E3E}">
          <x14:id>{3BD94910-2557-5145-A4C4-F7881AB11AD1}</x14:id>
        </ext>
      </extLst>
    </cfRule>
  </conditionalFormatting>
  <conditionalFormatting sqref="E38">
    <cfRule type="dataBar" priority="104">
      <dataBar>
        <cfvo type="num" val="0"/>
        <cfvo type="num" val="1"/>
        <color theme="6"/>
      </dataBar>
      <extLst>
        <ext xmlns:x14="http://schemas.microsoft.com/office/spreadsheetml/2009/9/main" uri="{B025F937-C7B1-47D3-B67F-A62EFF666E3E}">
          <x14:id>{48A83053-A07F-B546-AB5E-A34D45578D9B}</x14:id>
        </ext>
      </extLst>
    </cfRule>
  </conditionalFormatting>
  <conditionalFormatting sqref="E25">
    <cfRule type="dataBar" priority="209">
      <dataBar>
        <cfvo type="num" val="0"/>
        <cfvo type="num" val="1"/>
        <color theme="6"/>
      </dataBar>
      <extLst>
        <ext xmlns:x14="http://schemas.microsoft.com/office/spreadsheetml/2009/9/main" uri="{B025F937-C7B1-47D3-B67F-A62EFF666E3E}">
          <x14:id>{AD683813-485C-804D-80EC-D12323545273}</x14:id>
        </ext>
      </extLst>
    </cfRule>
  </conditionalFormatting>
  <conditionalFormatting sqref="E22">
    <cfRule type="dataBar" priority="205">
      <dataBar>
        <cfvo type="num" val="0"/>
        <cfvo type="num" val="1"/>
        <color theme="6"/>
      </dataBar>
      <extLst>
        <ext xmlns:x14="http://schemas.microsoft.com/office/spreadsheetml/2009/9/main" uri="{B025F937-C7B1-47D3-B67F-A62EFF666E3E}">
          <x14:id>{ED685D97-4776-8043-B0D4-B666B15892AF}</x14:id>
        </ext>
      </extLst>
    </cfRule>
  </conditionalFormatting>
  <conditionalFormatting sqref="E42">
    <cfRule type="dataBar" priority="225">
      <dataBar>
        <cfvo type="num" val="0"/>
        <cfvo type="num" val="1"/>
        <color theme="6"/>
      </dataBar>
      <extLst>
        <ext xmlns:x14="http://schemas.microsoft.com/office/spreadsheetml/2009/9/main" uri="{B025F937-C7B1-47D3-B67F-A62EFF666E3E}">
          <x14:id>{B7C6D2BA-A1DE-8448-BA58-882C061CE0D3}</x14:id>
        </ext>
      </extLst>
    </cfRule>
  </conditionalFormatting>
  <conditionalFormatting sqref="E46">
    <cfRule type="dataBar" priority="54">
      <dataBar>
        <cfvo type="num" val="0"/>
        <cfvo type="num" val="1"/>
        <color theme="6"/>
      </dataBar>
      <extLst>
        <ext xmlns:x14="http://schemas.microsoft.com/office/spreadsheetml/2009/9/main" uri="{B025F937-C7B1-47D3-B67F-A62EFF666E3E}">
          <x14:id>{BCB986E4-96ED-5F4A-8553-11E3C2501DA7}</x14:id>
        </ext>
      </extLst>
    </cfRule>
  </conditionalFormatting>
  <conditionalFormatting sqref="E40">
    <cfRule type="dataBar" priority="223">
      <dataBar>
        <cfvo type="num" val="0"/>
        <cfvo type="num" val="1"/>
        <color theme="6"/>
      </dataBar>
      <extLst>
        <ext xmlns:x14="http://schemas.microsoft.com/office/spreadsheetml/2009/9/main" uri="{B025F937-C7B1-47D3-B67F-A62EFF666E3E}">
          <x14:id>{B2F21AFE-77AC-DE4B-90D5-F57C6B28AD37}</x14:id>
        </ext>
      </extLst>
    </cfRule>
  </conditionalFormatting>
  <conditionalFormatting sqref="E38">
    <cfRule type="dataBar" priority="221">
      <dataBar>
        <cfvo type="num" val="0"/>
        <cfvo type="num" val="1"/>
        <color theme="6"/>
      </dataBar>
      <extLst>
        <ext xmlns:x14="http://schemas.microsoft.com/office/spreadsheetml/2009/9/main" uri="{B025F937-C7B1-47D3-B67F-A62EFF666E3E}">
          <x14:id>{4D0AD88B-34A7-B945-9A0C-2299FF61816C}</x14:id>
        </ext>
      </extLst>
    </cfRule>
  </conditionalFormatting>
  <conditionalFormatting sqref="E37">
    <cfRule type="dataBar" priority="220">
      <dataBar>
        <cfvo type="num" val="0"/>
        <cfvo type="num" val="1"/>
        <color theme="6"/>
      </dataBar>
      <extLst>
        <ext xmlns:x14="http://schemas.microsoft.com/office/spreadsheetml/2009/9/main" uri="{B025F937-C7B1-47D3-B67F-A62EFF666E3E}">
          <x14:id>{0BE958E5-69D2-1245-A9B2-9D3BCB3CB2C5}</x14:id>
        </ext>
      </extLst>
    </cfRule>
  </conditionalFormatting>
  <conditionalFormatting sqref="E35">
    <cfRule type="dataBar" priority="218">
      <dataBar>
        <cfvo type="num" val="0"/>
        <cfvo type="num" val="1"/>
        <color theme="6"/>
      </dataBar>
      <extLst>
        <ext xmlns:x14="http://schemas.microsoft.com/office/spreadsheetml/2009/9/main" uri="{B025F937-C7B1-47D3-B67F-A62EFF666E3E}">
          <x14:id>{112D0FCF-F7C0-B242-89C2-9AC0371650CB}</x14:id>
        </ext>
      </extLst>
    </cfRule>
  </conditionalFormatting>
  <conditionalFormatting sqref="E34">
    <cfRule type="dataBar" priority="217">
      <dataBar>
        <cfvo type="num" val="0"/>
        <cfvo type="num" val="1"/>
        <color theme="6"/>
      </dataBar>
      <extLst>
        <ext xmlns:x14="http://schemas.microsoft.com/office/spreadsheetml/2009/9/main" uri="{B025F937-C7B1-47D3-B67F-A62EFF666E3E}">
          <x14:id>{8B69C492-BAB0-1241-9FB8-0348B7300340}</x14:id>
        </ext>
      </extLst>
    </cfRule>
  </conditionalFormatting>
  <conditionalFormatting sqref="E33">
    <cfRule type="dataBar" priority="216">
      <dataBar>
        <cfvo type="num" val="0"/>
        <cfvo type="num" val="1"/>
        <color theme="6"/>
      </dataBar>
      <extLst>
        <ext xmlns:x14="http://schemas.microsoft.com/office/spreadsheetml/2009/9/main" uri="{B025F937-C7B1-47D3-B67F-A62EFF666E3E}">
          <x14:id>{DC4667D2-119A-9A4F-B0AB-B1C4DA8539DE}</x14:id>
        </ext>
      </extLst>
    </cfRule>
  </conditionalFormatting>
  <conditionalFormatting sqref="E31">
    <cfRule type="dataBar" priority="214">
      <dataBar>
        <cfvo type="num" val="0"/>
        <cfvo type="num" val="1"/>
        <color theme="6"/>
      </dataBar>
      <extLst>
        <ext xmlns:x14="http://schemas.microsoft.com/office/spreadsheetml/2009/9/main" uri="{B025F937-C7B1-47D3-B67F-A62EFF666E3E}">
          <x14:id>{BDB77C74-10DE-E642-9B66-957586D626D7}</x14:id>
        </ext>
      </extLst>
    </cfRule>
  </conditionalFormatting>
  <conditionalFormatting sqref="E30">
    <cfRule type="dataBar" priority="213">
      <dataBar>
        <cfvo type="num" val="0"/>
        <cfvo type="num" val="1"/>
        <color theme="6"/>
      </dataBar>
      <extLst>
        <ext xmlns:x14="http://schemas.microsoft.com/office/spreadsheetml/2009/9/main" uri="{B025F937-C7B1-47D3-B67F-A62EFF666E3E}">
          <x14:id>{3384F510-22C6-5949-9848-948624804F04}</x14:id>
        </ext>
      </extLst>
    </cfRule>
  </conditionalFormatting>
  <conditionalFormatting sqref="E28">
    <cfRule type="dataBar" priority="211">
      <dataBar>
        <cfvo type="num" val="0"/>
        <cfvo type="num" val="1"/>
        <color theme="6"/>
      </dataBar>
      <extLst>
        <ext xmlns:x14="http://schemas.microsoft.com/office/spreadsheetml/2009/9/main" uri="{B025F937-C7B1-47D3-B67F-A62EFF666E3E}">
          <x14:id>{627DEA03-2643-D14A-B5A6-D38AEAD250FD}</x14:id>
        </ext>
      </extLst>
    </cfRule>
  </conditionalFormatting>
  <conditionalFormatting sqref="E27">
    <cfRule type="dataBar" priority="210">
      <dataBar>
        <cfvo type="num" val="0"/>
        <cfvo type="num" val="1"/>
        <color theme="6"/>
      </dataBar>
      <extLst>
        <ext xmlns:x14="http://schemas.microsoft.com/office/spreadsheetml/2009/9/main" uri="{B025F937-C7B1-47D3-B67F-A62EFF666E3E}">
          <x14:id>{873B1901-B619-3444-9880-AE2ECB45EFF6}</x14:id>
        </ext>
      </extLst>
    </cfRule>
  </conditionalFormatting>
  <conditionalFormatting sqref="E24">
    <cfRule type="dataBar" priority="208">
      <dataBar>
        <cfvo type="num" val="0"/>
        <cfvo type="num" val="1"/>
        <color theme="6"/>
      </dataBar>
      <extLst>
        <ext xmlns:x14="http://schemas.microsoft.com/office/spreadsheetml/2009/9/main" uri="{B025F937-C7B1-47D3-B67F-A62EFF666E3E}">
          <x14:id>{B4AB0DEE-369E-A34E-9777-E6D5720F68DC}</x14:id>
        </ext>
      </extLst>
    </cfRule>
  </conditionalFormatting>
  <conditionalFormatting sqref="E24">
    <cfRule type="dataBar" priority="207">
      <dataBar>
        <cfvo type="num" val="0"/>
        <cfvo type="num" val="1"/>
        <color theme="6"/>
      </dataBar>
      <extLst>
        <ext xmlns:x14="http://schemas.microsoft.com/office/spreadsheetml/2009/9/main" uri="{B025F937-C7B1-47D3-B67F-A62EFF666E3E}">
          <x14:id>{B62D44AC-4DF1-6048-92AF-95BAB49AA3D0}</x14:id>
        </ext>
      </extLst>
    </cfRule>
  </conditionalFormatting>
  <conditionalFormatting sqref="E23">
    <cfRule type="dataBar" priority="206">
      <dataBar>
        <cfvo type="num" val="0"/>
        <cfvo type="num" val="1"/>
        <color theme="6"/>
      </dataBar>
      <extLst>
        <ext xmlns:x14="http://schemas.microsoft.com/office/spreadsheetml/2009/9/main" uri="{B025F937-C7B1-47D3-B67F-A62EFF666E3E}">
          <x14:id>{CF1425A6-E77E-6D4D-B213-C07A5295C833}</x14:id>
        </ext>
      </extLst>
    </cfRule>
  </conditionalFormatting>
  <conditionalFormatting sqref="E21">
    <cfRule type="dataBar" priority="204">
      <dataBar>
        <cfvo type="num" val="0"/>
        <cfvo type="num" val="1"/>
        <color theme="6"/>
      </dataBar>
      <extLst>
        <ext xmlns:x14="http://schemas.microsoft.com/office/spreadsheetml/2009/9/main" uri="{B025F937-C7B1-47D3-B67F-A62EFF666E3E}">
          <x14:id>{038750F7-19CD-2B4D-9212-7B109F0497E8}</x14:id>
        </ext>
      </extLst>
    </cfRule>
  </conditionalFormatting>
  <conditionalFormatting sqref="E20">
    <cfRule type="dataBar" priority="203">
      <dataBar>
        <cfvo type="num" val="0"/>
        <cfvo type="num" val="1"/>
        <color theme="6"/>
      </dataBar>
      <extLst>
        <ext xmlns:x14="http://schemas.microsoft.com/office/spreadsheetml/2009/9/main" uri="{B025F937-C7B1-47D3-B67F-A62EFF666E3E}">
          <x14:id>{42B59A5C-1C07-A64C-A574-9FD3A59E5464}</x14:id>
        </ext>
      </extLst>
    </cfRule>
  </conditionalFormatting>
  <conditionalFormatting sqref="E37">
    <cfRule type="dataBar" priority="196">
      <dataBar>
        <cfvo type="num" val="0"/>
        <cfvo type="num" val="1"/>
        <color theme="6"/>
      </dataBar>
      <extLst>
        <ext xmlns:x14="http://schemas.microsoft.com/office/spreadsheetml/2009/9/main" uri="{B025F937-C7B1-47D3-B67F-A62EFF666E3E}">
          <x14:id>{67192C0E-4C2B-724F-A01F-A2D904767943}</x14:id>
        </ext>
      </extLst>
    </cfRule>
  </conditionalFormatting>
  <conditionalFormatting sqref="E33">
    <cfRule type="dataBar" priority="192">
      <dataBar>
        <cfvo type="num" val="0"/>
        <cfvo type="num" val="1"/>
        <color theme="6"/>
      </dataBar>
      <extLst>
        <ext xmlns:x14="http://schemas.microsoft.com/office/spreadsheetml/2009/9/main" uri="{B025F937-C7B1-47D3-B67F-A62EFF666E3E}">
          <x14:id>{297E89E0-4D55-5942-8C7E-E5C913BDBCEB}</x14:id>
        </ext>
      </extLst>
    </cfRule>
  </conditionalFormatting>
  <conditionalFormatting sqref="E30">
    <cfRule type="dataBar" priority="189">
      <dataBar>
        <cfvo type="num" val="0"/>
        <cfvo type="num" val="1"/>
        <color theme="6"/>
      </dataBar>
      <extLst>
        <ext xmlns:x14="http://schemas.microsoft.com/office/spreadsheetml/2009/9/main" uri="{B025F937-C7B1-47D3-B67F-A62EFF666E3E}">
          <x14:id>{F608733C-D10A-534B-AB82-8756DB0ED6BB}</x14:id>
        </ext>
      </extLst>
    </cfRule>
  </conditionalFormatting>
  <conditionalFormatting sqref="E43">
    <cfRule type="dataBar" priority="202">
      <dataBar>
        <cfvo type="num" val="0"/>
        <cfvo type="num" val="1"/>
        <color theme="6"/>
      </dataBar>
      <extLst>
        <ext xmlns:x14="http://schemas.microsoft.com/office/spreadsheetml/2009/9/main" uri="{B025F937-C7B1-47D3-B67F-A62EFF666E3E}">
          <x14:id>{C9BAF685-5267-044C-A38D-2640F1A233A5}</x14:id>
        </ext>
      </extLst>
    </cfRule>
  </conditionalFormatting>
  <conditionalFormatting sqref="E42">
    <cfRule type="dataBar" priority="201">
      <dataBar>
        <cfvo type="num" val="0"/>
        <cfvo type="num" val="1"/>
        <color theme="6"/>
      </dataBar>
      <extLst>
        <ext xmlns:x14="http://schemas.microsoft.com/office/spreadsheetml/2009/9/main" uri="{B025F937-C7B1-47D3-B67F-A62EFF666E3E}">
          <x14:id>{762E04D3-1B1D-494B-85F4-4464097DC488}</x14:id>
        </ext>
      </extLst>
    </cfRule>
  </conditionalFormatting>
  <conditionalFormatting sqref="E38">
    <cfRule type="dataBar" priority="30">
      <dataBar>
        <cfvo type="num" val="0"/>
        <cfvo type="num" val="1"/>
        <color theme="6"/>
      </dataBar>
      <extLst>
        <ext xmlns:x14="http://schemas.microsoft.com/office/spreadsheetml/2009/9/main" uri="{B025F937-C7B1-47D3-B67F-A62EFF666E3E}">
          <x14:id>{2DC347F6-BD13-3943-B52E-EB710FA74928}</x14:id>
        </ext>
      </extLst>
    </cfRule>
  </conditionalFormatting>
  <conditionalFormatting sqref="E40">
    <cfRule type="dataBar" priority="199">
      <dataBar>
        <cfvo type="num" val="0"/>
        <cfvo type="num" val="1"/>
        <color theme="6"/>
      </dataBar>
      <extLst>
        <ext xmlns:x14="http://schemas.microsoft.com/office/spreadsheetml/2009/9/main" uri="{B025F937-C7B1-47D3-B67F-A62EFF666E3E}">
          <x14:id>{69837EA3-63F6-B947-8746-4F8B5FDD24F5}</x14:id>
        </ext>
      </extLst>
    </cfRule>
  </conditionalFormatting>
  <conditionalFormatting sqref="E38">
    <cfRule type="dataBar" priority="197">
      <dataBar>
        <cfvo type="num" val="0"/>
        <cfvo type="num" val="1"/>
        <color theme="6"/>
      </dataBar>
      <extLst>
        <ext xmlns:x14="http://schemas.microsoft.com/office/spreadsheetml/2009/9/main" uri="{B025F937-C7B1-47D3-B67F-A62EFF666E3E}">
          <x14:id>{9A17823D-BF08-424D-841C-7704319E50B2}</x14:id>
        </ext>
      </extLst>
    </cfRule>
  </conditionalFormatting>
  <conditionalFormatting sqref="E43">
    <cfRule type="dataBar" priority="135">
      <dataBar>
        <cfvo type="num" val="0"/>
        <cfvo type="num" val="1"/>
        <color theme="6"/>
      </dataBar>
      <extLst>
        <ext xmlns:x14="http://schemas.microsoft.com/office/spreadsheetml/2009/9/main" uri="{B025F937-C7B1-47D3-B67F-A62EFF666E3E}">
          <x14:id>{C71449C2-231A-DD4D-B3A6-0F3128501F37}</x14:id>
        </ext>
      </extLst>
    </cfRule>
  </conditionalFormatting>
  <conditionalFormatting sqref="E35">
    <cfRule type="dataBar" priority="194">
      <dataBar>
        <cfvo type="num" val="0"/>
        <cfvo type="num" val="1"/>
        <color theme="6"/>
      </dataBar>
      <extLst>
        <ext xmlns:x14="http://schemas.microsoft.com/office/spreadsheetml/2009/9/main" uri="{B025F937-C7B1-47D3-B67F-A62EFF666E3E}">
          <x14:id>{CC07E141-F698-2740-B8C8-441ED58A6C14}</x14:id>
        </ext>
      </extLst>
    </cfRule>
  </conditionalFormatting>
  <conditionalFormatting sqref="E34">
    <cfRule type="dataBar" priority="193">
      <dataBar>
        <cfvo type="num" val="0"/>
        <cfvo type="num" val="1"/>
        <color theme="6"/>
      </dataBar>
      <extLst>
        <ext xmlns:x14="http://schemas.microsoft.com/office/spreadsheetml/2009/9/main" uri="{B025F937-C7B1-47D3-B67F-A62EFF666E3E}">
          <x14:id>{EB4AA7ED-0EE1-C14B-B2D7-048E0F2AB414}</x14:id>
        </ext>
      </extLst>
    </cfRule>
  </conditionalFormatting>
  <conditionalFormatting sqref="E38">
    <cfRule type="dataBar" priority="80">
      <dataBar>
        <cfvo type="num" val="0"/>
        <cfvo type="num" val="1"/>
        <color theme="6"/>
      </dataBar>
      <extLst>
        <ext xmlns:x14="http://schemas.microsoft.com/office/spreadsheetml/2009/9/main" uri="{B025F937-C7B1-47D3-B67F-A62EFF666E3E}">
          <x14:id>{035BBAAD-0600-0A41-A705-192569760C87}</x14:id>
        </ext>
      </extLst>
    </cfRule>
  </conditionalFormatting>
  <conditionalFormatting sqref="E31">
    <cfRule type="dataBar" priority="190">
      <dataBar>
        <cfvo type="num" val="0"/>
        <cfvo type="num" val="1"/>
        <color theme="6"/>
      </dataBar>
      <extLst>
        <ext xmlns:x14="http://schemas.microsoft.com/office/spreadsheetml/2009/9/main" uri="{B025F937-C7B1-47D3-B67F-A62EFF666E3E}">
          <x14:id>{130A0E47-46A8-4E47-8117-76690FDC490D}</x14:id>
        </ext>
      </extLst>
    </cfRule>
  </conditionalFormatting>
  <conditionalFormatting sqref="E29">
    <cfRule type="dataBar" priority="188">
      <dataBar>
        <cfvo type="num" val="0"/>
        <cfvo type="num" val="1"/>
        <color theme="6"/>
      </dataBar>
      <extLst>
        <ext xmlns:x14="http://schemas.microsoft.com/office/spreadsheetml/2009/9/main" uri="{B025F937-C7B1-47D3-B67F-A62EFF666E3E}">
          <x14:id>{6ED1AE71-739A-0F41-B810-BFB7ACB058BF}</x14:id>
        </ext>
      </extLst>
    </cfRule>
  </conditionalFormatting>
  <conditionalFormatting sqref="E28">
    <cfRule type="dataBar" priority="187">
      <dataBar>
        <cfvo type="num" val="0"/>
        <cfvo type="num" val="1"/>
        <color theme="6"/>
      </dataBar>
      <extLst>
        <ext xmlns:x14="http://schemas.microsoft.com/office/spreadsheetml/2009/9/main" uri="{B025F937-C7B1-47D3-B67F-A62EFF666E3E}">
          <x14:id>{D729D1DC-6B00-9748-937D-435C6F0D6A20}</x14:id>
        </ext>
      </extLst>
    </cfRule>
  </conditionalFormatting>
  <conditionalFormatting sqref="E27">
    <cfRule type="dataBar" priority="186">
      <dataBar>
        <cfvo type="num" val="0"/>
        <cfvo type="num" val="1"/>
        <color theme="6"/>
      </dataBar>
      <extLst>
        <ext xmlns:x14="http://schemas.microsoft.com/office/spreadsheetml/2009/9/main" uri="{B025F937-C7B1-47D3-B67F-A62EFF666E3E}">
          <x14:id>{3FC3BA4F-5475-4D40-8AA4-7D755938C148}</x14:id>
        </ext>
      </extLst>
    </cfRule>
  </conditionalFormatting>
  <conditionalFormatting sqref="E26">
    <cfRule type="dataBar" priority="185">
      <dataBar>
        <cfvo type="num" val="0"/>
        <cfvo type="num" val="1"/>
        <color theme="6"/>
      </dataBar>
      <extLst>
        <ext xmlns:x14="http://schemas.microsoft.com/office/spreadsheetml/2009/9/main" uri="{B025F937-C7B1-47D3-B67F-A62EFF666E3E}">
          <x14:id>{6F2C1E0B-C551-194A-B9BA-6E72932B7D54}</x14:id>
        </ext>
      </extLst>
    </cfRule>
  </conditionalFormatting>
  <conditionalFormatting sqref="E44">
    <cfRule type="dataBar" priority="184">
      <dataBar>
        <cfvo type="num" val="0"/>
        <cfvo type="num" val="1"/>
        <color theme="6"/>
      </dataBar>
      <extLst>
        <ext xmlns:x14="http://schemas.microsoft.com/office/spreadsheetml/2009/9/main" uri="{B025F937-C7B1-47D3-B67F-A62EFF666E3E}">
          <x14:id>{6047EFEA-C81B-9741-AE57-7A89986E588D}</x14:id>
        </ext>
      </extLst>
    </cfRule>
  </conditionalFormatting>
  <conditionalFormatting sqref="E19">
    <cfRule type="dataBar" priority="183">
      <dataBar>
        <cfvo type="num" val="0"/>
        <cfvo type="num" val="1"/>
        <color theme="6"/>
      </dataBar>
      <extLst>
        <ext xmlns:x14="http://schemas.microsoft.com/office/spreadsheetml/2009/9/main" uri="{B025F937-C7B1-47D3-B67F-A62EFF666E3E}">
          <x14:id>{EC4F7EB1-101A-DD4E-858D-08514AD34232}</x14:id>
        </ext>
      </extLst>
    </cfRule>
  </conditionalFormatting>
  <conditionalFormatting sqref="E19">
    <cfRule type="dataBar" priority="182">
      <dataBar>
        <cfvo type="num" val="0"/>
        <cfvo type="num" val="1"/>
        <color theme="6"/>
      </dataBar>
      <extLst>
        <ext xmlns:x14="http://schemas.microsoft.com/office/spreadsheetml/2009/9/main" uri="{B025F937-C7B1-47D3-B67F-A62EFF666E3E}">
          <x14:id>{332B178A-7875-904B-9539-D0778FCB7965}</x14:id>
        </ext>
      </extLst>
    </cfRule>
  </conditionalFormatting>
  <conditionalFormatting sqref="E19">
    <cfRule type="dataBar" priority="181">
      <dataBar>
        <cfvo type="num" val="0"/>
        <cfvo type="num" val="1"/>
        <color theme="6"/>
      </dataBar>
      <extLst>
        <ext xmlns:x14="http://schemas.microsoft.com/office/spreadsheetml/2009/9/main" uri="{B025F937-C7B1-47D3-B67F-A62EFF666E3E}">
          <x14:id>{C0300A29-DD1C-C642-96F1-A8E9F20EE260}</x14:id>
        </ext>
      </extLst>
    </cfRule>
  </conditionalFormatting>
  <conditionalFormatting sqref="E42">
    <cfRule type="dataBar" priority="180">
      <dataBar>
        <cfvo type="num" val="0"/>
        <cfvo type="num" val="1"/>
        <color theme="6"/>
      </dataBar>
      <extLst>
        <ext xmlns:x14="http://schemas.microsoft.com/office/spreadsheetml/2009/9/main" uri="{B025F937-C7B1-47D3-B67F-A62EFF666E3E}">
          <x14:id>{762DD1A3-438B-064B-9073-25AFABCE789B}</x14:id>
        </ext>
      </extLst>
    </cfRule>
  </conditionalFormatting>
  <conditionalFormatting sqref="E43">
    <cfRule type="dataBar" priority="179">
      <dataBar>
        <cfvo type="num" val="0"/>
        <cfvo type="num" val="1"/>
        <color theme="6"/>
      </dataBar>
      <extLst>
        <ext xmlns:x14="http://schemas.microsoft.com/office/spreadsheetml/2009/9/main" uri="{B025F937-C7B1-47D3-B67F-A62EFF666E3E}">
          <x14:id>{2884BE33-0F64-8E48-926F-68857264B854}</x14:id>
        </ext>
      </extLst>
    </cfRule>
  </conditionalFormatting>
  <conditionalFormatting sqref="E44">
    <cfRule type="dataBar" priority="177">
      <dataBar>
        <cfvo type="num" val="0"/>
        <cfvo type="num" val="1"/>
        <color theme="6"/>
      </dataBar>
      <extLst>
        <ext xmlns:x14="http://schemas.microsoft.com/office/spreadsheetml/2009/9/main" uri="{B025F937-C7B1-47D3-B67F-A62EFF666E3E}">
          <x14:id>{32ADFC33-96BD-5E4E-A36B-7F447267C465}</x14:id>
        </ext>
      </extLst>
    </cfRule>
  </conditionalFormatting>
  <conditionalFormatting sqref="E43">
    <cfRule type="dataBar" priority="176">
      <dataBar>
        <cfvo type="num" val="0"/>
        <cfvo type="num" val="1"/>
        <color theme="6"/>
      </dataBar>
      <extLst>
        <ext xmlns:x14="http://schemas.microsoft.com/office/spreadsheetml/2009/9/main" uri="{B025F937-C7B1-47D3-B67F-A62EFF666E3E}">
          <x14:id>{75E57F3C-CD06-B448-AAA2-A4512AEA8481}</x14:id>
        </ext>
      </extLst>
    </cfRule>
  </conditionalFormatting>
  <conditionalFormatting sqref="E42">
    <cfRule type="dataBar" priority="175">
      <dataBar>
        <cfvo type="num" val="0"/>
        <cfvo type="num" val="1"/>
        <color theme="6"/>
      </dataBar>
      <extLst>
        <ext xmlns:x14="http://schemas.microsoft.com/office/spreadsheetml/2009/9/main" uri="{B025F937-C7B1-47D3-B67F-A62EFF666E3E}">
          <x14:id>{66BDCE05-7FE7-2E4D-871E-319080F660A9}</x14:id>
        </ext>
      </extLst>
    </cfRule>
  </conditionalFormatting>
  <conditionalFormatting sqref="E44">
    <cfRule type="dataBar" priority="174">
      <dataBar>
        <cfvo type="num" val="0"/>
        <cfvo type="num" val="1"/>
        <color theme="6"/>
      </dataBar>
      <extLst>
        <ext xmlns:x14="http://schemas.microsoft.com/office/spreadsheetml/2009/9/main" uri="{B025F937-C7B1-47D3-B67F-A62EFF666E3E}">
          <x14:id>{6120DB1D-21ED-634C-8F8B-3896D98008F7}</x14:id>
        </ext>
      </extLst>
    </cfRule>
  </conditionalFormatting>
  <conditionalFormatting sqref="E43">
    <cfRule type="dataBar" priority="173">
      <dataBar>
        <cfvo type="num" val="0"/>
        <cfvo type="num" val="1"/>
        <color theme="6"/>
      </dataBar>
      <extLst>
        <ext xmlns:x14="http://schemas.microsoft.com/office/spreadsheetml/2009/9/main" uri="{B025F937-C7B1-47D3-B67F-A62EFF666E3E}">
          <x14:id>{D7D090CD-A06D-4547-BDA2-B190B5329B79}</x14:id>
        </ext>
      </extLst>
    </cfRule>
  </conditionalFormatting>
  <conditionalFormatting sqref="E42">
    <cfRule type="dataBar" priority="172">
      <dataBar>
        <cfvo type="num" val="0"/>
        <cfvo type="num" val="1"/>
        <color theme="6"/>
      </dataBar>
      <extLst>
        <ext xmlns:x14="http://schemas.microsoft.com/office/spreadsheetml/2009/9/main" uri="{B025F937-C7B1-47D3-B67F-A62EFF666E3E}">
          <x14:id>{31DDE3A6-E905-A748-8907-B62AFA029CDD}</x14:id>
        </ext>
      </extLst>
    </cfRule>
  </conditionalFormatting>
  <conditionalFormatting sqref="E45">
    <cfRule type="dataBar" priority="171">
      <dataBar>
        <cfvo type="num" val="0"/>
        <cfvo type="num" val="1"/>
        <color theme="6"/>
      </dataBar>
      <extLst>
        <ext xmlns:x14="http://schemas.microsoft.com/office/spreadsheetml/2009/9/main" uri="{B025F937-C7B1-47D3-B67F-A62EFF666E3E}">
          <x14:id>{29FB711A-9457-F342-A1AB-727E33A856D6}</x14:id>
        </ext>
      </extLst>
    </cfRule>
  </conditionalFormatting>
  <conditionalFormatting sqref="E41">
    <cfRule type="dataBar" priority="170">
      <dataBar>
        <cfvo type="num" val="0"/>
        <cfvo type="num" val="1"/>
        <color theme="6"/>
      </dataBar>
      <extLst>
        <ext xmlns:x14="http://schemas.microsoft.com/office/spreadsheetml/2009/9/main" uri="{B025F937-C7B1-47D3-B67F-A62EFF666E3E}">
          <x14:id>{5B44D16C-A110-9A40-9456-CE4C1BECB9FD}</x14:id>
        </ext>
      </extLst>
    </cfRule>
  </conditionalFormatting>
  <conditionalFormatting sqref="E41">
    <cfRule type="dataBar" priority="169">
      <dataBar>
        <cfvo type="num" val="0"/>
        <cfvo type="num" val="1"/>
        <color theme="6"/>
      </dataBar>
      <extLst>
        <ext xmlns:x14="http://schemas.microsoft.com/office/spreadsheetml/2009/9/main" uri="{B025F937-C7B1-47D3-B67F-A62EFF666E3E}">
          <x14:id>{C8931F12-8FCC-414F-8FB6-71514712AF8A}</x14:id>
        </ext>
      </extLst>
    </cfRule>
  </conditionalFormatting>
  <conditionalFormatting sqref="E41">
    <cfRule type="dataBar" priority="168">
      <dataBar>
        <cfvo type="num" val="0"/>
        <cfvo type="num" val="1"/>
        <color theme="6"/>
      </dataBar>
      <extLst>
        <ext xmlns:x14="http://schemas.microsoft.com/office/spreadsheetml/2009/9/main" uri="{B025F937-C7B1-47D3-B67F-A62EFF666E3E}">
          <x14:id>{64ACEFB5-172D-CD4C-8619-A4A59EFCD89F}</x14:id>
        </ext>
      </extLst>
    </cfRule>
  </conditionalFormatting>
  <conditionalFormatting sqref="E41">
    <cfRule type="dataBar" priority="102">
      <dataBar>
        <cfvo type="num" val="0"/>
        <cfvo type="num" val="1"/>
        <color theme="6"/>
      </dataBar>
      <extLst>
        <ext xmlns:x14="http://schemas.microsoft.com/office/spreadsheetml/2009/9/main" uri="{B025F937-C7B1-47D3-B67F-A62EFF666E3E}">
          <x14:id>{8CFD220B-B50B-564D-AB60-1E46F6BF74A6}</x14:id>
        </ext>
      </extLst>
    </cfRule>
  </conditionalFormatting>
  <conditionalFormatting sqref="E41">
    <cfRule type="dataBar" priority="167">
      <dataBar>
        <cfvo type="num" val="0"/>
        <cfvo type="num" val="1"/>
        <color theme="6"/>
      </dataBar>
      <extLst>
        <ext xmlns:x14="http://schemas.microsoft.com/office/spreadsheetml/2009/9/main" uri="{B025F937-C7B1-47D3-B67F-A62EFF666E3E}">
          <x14:id>{FE0F5D90-DB9B-734E-A63B-4CBF28ECFF31}</x14:id>
        </ext>
      </extLst>
    </cfRule>
  </conditionalFormatting>
  <conditionalFormatting sqref="E40">
    <cfRule type="dataBar" priority="166">
      <dataBar>
        <cfvo type="num" val="0"/>
        <cfvo type="num" val="1"/>
        <color theme="6"/>
      </dataBar>
      <extLst>
        <ext xmlns:x14="http://schemas.microsoft.com/office/spreadsheetml/2009/9/main" uri="{B025F937-C7B1-47D3-B67F-A62EFF666E3E}">
          <x14:id>{5AF15481-EDAE-A64F-930D-49FA468DA56C}</x14:id>
        </ext>
      </extLst>
    </cfRule>
  </conditionalFormatting>
  <conditionalFormatting sqref="E38">
    <cfRule type="dataBar" priority="164">
      <dataBar>
        <cfvo type="num" val="0"/>
        <cfvo type="num" val="1"/>
        <color theme="6"/>
      </dataBar>
      <extLst>
        <ext xmlns:x14="http://schemas.microsoft.com/office/spreadsheetml/2009/9/main" uri="{B025F937-C7B1-47D3-B67F-A62EFF666E3E}">
          <x14:id>{37C70558-50C4-1C41-95F4-46E08B92D38C}</x14:id>
        </ext>
      </extLst>
    </cfRule>
  </conditionalFormatting>
  <conditionalFormatting sqref="E37">
    <cfRule type="dataBar" priority="163">
      <dataBar>
        <cfvo type="num" val="0"/>
        <cfvo type="num" val="1"/>
        <color theme="6"/>
      </dataBar>
      <extLst>
        <ext xmlns:x14="http://schemas.microsoft.com/office/spreadsheetml/2009/9/main" uri="{B025F937-C7B1-47D3-B67F-A62EFF666E3E}">
          <x14:id>{B7E83C58-71A7-A04A-AC79-A346B39E65A3}</x14:id>
        </ext>
      </extLst>
    </cfRule>
  </conditionalFormatting>
  <conditionalFormatting sqref="E35">
    <cfRule type="dataBar" priority="161">
      <dataBar>
        <cfvo type="num" val="0"/>
        <cfvo type="num" val="1"/>
        <color theme="6"/>
      </dataBar>
      <extLst>
        <ext xmlns:x14="http://schemas.microsoft.com/office/spreadsheetml/2009/9/main" uri="{B025F937-C7B1-47D3-B67F-A62EFF666E3E}">
          <x14:id>{CB728A82-53C7-BA40-BA2B-9F92BB315AC9}</x14:id>
        </ext>
      </extLst>
    </cfRule>
  </conditionalFormatting>
  <conditionalFormatting sqref="E34">
    <cfRule type="dataBar" priority="160">
      <dataBar>
        <cfvo type="num" val="0"/>
        <cfvo type="num" val="1"/>
        <color theme="6"/>
      </dataBar>
      <extLst>
        <ext xmlns:x14="http://schemas.microsoft.com/office/spreadsheetml/2009/9/main" uri="{B025F937-C7B1-47D3-B67F-A62EFF666E3E}">
          <x14:id>{2CE016CD-89EB-B747-860B-B2C57AA7A57B}</x14:id>
        </ext>
      </extLst>
    </cfRule>
  </conditionalFormatting>
  <conditionalFormatting sqref="E37">
    <cfRule type="dataBar" priority="152">
      <dataBar>
        <cfvo type="num" val="0"/>
        <cfvo type="num" val="1"/>
        <color theme="6"/>
      </dataBar>
      <extLst>
        <ext xmlns:x14="http://schemas.microsoft.com/office/spreadsheetml/2009/9/main" uri="{B025F937-C7B1-47D3-B67F-A62EFF666E3E}">
          <x14:id>{BEC49085-A4D2-0648-A53A-10B9EC46D287}</x14:id>
        </ext>
      </extLst>
    </cfRule>
  </conditionalFormatting>
  <conditionalFormatting sqref="E33">
    <cfRule type="dataBar" priority="148">
      <dataBar>
        <cfvo type="num" val="0"/>
        <cfvo type="num" val="1"/>
        <color theme="6"/>
      </dataBar>
      <extLst>
        <ext xmlns:x14="http://schemas.microsoft.com/office/spreadsheetml/2009/9/main" uri="{B025F937-C7B1-47D3-B67F-A62EFF666E3E}">
          <x14:id>{BD43BECF-F9AF-FB40-AD2E-4DE220CB1506}</x14:id>
        </ext>
      </extLst>
    </cfRule>
  </conditionalFormatting>
  <conditionalFormatting sqref="E41">
    <cfRule type="dataBar" priority="156">
      <dataBar>
        <cfvo type="num" val="0"/>
        <cfvo type="num" val="1"/>
        <color theme="6"/>
      </dataBar>
      <extLst>
        <ext xmlns:x14="http://schemas.microsoft.com/office/spreadsheetml/2009/9/main" uri="{B025F937-C7B1-47D3-B67F-A62EFF666E3E}">
          <x14:id>{EA0AA279-EC4C-904F-8E99-388DF1F97F3C}</x14:id>
        </ext>
      </extLst>
    </cfRule>
  </conditionalFormatting>
  <conditionalFormatting sqref="E40">
    <cfRule type="dataBar" priority="155">
      <dataBar>
        <cfvo type="num" val="0"/>
        <cfvo type="num" val="1"/>
        <color theme="6"/>
      </dataBar>
      <extLst>
        <ext xmlns:x14="http://schemas.microsoft.com/office/spreadsheetml/2009/9/main" uri="{B025F937-C7B1-47D3-B67F-A62EFF666E3E}">
          <x14:id>{F72FD97F-6C48-934D-8237-1E3FA436F787}</x14:id>
        </ext>
      </extLst>
    </cfRule>
  </conditionalFormatting>
  <conditionalFormatting sqref="E38">
    <cfRule type="dataBar" priority="153">
      <dataBar>
        <cfvo type="num" val="0"/>
        <cfvo type="num" val="1"/>
        <color theme="6"/>
      </dataBar>
      <extLst>
        <ext xmlns:x14="http://schemas.microsoft.com/office/spreadsheetml/2009/9/main" uri="{B025F937-C7B1-47D3-B67F-A62EFF666E3E}">
          <x14:id>{5DB09477-8325-E54F-95AF-D9B135EEBC1C}</x14:id>
        </ext>
      </extLst>
    </cfRule>
  </conditionalFormatting>
  <conditionalFormatting sqref="E40">
    <cfRule type="dataBar" priority="91">
      <dataBar>
        <cfvo type="num" val="0"/>
        <cfvo type="num" val="1"/>
        <color theme="6"/>
      </dataBar>
      <extLst>
        <ext xmlns:x14="http://schemas.microsoft.com/office/spreadsheetml/2009/9/main" uri="{B025F937-C7B1-47D3-B67F-A62EFF666E3E}">
          <x14:id>{3E90686C-2E4F-6D40-9A59-7011F5B9D43D}</x14:id>
        </ext>
      </extLst>
    </cfRule>
  </conditionalFormatting>
  <conditionalFormatting sqref="E35">
    <cfRule type="dataBar" priority="150">
      <dataBar>
        <cfvo type="num" val="0"/>
        <cfvo type="num" val="1"/>
        <color theme="6"/>
      </dataBar>
      <extLst>
        <ext xmlns:x14="http://schemas.microsoft.com/office/spreadsheetml/2009/9/main" uri="{B025F937-C7B1-47D3-B67F-A62EFF666E3E}">
          <x14:id>{314828D5-5325-6A4D-81A5-1E1202300922}</x14:id>
        </ext>
      </extLst>
    </cfRule>
  </conditionalFormatting>
  <conditionalFormatting sqref="E34">
    <cfRule type="dataBar" priority="149">
      <dataBar>
        <cfvo type="num" val="0"/>
        <cfvo type="num" val="1"/>
        <color theme="6"/>
      </dataBar>
      <extLst>
        <ext xmlns:x14="http://schemas.microsoft.com/office/spreadsheetml/2009/9/main" uri="{B025F937-C7B1-47D3-B67F-A62EFF666E3E}">
          <x14:id>{9EC082AF-4507-6E4A-93D3-0BFB1C1DF1B2}</x14:id>
        </ext>
      </extLst>
    </cfRule>
  </conditionalFormatting>
  <conditionalFormatting sqref="E44">
    <cfRule type="dataBar" priority="147">
      <dataBar>
        <cfvo type="num" val="0"/>
        <cfvo type="num" val="1"/>
        <color theme="6"/>
      </dataBar>
      <extLst>
        <ext xmlns:x14="http://schemas.microsoft.com/office/spreadsheetml/2009/9/main" uri="{B025F937-C7B1-47D3-B67F-A62EFF666E3E}">
          <x14:id>{C311BF52-43A1-4B4D-979E-4D54038A250A}</x14:id>
        </ext>
      </extLst>
    </cfRule>
  </conditionalFormatting>
  <conditionalFormatting sqref="E37">
    <cfRule type="dataBar" priority="141">
      <dataBar>
        <cfvo type="num" val="0"/>
        <cfvo type="num" val="1"/>
        <color theme="6"/>
      </dataBar>
      <extLst>
        <ext xmlns:x14="http://schemas.microsoft.com/office/spreadsheetml/2009/9/main" uri="{B025F937-C7B1-47D3-B67F-A62EFF666E3E}">
          <x14:id>{95A02FF3-94D1-4B45-AB26-082469C50D73}</x14:id>
        </ext>
      </extLst>
    </cfRule>
  </conditionalFormatting>
  <conditionalFormatting sqref="E33">
    <cfRule type="dataBar" priority="137">
      <dataBar>
        <cfvo type="num" val="0"/>
        <cfvo type="num" val="1"/>
        <color theme="6"/>
      </dataBar>
      <extLst>
        <ext xmlns:x14="http://schemas.microsoft.com/office/spreadsheetml/2009/9/main" uri="{B025F937-C7B1-47D3-B67F-A62EFF666E3E}">
          <x14:id>{E24DEF4C-EA40-7247-9446-4199D4EB3291}</x14:id>
        </ext>
      </extLst>
    </cfRule>
  </conditionalFormatting>
  <conditionalFormatting sqref="E43">
    <cfRule type="dataBar" priority="146">
      <dataBar>
        <cfvo type="num" val="0"/>
        <cfvo type="num" val="1"/>
        <color theme="6"/>
      </dataBar>
      <extLst>
        <ext xmlns:x14="http://schemas.microsoft.com/office/spreadsheetml/2009/9/main" uri="{B025F937-C7B1-47D3-B67F-A62EFF666E3E}">
          <x14:id>{CD7A4703-BD85-6645-8D4F-C377FAB112AE}</x14:id>
        </ext>
      </extLst>
    </cfRule>
  </conditionalFormatting>
  <conditionalFormatting sqref="E41">
    <cfRule type="dataBar" priority="145">
      <dataBar>
        <cfvo type="num" val="0"/>
        <cfvo type="num" val="1"/>
        <color theme="6"/>
      </dataBar>
      <extLst>
        <ext xmlns:x14="http://schemas.microsoft.com/office/spreadsheetml/2009/9/main" uri="{B025F937-C7B1-47D3-B67F-A62EFF666E3E}">
          <x14:id>{24399FE6-A651-5343-AC1D-FFDF6D8C04F2}</x14:id>
        </ext>
      </extLst>
    </cfRule>
  </conditionalFormatting>
  <conditionalFormatting sqref="E40">
    <cfRule type="dataBar" priority="144">
      <dataBar>
        <cfvo type="num" val="0"/>
        <cfvo type="num" val="1"/>
        <color theme="6"/>
      </dataBar>
      <extLst>
        <ext xmlns:x14="http://schemas.microsoft.com/office/spreadsheetml/2009/9/main" uri="{B025F937-C7B1-47D3-B67F-A62EFF666E3E}">
          <x14:id>{B3D7C80F-7C03-7643-B3FB-274D6FD13558}</x14:id>
        </ext>
      </extLst>
    </cfRule>
  </conditionalFormatting>
  <conditionalFormatting sqref="E38">
    <cfRule type="dataBar" priority="142">
      <dataBar>
        <cfvo type="num" val="0"/>
        <cfvo type="num" val="1"/>
        <color theme="6"/>
      </dataBar>
      <extLst>
        <ext xmlns:x14="http://schemas.microsoft.com/office/spreadsheetml/2009/9/main" uri="{B025F937-C7B1-47D3-B67F-A62EFF666E3E}">
          <x14:id>{16A77404-9CFD-534A-BE44-C0D29C82AC36}</x14:id>
        </ext>
      </extLst>
    </cfRule>
  </conditionalFormatting>
  <conditionalFormatting sqref="E35">
    <cfRule type="dataBar" priority="139">
      <dataBar>
        <cfvo type="num" val="0"/>
        <cfvo type="num" val="1"/>
        <color theme="6"/>
      </dataBar>
      <extLst>
        <ext xmlns:x14="http://schemas.microsoft.com/office/spreadsheetml/2009/9/main" uri="{B025F937-C7B1-47D3-B67F-A62EFF666E3E}">
          <x14:id>{EC64F889-29BD-2149-B3E3-D7A3034C0920}</x14:id>
        </ext>
      </extLst>
    </cfRule>
  </conditionalFormatting>
  <conditionalFormatting sqref="E34">
    <cfRule type="dataBar" priority="138">
      <dataBar>
        <cfvo type="num" val="0"/>
        <cfvo type="num" val="1"/>
        <color theme="6"/>
      </dataBar>
      <extLst>
        <ext xmlns:x14="http://schemas.microsoft.com/office/spreadsheetml/2009/9/main" uri="{B025F937-C7B1-47D3-B67F-A62EFF666E3E}">
          <x14:id>{B27D4BD4-AF2A-A843-9B65-A95E1884C274}</x14:id>
        </ext>
      </extLst>
    </cfRule>
  </conditionalFormatting>
  <conditionalFormatting sqref="E38">
    <cfRule type="dataBar" priority="131">
      <dataBar>
        <cfvo type="num" val="0"/>
        <cfvo type="num" val="1"/>
        <color theme="6"/>
      </dataBar>
      <extLst>
        <ext xmlns:x14="http://schemas.microsoft.com/office/spreadsheetml/2009/9/main" uri="{B025F937-C7B1-47D3-B67F-A62EFF666E3E}">
          <x14:id>{DD68ABBB-4148-A448-BC26-240678735899}</x14:id>
        </ext>
      </extLst>
    </cfRule>
  </conditionalFormatting>
  <conditionalFormatting sqref="E34">
    <cfRule type="dataBar" priority="127">
      <dataBar>
        <cfvo type="num" val="0"/>
        <cfvo type="num" val="1"/>
        <color theme="6"/>
      </dataBar>
      <extLst>
        <ext xmlns:x14="http://schemas.microsoft.com/office/spreadsheetml/2009/9/main" uri="{B025F937-C7B1-47D3-B67F-A62EFF666E3E}">
          <x14:id>{8317D549-4C62-8946-B13B-FBB789BD50AA}</x14:id>
        </ext>
      </extLst>
    </cfRule>
  </conditionalFormatting>
  <conditionalFormatting sqref="E44">
    <cfRule type="dataBar" priority="136">
      <dataBar>
        <cfvo type="num" val="0"/>
        <cfvo type="num" val="1"/>
        <color theme="6"/>
      </dataBar>
      <extLst>
        <ext xmlns:x14="http://schemas.microsoft.com/office/spreadsheetml/2009/9/main" uri="{B025F937-C7B1-47D3-B67F-A62EFF666E3E}">
          <x14:id>{DFEE47A4-F9FB-D34E-B3D1-F6951819C567}</x14:id>
        </ext>
      </extLst>
    </cfRule>
  </conditionalFormatting>
  <conditionalFormatting sqref="E41">
    <cfRule type="dataBar" priority="134">
      <dataBar>
        <cfvo type="num" val="0"/>
        <cfvo type="num" val="1"/>
        <color theme="6"/>
      </dataBar>
      <extLst>
        <ext xmlns:x14="http://schemas.microsoft.com/office/spreadsheetml/2009/9/main" uri="{B025F937-C7B1-47D3-B67F-A62EFF666E3E}">
          <x14:id>{40A38ABA-B09A-DF42-9F73-29F949EF5E60}</x14:id>
        </ext>
      </extLst>
    </cfRule>
  </conditionalFormatting>
  <conditionalFormatting sqref="E40">
    <cfRule type="dataBar" priority="133">
      <dataBar>
        <cfvo type="num" val="0"/>
        <cfvo type="num" val="1"/>
        <color theme="6"/>
      </dataBar>
      <extLst>
        <ext xmlns:x14="http://schemas.microsoft.com/office/spreadsheetml/2009/9/main" uri="{B025F937-C7B1-47D3-B67F-A62EFF666E3E}">
          <x14:id>{B8BF657C-54BE-7940-B81F-24E862CDD590}</x14:id>
        </ext>
      </extLst>
    </cfRule>
  </conditionalFormatting>
  <conditionalFormatting sqref="E37">
    <cfRule type="dataBar" priority="130">
      <dataBar>
        <cfvo type="num" val="0"/>
        <cfvo type="num" val="1"/>
        <color theme="6"/>
      </dataBar>
      <extLst>
        <ext xmlns:x14="http://schemas.microsoft.com/office/spreadsheetml/2009/9/main" uri="{B025F937-C7B1-47D3-B67F-A62EFF666E3E}">
          <x14:id>{1022402B-F640-874F-8033-1AD11C5F139D}</x14:id>
        </ext>
      </extLst>
    </cfRule>
  </conditionalFormatting>
  <conditionalFormatting sqref="E35">
    <cfRule type="dataBar" priority="128">
      <dataBar>
        <cfvo type="num" val="0"/>
        <cfvo type="num" val="1"/>
        <color theme="6"/>
      </dataBar>
      <extLst>
        <ext xmlns:x14="http://schemas.microsoft.com/office/spreadsheetml/2009/9/main" uri="{B025F937-C7B1-47D3-B67F-A62EFF666E3E}">
          <x14:id>{7266811F-02C4-A047-8FCB-77C31497CAC3}</x14:id>
        </ext>
      </extLst>
    </cfRule>
  </conditionalFormatting>
  <conditionalFormatting sqref="E33">
    <cfRule type="dataBar" priority="126">
      <dataBar>
        <cfvo type="num" val="0"/>
        <cfvo type="num" val="1"/>
        <color theme="6"/>
      </dataBar>
      <extLst>
        <ext xmlns:x14="http://schemas.microsoft.com/office/spreadsheetml/2009/9/main" uri="{B025F937-C7B1-47D3-B67F-A62EFF666E3E}">
          <x14:id>{8AF82A16-43D9-D847-B0ED-B86543405CFB}</x14:id>
        </ext>
      </extLst>
    </cfRule>
  </conditionalFormatting>
  <conditionalFormatting sqref="E45">
    <cfRule type="dataBar" priority="125">
      <dataBar>
        <cfvo type="num" val="0"/>
        <cfvo type="num" val="1"/>
        <color theme="6"/>
      </dataBar>
      <extLst>
        <ext xmlns:x14="http://schemas.microsoft.com/office/spreadsheetml/2009/9/main" uri="{B025F937-C7B1-47D3-B67F-A62EFF666E3E}">
          <x14:id>{01E386D9-8213-BD49-BC37-FEA6793D03D5}</x14:id>
        </ext>
      </extLst>
    </cfRule>
  </conditionalFormatting>
  <conditionalFormatting sqref="E43">
    <cfRule type="dataBar" priority="124">
      <dataBar>
        <cfvo type="num" val="0"/>
        <cfvo type="num" val="1"/>
        <color theme="6"/>
      </dataBar>
      <extLst>
        <ext xmlns:x14="http://schemas.microsoft.com/office/spreadsheetml/2009/9/main" uri="{B025F937-C7B1-47D3-B67F-A62EFF666E3E}">
          <x14:id>{9A11BFFB-01B4-814D-A953-8700792E3CB1}</x14:id>
        </ext>
      </extLst>
    </cfRule>
  </conditionalFormatting>
  <conditionalFormatting sqref="E43">
    <cfRule type="dataBar" priority="122">
      <dataBar>
        <cfvo type="num" val="0"/>
        <cfvo type="num" val="1"/>
        <color theme="6"/>
      </dataBar>
      <extLst>
        <ext xmlns:x14="http://schemas.microsoft.com/office/spreadsheetml/2009/9/main" uri="{B025F937-C7B1-47D3-B67F-A62EFF666E3E}">
          <x14:id>{FA14414A-971D-A540-9509-AD2ACF82D5FE}</x14:id>
        </ext>
      </extLst>
    </cfRule>
  </conditionalFormatting>
  <conditionalFormatting sqref="E45">
    <cfRule type="dataBar" priority="121">
      <dataBar>
        <cfvo type="num" val="0"/>
        <cfvo type="num" val="1"/>
        <color theme="6"/>
      </dataBar>
      <extLst>
        <ext xmlns:x14="http://schemas.microsoft.com/office/spreadsheetml/2009/9/main" uri="{B025F937-C7B1-47D3-B67F-A62EFF666E3E}">
          <x14:id>{7CEBDB7C-12C7-8746-ABF7-75E1912DB592}</x14:id>
        </ext>
      </extLst>
    </cfRule>
  </conditionalFormatting>
  <conditionalFormatting sqref="E44">
    <cfRule type="dataBar" priority="120">
      <dataBar>
        <cfvo type="num" val="0"/>
        <cfvo type="num" val="1"/>
        <color theme="6"/>
      </dataBar>
      <extLst>
        <ext xmlns:x14="http://schemas.microsoft.com/office/spreadsheetml/2009/9/main" uri="{B025F937-C7B1-47D3-B67F-A62EFF666E3E}">
          <x14:id>{DD50B68E-89B4-2649-B543-7C084A78FE17}</x14:id>
        </ext>
      </extLst>
    </cfRule>
  </conditionalFormatting>
  <conditionalFormatting sqref="E43">
    <cfRule type="dataBar" priority="119">
      <dataBar>
        <cfvo type="num" val="0"/>
        <cfvo type="num" val="1"/>
        <color theme="6"/>
      </dataBar>
      <extLst>
        <ext xmlns:x14="http://schemas.microsoft.com/office/spreadsheetml/2009/9/main" uri="{B025F937-C7B1-47D3-B67F-A62EFF666E3E}">
          <x14:id>{169D4D91-3817-D94C-8664-696821F88324}</x14:id>
        </ext>
      </extLst>
    </cfRule>
  </conditionalFormatting>
  <conditionalFormatting sqref="E45">
    <cfRule type="dataBar" priority="118">
      <dataBar>
        <cfvo type="num" val="0"/>
        <cfvo type="num" val="1"/>
        <color theme="6"/>
      </dataBar>
      <extLst>
        <ext xmlns:x14="http://schemas.microsoft.com/office/spreadsheetml/2009/9/main" uri="{B025F937-C7B1-47D3-B67F-A62EFF666E3E}">
          <x14:id>{EA51C04F-2F2A-804F-BD8D-C5C3110306C1}</x14:id>
        </ext>
      </extLst>
    </cfRule>
  </conditionalFormatting>
  <conditionalFormatting sqref="E44">
    <cfRule type="dataBar" priority="117">
      <dataBar>
        <cfvo type="num" val="0"/>
        <cfvo type="num" val="1"/>
        <color theme="6"/>
      </dataBar>
      <extLst>
        <ext xmlns:x14="http://schemas.microsoft.com/office/spreadsheetml/2009/9/main" uri="{B025F937-C7B1-47D3-B67F-A62EFF666E3E}">
          <x14:id>{CF95B356-37A7-F841-8970-5781E5EFBC04}</x14:id>
        </ext>
      </extLst>
    </cfRule>
  </conditionalFormatting>
  <conditionalFormatting sqref="E43">
    <cfRule type="dataBar" priority="116">
      <dataBar>
        <cfvo type="num" val="0"/>
        <cfvo type="num" val="1"/>
        <color theme="6"/>
      </dataBar>
      <extLst>
        <ext xmlns:x14="http://schemas.microsoft.com/office/spreadsheetml/2009/9/main" uri="{B025F937-C7B1-47D3-B67F-A62EFF666E3E}">
          <x14:id>{8E09876B-F94F-1C42-9066-424E41E63D73}</x14:id>
        </ext>
      </extLst>
    </cfRule>
  </conditionalFormatting>
  <conditionalFormatting sqref="E37">
    <cfRule type="dataBar" priority="61">
      <dataBar>
        <cfvo type="num" val="0"/>
        <cfvo type="num" val="1"/>
        <color theme="6"/>
      </dataBar>
      <extLst>
        <ext xmlns:x14="http://schemas.microsoft.com/office/spreadsheetml/2009/9/main" uri="{B025F937-C7B1-47D3-B67F-A62EFF666E3E}">
          <x14:id>{2B43629C-B679-294F-8CCE-63A7AECAEAC2}</x14:id>
        </ext>
      </extLst>
    </cfRule>
  </conditionalFormatting>
  <conditionalFormatting sqref="E42">
    <cfRule type="dataBar" priority="114">
      <dataBar>
        <cfvo type="num" val="0"/>
        <cfvo type="num" val="1"/>
        <color theme="6"/>
      </dataBar>
      <extLst>
        <ext xmlns:x14="http://schemas.microsoft.com/office/spreadsheetml/2009/9/main" uri="{B025F937-C7B1-47D3-B67F-A62EFF666E3E}">
          <x14:id>{15AA13B1-7DD1-1C46-A3EA-C904BA739FC8}</x14:id>
        </ext>
      </extLst>
    </cfRule>
  </conditionalFormatting>
  <conditionalFormatting sqref="E42">
    <cfRule type="dataBar" priority="113">
      <dataBar>
        <cfvo type="num" val="0"/>
        <cfvo type="num" val="1"/>
        <color theme="6"/>
      </dataBar>
      <extLst>
        <ext xmlns:x14="http://schemas.microsoft.com/office/spreadsheetml/2009/9/main" uri="{B025F937-C7B1-47D3-B67F-A62EFF666E3E}">
          <x14:id>{0E7E72AF-DDAB-7649-A6AD-D9DD0EC3A62B}</x14:id>
        </ext>
      </extLst>
    </cfRule>
  </conditionalFormatting>
  <conditionalFormatting sqref="E42">
    <cfRule type="dataBar" priority="112">
      <dataBar>
        <cfvo type="num" val="0"/>
        <cfvo type="num" val="1"/>
        <color theme="6"/>
      </dataBar>
      <extLst>
        <ext xmlns:x14="http://schemas.microsoft.com/office/spreadsheetml/2009/9/main" uri="{B025F937-C7B1-47D3-B67F-A62EFF666E3E}">
          <x14:id>{5EE7F8B0-B57A-5C43-AC6A-4CAE49F190F0}</x14:id>
        </ext>
      </extLst>
    </cfRule>
  </conditionalFormatting>
  <conditionalFormatting sqref="E32">
    <cfRule type="dataBar" priority="111">
      <dataBar>
        <cfvo type="num" val="0"/>
        <cfvo type="num" val="1"/>
        <color theme="6"/>
      </dataBar>
      <extLst>
        <ext xmlns:x14="http://schemas.microsoft.com/office/spreadsheetml/2009/9/main" uri="{B025F937-C7B1-47D3-B67F-A62EFF666E3E}">
          <x14:id>{E23E1667-D077-0F44-861C-ECCE53A99014}</x14:id>
        </ext>
      </extLst>
    </cfRule>
  </conditionalFormatting>
  <conditionalFormatting sqref="E32">
    <cfRule type="dataBar" priority="110">
      <dataBar>
        <cfvo type="num" val="0"/>
        <cfvo type="num" val="1"/>
        <color theme="6"/>
      </dataBar>
      <extLst>
        <ext xmlns:x14="http://schemas.microsoft.com/office/spreadsheetml/2009/9/main" uri="{B025F937-C7B1-47D3-B67F-A62EFF666E3E}">
          <x14:id>{47C839E9-7C9B-FC4D-AACE-B7E599316B02}</x14:id>
        </ext>
      </extLst>
    </cfRule>
  </conditionalFormatting>
  <conditionalFormatting sqref="E32">
    <cfRule type="dataBar" priority="109">
      <dataBar>
        <cfvo type="num" val="0"/>
        <cfvo type="num" val="1"/>
        <color theme="6"/>
      </dataBar>
      <extLst>
        <ext xmlns:x14="http://schemas.microsoft.com/office/spreadsheetml/2009/9/main" uri="{B025F937-C7B1-47D3-B67F-A62EFF666E3E}">
          <x14:id>{3430E511-8151-C245-A37E-A6CAC11B6FA5}</x14:id>
        </ext>
      </extLst>
    </cfRule>
  </conditionalFormatting>
  <conditionalFormatting sqref="E32">
    <cfRule type="dataBar" priority="108">
      <dataBar>
        <cfvo type="num" val="0"/>
        <cfvo type="num" val="1"/>
        <color theme="6"/>
      </dataBar>
      <extLst>
        <ext xmlns:x14="http://schemas.microsoft.com/office/spreadsheetml/2009/9/main" uri="{B025F937-C7B1-47D3-B67F-A62EFF666E3E}">
          <x14:id>{36759FD4-C340-BE41-8C01-1BF4A94CF783}</x14:id>
        </ext>
      </extLst>
    </cfRule>
  </conditionalFormatting>
  <conditionalFormatting sqref="E40">
    <cfRule type="dataBar" priority="106">
      <dataBar>
        <cfvo type="num" val="0"/>
        <cfvo type="num" val="1"/>
        <color theme="6"/>
      </dataBar>
      <extLst>
        <ext xmlns:x14="http://schemas.microsoft.com/office/spreadsheetml/2009/9/main" uri="{B025F937-C7B1-47D3-B67F-A62EFF666E3E}">
          <x14:id>{373E03A9-9728-1949-9BD5-5AC53CB68336}</x14:id>
        </ext>
      </extLst>
    </cfRule>
  </conditionalFormatting>
  <conditionalFormatting sqref="E37">
    <cfRule type="dataBar" priority="103">
      <dataBar>
        <cfvo type="num" val="0"/>
        <cfvo type="num" val="1"/>
        <color theme="6"/>
      </dataBar>
      <extLst>
        <ext xmlns:x14="http://schemas.microsoft.com/office/spreadsheetml/2009/9/main" uri="{B025F937-C7B1-47D3-B67F-A62EFF666E3E}">
          <x14:id>{D9C2E596-3742-324F-82C4-0198233C5D29}</x14:id>
        </ext>
      </extLst>
    </cfRule>
  </conditionalFormatting>
  <conditionalFormatting sqref="E37">
    <cfRule type="dataBar" priority="98">
      <dataBar>
        <cfvo type="num" val="0"/>
        <cfvo type="num" val="1"/>
        <color theme="6"/>
      </dataBar>
      <extLst>
        <ext xmlns:x14="http://schemas.microsoft.com/office/spreadsheetml/2009/9/main" uri="{B025F937-C7B1-47D3-B67F-A62EFF666E3E}">
          <x14:id>{65DF598D-6C82-4349-B3BA-1B4C7FFD6161}</x14:id>
        </ext>
      </extLst>
    </cfRule>
  </conditionalFormatting>
  <conditionalFormatting sqref="E40">
    <cfRule type="dataBar" priority="101">
      <dataBar>
        <cfvo type="num" val="0"/>
        <cfvo type="num" val="1"/>
        <color theme="6"/>
      </dataBar>
      <extLst>
        <ext xmlns:x14="http://schemas.microsoft.com/office/spreadsheetml/2009/9/main" uri="{B025F937-C7B1-47D3-B67F-A62EFF666E3E}">
          <x14:id>{A7AA5B0B-EF27-5C4B-AD0A-FC3D129EFA6C}</x14:id>
        </ext>
      </extLst>
    </cfRule>
  </conditionalFormatting>
  <conditionalFormatting sqref="E41">
    <cfRule type="dataBar" priority="97">
      <dataBar>
        <cfvo type="num" val="0"/>
        <cfvo type="num" val="1"/>
        <color theme="6"/>
      </dataBar>
      <extLst>
        <ext xmlns:x14="http://schemas.microsoft.com/office/spreadsheetml/2009/9/main" uri="{B025F937-C7B1-47D3-B67F-A62EFF666E3E}">
          <x14:id>{07FB55F0-C708-DA4E-AE40-8B7F987432C1}</x14:id>
        </ext>
      </extLst>
    </cfRule>
  </conditionalFormatting>
  <conditionalFormatting sqref="E38">
    <cfRule type="dataBar" priority="99">
      <dataBar>
        <cfvo type="num" val="0"/>
        <cfvo type="num" val="1"/>
        <color theme="6"/>
      </dataBar>
      <extLst>
        <ext xmlns:x14="http://schemas.microsoft.com/office/spreadsheetml/2009/9/main" uri="{B025F937-C7B1-47D3-B67F-A62EFF666E3E}">
          <x14:id>{7FF91861-D021-424F-9D59-910E5444B2E1}</x14:id>
        </ext>
      </extLst>
    </cfRule>
  </conditionalFormatting>
  <conditionalFormatting sqref="E37">
    <cfRule type="dataBar" priority="93">
      <dataBar>
        <cfvo type="num" val="0"/>
        <cfvo type="num" val="1"/>
        <color theme="6"/>
      </dataBar>
      <extLst>
        <ext xmlns:x14="http://schemas.microsoft.com/office/spreadsheetml/2009/9/main" uri="{B025F937-C7B1-47D3-B67F-A62EFF666E3E}">
          <x14:id>{6BB0973F-A2C5-3142-9AA4-D75383922813}</x14:id>
        </ext>
      </extLst>
    </cfRule>
  </conditionalFormatting>
  <conditionalFormatting sqref="E40">
    <cfRule type="dataBar" priority="96">
      <dataBar>
        <cfvo type="num" val="0"/>
        <cfvo type="num" val="1"/>
        <color theme="6"/>
      </dataBar>
      <extLst>
        <ext xmlns:x14="http://schemas.microsoft.com/office/spreadsheetml/2009/9/main" uri="{B025F937-C7B1-47D3-B67F-A62EFF666E3E}">
          <x14:id>{6BDC8E5F-888B-CA4F-A72D-FD69FEF7E175}</x14:id>
        </ext>
      </extLst>
    </cfRule>
  </conditionalFormatting>
  <conditionalFormatting sqref="E41">
    <cfRule type="dataBar" priority="92">
      <dataBar>
        <cfvo type="num" val="0"/>
        <cfvo type="num" val="1"/>
        <color theme="6"/>
      </dataBar>
      <extLst>
        <ext xmlns:x14="http://schemas.microsoft.com/office/spreadsheetml/2009/9/main" uri="{B025F937-C7B1-47D3-B67F-A62EFF666E3E}">
          <x14:id>{05DF0224-C345-1846-BDE0-6C74BF3F4AA7}</x14:id>
        </ext>
      </extLst>
    </cfRule>
  </conditionalFormatting>
  <conditionalFormatting sqref="E38">
    <cfRule type="dataBar" priority="94">
      <dataBar>
        <cfvo type="num" val="0"/>
        <cfvo type="num" val="1"/>
        <color theme="6"/>
      </dataBar>
      <extLst>
        <ext xmlns:x14="http://schemas.microsoft.com/office/spreadsheetml/2009/9/main" uri="{B025F937-C7B1-47D3-B67F-A62EFF666E3E}">
          <x14:id>{60B1AAD0-DD2B-AC47-BA1F-EDD9F8B20A4D}</x14:id>
        </ext>
      </extLst>
    </cfRule>
  </conditionalFormatting>
  <conditionalFormatting sqref="E38">
    <cfRule type="dataBar" priority="89">
      <dataBar>
        <cfvo type="num" val="0"/>
        <cfvo type="num" val="1"/>
        <color theme="6"/>
      </dataBar>
      <extLst>
        <ext xmlns:x14="http://schemas.microsoft.com/office/spreadsheetml/2009/9/main" uri="{B025F937-C7B1-47D3-B67F-A62EFF666E3E}">
          <x14:id>{9145CFC0-17BA-5046-9025-59AAC07F5DFF}</x14:id>
        </ext>
      </extLst>
    </cfRule>
  </conditionalFormatting>
  <conditionalFormatting sqref="E42">
    <cfRule type="dataBar" priority="87">
      <dataBar>
        <cfvo type="num" val="0"/>
        <cfvo type="num" val="1"/>
        <color theme="6"/>
      </dataBar>
      <extLst>
        <ext xmlns:x14="http://schemas.microsoft.com/office/spreadsheetml/2009/9/main" uri="{B025F937-C7B1-47D3-B67F-A62EFF666E3E}">
          <x14:id>{1549304B-C152-FE4B-8F5A-EA15D960791D}</x14:id>
        </ext>
      </extLst>
    </cfRule>
  </conditionalFormatting>
  <conditionalFormatting sqref="E37">
    <cfRule type="dataBar" priority="88">
      <dataBar>
        <cfvo type="num" val="0"/>
        <cfvo type="num" val="1"/>
        <color theme="6"/>
      </dataBar>
      <extLst>
        <ext xmlns:x14="http://schemas.microsoft.com/office/spreadsheetml/2009/9/main" uri="{B025F937-C7B1-47D3-B67F-A62EFF666E3E}">
          <x14:id>{5BBB3480-AC05-CF40-8656-6EED5DD9FAC7}</x14:id>
        </ext>
      </extLst>
    </cfRule>
  </conditionalFormatting>
  <conditionalFormatting sqref="E42">
    <cfRule type="dataBar" priority="86">
      <dataBar>
        <cfvo type="num" val="0"/>
        <cfvo type="num" val="1"/>
        <color theme="6"/>
      </dataBar>
      <extLst>
        <ext xmlns:x14="http://schemas.microsoft.com/office/spreadsheetml/2009/9/main" uri="{B025F937-C7B1-47D3-B67F-A62EFF666E3E}">
          <x14:id>{ECAE489A-615A-1343-B729-7C57BEC6DD87}</x14:id>
        </ext>
      </extLst>
    </cfRule>
  </conditionalFormatting>
  <conditionalFormatting sqref="E42">
    <cfRule type="dataBar" priority="85">
      <dataBar>
        <cfvo type="num" val="0"/>
        <cfvo type="num" val="1"/>
        <color theme="6"/>
      </dataBar>
      <extLst>
        <ext xmlns:x14="http://schemas.microsoft.com/office/spreadsheetml/2009/9/main" uri="{B025F937-C7B1-47D3-B67F-A62EFF666E3E}">
          <x14:id>{BA1EC213-CD33-0347-AED2-45E65F8DB0D0}</x14:id>
        </ext>
      </extLst>
    </cfRule>
  </conditionalFormatting>
  <conditionalFormatting sqref="E37">
    <cfRule type="dataBar" priority="79">
      <dataBar>
        <cfvo type="num" val="0"/>
        <cfvo type="num" val="1"/>
        <color theme="6"/>
      </dataBar>
      <extLst>
        <ext xmlns:x14="http://schemas.microsoft.com/office/spreadsheetml/2009/9/main" uri="{B025F937-C7B1-47D3-B67F-A62EFF666E3E}">
          <x14:id>{E3327029-E36E-5248-AFB9-A9E410251E24}</x14:id>
        </ext>
      </extLst>
    </cfRule>
  </conditionalFormatting>
  <conditionalFormatting sqref="E42">
    <cfRule type="dataBar" priority="84">
      <dataBar>
        <cfvo type="num" val="0"/>
        <cfvo type="num" val="1"/>
        <color theme="6"/>
      </dataBar>
      <extLst>
        <ext xmlns:x14="http://schemas.microsoft.com/office/spreadsheetml/2009/9/main" uri="{B025F937-C7B1-47D3-B67F-A62EFF666E3E}">
          <x14:id>{2FF0F5F2-C3DF-EC4E-86B5-3E84E697AB6E}</x14:id>
        </ext>
      </extLst>
    </cfRule>
  </conditionalFormatting>
  <conditionalFormatting sqref="E41">
    <cfRule type="dataBar" priority="83">
      <dataBar>
        <cfvo type="num" val="0"/>
        <cfvo type="num" val="1"/>
        <color theme="6"/>
      </dataBar>
      <extLst>
        <ext xmlns:x14="http://schemas.microsoft.com/office/spreadsheetml/2009/9/main" uri="{B025F937-C7B1-47D3-B67F-A62EFF666E3E}">
          <x14:id>{FFE94EEB-632B-4B47-861C-B8E6D15C9F8F}</x14:id>
        </ext>
      </extLst>
    </cfRule>
  </conditionalFormatting>
  <conditionalFormatting sqref="E40">
    <cfRule type="dataBar" priority="82">
      <dataBar>
        <cfvo type="num" val="0"/>
        <cfvo type="num" val="1"/>
        <color theme="6"/>
      </dataBar>
      <extLst>
        <ext xmlns:x14="http://schemas.microsoft.com/office/spreadsheetml/2009/9/main" uri="{B025F937-C7B1-47D3-B67F-A62EFF666E3E}">
          <x14:id>{F3B16C3A-F628-C14F-9A74-7F76963F7EE8}</x14:id>
        </ext>
      </extLst>
    </cfRule>
  </conditionalFormatting>
  <conditionalFormatting sqref="E42">
    <cfRule type="dataBar" priority="78">
      <dataBar>
        <cfvo type="num" val="0"/>
        <cfvo type="num" val="1"/>
        <color theme="6"/>
      </dataBar>
      <extLst>
        <ext xmlns:x14="http://schemas.microsoft.com/office/spreadsheetml/2009/9/main" uri="{B025F937-C7B1-47D3-B67F-A62EFF666E3E}">
          <x14:id>{BCC6FC6E-06FE-9E49-8C4D-4A67D8BE4222}</x14:id>
        </ext>
      </extLst>
    </cfRule>
  </conditionalFormatting>
  <conditionalFormatting sqref="E38">
    <cfRule type="dataBar" priority="74">
      <dataBar>
        <cfvo type="num" val="0"/>
        <cfvo type="num" val="1"/>
        <color theme="6"/>
      </dataBar>
      <extLst>
        <ext xmlns:x14="http://schemas.microsoft.com/office/spreadsheetml/2009/9/main" uri="{B025F937-C7B1-47D3-B67F-A62EFF666E3E}">
          <x14:id>{6940DFC1-49B5-6042-8B26-F7D9B2D41F49}</x14:id>
        </ext>
      </extLst>
    </cfRule>
  </conditionalFormatting>
  <conditionalFormatting sqref="E41">
    <cfRule type="dataBar" priority="77">
      <dataBar>
        <cfvo type="num" val="0"/>
        <cfvo type="num" val="1"/>
        <color theme="6"/>
      </dataBar>
      <extLst>
        <ext xmlns:x14="http://schemas.microsoft.com/office/spreadsheetml/2009/9/main" uri="{B025F937-C7B1-47D3-B67F-A62EFF666E3E}">
          <x14:id>{A1566732-493F-9744-B492-44FFE9891027}</x14:id>
        </ext>
      </extLst>
    </cfRule>
  </conditionalFormatting>
  <conditionalFormatting sqref="E40">
    <cfRule type="dataBar" priority="76">
      <dataBar>
        <cfvo type="num" val="0"/>
        <cfvo type="num" val="1"/>
        <color theme="6"/>
      </dataBar>
      <extLst>
        <ext xmlns:x14="http://schemas.microsoft.com/office/spreadsheetml/2009/9/main" uri="{B025F937-C7B1-47D3-B67F-A62EFF666E3E}">
          <x14:id>{E758FAB4-EE49-F741-A82A-806EEE8EBD18}</x14:id>
        </ext>
      </extLst>
    </cfRule>
  </conditionalFormatting>
  <conditionalFormatting sqref="E42">
    <cfRule type="dataBar" priority="72">
      <dataBar>
        <cfvo type="num" val="0"/>
        <cfvo type="num" val="1"/>
        <color theme="6"/>
      </dataBar>
      <extLst>
        <ext xmlns:x14="http://schemas.microsoft.com/office/spreadsheetml/2009/9/main" uri="{B025F937-C7B1-47D3-B67F-A62EFF666E3E}">
          <x14:id>{64F8655C-57DC-D54B-96B2-8102D2B11A98}</x14:id>
        </ext>
      </extLst>
    </cfRule>
  </conditionalFormatting>
  <conditionalFormatting sqref="E38">
    <cfRule type="dataBar" priority="68">
      <dataBar>
        <cfvo type="num" val="0"/>
        <cfvo type="num" val="1"/>
        <color theme="6"/>
      </dataBar>
      <extLst>
        <ext xmlns:x14="http://schemas.microsoft.com/office/spreadsheetml/2009/9/main" uri="{B025F937-C7B1-47D3-B67F-A62EFF666E3E}">
          <x14:id>{8EBF041F-B3AB-B045-9A11-E67F19FF2B2B}</x14:id>
        </ext>
      </extLst>
    </cfRule>
  </conditionalFormatting>
  <conditionalFormatting sqref="E40">
    <cfRule type="dataBar" priority="70">
      <dataBar>
        <cfvo type="num" val="0"/>
        <cfvo type="num" val="1"/>
        <color theme="6"/>
      </dataBar>
      <extLst>
        <ext xmlns:x14="http://schemas.microsoft.com/office/spreadsheetml/2009/9/main" uri="{B025F937-C7B1-47D3-B67F-A62EFF666E3E}">
          <x14:id>{98A46318-EC18-B244-AF36-814A4FC33903}</x14:id>
        </ext>
      </extLst>
    </cfRule>
  </conditionalFormatting>
  <conditionalFormatting sqref="E42">
    <cfRule type="dataBar" priority="66">
      <dataBar>
        <cfvo type="num" val="0"/>
        <cfvo type="num" val="1"/>
        <color theme="6"/>
      </dataBar>
      <extLst>
        <ext xmlns:x14="http://schemas.microsoft.com/office/spreadsheetml/2009/9/main" uri="{B025F937-C7B1-47D3-B67F-A62EFF666E3E}">
          <x14:id>{E4F81621-F0BE-DF4B-83CB-8266640873AD}</x14:id>
        </ext>
      </extLst>
    </cfRule>
  </conditionalFormatting>
  <conditionalFormatting sqref="E37">
    <cfRule type="dataBar" priority="67">
      <dataBar>
        <cfvo type="num" val="0"/>
        <cfvo type="num" val="1"/>
        <color theme="6"/>
      </dataBar>
      <extLst>
        <ext xmlns:x14="http://schemas.microsoft.com/office/spreadsheetml/2009/9/main" uri="{B025F937-C7B1-47D3-B67F-A62EFF666E3E}">
          <x14:id>{81D1153C-1DC0-C646-8936-6313936160DC}</x14:id>
        </ext>
      </extLst>
    </cfRule>
  </conditionalFormatting>
  <conditionalFormatting sqref="E36">
    <cfRule type="dataBar" priority="60">
      <dataBar>
        <cfvo type="num" val="0"/>
        <cfvo type="num" val="1"/>
        <color theme="6"/>
      </dataBar>
      <extLst>
        <ext xmlns:x14="http://schemas.microsoft.com/office/spreadsheetml/2009/9/main" uri="{B025F937-C7B1-47D3-B67F-A62EFF666E3E}">
          <x14:id>{A3846B3D-299D-AA45-A1A7-D74D9788E96E}</x14:id>
        </ext>
      </extLst>
    </cfRule>
  </conditionalFormatting>
  <conditionalFormatting sqref="E41">
    <cfRule type="dataBar" priority="65">
      <dataBar>
        <cfvo type="num" val="0"/>
        <cfvo type="num" val="1"/>
        <color theme="6"/>
      </dataBar>
      <extLst>
        <ext xmlns:x14="http://schemas.microsoft.com/office/spreadsheetml/2009/9/main" uri="{B025F937-C7B1-47D3-B67F-A62EFF666E3E}">
          <x14:id>{DBBFB714-2521-AB49-8637-EF0A6CB2B451}</x14:id>
        </ext>
      </extLst>
    </cfRule>
  </conditionalFormatting>
  <conditionalFormatting sqref="E40">
    <cfRule type="dataBar" priority="64">
      <dataBar>
        <cfvo type="num" val="0"/>
        <cfvo type="num" val="1"/>
        <color theme="6"/>
      </dataBar>
      <extLst>
        <ext xmlns:x14="http://schemas.microsoft.com/office/spreadsheetml/2009/9/main" uri="{B025F937-C7B1-47D3-B67F-A62EFF666E3E}">
          <x14:id>{5544900A-EA95-2944-A406-28449D7B9D03}</x14:id>
        </ext>
      </extLst>
    </cfRule>
  </conditionalFormatting>
  <conditionalFormatting sqref="E38">
    <cfRule type="dataBar" priority="62">
      <dataBar>
        <cfvo type="num" val="0"/>
        <cfvo type="num" val="1"/>
        <color theme="6"/>
      </dataBar>
      <extLst>
        <ext xmlns:x14="http://schemas.microsoft.com/office/spreadsheetml/2009/9/main" uri="{B025F937-C7B1-47D3-B67F-A62EFF666E3E}">
          <x14:id>{929AC3E2-BA6A-F141-96DC-392799E6ACFA}</x14:id>
        </ext>
      </extLst>
    </cfRule>
  </conditionalFormatting>
  <conditionalFormatting sqref="E36">
    <cfRule type="dataBar" priority="59">
      <dataBar>
        <cfvo type="num" val="0"/>
        <cfvo type="num" val="1"/>
        <color theme="6"/>
      </dataBar>
      <extLst>
        <ext xmlns:x14="http://schemas.microsoft.com/office/spreadsheetml/2009/9/main" uri="{B025F937-C7B1-47D3-B67F-A62EFF666E3E}">
          <x14:id>{F812C49C-F24D-6645-BB34-9DF104FF0797}</x14:id>
        </ext>
      </extLst>
    </cfRule>
  </conditionalFormatting>
  <conditionalFormatting sqref="E36">
    <cfRule type="dataBar" priority="58">
      <dataBar>
        <cfvo type="num" val="0"/>
        <cfvo type="num" val="1"/>
        <color theme="6"/>
      </dataBar>
      <extLst>
        <ext xmlns:x14="http://schemas.microsoft.com/office/spreadsheetml/2009/9/main" uri="{B025F937-C7B1-47D3-B67F-A62EFF666E3E}">
          <x14:id>{19F1C10E-BE30-304C-A437-3603E55FE32B}</x14:id>
        </ext>
      </extLst>
    </cfRule>
  </conditionalFormatting>
  <conditionalFormatting sqref="E47">
    <cfRule type="dataBar" priority="57">
      <dataBar>
        <cfvo type="num" val="0"/>
        <cfvo type="num" val="1"/>
        <color theme="6"/>
      </dataBar>
      <extLst>
        <ext xmlns:x14="http://schemas.microsoft.com/office/spreadsheetml/2009/9/main" uri="{B025F937-C7B1-47D3-B67F-A62EFF666E3E}">
          <x14:id>{0EC962F6-5A98-034D-B102-66A15B8E01DC}</x14:id>
        </ext>
      </extLst>
    </cfRule>
  </conditionalFormatting>
  <conditionalFormatting sqref="E47">
    <cfRule type="dataBar" priority="56">
      <dataBar>
        <cfvo type="num" val="0"/>
        <cfvo type="num" val="1"/>
        <color theme="6"/>
      </dataBar>
      <extLst>
        <ext xmlns:x14="http://schemas.microsoft.com/office/spreadsheetml/2009/9/main" uri="{B025F937-C7B1-47D3-B67F-A62EFF666E3E}">
          <x14:id>{7DFB71F0-9590-224F-B861-1FFE97CD1C76}</x14:id>
        </ext>
      </extLst>
    </cfRule>
  </conditionalFormatting>
  <conditionalFormatting sqref="E47">
    <cfRule type="dataBar" priority="55">
      <dataBar>
        <cfvo type="num" val="0"/>
        <cfvo type="num" val="1"/>
        <color theme="6"/>
      </dataBar>
      <extLst>
        <ext xmlns:x14="http://schemas.microsoft.com/office/spreadsheetml/2009/9/main" uri="{B025F937-C7B1-47D3-B67F-A62EFF666E3E}">
          <x14:id>{067610FB-2DEC-1642-9EFF-22052B5B4B70}</x14:id>
        </ext>
      </extLst>
    </cfRule>
  </conditionalFormatting>
  <conditionalFormatting sqref="E46">
    <cfRule type="dataBar" priority="53">
      <dataBar>
        <cfvo type="num" val="0"/>
        <cfvo type="num" val="1"/>
        <color theme="6"/>
      </dataBar>
      <extLst>
        <ext xmlns:x14="http://schemas.microsoft.com/office/spreadsheetml/2009/9/main" uri="{B025F937-C7B1-47D3-B67F-A62EFF666E3E}">
          <x14:id>{1E314CFC-52E4-8C43-A434-6BE7FE9F8056}</x14:id>
        </ext>
      </extLst>
    </cfRule>
  </conditionalFormatting>
  <conditionalFormatting sqref="E46">
    <cfRule type="dataBar" priority="52">
      <dataBar>
        <cfvo type="num" val="0"/>
        <cfvo type="num" val="1"/>
        <color theme="6"/>
      </dataBar>
      <extLst>
        <ext xmlns:x14="http://schemas.microsoft.com/office/spreadsheetml/2009/9/main" uri="{B025F937-C7B1-47D3-B67F-A62EFF666E3E}">
          <x14:id>{F82FFD56-57D3-2C40-9103-4F5798E4C3F7}</x14:id>
        </ext>
      </extLst>
    </cfRule>
  </conditionalFormatting>
  <conditionalFormatting sqref="E38">
    <cfRule type="dataBar" priority="51">
      <dataBar>
        <cfvo type="num" val="0"/>
        <cfvo type="num" val="1"/>
        <color theme="6"/>
      </dataBar>
      <extLst>
        <ext xmlns:x14="http://schemas.microsoft.com/office/spreadsheetml/2009/9/main" uri="{B025F937-C7B1-47D3-B67F-A62EFF666E3E}">
          <x14:id>{E6972F66-563F-504E-B908-4535AAFEF419}</x14:id>
        </ext>
      </extLst>
    </cfRule>
  </conditionalFormatting>
  <conditionalFormatting sqref="E37">
    <cfRule type="dataBar" priority="50">
      <dataBar>
        <cfvo type="num" val="0"/>
        <cfvo type="num" val="1"/>
        <color theme="6"/>
      </dataBar>
      <extLst>
        <ext xmlns:x14="http://schemas.microsoft.com/office/spreadsheetml/2009/9/main" uri="{B025F937-C7B1-47D3-B67F-A62EFF666E3E}">
          <x14:id>{51AD2378-ECCB-5245-A6DA-F518A659036D}</x14:id>
        </ext>
      </extLst>
    </cfRule>
  </conditionalFormatting>
  <conditionalFormatting sqref="E36">
    <cfRule type="dataBar" priority="49">
      <dataBar>
        <cfvo type="num" val="0"/>
        <cfvo type="num" val="1"/>
        <color theme="6"/>
      </dataBar>
      <extLst>
        <ext xmlns:x14="http://schemas.microsoft.com/office/spreadsheetml/2009/9/main" uri="{B025F937-C7B1-47D3-B67F-A62EFF666E3E}">
          <x14:id>{8C142558-6829-304D-BB5E-BF09519C04D1}</x14:id>
        </ext>
      </extLst>
    </cfRule>
  </conditionalFormatting>
  <conditionalFormatting sqref="E38">
    <cfRule type="dataBar" priority="48">
      <dataBar>
        <cfvo type="num" val="0"/>
        <cfvo type="num" val="1"/>
        <color theme="6"/>
      </dataBar>
      <extLst>
        <ext xmlns:x14="http://schemas.microsoft.com/office/spreadsheetml/2009/9/main" uri="{B025F937-C7B1-47D3-B67F-A62EFF666E3E}">
          <x14:id>{2B9983BB-61A1-9B4C-AE58-3D1095F20762}</x14:id>
        </ext>
      </extLst>
    </cfRule>
  </conditionalFormatting>
  <conditionalFormatting sqref="E37">
    <cfRule type="dataBar" priority="47">
      <dataBar>
        <cfvo type="num" val="0"/>
        <cfvo type="num" val="1"/>
        <color theme="6"/>
      </dataBar>
      <extLst>
        <ext xmlns:x14="http://schemas.microsoft.com/office/spreadsheetml/2009/9/main" uri="{B025F937-C7B1-47D3-B67F-A62EFF666E3E}">
          <x14:id>{79240552-E9D5-FB4D-A6E5-0B3D4C1DE0DE}</x14:id>
        </ext>
      </extLst>
    </cfRule>
  </conditionalFormatting>
  <conditionalFormatting sqref="E36">
    <cfRule type="dataBar" priority="46">
      <dataBar>
        <cfvo type="num" val="0"/>
        <cfvo type="num" val="1"/>
        <color theme="6"/>
      </dataBar>
      <extLst>
        <ext xmlns:x14="http://schemas.microsoft.com/office/spreadsheetml/2009/9/main" uri="{B025F937-C7B1-47D3-B67F-A62EFF666E3E}">
          <x14:id>{602F4A70-2C5A-1F40-9007-D0E838D95B2E}</x14:id>
        </ext>
      </extLst>
    </cfRule>
  </conditionalFormatting>
  <conditionalFormatting sqref="E38">
    <cfRule type="dataBar" priority="45">
      <dataBar>
        <cfvo type="num" val="0"/>
        <cfvo type="num" val="1"/>
        <color theme="6"/>
      </dataBar>
      <extLst>
        <ext xmlns:x14="http://schemas.microsoft.com/office/spreadsheetml/2009/9/main" uri="{B025F937-C7B1-47D3-B67F-A62EFF666E3E}">
          <x14:id>{C69B9BF1-D75B-0445-B2FA-8D5BA5C272A1}</x14:id>
        </ext>
      </extLst>
    </cfRule>
  </conditionalFormatting>
  <conditionalFormatting sqref="E37">
    <cfRule type="dataBar" priority="44">
      <dataBar>
        <cfvo type="num" val="0"/>
        <cfvo type="num" val="1"/>
        <color theme="6"/>
      </dataBar>
      <extLst>
        <ext xmlns:x14="http://schemas.microsoft.com/office/spreadsheetml/2009/9/main" uri="{B025F937-C7B1-47D3-B67F-A62EFF666E3E}">
          <x14:id>{6DAB9D24-15B5-0F41-8043-A051EAE3BA95}</x14:id>
        </ext>
      </extLst>
    </cfRule>
  </conditionalFormatting>
  <conditionalFormatting sqref="E36">
    <cfRule type="dataBar" priority="43">
      <dataBar>
        <cfvo type="num" val="0"/>
        <cfvo type="num" val="1"/>
        <color theme="6"/>
      </dataBar>
      <extLst>
        <ext xmlns:x14="http://schemas.microsoft.com/office/spreadsheetml/2009/9/main" uri="{B025F937-C7B1-47D3-B67F-A62EFF666E3E}">
          <x14:id>{330D14A8-0A6E-864E-B2EF-4BEC514A66F9}</x14:id>
        </ext>
      </extLst>
    </cfRule>
  </conditionalFormatting>
  <conditionalFormatting sqref="E36">
    <cfRule type="dataBar" priority="40">
      <dataBar>
        <cfvo type="num" val="0"/>
        <cfvo type="num" val="1"/>
        <color theme="6"/>
      </dataBar>
      <extLst>
        <ext xmlns:x14="http://schemas.microsoft.com/office/spreadsheetml/2009/9/main" uri="{B025F937-C7B1-47D3-B67F-A62EFF666E3E}">
          <x14:id>{D3FADFDC-5A8A-584B-920F-DF00558D7244}</x14:id>
        </ext>
      </extLst>
    </cfRule>
  </conditionalFormatting>
  <conditionalFormatting sqref="E38">
    <cfRule type="dataBar" priority="42">
      <dataBar>
        <cfvo type="num" val="0"/>
        <cfvo type="num" val="1"/>
        <color theme="6"/>
      </dataBar>
      <extLst>
        <ext xmlns:x14="http://schemas.microsoft.com/office/spreadsheetml/2009/9/main" uri="{B025F937-C7B1-47D3-B67F-A62EFF666E3E}">
          <x14:id>{807ACE3D-6EAC-C449-A664-2963F26F1DCA}</x14:id>
        </ext>
      </extLst>
    </cfRule>
  </conditionalFormatting>
  <conditionalFormatting sqref="E37">
    <cfRule type="dataBar" priority="41">
      <dataBar>
        <cfvo type="num" val="0"/>
        <cfvo type="num" val="1"/>
        <color theme="6"/>
      </dataBar>
      <extLst>
        <ext xmlns:x14="http://schemas.microsoft.com/office/spreadsheetml/2009/9/main" uri="{B025F937-C7B1-47D3-B67F-A62EFF666E3E}">
          <x14:id>{D545C19E-EC93-0D42-8E08-86EB5E52AE54}</x14:id>
        </ext>
      </extLst>
    </cfRule>
  </conditionalFormatting>
  <conditionalFormatting sqref="E38">
    <cfRule type="dataBar" priority="39">
      <dataBar>
        <cfvo type="num" val="0"/>
        <cfvo type="num" val="1"/>
        <color theme="6"/>
      </dataBar>
      <extLst>
        <ext xmlns:x14="http://schemas.microsoft.com/office/spreadsheetml/2009/9/main" uri="{B025F937-C7B1-47D3-B67F-A62EFF666E3E}">
          <x14:id>{E17C6876-EB5D-3C44-806F-38DC353830DF}</x14:id>
        </ext>
      </extLst>
    </cfRule>
  </conditionalFormatting>
  <conditionalFormatting sqref="E37">
    <cfRule type="dataBar" priority="38">
      <dataBar>
        <cfvo type="num" val="0"/>
        <cfvo type="num" val="1"/>
        <color theme="6"/>
      </dataBar>
      <extLst>
        <ext xmlns:x14="http://schemas.microsoft.com/office/spreadsheetml/2009/9/main" uri="{B025F937-C7B1-47D3-B67F-A62EFF666E3E}">
          <x14:id>{BF00CE3D-8850-0B44-AE81-66C113D06821}</x14:id>
        </ext>
      </extLst>
    </cfRule>
  </conditionalFormatting>
  <conditionalFormatting sqref="E36">
    <cfRule type="dataBar" priority="37">
      <dataBar>
        <cfvo type="num" val="0"/>
        <cfvo type="num" val="1"/>
        <color theme="6"/>
      </dataBar>
      <extLst>
        <ext xmlns:x14="http://schemas.microsoft.com/office/spreadsheetml/2009/9/main" uri="{B025F937-C7B1-47D3-B67F-A62EFF666E3E}">
          <x14:id>{8AC4DDB8-FB74-7C47-8DF2-87362E56E54C}</x14:id>
        </ext>
      </extLst>
    </cfRule>
  </conditionalFormatting>
  <conditionalFormatting sqref="E36">
    <cfRule type="dataBar" priority="34">
      <dataBar>
        <cfvo type="num" val="0"/>
        <cfvo type="num" val="1"/>
        <color theme="6"/>
      </dataBar>
      <extLst>
        <ext xmlns:x14="http://schemas.microsoft.com/office/spreadsheetml/2009/9/main" uri="{B025F937-C7B1-47D3-B67F-A62EFF666E3E}">
          <x14:id>{91920DD2-FD46-6544-9188-DDED0C8C184C}</x14:id>
        </ext>
      </extLst>
    </cfRule>
  </conditionalFormatting>
  <conditionalFormatting sqref="E38">
    <cfRule type="dataBar" priority="36">
      <dataBar>
        <cfvo type="num" val="0"/>
        <cfvo type="num" val="1"/>
        <color theme="6"/>
      </dataBar>
      <extLst>
        <ext xmlns:x14="http://schemas.microsoft.com/office/spreadsheetml/2009/9/main" uri="{B025F937-C7B1-47D3-B67F-A62EFF666E3E}">
          <x14:id>{86397023-08F9-9448-A8A8-3B8932DB4D57}</x14:id>
        </ext>
      </extLst>
    </cfRule>
  </conditionalFormatting>
  <conditionalFormatting sqref="E37">
    <cfRule type="dataBar" priority="35">
      <dataBar>
        <cfvo type="num" val="0"/>
        <cfvo type="num" val="1"/>
        <color theme="6"/>
      </dataBar>
      <extLst>
        <ext xmlns:x14="http://schemas.microsoft.com/office/spreadsheetml/2009/9/main" uri="{B025F937-C7B1-47D3-B67F-A62EFF666E3E}">
          <x14:id>{5D71E43F-37D7-2441-89CB-0AB4339588AA}</x14:id>
        </ext>
      </extLst>
    </cfRule>
  </conditionalFormatting>
  <conditionalFormatting sqref="E36">
    <cfRule type="dataBar" priority="31">
      <dataBar>
        <cfvo type="num" val="0"/>
        <cfvo type="num" val="1"/>
        <color theme="6"/>
      </dataBar>
      <extLst>
        <ext xmlns:x14="http://schemas.microsoft.com/office/spreadsheetml/2009/9/main" uri="{B025F937-C7B1-47D3-B67F-A62EFF666E3E}">
          <x14:id>{83D0BAEC-3745-8C46-8717-8C05AF957A20}</x14:id>
        </ext>
      </extLst>
    </cfRule>
  </conditionalFormatting>
  <conditionalFormatting sqref="E38">
    <cfRule type="dataBar" priority="33">
      <dataBar>
        <cfvo type="num" val="0"/>
        <cfvo type="num" val="1"/>
        <color theme="6"/>
      </dataBar>
      <extLst>
        <ext xmlns:x14="http://schemas.microsoft.com/office/spreadsheetml/2009/9/main" uri="{B025F937-C7B1-47D3-B67F-A62EFF666E3E}">
          <x14:id>{9849CCB6-CB1D-B640-90DE-4293E9480208}</x14:id>
        </ext>
      </extLst>
    </cfRule>
  </conditionalFormatting>
  <conditionalFormatting sqref="E37">
    <cfRule type="dataBar" priority="32">
      <dataBar>
        <cfvo type="num" val="0"/>
        <cfvo type="num" val="1"/>
        <color theme="6"/>
      </dataBar>
      <extLst>
        <ext xmlns:x14="http://schemas.microsoft.com/office/spreadsheetml/2009/9/main" uri="{B025F937-C7B1-47D3-B67F-A62EFF666E3E}">
          <x14:id>{571A5BDD-9D2C-F449-9B95-78168CF02D96}</x14:id>
        </ext>
      </extLst>
    </cfRule>
  </conditionalFormatting>
  <conditionalFormatting sqref="E37">
    <cfRule type="dataBar" priority="29">
      <dataBar>
        <cfvo type="num" val="0"/>
        <cfvo type="num" val="1"/>
        <color theme="6"/>
      </dataBar>
      <extLst>
        <ext xmlns:x14="http://schemas.microsoft.com/office/spreadsheetml/2009/9/main" uri="{B025F937-C7B1-47D3-B67F-A62EFF666E3E}">
          <x14:id>{0F61306D-4FCF-4F4F-9A2E-1FAC8B44776A}</x14:id>
        </ext>
      </extLst>
    </cfRule>
  </conditionalFormatting>
  <conditionalFormatting sqref="E36">
    <cfRule type="dataBar" priority="28">
      <dataBar>
        <cfvo type="num" val="0"/>
        <cfvo type="num" val="1"/>
        <color theme="6"/>
      </dataBar>
      <extLst>
        <ext xmlns:x14="http://schemas.microsoft.com/office/spreadsheetml/2009/9/main" uri="{B025F937-C7B1-47D3-B67F-A62EFF666E3E}">
          <x14:id>{4B94CF87-1715-D54E-AF2B-BF3704733319}</x14:id>
        </ext>
      </extLst>
    </cfRule>
  </conditionalFormatting>
  <conditionalFormatting sqref="E38">
    <cfRule type="dataBar" priority="27">
      <dataBar>
        <cfvo type="num" val="0"/>
        <cfvo type="num" val="1"/>
        <color theme="6"/>
      </dataBar>
      <extLst>
        <ext xmlns:x14="http://schemas.microsoft.com/office/spreadsheetml/2009/9/main" uri="{B025F937-C7B1-47D3-B67F-A62EFF666E3E}">
          <x14:id>{81BEB075-1DBC-4046-8778-88C4736A46E1}</x14:id>
        </ext>
      </extLst>
    </cfRule>
  </conditionalFormatting>
  <conditionalFormatting sqref="E37">
    <cfRule type="dataBar" priority="26">
      <dataBar>
        <cfvo type="num" val="0"/>
        <cfvo type="num" val="1"/>
        <color theme="6"/>
      </dataBar>
      <extLst>
        <ext xmlns:x14="http://schemas.microsoft.com/office/spreadsheetml/2009/9/main" uri="{B025F937-C7B1-47D3-B67F-A62EFF666E3E}">
          <x14:id>{D41CF554-D807-1146-86F2-6933CED97B39}</x14:id>
        </ext>
      </extLst>
    </cfRule>
  </conditionalFormatting>
  <conditionalFormatting sqref="E36">
    <cfRule type="dataBar" priority="25">
      <dataBar>
        <cfvo type="num" val="0"/>
        <cfvo type="num" val="1"/>
        <color theme="6"/>
      </dataBar>
      <extLst>
        <ext xmlns:x14="http://schemas.microsoft.com/office/spreadsheetml/2009/9/main" uri="{B025F937-C7B1-47D3-B67F-A62EFF666E3E}">
          <x14:id>{0E1B6C9C-0FE7-FD4F-8E31-96192CFFE459}</x14:id>
        </ext>
      </extLst>
    </cfRule>
  </conditionalFormatting>
  <conditionalFormatting sqref="E36">
    <cfRule type="dataBar" priority="22">
      <dataBar>
        <cfvo type="num" val="0"/>
        <cfvo type="num" val="1"/>
        <color theme="6"/>
      </dataBar>
      <extLst>
        <ext xmlns:x14="http://schemas.microsoft.com/office/spreadsheetml/2009/9/main" uri="{B025F937-C7B1-47D3-B67F-A62EFF666E3E}">
          <x14:id>{3A58F174-BB01-194C-BD12-2BFCB77402B0}</x14:id>
        </ext>
      </extLst>
    </cfRule>
  </conditionalFormatting>
  <conditionalFormatting sqref="E38">
    <cfRule type="dataBar" priority="24">
      <dataBar>
        <cfvo type="num" val="0"/>
        <cfvo type="num" val="1"/>
        <color theme="6"/>
      </dataBar>
      <extLst>
        <ext xmlns:x14="http://schemas.microsoft.com/office/spreadsheetml/2009/9/main" uri="{B025F937-C7B1-47D3-B67F-A62EFF666E3E}">
          <x14:id>{EB3F5D13-26E4-BE48-B528-A36F4155CF7B}</x14:id>
        </ext>
      </extLst>
    </cfRule>
  </conditionalFormatting>
  <conditionalFormatting sqref="E37">
    <cfRule type="dataBar" priority="23">
      <dataBar>
        <cfvo type="num" val="0"/>
        <cfvo type="num" val="1"/>
        <color theme="6"/>
      </dataBar>
      <extLst>
        <ext xmlns:x14="http://schemas.microsoft.com/office/spreadsheetml/2009/9/main" uri="{B025F937-C7B1-47D3-B67F-A62EFF666E3E}">
          <x14:id>{B2F15AF0-E5E2-A14F-912E-C4B37347B342}</x14:id>
        </ext>
      </extLst>
    </cfRule>
  </conditionalFormatting>
  <conditionalFormatting sqref="E36">
    <cfRule type="dataBar" priority="19">
      <dataBar>
        <cfvo type="num" val="0"/>
        <cfvo type="num" val="1"/>
        <color theme="6"/>
      </dataBar>
      <extLst>
        <ext xmlns:x14="http://schemas.microsoft.com/office/spreadsheetml/2009/9/main" uri="{B025F937-C7B1-47D3-B67F-A62EFF666E3E}">
          <x14:id>{1236B3F6-AF6A-C842-884E-1E6BA33B7839}</x14:id>
        </ext>
      </extLst>
    </cfRule>
  </conditionalFormatting>
  <conditionalFormatting sqref="E38">
    <cfRule type="dataBar" priority="21">
      <dataBar>
        <cfvo type="num" val="0"/>
        <cfvo type="num" val="1"/>
        <color theme="6"/>
      </dataBar>
      <extLst>
        <ext xmlns:x14="http://schemas.microsoft.com/office/spreadsheetml/2009/9/main" uri="{B025F937-C7B1-47D3-B67F-A62EFF666E3E}">
          <x14:id>{F154D70A-313D-5D48-8DE2-5B5FA43A1E32}</x14:id>
        </ext>
      </extLst>
    </cfRule>
  </conditionalFormatting>
  <conditionalFormatting sqref="E37">
    <cfRule type="dataBar" priority="20">
      <dataBar>
        <cfvo type="num" val="0"/>
        <cfvo type="num" val="1"/>
        <color theme="6"/>
      </dataBar>
      <extLst>
        <ext xmlns:x14="http://schemas.microsoft.com/office/spreadsheetml/2009/9/main" uri="{B025F937-C7B1-47D3-B67F-A62EFF666E3E}">
          <x14:id>{FED63C89-D8A8-3248-A801-66F1E7F29963}</x14:id>
        </ext>
      </extLst>
    </cfRule>
  </conditionalFormatting>
  <conditionalFormatting sqref="E37">
    <cfRule type="dataBar" priority="17">
      <dataBar>
        <cfvo type="num" val="0"/>
        <cfvo type="num" val="1"/>
        <color theme="6"/>
      </dataBar>
      <extLst>
        <ext xmlns:x14="http://schemas.microsoft.com/office/spreadsheetml/2009/9/main" uri="{B025F937-C7B1-47D3-B67F-A62EFF666E3E}">
          <x14:id>{9BBB44C4-3CAF-5742-98B5-489AEE7D448E}</x14:id>
        </ext>
      </extLst>
    </cfRule>
  </conditionalFormatting>
  <conditionalFormatting sqref="E38">
    <cfRule type="dataBar" priority="18">
      <dataBar>
        <cfvo type="num" val="0"/>
        <cfvo type="num" val="1"/>
        <color theme="6"/>
      </dataBar>
      <extLst>
        <ext xmlns:x14="http://schemas.microsoft.com/office/spreadsheetml/2009/9/main" uri="{B025F937-C7B1-47D3-B67F-A62EFF666E3E}">
          <x14:id>{D78A53A5-C64F-8442-85CE-1C80A7D236FD}</x14:id>
        </ext>
      </extLst>
    </cfRule>
  </conditionalFormatting>
  <conditionalFormatting sqref="E36">
    <cfRule type="dataBar" priority="16">
      <dataBar>
        <cfvo type="num" val="0"/>
        <cfvo type="num" val="1"/>
        <color theme="6"/>
      </dataBar>
      <extLst>
        <ext xmlns:x14="http://schemas.microsoft.com/office/spreadsheetml/2009/9/main" uri="{B025F937-C7B1-47D3-B67F-A62EFF666E3E}">
          <x14:id>{14C645C6-594E-0D49-8449-94D734BB86D0}</x14:id>
        </ext>
      </extLst>
    </cfRule>
  </conditionalFormatting>
  <conditionalFormatting sqref="E36">
    <cfRule type="dataBar" priority="13">
      <dataBar>
        <cfvo type="num" val="0"/>
        <cfvo type="num" val="1"/>
        <color theme="6"/>
      </dataBar>
      <extLst>
        <ext xmlns:x14="http://schemas.microsoft.com/office/spreadsheetml/2009/9/main" uri="{B025F937-C7B1-47D3-B67F-A62EFF666E3E}">
          <x14:id>{726F7984-1F7B-E149-9842-185C81D51FB7}</x14:id>
        </ext>
      </extLst>
    </cfRule>
  </conditionalFormatting>
  <conditionalFormatting sqref="E38">
    <cfRule type="dataBar" priority="15">
      <dataBar>
        <cfvo type="num" val="0"/>
        <cfvo type="num" val="1"/>
        <color theme="6"/>
      </dataBar>
      <extLst>
        <ext xmlns:x14="http://schemas.microsoft.com/office/spreadsheetml/2009/9/main" uri="{B025F937-C7B1-47D3-B67F-A62EFF666E3E}">
          <x14:id>{6CE36247-646F-C446-8FF7-812CE742921F}</x14:id>
        </ext>
      </extLst>
    </cfRule>
  </conditionalFormatting>
  <conditionalFormatting sqref="E37">
    <cfRule type="dataBar" priority="14">
      <dataBar>
        <cfvo type="num" val="0"/>
        <cfvo type="num" val="1"/>
        <color theme="6"/>
      </dataBar>
      <extLst>
        <ext xmlns:x14="http://schemas.microsoft.com/office/spreadsheetml/2009/9/main" uri="{B025F937-C7B1-47D3-B67F-A62EFF666E3E}">
          <x14:id>{F3152C4A-5721-5C43-84BD-D6CEE699E31C}</x14:id>
        </ext>
      </extLst>
    </cfRule>
  </conditionalFormatting>
  <conditionalFormatting sqref="E37">
    <cfRule type="dataBar" priority="11">
      <dataBar>
        <cfvo type="num" val="0"/>
        <cfvo type="num" val="1"/>
        <color theme="6"/>
      </dataBar>
      <extLst>
        <ext xmlns:x14="http://schemas.microsoft.com/office/spreadsheetml/2009/9/main" uri="{B025F937-C7B1-47D3-B67F-A62EFF666E3E}">
          <x14:id>{6DC96A3F-F3E3-534E-BB8C-0B18ED08D181}</x14:id>
        </ext>
      </extLst>
    </cfRule>
  </conditionalFormatting>
  <conditionalFormatting sqref="E38">
    <cfRule type="dataBar" priority="12">
      <dataBar>
        <cfvo type="num" val="0"/>
        <cfvo type="num" val="1"/>
        <color theme="6"/>
      </dataBar>
      <extLst>
        <ext xmlns:x14="http://schemas.microsoft.com/office/spreadsheetml/2009/9/main" uri="{B025F937-C7B1-47D3-B67F-A62EFF666E3E}">
          <x14:id>{92A37229-1DF3-CB43-AC09-B4ABA89B87DB}</x14:id>
        </ext>
      </extLst>
    </cfRule>
  </conditionalFormatting>
  <conditionalFormatting sqref="E36">
    <cfRule type="dataBar" priority="10">
      <dataBar>
        <cfvo type="num" val="0"/>
        <cfvo type="num" val="1"/>
        <color theme="6"/>
      </dataBar>
      <extLst>
        <ext xmlns:x14="http://schemas.microsoft.com/office/spreadsheetml/2009/9/main" uri="{B025F937-C7B1-47D3-B67F-A62EFF666E3E}">
          <x14:id>{E74B2C93-DB58-2E48-AAAA-416C3D7ECB47}</x14:id>
        </ext>
      </extLst>
    </cfRule>
  </conditionalFormatting>
  <conditionalFormatting sqref="E37">
    <cfRule type="dataBar" priority="8">
      <dataBar>
        <cfvo type="num" val="0"/>
        <cfvo type="num" val="1"/>
        <color theme="6"/>
      </dataBar>
      <extLst>
        <ext xmlns:x14="http://schemas.microsoft.com/office/spreadsheetml/2009/9/main" uri="{B025F937-C7B1-47D3-B67F-A62EFF666E3E}">
          <x14:id>{6094D6A3-2546-EA47-9229-C006AC05873F}</x14:id>
        </ext>
      </extLst>
    </cfRule>
  </conditionalFormatting>
  <conditionalFormatting sqref="E38">
    <cfRule type="dataBar" priority="9">
      <dataBar>
        <cfvo type="num" val="0"/>
        <cfvo type="num" val="1"/>
        <color theme="6"/>
      </dataBar>
      <extLst>
        <ext xmlns:x14="http://schemas.microsoft.com/office/spreadsheetml/2009/9/main" uri="{B025F937-C7B1-47D3-B67F-A62EFF666E3E}">
          <x14:id>{17BEA48D-7450-1B4C-A7D5-8266D533D89E}</x14:id>
        </ext>
      </extLst>
    </cfRule>
  </conditionalFormatting>
  <conditionalFormatting sqref="E36">
    <cfRule type="dataBar" priority="7">
      <dataBar>
        <cfvo type="num" val="0"/>
        <cfvo type="num" val="1"/>
        <color theme="6"/>
      </dataBar>
      <extLst>
        <ext xmlns:x14="http://schemas.microsoft.com/office/spreadsheetml/2009/9/main" uri="{B025F937-C7B1-47D3-B67F-A62EFF666E3E}">
          <x14:id>{1E1D07C4-FCA9-334E-9605-9C2BDC83B328}</x14:id>
        </ext>
      </extLst>
    </cfRule>
  </conditionalFormatting>
  <conditionalFormatting sqref="E38">
    <cfRule type="dataBar" priority="6">
      <dataBar>
        <cfvo type="num" val="0"/>
        <cfvo type="num" val="1"/>
        <color theme="6"/>
      </dataBar>
      <extLst>
        <ext xmlns:x14="http://schemas.microsoft.com/office/spreadsheetml/2009/9/main" uri="{B025F937-C7B1-47D3-B67F-A62EFF666E3E}">
          <x14:id>{9E2BF6F5-E3D8-9D47-896A-C542C2F070C7}</x14:id>
        </ext>
      </extLst>
    </cfRule>
  </conditionalFormatting>
  <conditionalFormatting sqref="E37">
    <cfRule type="dataBar" priority="5">
      <dataBar>
        <cfvo type="num" val="0"/>
        <cfvo type="num" val="1"/>
        <color theme="6"/>
      </dataBar>
      <extLst>
        <ext xmlns:x14="http://schemas.microsoft.com/office/spreadsheetml/2009/9/main" uri="{B025F937-C7B1-47D3-B67F-A62EFF666E3E}">
          <x14:id>{81A84F34-62CB-E34E-A2EA-B1913E43F3CC}</x14:id>
        </ext>
      </extLst>
    </cfRule>
  </conditionalFormatting>
  <conditionalFormatting sqref="E36">
    <cfRule type="dataBar" priority="4">
      <dataBar>
        <cfvo type="num" val="0"/>
        <cfvo type="num" val="1"/>
        <color theme="6"/>
      </dataBar>
      <extLst>
        <ext xmlns:x14="http://schemas.microsoft.com/office/spreadsheetml/2009/9/main" uri="{B025F937-C7B1-47D3-B67F-A62EFF666E3E}">
          <x14:id>{2895B81A-9ECE-1B4B-82E0-8E408D49A7B1}</x14:id>
        </ext>
      </extLst>
    </cfRule>
  </conditionalFormatting>
  <conditionalFormatting sqref="E39">
    <cfRule type="dataBar" priority="3">
      <dataBar>
        <cfvo type="num" val="0"/>
        <cfvo type="num" val="1"/>
        <color theme="6"/>
      </dataBar>
      <extLst>
        <ext xmlns:x14="http://schemas.microsoft.com/office/spreadsheetml/2009/9/main" uri="{B025F937-C7B1-47D3-B67F-A62EFF666E3E}">
          <x14:id>{96B25D6C-70C2-9E46-9565-44EBDAB3C0B1}</x14:id>
        </ext>
      </extLst>
    </cfRule>
  </conditionalFormatting>
  <conditionalFormatting sqref="E39">
    <cfRule type="dataBar" priority="2">
      <dataBar>
        <cfvo type="num" val="0"/>
        <cfvo type="num" val="1"/>
        <color theme="6"/>
      </dataBar>
      <extLst>
        <ext xmlns:x14="http://schemas.microsoft.com/office/spreadsheetml/2009/9/main" uri="{B025F937-C7B1-47D3-B67F-A62EFF666E3E}">
          <x14:id>{8A01F25D-F3AA-F34E-B9FB-AC901543AE63}</x14:id>
        </ext>
      </extLst>
    </cfRule>
  </conditionalFormatting>
  <conditionalFormatting sqref="E39">
    <cfRule type="dataBar" priority="1">
      <dataBar>
        <cfvo type="num" val="0"/>
        <cfvo type="num" val="1"/>
        <color theme="6"/>
      </dataBar>
      <extLst>
        <ext xmlns:x14="http://schemas.microsoft.com/office/spreadsheetml/2009/9/main" uri="{B025F937-C7B1-47D3-B67F-A62EFF666E3E}">
          <x14:id>{33456E67-0815-5641-B314-4EED741522D8}</x14:id>
        </ext>
      </extLst>
    </cfRule>
  </conditionalFormatting>
  <dataValidations count="14">
    <dataValidation type="list" allowBlank="1" showInputMessage="1" sqref="C12" xr:uid="{DFFD23FF-9FE8-42D1-8B69-600D9BF05AA3}">
      <formula1>"Goal,Milestone,On Track, Low Priority, Med Priority, High Priority"</formula1>
    </dataValidation>
    <dataValidation type="list" allowBlank="1" showInputMessage="1" showErrorMessage="1" sqref="C10"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 type="list" allowBlank="1" showInputMessage="1" showErrorMessage="1" sqref="C11 C13:C47" xr:uid="{13A59869-300B-F841-A562-65942DB9055A}">
      <formula1>"Goal,Milestone,On Track, Low Priority, Med Priority, High Priority"</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E42:E45</xm:sqref>
        </x14:conditionalFormatting>
        <x14:conditionalFormatting xmlns:xm="http://schemas.microsoft.com/office/excel/2006/main">
          <x14:cfRule type="dataBar" id="{A3ABED6D-5D70-DB43-AB36-0B55C8EF6277}">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69B2728-B8AB-ED44-8256-C4678C29A3EF}">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E648C406-D230-B245-B22C-FEC01F98597C}">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211643AA-7F2F-384D-A930-C63EA2FDA88A}">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E30BEA14-CE9F-2246-A423-8B72E80CD568}">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1404B169-CB32-364F-89F5-5A9D2A8FAB7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BE22BB9C-52B7-7145-89C0-DAF1FC343B2A}">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2E250F0F-7857-0146-9B08-7F1C9F753CDE}">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F7B9D8C9-3EBB-3341-AAF6-8353B98E1B2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1F040B5-804C-2944-B849-F3967D572B4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5E7D0B1B-B361-1C4C-9CAA-F77F89DADEE3}">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C94D457E-D60C-5F45-974B-A83014C39049}">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6B27715D-E1B8-0B44-A632-B77DFB9016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75478AEE-9631-6041-BCEA-381AC2E9C21C}">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AA9D91F0-01A8-1148-9354-014BE0CF8DEE}">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144A51B8-B0FC-F74F-BA56-6FA5A87445A8}">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B83D2E9D-3B59-6242-AFB4-69224D120046}">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97ED16E3-A15D-1D41-87C6-DF8BF37CE775}">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5D1DB102-03F1-7B4E-8E39-F1223849CDD0}">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63102101-10B1-7642-AEE6-52C8F504F1A7}">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D4F240A8-7E91-5A41-9E22-E5D3AD1D2CF4}">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04B796C1-BC3A-B745-909F-86911F25C5BB}">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D6F4D902-AAE5-F94B-BB56-8B98A4D98750}">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DD19227A-071C-A74F-A624-080FE68AA20C}">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3AD863F0-3386-6E4B-9C05-B89E8CCD9B04}">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D0ECC024-1CC6-1C46-AEF4-FDF03B0FD33B}">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EB31FE8A-593C-2846-A830-20F13B95FACC}">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77B6774D-21C0-1F49-AE36-D39BBC51D657}">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9B4FB9B4-BAA9-2541-BB72-170B9CF7CE24}">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395EA76B-AFD1-034D-81BE-957689FB1E50}">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99DD57-10C0-2347-B1D4-5D5DFF926A63}">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dataBar" id="{1E28C718-DB94-114F-AD28-20E5FBD0587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A1C3EC5-C70E-9A4B-AD53-1DB9B668F8F2}">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0519A4EC-07C4-D248-8356-7FC5F05CC17A}">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E5926B8-CF6A-9E4C-8C46-FCB7C567695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131C301-89C4-0440-9C7A-48096336792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6AC799B-C4B0-4A41-914E-67EEF1AE681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444FDDDA-D793-B44B-B0D7-0E23FBFE306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7919F813-70F5-7C48-8F43-50ADD92BA41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BFEBD17F-5521-074B-B430-D7D95307B0CF}">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CA725FE7-B3FC-0240-BF27-2F4AAAC73A67}">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B38F2FC1-E58C-6843-8FC2-560C1802AEF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CBDA3B4-A9B9-9C46-A804-E22003C1EE4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AE6B04C8-A785-4D4A-AF49-06CF4C5F0F38}">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93F2EC77-1748-F345-B5AF-4398F35D9D0E}">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46EF4B55-FA22-BD41-88F6-C547B418D993}">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409CBB22-ED52-BB47-8974-AB8E3B32D84B}">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35173A42-9F51-334E-9B47-0DC3D9CF3579}">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E8C9F7D0-6FBB-444F-A48A-F0250A1F587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BD94910-2557-5145-A4C4-F7881AB11AD1}">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48A83053-A07F-B546-AB5E-A34D45578D9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AD683813-485C-804D-80EC-D12323545273}">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ED685D97-4776-8043-B0D4-B666B15892AF}">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B7C6D2BA-A1DE-8448-BA58-882C061CE0D3}">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BCB986E4-96ED-5F4A-8553-11E3C2501DA7}">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B2F21AFE-77AC-DE4B-90D5-F57C6B28AD3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4D0AD88B-34A7-B945-9A0C-2299FF61816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0BE958E5-69D2-1245-A9B2-9D3BCB3CB2C5}">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12D0FCF-F7C0-B242-89C2-9AC0371650CB}">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B69C492-BAB0-1241-9FB8-0348B7300340}">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C4667D2-119A-9A4F-B0AB-B1C4DA8539DE}">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DB77C74-10DE-E642-9B66-957586D626D7}">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3384F510-22C6-5949-9848-948624804F04}">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627DEA03-2643-D14A-B5A6-D38AEAD250FD}">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873B1901-B619-3444-9880-AE2ECB45EFF6}">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B4AB0DEE-369E-A34E-9777-E6D5720F68DC}">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B62D44AC-4DF1-6048-92AF-95BAB49AA3D0}">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CF1425A6-E77E-6D4D-B213-C07A5295C833}">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038750F7-19CD-2B4D-9212-7B109F0497E8}">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42B59A5C-1C07-A64C-A574-9FD3A59E5464}">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67192C0E-4C2B-724F-A01F-A2D90476794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97E89E0-4D55-5942-8C7E-E5C913BDBCEB}">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F608733C-D10A-534B-AB82-8756DB0ED6BB}">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C9BAF685-5267-044C-A38D-2640F1A233A5}">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762E04D3-1B1D-494B-85F4-4464097DC48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DC347F6-BD13-3943-B52E-EB710FA7492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9837EA3-63F6-B947-8746-4F8B5FDD24F5}">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A17823D-BF08-424D-841C-7704319E50B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C71449C2-231A-DD4D-B3A6-0F3128501F37}">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CC07E141-F698-2740-B8C8-441ED58A6C14}">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EB4AA7ED-0EE1-C14B-B2D7-048E0F2AB414}">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035BBAAD-0600-0A41-A705-192569760C8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30A0E47-46A8-4E47-8117-76690FDC490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6ED1AE71-739A-0F41-B810-BFB7ACB058BF}">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D729D1DC-6B00-9748-937D-435C6F0D6A20}">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3FC3BA4F-5475-4D40-8AA4-7D755938C148}">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6F2C1E0B-C551-194A-B9BA-6E72932B7D54}">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047EFEA-C81B-9741-AE57-7A89986E588D}">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EC4F7EB1-101A-DD4E-858D-08514AD34232}">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332B178A-7875-904B-9539-D0778FCB7965}">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C0300A29-DD1C-C642-96F1-A8E9F20EE260}">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762DD1A3-438B-064B-9073-25AFABCE789B}">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884BE33-0F64-8E48-926F-68857264B854}">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2ADFC33-96BD-5E4E-A36B-7F447267C465}">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75E57F3C-CD06-B448-AAA2-A4512AEA8481}">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66BDCE05-7FE7-2E4D-871E-319080F660A9}">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120DB1D-21ED-634C-8F8B-3896D98008F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D7D090CD-A06D-4547-BDA2-B190B5329B79}">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1DDE3A6-E905-A748-8907-B62AFA029CD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9FB711A-9457-F342-A1AB-727E33A856D6}">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5B44D16C-A110-9A40-9456-CE4C1BECB9FD}">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C8931F12-8FCC-414F-8FB6-71514712AF8A}">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4ACEFB5-172D-CD4C-8619-A4A59EFCD89F}">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8CFD220B-B50B-564D-AB60-1E46F6BF74A6}">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E0F5D90-DB9B-734E-A63B-4CBF28ECFF3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5AF15481-EDAE-A64F-930D-49FA468DA56C}">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37C70558-50C4-1C41-95F4-46E08B92D38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7E83C58-71A7-A04A-AC79-A346B39E65A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CB728A82-53C7-BA40-BA2B-9F92BB315AC9}">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CE016CD-89EB-B747-860B-B2C57AA7A57B}">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BEC49085-A4D2-0648-A53A-10B9EC46D287}">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BD43BECF-F9AF-FB40-AD2E-4DE220CB1506}">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EA0AA279-EC4C-904F-8E99-388DF1F97F3C}">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72FD97F-6C48-934D-8237-1E3FA436F78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5DB09477-8325-E54F-95AF-D9B135EEBC1C}">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3E90686C-2E4F-6D40-9A59-7011F5B9D43D}">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314828D5-5325-6A4D-81A5-1E1202300922}">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9EC082AF-4507-6E4A-93D3-0BFB1C1DF1B2}">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C311BF52-43A1-4B4D-979E-4D54038A250A}">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95A02FF3-94D1-4B45-AB26-082469C50D7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24DEF4C-EA40-7247-9446-4199D4EB3291}">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D7A4703-BD85-6645-8D4F-C377FAB112A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4399FE6-A651-5343-AC1D-FFDF6D8C04F2}">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B3D7C80F-7C03-7643-B3FB-274D6FD1355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16A77404-9CFD-534A-BE44-C0D29C82AC36}">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EC64F889-29BD-2149-B3E3-D7A3034C0920}">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B27D4BD4-AF2A-A843-9B65-A95E1884C274}">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D68ABBB-4148-A448-BC26-24067873589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317D549-4C62-8946-B13B-FBB789BD50AA}">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FEE47A4-F9FB-D34E-B3D1-F6951819C56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40A38ABA-B09A-DF42-9F73-29F949EF5E60}">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B8BF657C-54BE-7940-B81F-24E862CDD59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1022402B-F640-874F-8033-1AD11C5F139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266811F-02C4-A047-8FCB-77C31497CAC3}">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8AF82A16-43D9-D847-B0ED-B86543405CFB}">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01E386D9-8213-BD49-BC37-FEA6793D03D5}">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9A11BFFB-01B4-814D-A953-8700792E3CB1}">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FA14414A-971D-A540-9509-AD2ACF82D5FE}">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7CEBDB7C-12C7-8746-ABF7-75E1912DB592}">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DD50B68E-89B4-2649-B543-7C084A78FE17}">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169D4D91-3817-D94C-8664-696821F88324}">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EA51C04F-2F2A-804F-BD8D-C5C3110306C1}">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CF95B356-37A7-F841-8970-5781E5EFBC04}">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8E09876B-F94F-1C42-9066-424E41E63D73}">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B43629C-B679-294F-8CCE-63A7AECAEAC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5AA13B1-7DD1-1C46-A3EA-C904BA739FC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0E7E72AF-DDAB-7649-A6AD-D9DD0EC3A62B}">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EE7F8B0-B57A-5C43-AC6A-4CAE49F190F0}">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23E1667-D077-0F44-861C-ECCE53A99014}">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47C839E9-7C9B-FC4D-AACE-B7E599316B02}">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430E511-8151-C245-A37E-A6CAC11B6FA5}">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6759FD4-C340-BE41-8C01-1BF4A94CF783}">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73E03A9-9728-1949-9BD5-5AC53CB68336}">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D9C2E596-3742-324F-82C4-0198233C5D29}">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5DF598D-6C82-4349-B3BA-1B4C7FFD616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7AA5B0B-EF27-5C4B-AD0A-FC3D129EFA6C}">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7FB55F0-C708-DA4E-AE40-8B7F987432C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7FF91861-D021-424F-9D59-910E5444B2E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BB0973F-A2C5-3142-9AA4-D7538392281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BDC8E5F-888B-CA4F-A72D-FD69FEF7E175}">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5DF0224-C345-1846-BDE0-6C74BF3F4AA7}">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0B1AAD0-DD2B-AC47-BA1F-EDD9F8B20A4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9145CFC0-17BA-5046-9025-59AAC07F5DF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549304B-C152-FE4B-8F5A-EA15D960791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BBB3480-AC05-CF40-8656-6EED5DD9FAC7}">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CAE489A-615A-1343-B729-7C57BEC6DD87}">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BA1EC213-CD33-0347-AED2-45E65F8DB0D0}">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E3327029-E36E-5248-AFB9-A9E410251E2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FF0F5F2-C3DF-EC4E-86B5-3E84E697AB6E}">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FFE94EEB-632B-4B47-861C-B8E6D15C9F8F}">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F3B16C3A-F628-C14F-9A74-7F76963F7EE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BCC6FC6E-06FE-9E49-8C4D-4A67D8BE4222}">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940DFC1-49B5-6042-8B26-F7D9B2D41F4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A1566732-493F-9744-B492-44FFE9891027}">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E758FAB4-EE49-F741-A82A-806EEE8EBD18}">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64F8655C-57DC-D54B-96B2-8102D2B11A9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8EBF041F-B3AB-B045-9A11-E67F19FF2B2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98A46318-EC18-B244-AF36-814A4FC33903}">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E4F81621-F0BE-DF4B-83CB-8266640873A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81D1153C-1DC0-C646-8936-6313936160D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A3846B3D-299D-AA45-A1A7-D74D9788E96E}">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DBBFB714-2521-AB49-8637-EF0A6CB2B451}">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5544900A-EA95-2944-A406-28449D7B9D03}">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29AC3E2-BA6A-F141-96DC-392799E6ACFA}">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812C49C-F24D-6645-BB34-9DF104FF079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19F1C10E-BE30-304C-A437-3603E55FE32B}">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0EC962F6-5A98-034D-B102-66A15B8E01DC}">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7DFB71F0-9590-224F-B861-1FFE97CD1C76}">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067610FB-2DEC-1642-9EFF-22052B5B4B70}">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1E314CFC-52E4-8C43-A434-6BE7FE9F8056}">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F82FFD56-57D3-2C40-9103-4F5798E4C3F7}">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E6972F66-563F-504E-B908-4535AAFEF419}">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1AD2378-ECCB-5245-A6DA-F518A659036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C142558-6829-304D-BB5E-BF09519C04D1}">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2B9983BB-61A1-9B4C-AE58-3D1095F2076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79240552-E9D5-FB4D-A6E5-0B3D4C1DE0DE}">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02F4A70-2C5A-1F40-9007-D0E838D95B2E}">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C69B9BF1-D75B-0445-B2FA-8D5BA5C272A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6DAB9D24-15B5-0F41-8043-A051EAE3BA95}">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330D14A8-0A6E-864E-B2EF-4BEC514A66F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D3FADFDC-5A8A-584B-920F-DF00558D7244}">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07ACE3D-6EAC-C449-A664-2963F26F1DCA}">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D545C19E-EC93-0D42-8E08-86EB5E52AE5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17C6876-EB5D-3C44-806F-38DC353830D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F00CE3D-8850-0B44-AE81-66C113D0682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AC4DDB8-FB74-7C47-8DF2-87362E56E54C}">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1920DD2-FD46-6544-9188-DDED0C8C184C}">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6397023-08F9-9448-A8A8-3B8932DB4D5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D71E43F-37D7-2441-89CB-0AB4339588AA}">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83D0BAEC-3745-8C46-8717-8C05AF957A2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849CCB6-CB1D-B640-90DE-4293E948020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71A5BDD-9D2C-F449-9B95-78168CF02D96}">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0F61306D-4FCF-4F4F-9A2E-1FAC8B44776A}">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4B94CF87-1715-D54E-AF2B-BF370473331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81BEB075-1DBC-4046-8778-88C4736A46E1}">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D41CF554-D807-1146-86F2-6933CED97B39}">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0E1B6C9C-0FE7-FD4F-8E31-96192CFFE45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3A58F174-BB01-194C-BD12-2BFCB77402B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EB3F5D13-26E4-BE48-B528-A36F4155CF7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B2F15AF0-E5E2-A14F-912E-C4B37347B34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236B3F6-AF6A-C842-884E-1E6BA33B7839}">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F154D70A-313D-5D48-8DE2-5B5FA43A1E3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ED63C89-D8A8-3248-A801-66F1E7F2996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9BBB44C4-3CAF-5742-98B5-489AEE7D448E}">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D78A53A5-C64F-8442-85CE-1C80A7D236F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4C645C6-594E-0D49-8449-94D734BB86D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726F7984-1F7B-E149-9842-185C81D51FB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6CE36247-646F-C446-8FF7-812CE742921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3152C4A-5721-5C43-84BD-D6CEE699E31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DC96A3F-F3E3-534E-BB8C-0B18ED08D181}">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92A37229-1DF3-CB43-AC09-B4ABA89B87DB}">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E74B2C93-DB58-2E48-AAAA-416C3D7ECB47}">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6094D6A3-2546-EA47-9229-C006AC05873F}">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7BEA48D-7450-1B4C-A7D5-8266D533D89E}">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1E1D07C4-FCA9-334E-9605-9C2BDC83B328}">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E2BF6F5-E3D8-9D47-896A-C542C2F070C7}">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1A84F34-62CB-E34E-A2EA-B1913E43F3CC}">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895B81A-9ECE-1B4B-82E0-8E408D49A7B1}">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6B25D6C-70C2-9E46-9565-44EBDAB3C0B1}">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8A01F25D-F3AA-F34E-B9FB-AC901543AE63}">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33456E67-0815-5641-B314-4EED741522D8}">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iconSet" priority="293" id="{C84307BC-4E4D-4989-9D21-88D6AEB0AFD2}">
            <x14:iconSet iconSet="3Stars" showValue="0" custom="1">
              <x14:cfvo type="percent">
                <xm:f>0</xm:f>
              </x14:cfvo>
              <x14:cfvo type="num">
                <xm:f>1</xm:f>
              </x14:cfvo>
              <x14:cfvo type="num">
                <xm:f>2</xm:f>
              </x14:cfvo>
              <x14:cfIcon iconSet="NoIcons" iconId="0"/>
              <x14:cfIcon iconSet="3TrafficLights1" iconId="1"/>
              <x14:cfIcon iconSet="3Signs" iconId="0"/>
            </x14:iconSet>
          </x14:cfRule>
          <xm:sqref>I10:BL47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614C-88C3-7747-8687-F0FBCC2F02D5}">
  <sheetPr codeName="Sheet1">
    <pageSetUpPr fitToPage="1"/>
  </sheetPr>
  <dimension ref="A1:BR141"/>
  <sheetViews>
    <sheetView showGridLines="0" tabSelected="1" showRuler="0" topLeftCell="A5" zoomScale="108" zoomScaleNormal="144" zoomScalePageLayoutView="70" workbookViewId="0">
      <selection activeCell="G24" sqref="G24"/>
    </sheetView>
  </sheetViews>
  <sheetFormatPr defaultColWidth="8.85546875" defaultRowHeight="30" customHeight="1"/>
  <cols>
    <col min="1" max="1" width="4.85546875" style="9" customWidth="1"/>
    <col min="2" max="2" width="30.85546875" customWidth="1"/>
    <col min="3" max="3" width="13.140625" customWidth="1"/>
    <col min="4" max="6" width="15.85546875" customWidth="1"/>
    <col min="7" max="7" width="10.42578125" style="2" customWidth="1"/>
    <col min="8" max="8" width="10.42578125" customWidth="1"/>
    <col min="9" max="9" width="7.85546875" customWidth="1"/>
    <col min="10" max="65" width="3.42578125" customWidth="1"/>
    <col min="66" max="66" width="2.7109375" customWidth="1"/>
  </cols>
  <sheetData>
    <row r="1" spans="1:70" ht="24.95" customHeight="1"/>
    <row r="2" spans="1:70" ht="50.1" customHeight="1">
      <c r="A2" s="10"/>
      <c r="B2" s="208" t="s">
        <v>3</v>
      </c>
      <c r="C2" s="208"/>
      <c r="D2" s="208"/>
      <c r="E2" s="208"/>
      <c r="F2" s="208"/>
      <c r="G2" s="208"/>
      <c r="H2" s="208"/>
      <c r="I2" s="208"/>
      <c r="J2" s="209"/>
      <c r="K2" s="209"/>
      <c r="L2" s="209"/>
      <c r="M2" s="209"/>
      <c r="N2" s="209"/>
      <c r="O2" s="209"/>
      <c r="P2" s="210"/>
      <c r="Q2" s="211"/>
      <c r="R2" s="211"/>
      <c r="S2" s="211"/>
      <c r="T2" s="211"/>
      <c r="U2" s="21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row>
    <row r="3" spans="1:70" ht="20.100000000000001" customHeight="1">
      <c r="A3" s="10"/>
      <c r="B3" s="42"/>
      <c r="C3" s="43"/>
      <c r="D3" s="44"/>
      <c r="E3" s="44"/>
      <c r="F3" s="44"/>
      <c r="G3" s="45"/>
      <c r="H3" s="28"/>
      <c r="I3" s="28"/>
      <c r="J3" s="46"/>
      <c r="K3" s="28"/>
      <c r="L3" s="28"/>
      <c r="M3" s="28"/>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row>
    <row r="4" spans="1:70" ht="30" customHeight="1">
      <c r="A4" s="10"/>
      <c r="B4" s="54" t="s">
        <v>4</v>
      </c>
      <c r="C4" s="50"/>
      <c r="D4" s="51"/>
      <c r="E4" s="51"/>
      <c r="F4" s="29"/>
      <c r="G4" s="30"/>
      <c r="H4" s="31" t="s">
        <v>5</v>
      </c>
      <c r="I4" s="29"/>
      <c r="J4" s="212" t="s">
        <v>6</v>
      </c>
      <c r="K4" s="212"/>
      <c r="L4" s="212"/>
      <c r="M4" s="212"/>
      <c r="N4" s="32"/>
      <c r="O4" s="213" t="s">
        <v>7</v>
      </c>
      <c r="P4" s="213"/>
      <c r="Q4" s="213"/>
      <c r="R4" s="213"/>
      <c r="S4" s="32"/>
      <c r="T4" s="214" t="s">
        <v>8</v>
      </c>
      <c r="U4" s="214"/>
      <c r="V4" s="214"/>
      <c r="W4" s="214"/>
      <c r="X4" s="32"/>
      <c r="Y4" s="206" t="s">
        <v>9</v>
      </c>
      <c r="Z4" s="206"/>
      <c r="AA4" s="206"/>
      <c r="AB4" s="206"/>
      <c r="AC4" s="32"/>
      <c r="AD4" s="207" t="s">
        <v>10</v>
      </c>
      <c r="AE4" s="207"/>
      <c r="AF4" s="207"/>
      <c r="AG4" s="207"/>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row>
    <row r="5" spans="1:70" ht="30" customHeight="1">
      <c r="A5" s="10"/>
      <c r="B5" s="215" t="s">
        <v>57</v>
      </c>
      <c r="C5" s="215"/>
      <c r="D5" s="215"/>
      <c r="E5" s="215"/>
      <c r="F5" s="215"/>
      <c r="G5" s="215"/>
      <c r="H5" s="215"/>
      <c r="I5" s="215"/>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row>
    <row r="6" spans="1:70" ht="30" customHeight="1">
      <c r="A6" s="10"/>
      <c r="B6" s="49" t="s">
        <v>12</v>
      </c>
      <c r="C6" s="34">
        <v>44432</v>
      </c>
      <c r="D6" s="53"/>
      <c r="E6" s="53"/>
      <c r="F6" s="32"/>
      <c r="G6" s="33"/>
      <c r="H6" s="32"/>
      <c r="I6" s="29"/>
      <c r="J6" s="29"/>
      <c r="K6" s="91" t="str">
        <f ca="1">TEXT(K7,"mmmm")</f>
        <v>January</v>
      </c>
      <c r="L6" s="91"/>
      <c r="M6" s="91"/>
      <c r="N6" s="91"/>
      <c r="O6" s="91"/>
      <c r="P6" s="91"/>
      <c r="Q6" s="91"/>
      <c r="R6" s="91" t="str">
        <f ca="1">IF(TEXT(R7,"mmmm")=K6,"",TEXT(R7,"mmmm"))</f>
        <v/>
      </c>
      <c r="S6" s="91"/>
      <c r="T6" s="91"/>
      <c r="U6" s="91"/>
      <c r="V6" s="91"/>
      <c r="W6" s="91"/>
      <c r="X6" s="91"/>
      <c r="Y6" s="91" t="str">
        <f ca="1">IF(OR(TEXT(Y7,"mmmm")=R6,TEXT(Y7,"mmmm")=K6),"",TEXT(Y7,"mmmm"))</f>
        <v>February</v>
      </c>
      <c r="Z6" s="91"/>
      <c r="AA6" s="91"/>
      <c r="AB6" s="91"/>
      <c r="AC6" s="91"/>
      <c r="AD6" s="91"/>
      <c r="AE6" s="91"/>
      <c r="AF6" s="91" t="str">
        <f ca="1">IF(OR(TEXT(AF7,"mmmm")=Y6,TEXT(AF7,"mmmm")=R6,TEXT(AF7,"mmmm")=K6),"",TEXT(AF7,"mmmm"))</f>
        <v/>
      </c>
      <c r="AG6" s="91"/>
      <c r="AH6" s="91"/>
      <c r="AI6" s="91"/>
      <c r="AJ6" s="91"/>
      <c r="AK6" s="91"/>
      <c r="AL6" s="91"/>
      <c r="AM6" s="91" t="str">
        <f ca="1">IF(OR(TEXT(AM7,"mmmm")=AF6,TEXT(AM7,"mmmm")=Y6,TEXT(AM7,"mmmm")=R6,TEXT(AM7,"mmmm")=K6),"",TEXT(AM7,"mmmm"))</f>
        <v/>
      </c>
      <c r="AN6" s="91"/>
      <c r="AO6" s="91"/>
      <c r="AP6" s="91"/>
      <c r="AQ6" s="91"/>
      <c r="AR6" s="91"/>
      <c r="AS6" s="91"/>
      <c r="AT6" s="91" t="str">
        <f ca="1">IF(OR(TEXT(AT7,"mmmm")=AM6,TEXT(AT7,"mmmm")=AF6,TEXT(AT7,"mmmm")=Y6,TEXT(AT7,"mmmm")=R6),"",TEXT(AT7,"mmmm"))</f>
        <v/>
      </c>
      <c r="AU6" s="91"/>
      <c r="AV6" s="91"/>
      <c r="AW6" s="91"/>
      <c r="AX6" s="91"/>
      <c r="AY6" s="91"/>
      <c r="AZ6" s="91"/>
      <c r="BA6" s="91" t="str">
        <f ca="1">IF(OR(TEXT(BA7,"mmmm")=AT6,TEXT(BA7,"mmmm")=AM6,TEXT(BA7,"mmmm")=AF6,TEXT(BA7,"mmmm")=Y6),"",TEXT(BA7,"mmmm"))</f>
        <v>March</v>
      </c>
      <c r="BB6" s="91"/>
      <c r="BC6" s="91"/>
      <c r="BD6" s="92"/>
      <c r="BE6" s="62"/>
      <c r="BF6" s="62"/>
      <c r="BG6" s="62"/>
      <c r="BH6" s="62" t="str">
        <f ca="1">IF(OR(TEXT(BH7,"mmmm")=BA6,TEXT(BH7,"mmmm")=AT6,TEXT(BH7,"mmmm")=AM6,TEXT(BH7,"mmmm")=AF6),"",TEXT(BH7,"mmmm"))</f>
        <v/>
      </c>
      <c r="BI6" s="62"/>
      <c r="BJ6" s="62"/>
      <c r="BK6" s="62"/>
      <c r="BL6" s="62"/>
      <c r="BM6" s="62"/>
      <c r="BN6" s="62"/>
    </row>
    <row r="7" spans="1:70" ht="30" customHeight="1">
      <c r="A7" s="10"/>
      <c r="B7" s="49" t="s">
        <v>13</v>
      </c>
      <c r="C7" s="35">
        <v>147</v>
      </c>
      <c r="D7" s="52"/>
      <c r="E7" s="52"/>
      <c r="F7" s="29"/>
      <c r="G7" s="29"/>
      <c r="H7" s="29"/>
      <c r="I7" s="29"/>
      <c r="J7" s="29"/>
      <c r="K7" s="93">
        <f ca="1">IFERROR(Project_Start+Scrolling_Increment,TODAY())</f>
        <v>44579</v>
      </c>
      <c r="L7" s="17">
        <f ca="1">K7+1</f>
        <v>44580</v>
      </c>
      <c r="M7" s="17">
        <f t="shared" ref="M7:AZ7" ca="1" si="0">L7+1</f>
        <v>44581</v>
      </c>
      <c r="N7" s="17">
        <f t="shared" ca="1" si="0"/>
        <v>44582</v>
      </c>
      <c r="O7" s="17">
        <f t="shared" ca="1" si="0"/>
        <v>44583</v>
      </c>
      <c r="P7" s="17">
        <f t="shared" ca="1" si="0"/>
        <v>44584</v>
      </c>
      <c r="Q7" s="61">
        <f t="shared" ca="1" si="0"/>
        <v>44585</v>
      </c>
      <c r="R7" s="17">
        <f ca="1">Q7+1</f>
        <v>44586</v>
      </c>
      <c r="S7" s="17">
        <f ca="1">R7+1</f>
        <v>44587</v>
      </c>
      <c r="T7" s="17">
        <f t="shared" ca="1" si="0"/>
        <v>44588</v>
      </c>
      <c r="U7" s="17">
        <f t="shared" ca="1" si="0"/>
        <v>44589</v>
      </c>
      <c r="V7" s="17">
        <f t="shared" ca="1" si="0"/>
        <v>44590</v>
      </c>
      <c r="W7" s="17">
        <f t="shared" ca="1" si="0"/>
        <v>44591</v>
      </c>
      <c r="X7" s="61">
        <f t="shared" ca="1" si="0"/>
        <v>44592</v>
      </c>
      <c r="Y7" s="17">
        <f ca="1">X7+1</f>
        <v>44593</v>
      </c>
      <c r="Z7" s="17">
        <f ca="1">Y7+1</f>
        <v>44594</v>
      </c>
      <c r="AA7" s="17">
        <f t="shared" ca="1" si="0"/>
        <v>44595</v>
      </c>
      <c r="AB7" s="17">
        <f t="shared" ca="1" si="0"/>
        <v>44596</v>
      </c>
      <c r="AC7" s="17">
        <f t="shared" ca="1" si="0"/>
        <v>44597</v>
      </c>
      <c r="AD7" s="17">
        <f t="shared" ca="1" si="0"/>
        <v>44598</v>
      </c>
      <c r="AE7" s="61">
        <f t="shared" ca="1" si="0"/>
        <v>44599</v>
      </c>
      <c r="AF7" s="17">
        <f ca="1">AE7+1</f>
        <v>44600</v>
      </c>
      <c r="AG7" s="17">
        <f ca="1">AF7+1</f>
        <v>44601</v>
      </c>
      <c r="AH7" s="17">
        <f t="shared" ca="1" si="0"/>
        <v>44602</v>
      </c>
      <c r="AI7" s="17">
        <f t="shared" ca="1" si="0"/>
        <v>44603</v>
      </c>
      <c r="AJ7" s="17">
        <f t="shared" ca="1" si="0"/>
        <v>44604</v>
      </c>
      <c r="AK7" s="17">
        <f t="shared" ca="1" si="0"/>
        <v>44605</v>
      </c>
      <c r="AL7" s="61">
        <f t="shared" ca="1" si="0"/>
        <v>44606</v>
      </c>
      <c r="AM7" s="17">
        <f ca="1">AL7+1</f>
        <v>44607</v>
      </c>
      <c r="AN7" s="17">
        <f ca="1">AM7+1</f>
        <v>44608</v>
      </c>
      <c r="AO7" s="17">
        <f t="shared" ca="1" si="0"/>
        <v>44609</v>
      </c>
      <c r="AP7" s="17">
        <f t="shared" ca="1" si="0"/>
        <v>44610</v>
      </c>
      <c r="AQ7" s="17">
        <f t="shared" ca="1" si="0"/>
        <v>44611</v>
      </c>
      <c r="AR7" s="17">
        <f t="shared" ca="1" si="0"/>
        <v>44612</v>
      </c>
      <c r="AS7" s="61">
        <f t="shared" ca="1" si="0"/>
        <v>44613</v>
      </c>
      <c r="AT7" s="17">
        <f ca="1">AS7+1</f>
        <v>44614</v>
      </c>
      <c r="AU7" s="17">
        <f ca="1">AT7+1</f>
        <v>44615</v>
      </c>
      <c r="AV7" s="17">
        <f t="shared" ca="1" si="0"/>
        <v>44616</v>
      </c>
      <c r="AW7" s="17">
        <f t="shared" ca="1" si="0"/>
        <v>44617</v>
      </c>
      <c r="AX7" s="17">
        <f t="shared" ca="1" si="0"/>
        <v>44618</v>
      </c>
      <c r="AY7" s="17">
        <f t="shared" ca="1" si="0"/>
        <v>44619</v>
      </c>
      <c r="AZ7" s="61">
        <f t="shared" ca="1" si="0"/>
        <v>44620</v>
      </c>
      <c r="BA7" s="17">
        <f t="shared" ref="BA7:BN7" ca="1" si="1">AZ7+1</f>
        <v>44621</v>
      </c>
      <c r="BB7" s="17">
        <f t="shared" ca="1" si="1"/>
        <v>44622</v>
      </c>
      <c r="BC7" s="17">
        <f t="shared" ca="1" si="1"/>
        <v>44623</v>
      </c>
      <c r="BD7" s="17">
        <f t="shared" ca="1" si="1"/>
        <v>44624</v>
      </c>
      <c r="BE7" s="17">
        <f t="shared" ca="1" si="1"/>
        <v>44625</v>
      </c>
      <c r="BF7" s="17">
        <f t="shared" ca="1" si="1"/>
        <v>44626</v>
      </c>
      <c r="BG7" s="61">
        <f t="shared" ca="1" si="1"/>
        <v>44627</v>
      </c>
      <c r="BH7" s="17">
        <f t="shared" ca="1" si="1"/>
        <v>44628</v>
      </c>
      <c r="BI7" s="17">
        <f t="shared" ca="1" si="1"/>
        <v>44629</v>
      </c>
      <c r="BJ7" s="17">
        <f t="shared" ca="1" si="1"/>
        <v>44630</v>
      </c>
      <c r="BK7" s="17">
        <f t="shared" ca="1" si="1"/>
        <v>44631</v>
      </c>
      <c r="BL7" s="17">
        <f t="shared" ca="1" si="1"/>
        <v>44632</v>
      </c>
      <c r="BM7" s="17">
        <f t="shared" ca="1" si="1"/>
        <v>44633</v>
      </c>
      <c r="BN7" s="18">
        <f t="shared" ca="1" si="1"/>
        <v>44634</v>
      </c>
    </row>
    <row r="8" spans="1:70" ht="20.100000000000001" customHeight="1">
      <c r="A8" s="10"/>
      <c r="B8" s="51"/>
      <c r="C8" s="51"/>
      <c r="D8" s="51"/>
      <c r="E8" s="51"/>
      <c r="F8" s="29"/>
      <c r="G8" s="29"/>
      <c r="H8" s="29"/>
      <c r="I8" s="29"/>
      <c r="J8" s="29"/>
      <c r="K8" s="40"/>
      <c r="L8" s="38"/>
      <c r="M8" s="38"/>
      <c r="N8" s="38"/>
      <c r="O8" s="38"/>
      <c r="P8" s="38"/>
      <c r="Q8" s="38"/>
      <c r="R8" s="40"/>
      <c r="S8" s="38"/>
      <c r="T8" s="38"/>
      <c r="U8" s="38"/>
      <c r="V8" s="38"/>
      <c r="W8" s="38"/>
      <c r="X8" s="38"/>
      <c r="Y8" s="40"/>
      <c r="Z8" s="38"/>
      <c r="AA8" s="38"/>
      <c r="AB8" s="38"/>
      <c r="AC8" s="38"/>
      <c r="AD8" s="38"/>
      <c r="AE8" s="38"/>
      <c r="AF8" s="40"/>
      <c r="AG8" s="38"/>
      <c r="AH8" s="38"/>
      <c r="AI8" s="38"/>
      <c r="AJ8" s="38"/>
      <c r="AK8" s="38"/>
      <c r="AL8" s="38"/>
      <c r="AM8" s="40"/>
      <c r="AN8" s="38"/>
      <c r="AO8" s="38"/>
      <c r="AP8" s="38"/>
      <c r="AQ8" s="38"/>
      <c r="AR8" s="38"/>
      <c r="AS8" s="38"/>
      <c r="AT8" s="40"/>
      <c r="AU8" s="38"/>
      <c r="AV8" s="38"/>
      <c r="AW8" s="38"/>
      <c r="AX8" s="38"/>
      <c r="AY8" s="38"/>
      <c r="AZ8" s="38"/>
      <c r="BA8" s="40"/>
      <c r="BB8" s="38"/>
      <c r="BC8" s="38"/>
      <c r="BD8" s="38"/>
      <c r="BE8" s="38"/>
      <c r="BF8" s="38"/>
      <c r="BG8" s="38"/>
      <c r="BH8" s="40"/>
      <c r="BI8" s="38"/>
      <c r="BJ8" s="38"/>
      <c r="BK8" s="38"/>
      <c r="BL8" s="38"/>
      <c r="BM8" s="38"/>
      <c r="BN8" s="39"/>
    </row>
    <row r="9" spans="1:70" ht="39.950000000000003" customHeight="1">
      <c r="A9" s="10"/>
      <c r="B9" s="115" t="s">
        <v>14</v>
      </c>
      <c r="C9" s="116" t="s">
        <v>15</v>
      </c>
      <c r="D9" s="116" t="s">
        <v>16</v>
      </c>
      <c r="E9" s="116" t="s">
        <v>58</v>
      </c>
      <c r="F9" s="116" t="s">
        <v>17</v>
      </c>
      <c r="G9" s="116" t="s">
        <v>18</v>
      </c>
      <c r="H9" s="116" t="s">
        <v>59</v>
      </c>
      <c r="I9" s="116" t="s">
        <v>19</v>
      </c>
      <c r="J9" s="48"/>
      <c r="K9" s="37" t="str">
        <f t="shared" ref="K9:AP9" ca="1" si="2">LEFT(TEXT(K7,"ddd"),1)</f>
        <v>T</v>
      </c>
      <c r="L9" s="37" t="str">
        <f t="shared" ca="1" si="2"/>
        <v>W</v>
      </c>
      <c r="M9" s="37" t="str">
        <f t="shared" ca="1" si="2"/>
        <v>T</v>
      </c>
      <c r="N9" s="37" t="str">
        <f t="shared" ca="1" si="2"/>
        <v>F</v>
      </c>
      <c r="O9" s="37" t="str">
        <f t="shared" ca="1" si="2"/>
        <v>S</v>
      </c>
      <c r="P9" s="37" t="str">
        <f t="shared" ca="1" si="2"/>
        <v>S</v>
      </c>
      <c r="Q9" s="37" t="str">
        <f t="shared" ca="1" si="2"/>
        <v>M</v>
      </c>
      <c r="R9" s="37" t="str">
        <f t="shared" ca="1" si="2"/>
        <v>T</v>
      </c>
      <c r="S9" s="37" t="str">
        <f t="shared" ca="1" si="2"/>
        <v>W</v>
      </c>
      <c r="T9" s="37" t="str">
        <f t="shared" ca="1" si="2"/>
        <v>T</v>
      </c>
      <c r="U9" s="37" t="str">
        <f t="shared" ca="1" si="2"/>
        <v>F</v>
      </c>
      <c r="V9" s="37" t="str">
        <f t="shared" ca="1" si="2"/>
        <v>S</v>
      </c>
      <c r="W9" s="37" t="str">
        <f t="shared" ca="1" si="2"/>
        <v>S</v>
      </c>
      <c r="X9" s="37" t="str">
        <f t="shared" ca="1" si="2"/>
        <v>M</v>
      </c>
      <c r="Y9" s="37" t="str">
        <f t="shared" ca="1" si="2"/>
        <v>T</v>
      </c>
      <c r="Z9" s="37" t="str">
        <f t="shared" ca="1" si="2"/>
        <v>W</v>
      </c>
      <c r="AA9" s="37" t="str">
        <f t="shared" ca="1" si="2"/>
        <v>T</v>
      </c>
      <c r="AB9" s="37" t="str">
        <f t="shared" ca="1" si="2"/>
        <v>F</v>
      </c>
      <c r="AC9" s="37" t="str">
        <f t="shared" ca="1" si="2"/>
        <v>S</v>
      </c>
      <c r="AD9" s="37" t="str">
        <f t="shared" ca="1" si="2"/>
        <v>S</v>
      </c>
      <c r="AE9" s="37" t="str">
        <f t="shared" ca="1" si="2"/>
        <v>M</v>
      </c>
      <c r="AF9" s="37" t="str">
        <f t="shared" ca="1" si="2"/>
        <v>T</v>
      </c>
      <c r="AG9" s="37" t="str">
        <f t="shared" ca="1" si="2"/>
        <v>W</v>
      </c>
      <c r="AH9" s="37" t="str">
        <f t="shared" ca="1" si="2"/>
        <v>T</v>
      </c>
      <c r="AI9" s="37" t="str">
        <f t="shared" ca="1" si="2"/>
        <v>F</v>
      </c>
      <c r="AJ9" s="37" t="str">
        <f t="shared" ca="1" si="2"/>
        <v>S</v>
      </c>
      <c r="AK9" s="37" t="str">
        <f t="shared" ca="1" si="2"/>
        <v>S</v>
      </c>
      <c r="AL9" s="37" t="str">
        <f t="shared" ca="1" si="2"/>
        <v>M</v>
      </c>
      <c r="AM9" s="37" t="str">
        <f t="shared" ca="1" si="2"/>
        <v>T</v>
      </c>
      <c r="AN9" s="37" t="str">
        <f t="shared" ca="1" si="2"/>
        <v>W</v>
      </c>
      <c r="AO9" s="37" t="str">
        <f t="shared" ca="1" si="2"/>
        <v>T</v>
      </c>
      <c r="AP9" s="37" t="str">
        <f t="shared" ca="1" si="2"/>
        <v>F</v>
      </c>
      <c r="AQ9" s="37" t="str">
        <f t="shared" ref="AQ9:BN9" ca="1" si="3">LEFT(TEXT(AQ7,"ddd"),1)</f>
        <v>S</v>
      </c>
      <c r="AR9" s="37" t="str">
        <f t="shared" ca="1" si="3"/>
        <v>S</v>
      </c>
      <c r="AS9" s="37" t="str">
        <f t="shared" ca="1" si="3"/>
        <v>M</v>
      </c>
      <c r="AT9" s="37" t="str">
        <f t="shared" ca="1" si="3"/>
        <v>T</v>
      </c>
      <c r="AU9" s="37" t="str">
        <f t="shared" ca="1" si="3"/>
        <v>W</v>
      </c>
      <c r="AV9" s="37" t="str">
        <f t="shared" ca="1" si="3"/>
        <v>T</v>
      </c>
      <c r="AW9" s="37" t="str">
        <f t="shared" ca="1" si="3"/>
        <v>F</v>
      </c>
      <c r="AX9" s="37" t="str">
        <f t="shared" ca="1" si="3"/>
        <v>S</v>
      </c>
      <c r="AY9" s="37" t="str">
        <f t="shared" ca="1" si="3"/>
        <v>S</v>
      </c>
      <c r="AZ9" s="37" t="str">
        <f t="shared" ca="1" si="3"/>
        <v>M</v>
      </c>
      <c r="BA9" s="37" t="str">
        <f t="shared" ca="1" si="3"/>
        <v>T</v>
      </c>
      <c r="BB9" s="37" t="str">
        <f t="shared" ca="1" si="3"/>
        <v>W</v>
      </c>
      <c r="BC9" s="37" t="str">
        <f t="shared" ca="1" si="3"/>
        <v>T</v>
      </c>
      <c r="BD9" s="37" t="str">
        <f t="shared" ca="1" si="3"/>
        <v>F</v>
      </c>
      <c r="BE9" s="37" t="str">
        <f t="shared" ca="1" si="3"/>
        <v>S</v>
      </c>
      <c r="BF9" s="37" t="str">
        <f t="shared" ca="1" si="3"/>
        <v>S</v>
      </c>
      <c r="BG9" s="37" t="str">
        <f t="shared" ca="1" si="3"/>
        <v>M</v>
      </c>
      <c r="BH9" s="37" t="str">
        <f t="shared" ca="1" si="3"/>
        <v>T</v>
      </c>
      <c r="BI9" s="37" t="str">
        <f t="shared" ca="1" si="3"/>
        <v>W</v>
      </c>
      <c r="BJ9" s="37" t="str">
        <f t="shared" ca="1" si="3"/>
        <v>T</v>
      </c>
      <c r="BK9" s="37" t="str">
        <f t="shared" ca="1" si="3"/>
        <v>F</v>
      </c>
      <c r="BL9" s="37" t="str">
        <f t="shared" ca="1" si="3"/>
        <v>S</v>
      </c>
      <c r="BM9" s="37" t="str">
        <f t="shared" ca="1" si="3"/>
        <v>S</v>
      </c>
      <c r="BN9" s="37" t="str">
        <f t="shared" ca="1" si="3"/>
        <v>M</v>
      </c>
      <c r="BO9" s="32"/>
    </row>
    <row r="10" spans="1:70" ht="30" hidden="1" customHeight="1">
      <c r="B10" s="16"/>
      <c r="C10" s="13"/>
      <c r="D10" s="12"/>
      <c r="E10" s="12"/>
      <c r="F10" s="13"/>
      <c r="G10" s="14"/>
      <c r="H10" s="14"/>
      <c r="I10" s="15"/>
      <c r="J10" s="32"/>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2"/>
    </row>
    <row r="11" spans="1:70" s="1" customFormat="1" ht="39.950000000000003" customHeight="1">
      <c r="A11" s="10"/>
      <c r="B11" s="179" t="s">
        <v>60</v>
      </c>
      <c r="C11" s="122"/>
      <c r="D11" s="122"/>
      <c r="E11" s="122"/>
      <c r="F11" s="123"/>
      <c r="G11" s="124"/>
      <c r="H11" s="124"/>
      <c r="I11" s="125"/>
      <c r="J11" s="19"/>
      <c r="K11" s="47" t="str">
        <f t="shared" ref="K11:T12" ca="1" si="4">IF(AND($C11="Goal",K$7&gt;=$G11,K$7&lt;=$G11+$I11-1),2,IF(AND($C11="Milestone",K$7&gt;=$G11,K$7&lt;=$G11+$I11-1),1,""))</f>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ref="U11:AD12" ca="1" si="5">IF(AND($C11="Goal",U$7&gt;=$G11,U$7&lt;=$G11+$I11-1),2,IF(AND($C11="Milestone",U$7&gt;=$G11,U$7&lt;=$G11+$I11-1),1,""))</f>
        <v/>
      </c>
      <c r="V11" s="27" t="str">
        <f t="shared" ca="1" si="5"/>
        <v/>
      </c>
      <c r="W11" s="27" t="str">
        <f t="shared" ca="1" si="5"/>
        <v/>
      </c>
      <c r="X11" s="27" t="str">
        <f t="shared" ca="1" si="5"/>
        <v/>
      </c>
      <c r="Y11" s="27" t="str">
        <f t="shared" ca="1" si="5"/>
        <v/>
      </c>
      <c r="Z11" s="27" t="str">
        <f t="shared" ca="1" si="5"/>
        <v/>
      </c>
      <c r="AA11" s="27" t="str">
        <f t="shared" ca="1" si="5"/>
        <v/>
      </c>
      <c r="AB11" s="27" t="str">
        <f t="shared" ca="1" si="5"/>
        <v/>
      </c>
      <c r="AC11" s="27" t="str">
        <f t="shared" ca="1" si="5"/>
        <v/>
      </c>
      <c r="AD11" s="27" t="str">
        <f t="shared" ca="1" si="5"/>
        <v/>
      </c>
      <c r="AE11" s="27" t="str">
        <f t="shared" ref="AE11:AN12" ca="1" si="6">IF(AND($C11="Goal",AE$7&gt;=$G11,AE$7&lt;=$G11+$I11-1),2,IF(AND($C11="Milestone",AE$7&gt;=$G11,AE$7&lt;=$G11+$I11-1),1,""))</f>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AX12" ca="1" si="7">IF(AND($C11="Goal",AO$7&gt;=$G11,AO$7&lt;=$G11+$I11-1),2,IF(AND($C11="Milestone",AO$7&gt;=$G11,AO$7&lt;=$G11+$I11-1),1,""))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ref="AY11:BH12" ca="1" si="8">IF(AND($C11="Goal",AY$7&gt;=$G11,AY$7&lt;=$G11+$I11-1),2,IF(AND($C11="Milestone",AY$7&gt;=$G11,AY$7&lt;=$G11+$I11-1),1,""))</f>
        <v/>
      </c>
      <c r="AZ11" s="27" t="str">
        <f t="shared" ca="1" si="8"/>
        <v/>
      </c>
      <c r="BA11" s="27" t="str">
        <f t="shared" ca="1" si="8"/>
        <v/>
      </c>
      <c r="BB11" s="27" t="str">
        <f t="shared" ca="1" si="8"/>
        <v/>
      </c>
      <c r="BC11" s="27" t="str">
        <f t="shared" ca="1" si="8"/>
        <v/>
      </c>
      <c r="BD11" s="27" t="str">
        <f t="shared" ca="1" si="8"/>
        <v/>
      </c>
      <c r="BE11" s="27" t="str">
        <f t="shared" ca="1" si="8"/>
        <v/>
      </c>
      <c r="BF11" s="27" t="str">
        <f t="shared" ca="1" si="8"/>
        <v/>
      </c>
      <c r="BG11" s="27" t="str">
        <f t="shared" ca="1" si="8"/>
        <v/>
      </c>
      <c r="BH11" s="27" t="str">
        <f t="shared" ca="1" si="8"/>
        <v/>
      </c>
      <c r="BI11" s="27" t="str">
        <f t="shared" ref="BI11:BN12" ca="1" si="9">IF(AND($C11="Goal",BI$7&gt;=$G11,BI$7&lt;=$G11+$I11-1),2,IF(AND($C11="Milestone",BI$7&gt;=$G11,BI$7&lt;=$G11+$I11-1),1,""))</f>
        <v/>
      </c>
      <c r="BJ11" s="27" t="str">
        <f t="shared" ca="1" si="9"/>
        <v/>
      </c>
      <c r="BK11" s="27" t="str">
        <f t="shared" ca="1" si="9"/>
        <v/>
      </c>
      <c r="BL11" s="27" t="str">
        <f t="shared" ca="1" si="9"/>
        <v/>
      </c>
      <c r="BM11" s="27" t="str">
        <f t="shared" ca="1" si="9"/>
        <v/>
      </c>
      <c r="BN11" s="27" t="str">
        <f t="shared" ca="1" si="9"/>
        <v/>
      </c>
      <c r="BO11" s="28"/>
      <c r="BR11" s="41"/>
    </row>
    <row r="12" spans="1:70" s="1" customFormat="1" ht="39.950000000000003" customHeight="1">
      <c r="A12" s="10"/>
      <c r="B12" s="157" t="s">
        <v>61</v>
      </c>
      <c r="C12" s="158"/>
      <c r="D12" s="158"/>
      <c r="E12" s="158"/>
      <c r="F12" s="159"/>
      <c r="G12" s="160"/>
      <c r="H12" s="160"/>
      <c r="I12" s="161"/>
      <c r="J12" s="19"/>
      <c r="K12" s="4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5"/>
        <v/>
      </c>
      <c r="V12" s="27" t="str">
        <f t="shared" ca="1" si="5"/>
        <v/>
      </c>
      <c r="W12" s="27" t="str">
        <f t="shared" ca="1" si="5"/>
        <v/>
      </c>
      <c r="X12" s="27" t="str">
        <f t="shared" ca="1" si="5"/>
        <v/>
      </c>
      <c r="Y12" s="27" t="str">
        <f t="shared" ca="1" si="5"/>
        <v/>
      </c>
      <c r="Z12" s="27" t="str">
        <f t="shared" ca="1" si="5"/>
        <v/>
      </c>
      <c r="AA12" s="27" t="str">
        <f t="shared" ca="1" si="5"/>
        <v/>
      </c>
      <c r="AB12" s="27" t="str">
        <f t="shared" ca="1" si="5"/>
        <v/>
      </c>
      <c r="AC12" s="27" t="str">
        <f t="shared" ca="1" si="5"/>
        <v/>
      </c>
      <c r="AD12" s="27" t="str">
        <f t="shared" ca="1" si="5"/>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8"/>
        <v/>
      </c>
      <c r="AZ12" s="27" t="str">
        <f t="shared" ca="1" si="8"/>
        <v/>
      </c>
      <c r="BA12" s="27" t="str">
        <f t="shared" ca="1" si="8"/>
        <v/>
      </c>
      <c r="BB12" s="27" t="str">
        <f t="shared" ca="1" si="8"/>
        <v/>
      </c>
      <c r="BC12" s="27" t="str">
        <f t="shared" ca="1" si="8"/>
        <v/>
      </c>
      <c r="BD12" s="27" t="str">
        <f t="shared" ca="1" si="8"/>
        <v/>
      </c>
      <c r="BE12" s="27" t="str">
        <f t="shared" ca="1" si="8"/>
        <v/>
      </c>
      <c r="BF12" s="27" t="str">
        <f t="shared" ca="1" si="8"/>
        <v/>
      </c>
      <c r="BG12" s="27" t="str">
        <f t="shared" ca="1" si="8"/>
        <v/>
      </c>
      <c r="BH12" s="27" t="str">
        <f t="shared" ca="1" si="8"/>
        <v/>
      </c>
      <c r="BI12" s="27" t="str">
        <f t="shared" ca="1" si="9"/>
        <v/>
      </c>
      <c r="BJ12" s="27" t="str">
        <f t="shared" ca="1" si="9"/>
        <v/>
      </c>
      <c r="BK12" s="27" t="str">
        <f t="shared" ca="1" si="9"/>
        <v/>
      </c>
      <c r="BL12" s="27" t="str">
        <f t="shared" ca="1" si="9"/>
        <v/>
      </c>
      <c r="BM12" s="27" t="str">
        <f t="shared" ca="1" si="9"/>
        <v/>
      </c>
      <c r="BN12" s="27" t="str">
        <f t="shared" ca="1" si="9"/>
        <v/>
      </c>
      <c r="BO12" s="28"/>
    </row>
    <row r="13" spans="1:70" s="1" customFormat="1" ht="20.100000000000001" customHeight="1">
      <c r="A13" s="10"/>
      <c r="B13" s="198" t="s">
        <v>62</v>
      </c>
      <c r="C13" s="119"/>
      <c r="D13" s="119" t="s">
        <v>23</v>
      </c>
      <c r="E13" s="119"/>
      <c r="F13" s="120"/>
      <c r="G13" s="121">
        <v>44587</v>
      </c>
      <c r="H13" s="121"/>
      <c r="I13" s="193"/>
      <c r="J13" s="19"/>
      <c r="K13" s="4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8"/>
    </row>
    <row r="14" spans="1:70" s="1" customFormat="1" ht="20.100000000000001" customHeight="1">
      <c r="A14" s="10"/>
      <c r="B14" s="198" t="s">
        <v>63</v>
      </c>
      <c r="C14" s="119"/>
      <c r="D14" s="119" t="s">
        <v>64</v>
      </c>
      <c r="E14" s="120" t="s">
        <v>65</v>
      </c>
      <c r="F14" s="120"/>
      <c r="G14" s="121"/>
      <c r="H14" s="121"/>
      <c r="I14" s="193"/>
      <c r="J14" s="19"/>
      <c r="K14" s="4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8"/>
    </row>
    <row r="15" spans="1:70" s="1" customFormat="1" ht="20.100000000000001" customHeight="1">
      <c r="A15" s="10"/>
      <c r="B15" s="198" t="s">
        <v>66</v>
      </c>
      <c r="C15" s="119"/>
      <c r="D15" s="119"/>
      <c r="E15" s="120" t="s">
        <v>67</v>
      </c>
      <c r="F15" s="120"/>
      <c r="G15" s="121"/>
      <c r="H15" s="121"/>
      <c r="I15" s="193"/>
      <c r="J15" s="19"/>
      <c r="K15" s="4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8"/>
    </row>
    <row r="16" spans="1:70" s="1" customFormat="1" ht="20.100000000000001" customHeight="1">
      <c r="A16" s="10"/>
      <c r="B16" s="198" t="s">
        <v>68</v>
      </c>
      <c r="C16" s="119"/>
      <c r="D16" s="119"/>
      <c r="E16" s="120" t="s">
        <v>69</v>
      </c>
      <c r="F16" s="120"/>
      <c r="G16" s="121">
        <v>44597</v>
      </c>
      <c r="H16" s="121">
        <v>44598</v>
      </c>
      <c r="I16" s="193"/>
      <c r="J16" s="19"/>
      <c r="K16" s="4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8"/>
    </row>
    <row r="17" spans="1:67" s="1" customFormat="1" ht="20.100000000000001" customHeight="1">
      <c r="A17" s="10"/>
      <c r="B17" s="198" t="s">
        <v>70</v>
      </c>
      <c r="C17" s="119"/>
      <c r="D17" s="119" t="s">
        <v>23</v>
      </c>
      <c r="E17" s="119"/>
      <c r="F17" s="120"/>
      <c r="G17" s="121">
        <v>44599</v>
      </c>
      <c r="H17" s="121"/>
      <c r="I17" s="193"/>
      <c r="J17" s="19"/>
      <c r="K17" s="4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8"/>
    </row>
    <row r="18" spans="1:67" s="1" customFormat="1" ht="39.950000000000003" customHeight="1">
      <c r="A18" s="10"/>
      <c r="B18" s="162" t="s">
        <v>71</v>
      </c>
      <c r="C18" s="21" t="s">
        <v>8</v>
      </c>
      <c r="D18" s="21" t="s">
        <v>40</v>
      </c>
      <c r="E18" s="21" t="s">
        <v>65</v>
      </c>
      <c r="F18" s="22">
        <v>0.5</v>
      </c>
      <c r="G18" s="23">
        <v>44587</v>
      </c>
      <c r="H18" s="23">
        <f>SUM(Milestones4353[[#This Row],[Start]],Milestones4353[[#This Row],[Days]])</f>
        <v>44598</v>
      </c>
      <c r="I18" s="163">
        <v>11</v>
      </c>
      <c r="J18" s="19"/>
      <c r="K18" s="47" t="str">
        <f t="shared" ref="K18:T19" ca="1" si="10">IF(AND($C18="Goal",K$7&gt;=$G18,K$7&lt;=$G18+$I18-1),2,IF(AND($C18="Milestone",K$7&gt;=$G18,K$7&lt;=$G18+$I18-1),1,""))</f>
        <v/>
      </c>
      <c r="L18" s="27" t="str">
        <f t="shared" ca="1" si="10"/>
        <v/>
      </c>
      <c r="M18" s="27" t="str">
        <f t="shared" ca="1" si="10"/>
        <v/>
      </c>
      <c r="N18" s="27" t="str">
        <f t="shared" ca="1" si="10"/>
        <v/>
      </c>
      <c r="O18" s="27" t="str">
        <f t="shared" ca="1" si="10"/>
        <v/>
      </c>
      <c r="P18" s="27" t="str">
        <f t="shared" ca="1" si="10"/>
        <v/>
      </c>
      <c r="Q18" s="27" t="str">
        <f t="shared" ca="1" si="10"/>
        <v/>
      </c>
      <c r="R18" s="27" t="str">
        <f t="shared" ca="1" si="10"/>
        <v/>
      </c>
      <c r="S18" s="27" t="str">
        <f t="shared" ca="1" si="10"/>
        <v/>
      </c>
      <c r="T18" s="27" t="str">
        <f t="shared" ca="1" si="10"/>
        <v/>
      </c>
      <c r="U18" s="27" t="str">
        <f t="shared" ref="U18:AD19" ca="1" si="11">IF(AND($C18="Goal",U$7&gt;=$G18,U$7&lt;=$G18+$I18-1),2,IF(AND($C18="Milestone",U$7&gt;=$G18,U$7&lt;=$G18+$I18-1),1,""))</f>
        <v/>
      </c>
      <c r="V18" s="27" t="str">
        <f t="shared" ca="1" si="11"/>
        <v/>
      </c>
      <c r="W18" s="27" t="str">
        <f t="shared" ca="1" si="11"/>
        <v/>
      </c>
      <c r="X18" s="27" t="str">
        <f t="shared" ca="1" si="11"/>
        <v/>
      </c>
      <c r="Y18" s="27" t="str">
        <f t="shared" ca="1" si="11"/>
        <v/>
      </c>
      <c r="Z18" s="27" t="str">
        <f t="shared" ca="1" si="11"/>
        <v/>
      </c>
      <c r="AA18" s="27" t="str">
        <f t="shared" ca="1" si="11"/>
        <v/>
      </c>
      <c r="AB18" s="27" t="str">
        <f t="shared" ca="1" si="11"/>
        <v/>
      </c>
      <c r="AC18" s="27" t="str">
        <f t="shared" ca="1" si="11"/>
        <v/>
      </c>
      <c r="AD18" s="27" t="str">
        <f t="shared" ca="1" si="11"/>
        <v/>
      </c>
      <c r="AE18" s="27" t="str">
        <f t="shared" ref="AE18:AN19" ca="1" si="12">IF(AND($C18="Goal",AE$7&gt;=$G18,AE$7&lt;=$G18+$I18-1),2,IF(AND($C18="Milestone",AE$7&gt;=$G18,AE$7&lt;=$G18+$I18-1),1,""))</f>
        <v/>
      </c>
      <c r="AF18" s="27" t="str">
        <f t="shared" ca="1" si="12"/>
        <v/>
      </c>
      <c r="AG18" s="27" t="str">
        <f t="shared" ca="1" si="12"/>
        <v/>
      </c>
      <c r="AH18" s="27" t="str">
        <f t="shared" ca="1" si="12"/>
        <v/>
      </c>
      <c r="AI18" s="27" t="str">
        <f t="shared" ca="1" si="12"/>
        <v/>
      </c>
      <c r="AJ18" s="27" t="str">
        <f t="shared" ca="1" si="12"/>
        <v/>
      </c>
      <c r="AK18" s="27" t="str">
        <f t="shared" ca="1" si="12"/>
        <v/>
      </c>
      <c r="AL18" s="27" t="str">
        <f t="shared" ca="1" si="12"/>
        <v/>
      </c>
      <c r="AM18" s="27" t="str">
        <f t="shared" ca="1" si="12"/>
        <v/>
      </c>
      <c r="AN18" s="27" t="str">
        <f t="shared" ca="1" si="12"/>
        <v/>
      </c>
      <c r="AO18" s="27" t="str">
        <f t="shared" ref="AO18:AX19" ca="1" si="13">IF(AND($C18="Goal",AO$7&gt;=$G18,AO$7&lt;=$G18+$I18-1),2,IF(AND($C18="Milestone",AO$7&gt;=$G18,AO$7&lt;=$G18+$I18-1),1,""))</f>
        <v/>
      </c>
      <c r="AP18" s="27" t="str">
        <f t="shared" ca="1" si="13"/>
        <v/>
      </c>
      <c r="AQ18" s="27" t="str">
        <f t="shared" ca="1" si="13"/>
        <v/>
      </c>
      <c r="AR18" s="27" t="str">
        <f t="shared" ca="1" si="13"/>
        <v/>
      </c>
      <c r="AS18" s="27" t="str">
        <f t="shared" ca="1" si="13"/>
        <v/>
      </c>
      <c r="AT18" s="27" t="str">
        <f t="shared" ca="1" si="13"/>
        <v/>
      </c>
      <c r="AU18" s="27" t="str">
        <f t="shared" ca="1" si="13"/>
        <v/>
      </c>
      <c r="AV18" s="27" t="str">
        <f t="shared" ca="1" si="13"/>
        <v/>
      </c>
      <c r="AW18" s="27" t="str">
        <f t="shared" ca="1" si="13"/>
        <v/>
      </c>
      <c r="AX18" s="27" t="str">
        <f t="shared" ca="1" si="13"/>
        <v/>
      </c>
      <c r="AY18" s="27" t="str">
        <f t="shared" ref="AY18:BH19" ca="1" si="14">IF(AND($C18="Goal",AY$7&gt;=$G18,AY$7&lt;=$G18+$I18-1),2,IF(AND($C18="Milestone",AY$7&gt;=$G18,AY$7&lt;=$G18+$I18-1),1,""))</f>
        <v/>
      </c>
      <c r="AZ18" s="27" t="str">
        <f t="shared" ca="1" si="14"/>
        <v/>
      </c>
      <c r="BA18" s="27" t="str">
        <f t="shared" ca="1" si="14"/>
        <v/>
      </c>
      <c r="BB18" s="27" t="str">
        <f t="shared" ca="1" si="14"/>
        <v/>
      </c>
      <c r="BC18" s="27" t="str">
        <f t="shared" ca="1" si="14"/>
        <v/>
      </c>
      <c r="BD18" s="27" t="str">
        <f t="shared" ca="1" si="14"/>
        <v/>
      </c>
      <c r="BE18" s="27" t="str">
        <f t="shared" ca="1" si="14"/>
        <v/>
      </c>
      <c r="BF18" s="27" t="str">
        <f t="shared" ca="1" si="14"/>
        <v/>
      </c>
      <c r="BG18" s="27" t="str">
        <f t="shared" ca="1" si="14"/>
        <v/>
      </c>
      <c r="BH18" s="27" t="str">
        <f t="shared" ca="1" si="14"/>
        <v/>
      </c>
      <c r="BI18" s="27" t="str">
        <f t="shared" ref="BI18:BN19" ca="1" si="15">IF(AND($C18="Goal",BI$7&gt;=$G18,BI$7&lt;=$G18+$I18-1),2,IF(AND($C18="Milestone",BI$7&gt;=$G18,BI$7&lt;=$G18+$I18-1),1,""))</f>
        <v/>
      </c>
      <c r="BJ18" s="27" t="str">
        <f t="shared" ca="1" si="15"/>
        <v/>
      </c>
      <c r="BK18" s="27" t="str">
        <f t="shared" ca="1" si="15"/>
        <v/>
      </c>
      <c r="BL18" s="27" t="str">
        <f t="shared" ca="1" si="15"/>
        <v/>
      </c>
      <c r="BM18" s="27" t="str">
        <f t="shared" ca="1" si="15"/>
        <v/>
      </c>
      <c r="BN18" s="27" t="str">
        <f t="shared" ca="1" si="15"/>
        <v/>
      </c>
      <c r="BO18" s="28"/>
    </row>
    <row r="19" spans="1:67" s="1" customFormat="1" ht="39.950000000000003" customHeight="1">
      <c r="A19" s="9"/>
      <c r="B19" s="162" t="s">
        <v>72</v>
      </c>
      <c r="C19" s="21" t="s">
        <v>7</v>
      </c>
      <c r="D19" s="21" t="s">
        <v>30</v>
      </c>
      <c r="E19" s="21" t="s">
        <v>65</v>
      </c>
      <c r="F19" s="22">
        <v>0.5</v>
      </c>
      <c r="G19" s="23">
        <v>44587</v>
      </c>
      <c r="H19" s="23">
        <f>SUM(Milestones4353[[#This Row],[Start]], Milestones4353[[#This Row],[Days]])</f>
        <v>44598</v>
      </c>
      <c r="I19" s="163">
        <v>11</v>
      </c>
      <c r="J19" s="19"/>
      <c r="K19" s="47" t="str">
        <f t="shared" ca="1" si="10"/>
        <v/>
      </c>
      <c r="L19" s="27" t="str">
        <f t="shared" ca="1" si="10"/>
        <v/>
      </c>
      <c r="M19" s="27" t="str">
        <f t="shared" ca="1" si="10"/>
        <v/>
      </c>
      <c r="N19" s="27" t="str">
        <f t="shared" ca="1" si="10"/>
        <v/>
      </c>
      <c r="O19" s="27" t="str">
        <f t="shared" ca="1" si="10"/>
        <v/>
      </c>
      <c r="P19" s="27" t="str">
        <f t="shared" ca="1" si="10"/>
        <v/>
      </c>
      <c r="Q19" s="27" t="str">
        <f t="shared" ca="1" si="10"/>
        <v/>
      </c>
      <c r="R19" s="27" t="str">
        <f t="shared" ca="1" si="10"/>
        <v/>
      </c>
      <c r="S19" s="27" t="str">
        <f t="shared" ca="1" si="10"/>
        <v/>
      </c>
      <c r="T19" s="27" t="str">
        <f t="shared" ca="1" si="10"/>
        <v/>
      </c>
      <c r="U19" s="27" t="str">
        <f t="shared" ca="1" si="11"/>
        <v/>
      </c>
      <c r="V19" s="27" t="str">
        <f t="shared" ca="1" si="11"/>
        <v/>
      </c>
      <c r="W19" s="27" t="str">
        <f t="shared" ca="1" si="11"/>
        <v/>
      </c>
      <c r="X19" s="27" t="str">
        <f t="shared" ca="1" si="11"/>
        <v/>
      </c>
      <c r="Y19" s="27" t="str">
        <f t="shared" ca="1" si="11"/>
        <v/>
      </c>
      <c r="Z19" s="27" t="str">
        <f t="shared" ca="1" si="11"/>
        <v/>
      </c>
      <c r="AA19" s="27" t="str">
        <f t="shared" ca="1" si="11"/>
        <v/>
      </c>
      <c r="AB19" s="27" t="str">
        <f t="shared" ca="1" si="11"/>
        <v/>
      </c>
      <c r="AC19" s="27" t="str">
        <f t="shared" ca="1" si="11"/>
        <v/>
      </c>
      <c r="AD19" s="27" t="str">
        <f t="shared" ca="1" si="11"/>
        <v/>
      </c>
      <c r="AE19" s="27" t="str">
        <f t="shared" ca="1" si="12"/>
        <v/>
      </c>
      <c r="AF19" s="27" t="str">
        <f t="shared" ca="1" si="12"/>
        <v/>
      </c>
      <c r="AG19" s="27" t="str">
        <f t="shared" ca="1" si="12"/>
        <v/>
      </c>
      <c r="AH19" s="27" t="str">
        <f t="shared" ca="1" si="12"/>
        <v/>
      </c>
      <c r="AI19" s="27" t="str">
        <f t="shared" ca="1" si="12"/>
        <v/>
      </c>
      <c r="AJ19" s="27" t="str">
        <f t="shared" ca="1" si="12"/>
        <v/>
      </c>
      <c r="AK19" s="27" t="str">
        <f t="shared" ca="1" si="12"/>
        <v/>
      </c>
      <c r="AL19" s="27" t="str">
        <f t="shared" ca="1" si="12"/>
        <v/>
      </c>
      <c r="AM19" s="27" t="str">
        <f t="shared" ca="1" si="12"/>
        <v/>
      </c>
      <c r="AN19" s="27" t="str">
        <f t="shared" ca="1" si="12"/>
        <v/>
      </c>
      <c r="AO19" s="27" t="str">
        <f t="shared" ca="1" si="13"/>
        <v/>
      </c>
      <c r="AP19" s="27" t="str">
        <f t="shared" ca="1" si="13"/>
        <v/>
      </c>
      <c r="AQ19" s="27" t="str">
        <f t="shared" ca="1" si="13"/>
        <v/>
      </c>
      <c r="AR19" s="27" t="str">
        <f t="shared" ca="1" si="13"/>
        <v/>
      </c>
      <c r="AS19" s="27" t="str">
        <f t="shared" ca="1" si="13"/>
        <v/>
      </c>
      <c r="AT19" s="27" t="str">
        <f t="shared" ca="1" si="13"/>
        <v/>
      </c>
      <c r="AU19" s="27" t="str">
        <f t="shared" ca="1" si="13"/>
        <v/>
      </c>
      <c r="AV19" s="27" t="str">
        <f t="shared" ca="1" si="13"/>
        <v/>
      </c>
      <c r="AW19" s="27" t="str">
        <f t="shared" ca="1" si="13"/>
        <v/>
      </c>
      <c r="AX19" s="27" t="str">
        <f t="shared" ca="1" si="13"/>
        <v/>
      </c>
      <c r="AY19" s="27" t="str">
        <f t="shared" ca="1" si="14"/>
        <v/>
      </c>
      <c r="AZ19" s="27" t="str">
        <f t="shared" ca="1" si="14"/>
        <v/>
      </c>
      <c r="BA19" s="27" t="str">
        <f t="shared" ca="1" si="14"/>
        <v/>
      </c>
      <c r="BB19" s="27" t="str">
        <f t="shared" ca="1" si="14"/>
        <v/>
      </c>
      <c r="BC19" s="27" t="str">
        <f t="shared" ca="1" si="14"/>
        <v/>
      </c>
      <c r="BD19" s="27" t="str">
        <f t="shared" ca="1" si="14"/>
        <v/>
      </c>
      <c r="BE19" s="27" t="str">
        <f t="shared" ca="1" si="14"/>
        <v/>
      </c>
      <c r="BF19" s="27" t="str">
        <f t="shared" ca="1" si="14"/>
        <v/>
      </c>
      <c r="BG19" s="27" t="str">
        <f t="shared" ca="1" si="14"/>
        <v/>
      </c>
      <c r="BH19" s="27" t="str">
        <f t="shared" ca="1" si="14"/>
        <v/>
      </c>
      <c r="BI19" s="27" t="str">
        <f t="shared" ca="1" si="15"/>
        <v/>
      </c>
      <c r="BJ19" s="27" t="str">
        <f t="shared" ca="1" si="15"/>
        <v/>
      </c>
      <c r="BK19" s="27" t="str">
        <f t="shared" ca="1" si="15"/>
        <v/>
      </c>
      <c r="BL19" s="27" t="str">
        <f t="shared" ca="1" si="15"/>
        <v/>
      </c>
      <c r="BM19" s="27" t="str">
        <f t="shared" ca="1" si="15"/>
        <v/>
      </c>
      <c r="BN19" s="27" t="str">
        <f t="shared" ca="1" si="15"/>
        <v/>
      </c>
      <c r="BO19" s="28"/>
    </row>
    <row r="20" spans="1:67" s="1" customFormat="1" ht="39.950000000000003" customHeight="1">
      <c r="A20" s="9"/>
      <c r="B20" s="162" t="s">
        <v>73</v>
      </c>
      <c r="C20" s="21" t="s">
        <v>8</v>
      </c>
      <c r="D20" s="21" t="s">
        <v>28</v>
      </c>
      <c r="E20" s="21" t="s">
        <v>74</v>
      </c>
      <c r="F20" s="22">
        <v>0.01</v>
      </c>
      <c r="G20" s="23">
        <v>44587</v>
      </c>
      <c r="H20" s="23">
        <f>SUM(Milestones4353[[#This Row],[Start]], Milestones4353[[#This Row],[Days]])</f>
        <v>44598</v>
      </c>
      <c r="I20" s="163">
        <v>11</v>
      </c>
      <c r="J20" s="19"/>
      <c r="K20" s="4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8"/>
    </row>
    <row r="21" spans="1:67" s="1" customFormat="1" ht="39.950000000000003" customHeight="1">
      <c r="A21" s="9"/>
      <c r="B21" s="164" t="s">
        <v>75</v>
      </c>
      <c r="C21" s="165" t="s">
        <v>9</v>
      </c>
      <c r="D21" s="165" t="s">
        <v>76</v>
      </c>
      <c r="E21" s="165" t="s">
        <v>77</v>
      </c>
      <c r="F21" s="166">
        <v>0.8</v>
      </c>
      <c r="G21" s="167">
        <v>44587</v>
      </c>
      <c r="H21" s="167">
        <f>SUM(Milestones4353[[#This Row],[Start]], Milestones4353[[#This Row],[Days]])</f>
        <v>44598</v>
      </c>
      <c r="I21" s="168">
        <v>11</v>
      </c>
      <c r="J21" s="19"/>
      <c r="K21" s="47" t="str">
        <f t="shared" ref="K21:T23" ca="1" si="16">IF(AND($C21="Goal",K$7&gt;=$G21,K$7&lt;=$G21+$I21-1),2,IF(AND($C21="Milestone",K$7&gt;=$G21,K$7&lt;=$G21+$I21-1),1,""))</f>
        <v/>
      </c>
      <c r="L21" s="27" t="str">
        <f t="shared" ca="1" si="16"/>
        <v/>
      </c>
      <c r="M21" s="27" t="str">
        <f t="shared" ca="1" si="16"/>
        <v/>
      </c>
      <c r="N21" s="27" t="str">
        <f t="shared" ca="1" si="16"/>
        <v/>
      </c>
      <c r="O21" s="27" t="str">
        <f t="shared" ca="1" si="16"/>
        <v/>
      </c>
      <c r="P21" s="27" t="str">
        <f t="shared" ca="1" si="16"/>
        <v/>
      </c>
      <c r="Q21" s="27" t="str">
        <f t="shared" ca="1" si="16"/>
        <v/>
      </c>
      <c r="R21" s="27" t="str">
        <f t="shared" ca="1" si="16"/>
        <v/>
      </c>
      <c r="S21" s="27" t="str">
        <f t="shared" ca="1" si="16"/>
        <v/>
      </c>
      <c r="T21" s="27" t="str">
        <f t="shared" ca="1" si="16"/>
        <v/>
      </c>
      <c r="U21" s="27" t="str">
        <f t="shared" ref="U21:AD23" ca="1" si="17">IF(AND($C21="Goal",U$7&gt;=$G21,U$7&lt;=$G21+$I21-1),2,IF(AND($C21="Milestone",U$7&gt;=$G21,U$7&lt;=$G21+$I21-1),1,""))</f>
        <v/>
      </c>
      <c r="V21" s="27" t="str">
        <f t="shared" ca="1" si="17"/>
        <v/>
      </c>
      <c r="W21" s="27" t="str">
        <f t="shared" ca="1" si="17"/>
        <v/>
      </c>
      <c r="X21" s="27" t="str">
        <f t="shared" ca="1" si="17"/>
        <v/>
      </c>
      <c r="Y21" s="27" t="str">
        <f t="shared" ca="1" si="17"/>
        <v/>
      </c>
      <c r="Z21" s="27" t="str">
        <f t="shared" ca="1" si="17"/>
        <v/>
      </c>
      <c r="AA21" s="27" t="str">
        <f t="shared" ca="1" si="17"/>
        <v/>
      </c>
      <c r="AB21" s="27" t="str">
        <f t="shared" ca="1" si="17"/>
        <v/>
      </c>
      <c r="AC21" s="27" t="str">
        <f t="shared" ca="1" si="17"/>
        <v/>
      </c>
      <c r="AD21" s="27" t="str">
        <f t="shared" ca="1" si="17"/>
        <v/>
      </c>
      <c r="AE21" s="27" t="str">
        <f t="shared" ref="AE21:AN23" ca="1" si="18">IF(AND($C21="Goal",AE$7&gt;=$G21,AE$7&lt;=$G21+$I21-1),2,IF(AND($C21="Milestone",AE$7&gt;=$G21,AE$7&lt;=$G21+$I21-1),1,""))</f>
        <v/>
      </c>
      <c r="AF21" s="27" t="str">
        <f t="shared" ca="1" si="18"/>
        <v/>
      </c>
      <c r="AG21" s="27" t="str">
        <f t="shared" ca="1" si="18"/>
        <v/>
      </c>
      <c r="AH21" s="27" t="str">
        <f t="shared" ca="1" si="18"/>
        <v/>
      </c>
      <c r="AI21" s="27" t="str">
        <f t="shared" ca="1" si="18"/>
        <v/>
      </c>
      <c r="AJ21" s="27" t="str">
        <f t="shared" ca="1" si="18"/>
        <v/>
      </c>
      <c r="AK21" s="27" t="str">
        <f t="shared" ca="1" si="18"/>
        <v/>
      </c>
      <c r="AL21" s="27" t="str">
        <f t="shared" ca="1" si="18"/>
        <v/>
      </c>
      <c r="AM21" s="27" t="str">
        <f t="shared" ca="1" si="18"/>
        <v/>
      </c>
      <c r="AN21" s="27" t="str">
        <f t="shared" ca="1" si="18"/>
        <v/>
      </c>
      <c r="AO21" s="27" t="str">
        <f t="shared" ref="AO21:AX23" ca="1" si="19">IF(AND($C21="Goal",AO$7&gt;=$G21,AO$7&lt;=$G21+$I21-1),2,IF(AND($C21="Milestone",AO$7&gt;=$G21,AO$7&lt;=$G21+$I21-1),1,""))</f>
        <v/>
      </c>
      <c r="AP21" s="27" t="str">
        <f t="shared" ca="1" si="19"/>
        <v/>
      </c>
      <c r="AQ21" s="27" t="str">
        <f t="shared" ca="1" si="19"/>
        <v/>
      </c>
      <c r="AR21" s="27" t="str">
        <f t="shared" ca="1" si="19"/>
        <v/>
      </c>
      <c r="AS21" s="27" t="str">
        <f t="shared" ca="1" si="19"/>
        <v/>
      </c>
      <c r="AT21" s="27" t="str">
        <f t="shared" ca="1" si="19"/>
        <v/>
      </c>
      <c r="AU21" s="27" t="str">
        <f t="shared" ca="1" si="19"/>
        <v/>
      </c>
      <c r="AV21" s="27" t="str">
        <f t="shared" ca="1" si="19"/>
        <v/>
      </c>
      <c r="AW21" s="27" t="str">
        <f t="shared" ca="1" si="19"/>
        <v/>
      </c>
      <c r="AX21" s="27" t="str">
        <f t="shared" ca="1" si="19"/>
        <v/>
      </c>
      <c r="AY21" s="27" t="str">
        <f t="shared" ref="AY21:BH23" ca="1" si="20">IF(AND($C21="Goal",AY$7&gt;=$G21,AY$7&lt;=$G21+$I21-1),2,IF(AND($C21="Milestone",AY$7&gt;=$G21,AY$7&lt;=$G21+$I21-1),1,""))</f>
        <v/>
      </c>
      <c r="AZ21" s="27" t="str">
        <f t="shared" ca="1" si="20"/>
        <v/>
      </c>
      <c r="BA21" s="27" t="str">
        <f t="shared" ca="1" si="20"/>
        <v/>
      </c>
      <c r="BB21" s="27" t="str">
        <f t="shared" ca="1" si="20"/>
        <v/>
      </c>
      <c r="BC21" s="27" t="str">
        <f t="shared" ca="1" si="20"/>
        <v/>
      </c>
      <c r="BD21" s="27" t="str">
        <f t="shared" ca="1" si="20"/>
        <v/>
      </c>
      <c r="BE21" s="27" t="str">
        <f t="shared" ca="1" si="20"/>
        <v/>
      </c>
      <c r="BF21" s="27" t="str">
        <f t="shared" ca="1" si="20"/>
        <v/>
      </c>
      <c r="BG21" s="27" t="str">
        <f t="shared" ca="1" si="20"/>
        <v/>
      </c>
      <c r="BH21" s="27" t="str">
        <f t="shared" ca="1" si="20"/>
        <v/>
      </c>
      <c r="BI21" s="27" t="str">
        <f t="shared" ref="BI21:BN23" ca="1" si="21">IF(AND($C21="Goal",BI$7&gt;=$G21,BI$7&lt;=$G21+$I21-1),2,IF(AND($C21="Milestone",BI$7&gt;=$G21,BI$7&lt;=$G21+$I21-1),1,""))</f>
        <v/>
      </c>
      <c r="BJ21" s="27" t="str">
        <f t="shared" ca="1" si="21"/>
        <v/>
      </c>
      <c r="BK21" s="27" t="str">
        <f t="shared" ca="1" si="21"/>
        <v/>
      </c>
      <c r="BL21" s="27" t="str">
        <f t="shared" ca="1" si="21"/>
        <v/>
      </c>
      <c r="BM21" s="27" t="str">
        <f t="shared" ca="1" si="21"/>
        <v/>
      </c>
      <c r="BN21" s="27" t="str">
        <f t="shared" ca="1" si="21"/>
        <v/>
      </c>
      <c r="BO21" s="28"/>
    </row>
    <row r="22" spans="1:67" s="1" customFormat="1" ht="39.950000000000003" customHeight="1">
      <c r="A22" s="9"/>
      <c r="B22" s="175" t="s">
        <v>78</v>
      </c>
      <c r="C22" s="131" t="s">
        <v>52</v>
      </c>
      <c r="D22" s="131"/>
      <c r="E22" s="131"/>
      <c r="F22" s="176">
        <f>AVERAGE(F18,F19,F21)*100%</f>
        <v>0.6</v>
      </c>
      <c r="G22" s="177">
        <v>44597</v>
      </c>
      <c r="H22" s="177">
        <f>SUM(Milestones4353[[#This Row],[Start]], Milestones4353[[#This Row],[Days]])</f>
        <v>44598</v>
      </c>
      <c r="I22" s="178">
        <v>1</v>
      </c>
      <c r="J22" s="19"/>
      <c r="K22" s="47" t="str">
        <f t="shared" ca="1" si="16"/>
        <v/>
      </c>
      <c r="L22" s="27" t="str">
        <f t="shared" ca="1" si="16"/>
        <v/>
      </c>
      <c r="M22" s="27" t="str">
        <f t="shared" ca="1" si="16"/>
        <v/>
      </c>
      <c r="N22" s="27" t="str">
        <f t="shared" ca="1" si="16"/>
        <v/>
      </c>
      <c r="O22" s="27" t="str">
        <f t="shared" ca="1" si="16"/>
        <v/>
      </c>
      <c r="P22" s="27" t="str">
        <f t="shared" ca="1" si="16"/>
        <v/>
      </c>
      <c r="Q22" s="27" t="str">
        <f t="shared" ca="1" si="16"/>
        <v/>
      </c>
      <c r="R22" s="27" t="str">
        <f t="shared" ca="1" si="16"/>
        <v/>
      </c>
      <c r="S22" s="27" t="str">
        <f t="shared" ca="1" si="16"/>
        <v/>
      </c>
      <c r="T22" s="27" t="str">
        <f t="shared" ca="1" si="16"/>
        <v/>
      </c>
      <c r="U22" s="27" t="str">
        <f t="shared" ca="1" si="17"/>
        <v/>
      </c>
      <c r="V22" s="27" t="str">
        <f t="shared" ca="1" si="17"/>
        <v/>
      </c>
      <c r="W22" s="27" t="str">
        <f t="shared" ca="1" si="17"/>
        <v/>
      </c>
      <c r="X22" s="27" t="str">
        <f t="shared" ca="1" si="17"/>
        <v/>
      </c>
      <c r="Y22" s="27" t="str">
        <f t="shared" ca="1" si="17"/>
        <v/>
      </c>
      <c r="Z22" s="27" t="str">
        <f t="shared" ca="1" si="17"/>
        <v/>
      </c>
      <c r="AA22" s="27" t="str">
        <f t="shared" ca="1" si="17"/>
        <v/>
      </c>
      <c r="AB22" s="27" t="str">
        <f t="shared" ca="1" si="17"/>
        <v/>
      </c>
      <c r="AC22" s="27">
        <f t="shared" ca="1" si="17"/>
        <v>2</v>
      </c>
      <c r="AD22" s="27" t="str">
        <f t="shared" ca="1" si="17"/>
        <v/>
      </c>
      <c r="AE22" s="27" t="str">
        <f t="shared" ca="1" si="18"/>
        <v/>
      </c>
      <c r="AF22" s="27" t="str">
        <f t="shared" ca="1" si="18"/>
        <v/>
      </c>
      <c r="AG22" s="27" t="str">
        <f t="shared" ca="1" si="18"/>
        <v/>
      </c>
      <c r="AH22" s="27" t="str">
        <f t="shared" ca="1" si="18"/>
        <v/>
      </c>
      <c r="AI22" s="27" t="str">
        <f t="shared" ca="1" si="18"/>
        <v/>
      </c>
      <c r="AJ22" s="27" t="str">
        <f t="shared" ca="1" si="18"/>
        <v/>
      </c>
      <c r="AK22" s="27" t="str">
        <f t="shared" ca="1" si="18"/>
        <v/>
      </c>
      <c r="AL22" s="27" t="str">
        <f t="shared" ca="1" si="18"/>
        <v/>
      </c>
      <c r="AM22" s="27" t="str">
        <f t="shared" ca="1" si="18"/>
        <v/>
      </c>
      <c r="AN22" s="27" t="str">
        <f t="shared" ca="1" si="18"/>
        <v/>
      </c>
      <c r="AO22" s="27" t="str">
        <f t="shared" ca="1" si="19"/>
        <v/>
      </c>
      <c r="AP22" s="27" t="str">
        <f t="shared" ca="1" si="19"/>
        <v/>
      </c>
      <c r="AQ22" s="27" t="str">
        <f t="shared" ca="1" si="19"/>
        <v/>
      </c>
      <c r="AR22" s="27" t="str">
        <f t="shared" ca="1" si="19"/>
        <v/>
      </c>
      <c r="AS22" s="27" t="str">
        <f t="shared" ca="1" si="19"/>
        <v/>
      </c>
      <c r="AT22" s="27" t="str">
        <f t="shared" ca="1" si="19"/>
        <v/>
      </c>
      <c r="AU22" s="27" t="str">
        <f t="shared" ca="1" si="19"/>
        <v/>
      </c>
      <c r="AV22" s="27" t="str">
        <f t="shared" ca="1" si="19"/>
        <v/>
      </c>
      <c r="AW22" s="27" t="str">
        <f t="shared" ca="1" si="19"/>
        <v/>
      </c>
      <c r="AX22" s="27" t="str">
        <f t="shared" ca="1" si="19"/>
        <v/>
      </c>
      <c r="AY22" s="27" t="str">
        <f t="shared" ca="1" si="20"/>
        <v/>
      </c>
      <c r="AZ22" s="27" t="str">
        <f t="shared" ca="1" si="20"/>
        <v/>
      </c>
      <c r="BA22" s="27" t="str">
        <f t="shared" ca="1" si="20"/>
        <v/>
      </c>
      <c r="BB22" s="27" t="str">
        <f t="shared" ca="1" si="20"/>
        <v/>
      </c>
      <c r="BC22" s="27" t="str">
        <f t="shared" ca="1" si="20"/>
        <v/>
      </c>
      <c r="BD22" s="27" t="str">
        <f t="shared" ca="1" si="20"/>
        <v/>
      </c>
      <c r="BE22" s="27" t="str">
        <f t="shared" ca="1" si="20"/>
        <v/>
      </c>
      <c r="BF22" s="27" t="str">
        <f t="shared" ca="1" si="20"/>
        <v/>
      </c>
      <c r="BG22" s="27" t="str">
        <f t="shared" ca="1" si="20"/>
        <v/>
      </c>
      <c r="BH22" s="27" t="str">
        <f t="shared" ca="1" si="20"/>
        <v/>
      </c>
      <c r="BI22" s="27" t="str">
        <f t="shared" ca="1" si="21"/>
        <v/>
      </c>
      <c r="BJ22" s="27" t="str">
        <f t="shared" ca="1" si="21"/>
        <v/>
      </c>
      <c r="BK22" s="27" t="str">
        <f t="shared" ca="1" si="21"/>
        <v/>
      </c>
      <c r="BL22" s="27" t="str">
        <f t="shared" ca="1" si="21"/>
        <v/>
      </c>
      <c r="BM22" s="27" t="str">
        <f t="shared" ca="1" si="21"/>
        <v/>
      </c>
      <c r="BN22" s="27" t="str">
        <f t="shared" ca="1" si="21"/>
        <v/>
      </c>
      <c r="BO22" s="28"/>
    </row>
    <row r="23" spans="1:67" s="1" customFormat="1" ht="39.950000000000003" customHeight="1">
      <c r="A23" s="10"/>
      <c r="B23" s="157" t="s">
        <v>79</v>
      </c>
      <c r="C23" s="158"/>
      <c r="D23" s="158"/>
      <c r="E23" s="158"/>
      <c r="F23" s="159"/>
      <c r="G23" s="160"/>
      <c r="H23" s="160"/>
      <c r="I23" s="161"/>
      <c r="J23" s="19"/>
      <c r="K23" s="47" t="str">
        <f t="shared" ca="1" si="16"/>
        <v/>
      </c>
      <c r="L23" s="27" t="str">
        <f t="shared" ca="1" si="16"/>
        <v/>
      </c>
      <c r="M23" s="27" t="str">
        <f t="shared" ca="1" si="16"/>
        <v/>
      </c>
      <c r="N23" s="27" t="str">
        <f t="shared" ca="1" si="16"/>
        <v/>
      </c>
      <c r="O23" s="27" t="str">
        <f t="shared" ca="1" si="16"/>
        <v/>
      </c>
      <c r="P23" s="27" t="str">
        <f t="shared" ca="1" si="16"/>
        <v/>
      </c>
      <c r="Q23" s="27" t="str">
        <f t="shared" ca="1" si="16"/>
        <v/>
      </c>
      <c r="R23" s="27" t="str">
        <f t="shared" ca="1" si="16"/>
        <v/>
      </c>
      <c r="S23" s="27" t="str">
        <f t="shared" ca="1" si="16"/>
        <v/>
      </c>
      <c r="T23" s="27" t="str">
        <f t="shared" ca="1" si="16"/>
        <v/>
      </c>
      <c r="U23" s="27" t="str">
        <f t="shared" ca="1" si="17"/>
        <v/>
      </c>
      <c r="V23" s="27" t="str">
        <f t="shared" ca="1" si="17"/>
        <v/>
      </c>
      <c r="W23" s="27" t="str">
        <f t="shared" ca="1" si="17"/>
        <v/>
      </c>
      <c r="X23" s="27" t="str">
        <f t="shared" ca="1" si="17"/>
        <v/>
      </c>
      <c r="Y23" s="27" t="str">
        <f t="shared" ca="1" si="17"/>
        <v/>
      </c>
      <c r="Z23" s="27" t="str">
        <f t="shared" ca="1" si="17"/>
        <v/>
      </c>
      <c r="AA23" s="27" t="str">
        <f t="shared" ca="1" si="17"/>
        <v/>
      </c>
      <c r="AB23" s="27" t="str">
        <f t="shared" ca="1" si="17"/>
        <v/>
      </c>
      <c r="AC23" s="27" t="str">
        <f t="shared" ca="1" si="17"/>
        <v/>
      </c>
      <c r="AD23" s="27" t="str">
        <f t="shared" ca="1" si="17"/>
        <v/>
      </c>
      <c r="AE23" s="27" t="str">
        <f t="shared" ca="1" si="18"/>
        <v/>
      </c>
      <c r="AF23" s="27" t="str">
        <f t="shared" ca="1" si="18"/>
        <v/>
      </c>
      <c r="AG23" s="27" t="str">
        <f t="shared" ca="1" si="18"/>
        <v/>
      </c>
      <c r="AH23" s="27" t="str">
        <f t="shared" ca="1" si="18"/>
        <v/>
      </c>
      <c r="AI23" s="27" t="str">
        <f t="shared" ca="1" si="18"/>
        <v/>
      </c>
      <c r="AJ23" s="27" t="str">
        <f t="shared" ca="1" si="18"/>
        <v/>
      </c>
      <c r="AK23" s="27" t="str">
        <f t="shared" ca="1" si="18"/>
        <v/>
      </c>
      <c r="AL23" s="27" t="str">
        <f t="shared" ca="1" si="18"/>
        <v/>
      </c>
      <c r="AM23" s="27" t="str">
        <f t="shared" ca="1" si="18"/>
        <v/>
      </c>
      <c r="AN23" s="27" t="str">
        <f t="shared" ca="1" si="18"/>
        <v/>
      </c>
      <c r="AO23" s="27" t="str">
        <f t="shared" ca="1" si="19"/>
        <v/>
      </c>
      <c r="AP23" s="27" t="str">
        <f t="shared" ca="1" si="19"/>
        <v/>
      </c>
      <c r="AQ23" s="27" t="str">
        <f t="shared" ca="1" si="19"/>
        <v/>
      </c>
      <c r="AR23" s="27" t="str">
        <f t="shared" ca="1" si="19"/>
        <v/>
      </c>
      <c r="AS23" s="27" t="str">
        <f t="shared" ca="1" si="19"/>
        <v/>
      </c>
      <c r="AT23" s="27" t="str">
        <f t="shared" ca="1" si="19"/>
        <v/>
      </c>
      <c r="AU23" s="27" t="str">
        <f t="shared" ca="1" si="19"/>
        <v/>
      </c>
      <c r="AV23" s="27" t="str">
        <f t="shared" ca="1" si="19"/>
        <v/>
      </c>
      <c r="AW23" s="27" t="str">
        <f t="shared" ca="1" si="19"/>
        <v/>
      </c>
      <c r="AX23" s="27" t="str">
        <f t="shared" ca="1" si="19"/>
        <v/>
      </c>
      <c r="AY23" s="27" t="str">
        <f t="shared" ca="1" si="20"/>
        <v/>
      </c>
      <c r="AZ23" s="27" t="str">
        <f t="shared" ca="1" si="20"/>
        <v/>
      </c>
      <c r="BA23" s="27" t="str">
        <f t="shared" ca="1" si="20"/>
        <v/>
      </c>
      <c r="BB23" s="27" t="str">
        <f t="shared" ca="1" si="20"/>
        <v/>
      </c>
      <c r="BC23" s="27" t="str">
        <f t="shared" ca="1" si="20"/>
        <v/>
      </c>
      <c r="BD23" s="27" t="str">
        <f t="shared" ca="1" si="20"/>
        <v/>
      </c>
      <c r="BE23" s="27" t="str">
        <f t="shared" ca="1" si="20"/>
        <v/>
      </c>
      <c r="BF23" s="27" t="str">
        <f t="shared" ca="1" si="20"/>
        <v/>
      </c>
      <c r="BG23" s="27" t="str">
        <f t="shared" ca="1" si="20"/>
        <v/>
      </c>
      <c r="BH23" s="27" t="str">
        <f t="shared" ca="1" si="20"/>
        <v/>
      </c>
      <c r="BI23" s="27" t="str">
        <f t="shared" ca="1" si="21"/>
        <v/>
      </c>
      <c r="BJ23" s="27" t="str">
        <f t="shared" ca="1" si="21"/>
        <v/>
      </c>
      <c r="BK23" s="27" t="str">
        <f t="shared" ca="1" si="21"/>
        <v/>
      </c>
      <c r="BL23" s="27" t="str">
        <f t="shared" ca="1" si="21"/>
        <v/>
      </c>
      <c r="BM23" s="27" t="str">
        <f t="shared" ca="1" si="21"/>
        <v/>
      </c>
      <c r="BN23" s="27" t="str">
        <f t="shared" ca="1" si="21"/>
        <v/>
      </c>
      <c r="BO23" s="28"/>
    </row>
    <row r="24" spans="1:67" s="1" customFormat="1" ht="20.100000000000001" customHeight="1">
      <c r="A24" s="10"/>
      <c r="B24" s="198" t="s">
        <v>62</v>
      </c>
      <c r="C24" s="119"/>
      <c r="D24" s="119" t="s">
        <v>23</v>
      </c>
      <c r="E24" s="119"/>
      <c r="F24" s="120"/>
      <c r="G24" s="121">
        <v>44599</v>
      </c>
      <c r="H24" s="121"/>
      <c r="I24" s="193"/>
      <c r="J24" s="19"/>
      <c r="K24" s="4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8"/>
    </row>
    <row r="25" spans="1:67" s="1" customFormat="1" ht="20.100000000000001" customHeight="1">
      <c r="A25" s="10"/>
      <c r="B25" s="198" t="s">
        <v>63</v>
      </c>
      <c r="C25" s="119"/>
      <c r="D25" s="119"/>
      <c r="E25" s="120" t="s">
        <v>67</v>
      </c>
      <c r="F25" s="120"/>
      <c r="G25" s="121"/>
      <c r="H25" s="121"/>
      <c r="I25" s="193"/>
      <c r="J25" s="19"/>
      <c r="K25" s="4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8"/>
    </row>
    <row r="26" spans="1:67" s="1" customFormat="1" ht="20.100000000000001" customHeight="1">
      <c r="A26" s="10"/>
      <c r="B26" s="198" t="s">
        <v>66</v>
      </c>
      <c r="C26" s="119"/>
      <c r="D26" s="119"/>
      <c r="E26" s="120" t="s">
        <v>80</v>
      </c>
      <c r="F26" s="120"/>
      <c r="G26" s="121"/>
      <c r="H26" s="121"/>
      <c r="I26" s="193"/>
      <c r="J26" s="19"/>
      <c r="K26" s="4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8"/>
    </row>
    <row r="27" spans="1:67" s="1" customFormat="1" ht="20.100000000000001" customHeight="1">
      <c r="A27" s="10"/>
      <c r="B27" s="198" t="s">
        <v>68</v>
      </c>
      <c r="C27" s="119"/>
      <c r="D27" s="119"/>
      <c r="E27" s="120" t="s">
        <v>81</v>
      </c>
      <c r="F27" s="120"/>
      <c r="G27" s="121">
        <v>44611</v>
      </c>
      <c r="H27" s="121">
        <v>44612</v>
      </c>
      <c r="I27" s="193"/>
      <c r="J27" s="19"/>
      <c r="K27" s="4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8"/>
    </row>
    <row r="28" spans="1:67" s="1" customFormat="1" ht="20.100000000000001" customHeight="1">
      <c r="A28" s="10"/>
      <c r="B28" s="198" t="s">
        <v>70</v>
      </c>
      <c r="C28" s="119"/>
      <c r="D28" s="119" t="s">
        <v>23</v>
      </c>
      <c r="E28" s="119"/>
      <c r="F28" s="120"/>
      <c r="G28" s="121">
        <v>44612</v>
      </c>
      <c r="H28" s="121"/>
      <c r="I28" s="193"/>
      <c r="J28" s="19"/>
      <c r="K28" s="4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8"/>
    </row>
    <row r="29" spans="1:67" s="1" customFormat="1" ht="39.950000000000003" customHeight="1">
      <c r="A29" s="10"/>
      <c r="B29" s="162" t="s">
        <v>82</v>
      </c>
      <c r="C29" s="21" t="s">
        <v>9</v>
      </c>
      <c r="D29" s="21" t="s">
        <v>76</v>
      </c>
      <c r="E29" s="21" t="s">
        <v>83</v>
      </c>
      <c r="F29" s="22">
        <v>0</v>
      </c>
      <c r="G29" s="23">
        <v>44598</v>
      </c>
      <c r="H29" s="23">
        <f>SUM(Milestones4353[[#This Row],[Start]], Milestones4353[[#This Row],[Days]])</f>
        <v>44612</v>
      </c>
      <c r="I29" s="163">
        <v>14</v>
      </c>
      <c r="J29" s="19"/>
      <c r="K29" s="47" t="str">
        <f t="shared" ref="K29:T30" ca="1" si="22">IF(AND($C29="Goal",K$7&gt;=$G29,K$7&lt;=$G29+$I29-1),2,IF(AND($C29="Milestone",K$7&gt;=$G29,K$7&lt;=$G29+$I29-1),1,""))</f>
        <v/>
      </c>
      <c r="L29" s="27" t="str">
        <f t="shared" ca="1" si="22"/>
        <v/>
      </c>
      <c r="M29" s="27" t="str">
        <f t="shared" ca="1" si="22"/>
        <v/>
      </c>
      <c r="N29" s="27" t="str">
        <f t="shared" ca="1" si="22"/>
        <v/>
      </c>
      <c r="O29" s="27" t="str">
        <f t="shared" ca="1" si="22"/>
        <v/>
      </c>
      <c r="P29" s="27" t="str">
        <f t="shared" ca="1" si="22"/>
        <v/>
      </c>
      <c r="Q29" s="27" t="str">
        <f t="shared" ca="1" si="22"/>
        <v/>
      </c>
      <c r="R29" s="27" t="str">
        <f t="shared" ca="1" si="22"/>
        <v/>
      </c>
      <c r="S29" s="27" t="str">
        <f t="shared" ca="1" si="22"/>
        <v/>
      </c>
      <c r="T29" s="27" t="str">
        <f t="shared" ca="1" si="22"/>
        <v/>
      </c>
      <c r="U29" s="27" t="str">
        <f t="shared" ref="U29:AD30" ca="1" si="23">IF(AND($C29="Goal",U$7&gt;=$G29,U$7&lt;=$G29+$I29-1),2,IF(AND($C29="Milestone",U$7&gt;=$G29,U$7&lt;=$G29+$I29-1),1,""))</f>
        <v/>
      </c>
      <c r="V29" s="27" t="str">
        <f t="shared" ca="1" si="23"/>
        <v/>
      </c>
      <c r="W29" s="27" t="str">
        <f t="shared" ca="1" si="23"/>
        <v/>
      </c>
      <c r="X29" s="27" t="str">
        <f t="shared" ca="1" si="23"/>
        <v/>
      </c>
      <c r="Y29" s="27" t="str">
        <f t="shared" ca="1" si="23"/>
        <v/>
      </c>
      <c r="Z29" s="27" t="str">
        <f t="shared" ca="1" si="23"/>
        <v/>
      </c>
      <c r="AA29" s="27" t="str">
        <f t="shared" ca="1" si="23"/>
        <v/>
      </c>
      <c r="AB29" s="27" t="str">
        <f t="shared" ca="1" si="23"/>
        <v/>
      </c>
      <c r="AC29" s="27" t="str">
        <f t="shared" ca="1" si="23"/>
        <v/>
      </c>
      <c r="AD29" s="27" t="str">
        <f t="shared" ca="1" si="23"/>
        <v/>
      </c>
      <c r="AE29" s="27" t="str">
        <f t="shared" ref="AE29:AN30" ca="1" si="24">IF(AND($C29="Goal",AE$7&gt;=$G29,AE$7&lt;=$G29+$I29-1),2,IF(AND($C29="Milestone",AE$7&gt;=$G29,AE$7&lt;=$G29+$I29-1),1,""))</f>
        <v/>
      </c>
      <c r="AF29" s="27" t="str">
        <f t="shared" ca="1" si="24"/>
        <v/>
      </c>
      <c r="AG29" s="27" t="str">
        <f t="shared" ca="1" si="24"/>
        <v/>
      </c>
      <c r="AH29" s="27" t="str">
        <f t="shared" ca="1" si="24"/>
        <v/>
      </c>
      <c r="AI29" s="27" t="str">
        <f t="shared" ca="1" si="24"/>
        <v/>
      </c>
      <c r="AJ29" s="27" t="str">
        <f t="shared" ca="1" si="24"/>
        <v/>
      </c>
      <c r="AK29" s="27" t="str">
        <f t="shared" ca="1" si="24"/>
        <v/>
      </c>
      <c r="AL29" s="27" t="str">
        <f t="shared" ca="1" si="24"/>
        <v/>
      </c>
      <c r="AM29" s="27" t="str">
        <f t="shared" ca="1" si="24"/>
        <v/>
      </c>
      <c r="AN29" s="27" t="str">
        <f t="shared" ca="1" si="24"/>
        <v/>
      </c>
      <c r="AO29" s="27" t="str">
        <f t="shared" ref="AO29:AX30" ca="1" si="25">IF(AND($C29="Goal",AO$7&gt;=$G29,AO$7&lt;=$G29+$I29-1),2,IF(AND($C29="Milestone",AO$7&gt;=$G29,AO$7&lt;=$G29+$I29-1),1,""))</f>
        <v/>
      </c>
      <c r="AP29" s="27" t="str">
        <f t="shared" ca="1" si="25"/>
        <v/>
      </c>
      <c r="AQ29" s="27" t="str">
        <f t="shared" ca="1" si="25"/>
        <v/>
      </c>
      <c r="AR29" s="27" t="str">
        <f t="shared" ca="1" si="25"/>
        <v/>
      </c>
      <c r="AS29" s="27" t="str">
        <f t="shared" ca="1" si="25"/>
        <v/>
      </c>
      <c r="AT29" s="27" t="str">
        <f t="shared" ca="1" si="25"/>
        <v/>
      </c>
      <c r="AU29" s="27" t="str">
        <f t="shared" ca="1" si="25"/>
        <v/>
      </c>
      <c r="AV29" s="27" t="str">
        <f t="shared" ca="1" si="25"/>
        <v/>
      </c>
      <c r="AW29" s="27" t="str">
        <f t="shared" ca="1" si="25"/>
        <v/>
      </c>
      <c r="AX29" s="27" t="str">
        <f t="shared" ca="1" si="25"/>
        <v/>
      </c>
      <c r="AY29" s="27" t="str">
        <f t="shared" ref="AY29:BH30" ca="1" si="26">IF(AND($C29="Goal",AY$7&gt;=$G29,AY$7&lt;=$G29+$I29-1),2,IF(AND($C29="Milestone",AY$7&gt;=$G29,AY$7&lt;=$G29+$I29-1),1,""))</f>
        <v/>
      </c>
      <c r="AZ29" s="27" t="str">
        <f t="shared" ca="1" si="26"/>
        <v/>
      </c>
      <c r="BA29" s="27" t="str">
        <f t="shared" ca="1" si="26"/>
        <v/>
      </c>
      <c r="BB29" s="27" t="str">
        <f t="shared" ca="1" si="26"/>
        <v/>
      </c>
      <c r="BC29" s="27" t="str">
        <f t="shared" ca="1" si="26"/>
        <v/>
      </c>
      <c r="BD29" s="27" t="str">
        <f t="shared" ca="1" si="26"/>
        <v/>
      </c>
      <c r="BE29" s="27" t="str">
        <f t="shared" ca="1" si="26"/>
        <v/>
      </c>
      <c r="BF29" s="27" t="str">
        <f t="shared" ca="1" si="26"/>
        <v/>
      </c>
      <c r="BG29" s="27" t="str">
        <f t="shared" ca="1" si="26"/>
        <v/>
      </c>
      <c r="BH29" s="27" t="str">
        <f t="shared" ca="1" si="26"/>
        <v/>
      </c>
      <c r="BI29" s="27" t="str">
        <f t="shared" ref="BI29:BN30" ca="1" si="27">IF(AND($C29="Goal",BI$7&gt;=$G29,BI$7&lt;=$G29+$I29-1),2,IF(AND($C29="Milestone",BI$7&gt;=$G29,BI$7&lt;=$G29+$I29-1),1,""))</f>
        <v/>
      </c>
      <c r="BJ29" s="27" t="str">
        <f t="shared" ca="1" si="27"/>
        <v/>
      </c>
      <c r="BK29" s="27" t="str">
        <f t="shared" ca="1" si="27"/>
        <v/>
      </c>
      <c r="BL29" s="27" t="str">
        <f t="shared" ca="1" si="27"/>
        <v/>
      </c>
      <c r="BM29" s="27" t="str">
        <f t="shared" ca="1" si="27"/>
        <v/>
      </c>
      <c r="BN29" s="27" t="str">
        <f t="shared" ca="1" si="27"/>
        <v/>
      </c>
      <c r="BO29" s="28"/>
    </row>
    <row r="30" spans="1:67" s="1" customFormat="1" ht="39.950000000000003" customHeight="1">
      <c r="A30" s="9"/>
      <c r="B30" s="162" t="s">
        <v>84</v>
      </c>
      <c r="C30" s="21" t="s">
        <v>8</v>
      </c>
      <c r="D30" s="21" t="s">
        <v>30</v>
      </c>
      <c r="E30" s="21" t="s">
        <v>65</v>
      </c>
      <c r="F30" s="22">
        <v>0</v>
      </c>
      <c r="G30" s="23">
        <v>44598</v>
      </c>
      <c r="H30" s="23">
        <f>SUM(Milestones4353[[#This Row],[Start]], Milestones4353[[#This Row],[Days]])</f>
        <v>44612</v>
      </c>
      <c r="I30" s="163">
        <v>14</v>
      </c>
      <c r="J30" s="19"/>
      <c r="K30" s="47" t="str">
        <f t="shared" ca="1" si="22"/>
        <v/>
      </c>
      <c r="L30" s="27" t="str">
        <f t="shared" ca="1" si="22"/>
        <v/>
      </c>
      <c r="M30" s="27" t="str">
        <f t="shared" ca="1" si="22"/>
        <v/>
      </c>
      <c r="N30" s="27" t="str">
        <f t="shared" ca="1" si="22"/>
        <v/>
      </c>
      <c r="O30" s="27" t="str">
        <f t="shared" ca="1" si="22"/>
        <v/>
      </c>
      <c r="P30" s="27" t="str">
        <f t="shared" ca="1" si="22"/>
        <v/>
      </c>
      <c r="Q30" s="27" t="str">
        <f t="shared" ca="1" si="22"/>
        <v/>
      </c>
      <c r="R30" s="27" t="str">
        <f t="shared" ca="1" si="22"/>
        <v/>
      </c>
      <c r="S30" s="27" t="str">
        <f t="shared" ca="1" si="22"/>
        <v/>
      </c>
      <c r="T30" s="27" t="str">
        <f t="shared" ca="1" si="22"/>
        <v/>
      </c>
      <c r="U30" s="27" t="str">
        <f t="shared" ca="1" si="23"/>
        <v/>
      </c>
      <c r="V30" s="27" t="str">
        <f t="shared" ca="1" si="23"/>
        <v/>
      </c>
      <c r="W30" s="27" t="str">
        <f t="shared" ca="1" si="23"/>
        <v/>
      </c>
      <c r="X30" s="27" t="str">
        <f t="shared" ca="1" si="23"/>
        <v/>
      </c>
      <c r="Y30" s="27" t="str">
        <f t="shared" ca="1" si="23"/>
        <v/>
      </c>
      <c r="Z30" s="27" t="str">
        <f t="shared" ca="1" si="23"/>
        <v/>
      </c>
      <c r="AA30" s="27" t="str">
        <f t="shared" ca="1" si="23"/>
        <v/>
      </c>
      <c r="AB30" s="27" t="str">
        <f t="shared" ca="1" si="23"/>
        <v/>
      </c>
      <c r="AC30" s="27" t="str">
        <f t="shared" ca="1" si="23"/>
        <v/>
      </c>
      <c r="AD30" s="27" t="str">
        <f t="shared" ca="1" si="23"/>
        <v/>
      </c>
      <c r="AE30" s="27" t="str">
        <f t="shared" ca="1" si="24"/>
        <v/>
      </c>
      <c r="AF30" s="27" t="str">
        <f t="shared" ca="1" si="24"/>
        <v/>
      </c>
      <c r="AG30" s="27" t="str">
        <f t="shared" ca="1" si="24"/>
        <v/>
      </c>
      <c r="AH30" s="27" t="str">
        <f t="shared" ca="1" si="24"/>
        <v/>
      </c>
      <c r="AI30" s="27" t="str">
        <f t="shared" ca="1" si="24"/>
        <v/>
      </c>
      <c r="AJ30" s="27" t="str">
        <f t="shared" ca="1" si="24"/>
        <v/>
      </c>
      <c r="AK30" s="27" t="str">
        <f t="shared" ca="1" si="24"/>
        <v/>
      </c>
      <c r="AL30" s="27" t="str">
        <f t="shared" ca="1" si="24"/>
        <v/>
      </c>
      <c r="AM30" s="27" t="str">
        <f t="shared" ca="1" si="24"/>
        <v/>
      </c>
      <c r="AN30" s="27" t="str">
        <f t="shared" ca="1" si="24"/>
        <v/>
      </c>
      <c r="AO30" s="27" t="str">
        <f t="shared" ca="1" si="25"/>
        <v/>
      </c>
      <c r="AP30" s="27" t="str">
        <f t="shared" ca="1" si="25"/>
        <v/>
      </c>
      <c r="AQ30" s="27" t="str">
        <f t="shared" ca="1" si="25"/>
        <v/>
      </c>
      <c r="AR30" s="27" t="str">
        <f t="shared" ca="1" si="25"/>
        <v/>
      </c>
      <c r="AS30" s="27" t="str">
        <f t="shared" ca="1" si="25"/>
        <v/>
      </c>
      <c r="AT30" s="27" t="str">
        <f t="shared" ca="1" si="25"/>
        <v/>
      </c>
      <c r="AU30" s="27" t="str">
        <f t="shared" ca="1" si="25"/>
        <v/>
      </c>
      <c r="AV30" s="27" t="str">
        <f t="shared" ca="1" si="25"/>
        <v/>
      </c>
      <c r="AW30" s="27" t="str">
        <f t="shared" ca="1" si="25"/>
        <v/>
      </c>
      <c r="AX30" s="27" t="str">
        <f t="shared" ca="1" si="25"/>
        <v/>
      </c>
      <c r="AY30" s="27" t="str">
        <f t="shared" ca="1" si="26"/>
        <v/>
      </c>
      <c r="AZ30" s="27" t="str">
        <f t="shared" ca="1" si="26"/>
        <v/>
      </c>
      <c r="BA30" s="27" t="str">
        <f t="shared" ca="1" si="26"/>
        <v/>
      </c>
      <c r="BB30" s="27" t="str">
        <f t="shared" ca="1" si="26"/>
        <v/>
      </c>
      <c r="BC30" s="27" t="str">
        <f t="shared" ca="1" si="26"/>
        <v/>
      </c>
      <c r="BD30" s="27" t="str">
        <f t="shared" ca="1" si="26"/>
        <v/>
      </c>
      <c r="BE30" s="27" t="str">
        <f t="shared" ca="1" si="26"/>
        <v/>
      </c>
      <c r="BF30" s="27" t="str">
        <f t="shared" ca="1" si="26"/>
        <v/>
      </c>
      <c r="BG30" s="27" t="str">
        <f t="shared" ca="1" si="26"/>
        <v/>
      </c>
      <c r="BH30" s="27" t="str">
        <f t="shared" ca="1" si="26"/>
        <v/>
      </c>
      <c r="BI30" s="27" t="str">
        <f t="shared" ca="1" si="27"/>
        <v/>
      </c>
      <c r="BJ30" s="27" t="str">
        <f t="shared" ca="1" si="27"/>
        <v/>
      </c>
      <c r="BK30" s="27" t="str">
        <f t="shared" ca="1" si="27"/>
        <v/>
      </c>
      <c r="BL30" s="27" t="str">
        <f t="shared" ca="1" si="27"/>
        <v/>
      </c>
      <c r="BM30" s="27" t="str">
        <f t="shared" ca="1" si="27"/>
        <v/>
      </c>
      <c r="BN30" s="27" t="str">
        <f t="shared" ca="1" si="27"/>
        <v/>
      </c>
      <c r="BO30" s="28"/>
    </row>
    <row r="31" spans="1:67" s="1" customFormat="1" ht="39.950000000000003" customHeight="1">
      <c r="A31" s="9"/>
      <c r="B31" s="162" t="s">
        <v>85</v>
      </c>
      <c r="C31" s="21" t="s">
        <v>8</v>
      </c>
      <c r="D31" s="21" t="s">
        <v>26</v>
      </c>
      <c r="E31" s="21" t="s">
        <v>77</v>
      </c>
      <c r="F31" s="22">
        <v>0</v>
      </c>
      <c r="G31" s="23">
        <v>44598</v>
      </c>
      <c r="H31" s="23">
        <f>SUM(Milestones4353[[#This Row],[Start]], Milestones4353[[#This Row],[Days]])</f>
        <v>44612</v>
      </c>
      <c r="I31" s="163">
        <v>14</v>
      </c>
      <c r="J31" s="19"/>
      <c r="K31" s="4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8"/>
    </row>
    <row r="32" spans="1:67" s="1" customFormat="1" ht="39.950000000000003" customHeight="1">
      <c r="A32" s="9"/>
      <c r="B32" s="162" t="s">
        <v>86</v>
      </c>
      <c r="C32" s="21" t="s">
        <v>9</v>
      </c>
      <c r="D32" s="21" t="s">
        <v>28</v>
      </c>
      <c r="E32" s="21" t="s">
        <v>87</v>
      </c>
      <c r="F32" s="22">
        <v>0</v>
      </c>
      <c r="G32" s="23">
        <v>44598</v>
      </c>
      <c r="H32" s="23">
        <f>SUM(Milestones4353[[#This Row],[Start]], Milestones4353[[#This Row],[Days]])</f>
        <v>44612</v>
      </c>
      <c r="I32" s="163">
        <v>14</v>
      </c>
      <c r="J32" s="19"/>
      <c r="K32" s="4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8"/>
    </row>
    <row r="33" spans="1:67" s="1" customFormat="1" ht="39.950000000000003" customHeight="1">
      <c r="A33" s="9"/>
      <c r="B33" s="162" t="s">
        <v>88</v>
      </c>
      <c r="C33" s="21" t="s">
        <v>9</v>
      </c>
      <c r="D33" s="21" t="s">
        <v>40</v>
      </c>
      <c r="E33" s="21" t="s">
        <v>87</v>
      </c>
      <c r="F33" s="22">
        <v>0</v>
      </c>
      <c r="G33" s="23">
        <v>44598</v>
      </c>
      <c r="H33" s="23">
        <f>SUM(Milestones4353[[#This Row],[Start]], Milestones4353[[#This Row],[Days]])</f>
        <v>44612</v>
      </c>
      <c r="I33" s="163">
        <v>14</v>
      </c>
      <c r="J33" s="19"/>
      <c r="K33" s="4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8"/>
    </row>
    <row r="34" spans="1:67" s="1" customFormat="1" ht="39.950000000000003" customHeight="1">
      <c r="A34" s="9"/>
      <c r="B34" s="162" t="s">
        <v>89</v>
      </c>
      <c r="C34" s="21" t="s">
        <v>8</v>
      </c>
      <c r="D34" s="21" t="s">
        <v>23</v>
      </c>
      <c r="E34" s="21" t="s">
        <v>90</v>
      </c>
      <c r="F34" s="22">
        <v>0</v>
      </c>
      <c r="G34" s="23">
        <v>44598</v>
      </c>
      <c r="H34" s="23">
        <f>SUM(Milestones4353[[#This Row],[Start]], Milestones4353[[#This Row],[Days]])</f>
        <v>44612</v>
      </c>
      <c r="I34" s="163">
        <v>14</v>
      </c>
      <c r="J34" s="19"/>
      <c r="K34" s="4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8"/>
    </row>
    <row r="35" spans="1:67" s="1" customFormat="1" ht="39.950000000000003" customHeight="1">
      <c r="A35" s="9"/>
      <c r="B35" s="162" t="s">
        <v>91</v>
      </c>
      <c r="C35" s="21" t="s">
        <v>8</v>
      </c>
      <c r="D35" s="21" t="s">
        <v>92</v>
      </c>
      <c r="E35" s="21" t="s">
        <v>90</v>
      </c>
      <c r="F35" s="22">
        <v>0</v>
      </c>
      <c r="G35" s="23">
        <v>44598</v>
      </c>
      <c r="H35" s="23">
        <f>SUM(Milestones4353[[#This Row],[Start]], Milestones4353[[#This Row],[Days]])</f>
        <v>44612</v>
      </c>
      <c r="I35" s="163">
        <v>14</v>
      </c>
      <c r="J35" s="19"/>
      <c r="K35" s="47" t="str">
        <f ca="1">IF(AND($C35="Goal",K$7&gt;=$G35,K$7&lt;=$G35+$I35-1),2,IF(AND($C35="Milestone",K$7&gt;=$G35,K$7&lt;=$G35+$I35-1),1,""))</f>
        <v/>
      </c>
      <c r="L35" s="27" t="str">
        <f ca="1">IF(AND($C35="Goal",L$7&gt;=$G35,L$7&lt;=$G35+$I35-1),2,IF(AND($C35="Milestone",L$7&gt;=$G35,L$7&lt;=$G35+$I35-1),1,""))</f>
        <v/>
      </c>
      <c r="M35" s="27" t="str">
        <f ca="1">IF(AND($C35="Goal",M$7&gt;=$G35,M$7&lt;=$G35+$I35-1),2,IF(AND($C35="Milestone",M$7&gt;=$G35,M$7&lt;=$G35+$I35-1),1,""))</f>
        <v/>
      </c>
      <c r="N35" s="27" t="str">
        <f ca="1">IF(AND($C35="Goal",N$7&gt;=$G35,N$7&lt;=$G35+$I35-1),2,IF(AND($C35="Milestone",N$7&gt;=$G35,N$7&lt;=$G35+$I35-1),1,""))</f>
        <v/>
      </c>
      <c r="O35" s="27" t="str">
        <f ca="1">IF(AND($C35="Goal",O$7&gt;=$G35,O$7&lt;=$G35+$I35-1),2,IF(AND($C35="Milestone",O$7&gt;=$G35,O$7&lt;=$G35+$I35-1),1,""))</f>
        <v/>
      </c>
      <c r="P35" s="27" t="str">
        <f ca="1">IF(AND($C35="Goal",P$7&gt;=$G35,P$7&lt;=$G35+$I35-1),2,IF(AND($C35="Milestone",P$7&gt;=$G35,P$7&lt;=$G35+$I35-1),1,""))</f>
        <v/>
      </c>
      <c r="Q35" s="27" t="str">
        <f ca="1">IF(AND($C35="Goal",Q$7&gt;=$G35,Q$7&lt;=$G35+$I35-1),2,IF(AND($C35="Milestone",Q$7&gt;=$G35,Q$7&lt;=$G35+$I35-1),1,""))</f>
        <v/>
      </c>
      <c r="R35" s="27" t="str">
        <f ca="1">IF(AND($C35="Goal",R$7&gt;=$G35,R$7&lt;=$G35+$I35-1),2,IF(AND($C35="Milestone",R$7&gt;=$G35,R$7&lt;=$G35+$I35-1),1,""))</f>
        <v/>
      </c>
      <c r="S35" s="27" t="str">
        <f ca="1">IF(AND($C35="Goal",S$7&gt;=$G35,S$7&lt;=$G35+$I35-1),2,IF(AND($C35="Milestone",S$7&gt;=$G35,S$7&lt;=$G35+$I35-1),1,""))</f>
        <v/>
      </c>
      <c r="T35" s="27" t="str">
        <f ca="1">IF(AND($C35="Goal",T$7&gt;=$G35,T$7&lt;=$G35+$I35-1),2,IF(AND($C35="Milestone",T$7&gt;=$G35,T$7&lt;=$G35+$I35-1),1,""))</f>
        <v/>
      </c>
      <c r="U35" s="27" t="str">
        <f ca="1">IF(AND($C35="Goal",U$7&gt;=$G35,U$7&lt;=$G35+$I35-1),2,IF(AND($C35="Milestone",U$7&gt;=$G35,U$7&lt;=$G35+$I35-1),1,""))</f>
        <v/>
      </c>
      <c r="V35" s="27" t="str">
        <f ca="1">IF(AND($C35="Goal",V$7&gt;=$G35,V$7&lt;=$G35+$I35-1),2,IF(AND($C35="Milestone",V$7&gt;=$G35,V$7&lt;=$G35+$I35-1),1,""))</f>
        <v/>
      </c>
      <c r="W35" s="27" t="str">
        <f ca="1">IF(AND($C35="Goal",W$7&gt;=$G35,W$7&lt;=$G35+$I35-1),2,IF(AND($C35="Milestone",W$7&gt;=$G35,W$7&lt;=$G35+$I35-1),1,""))</f>
        <v/>
      </c>
      <c r="X35" s="27" t="str">
        <f ca="1">IF(AND($C35="Goal",X$7&gt;=$G35,X$7&lt;=$G35+$I35-1),2,IF(AND($C35="Milestone",X$7&gt;=$G35,X$7&lt;=$G35+$I35-1),1,""))</f>
        <v/>
      </c>
      <c r="Y35" s="27" t="str">
        <f ca="1">IF(AND($C35="Goal",Y$7&gt;=$G35,Y$7&lt;=$G35+$I35-1),2,IF(AND($C35="Milestone",Y$7&gt;=$G35,Y$7&lt;=$G35+$I35-1),1,""))</f>
        <v/>
      </c>
      <c r="Z35" s="27" t="str">
        <f ca="1">IF(AND($C35="Goal",Z$7&gt;=$G35,Z$7&lt;=$G35+$I35-1),2,IF(AND($C35="Milestone",Z$7&gt;=$G35,Z$7&lt;=$G35+$I35-1),1,""))</f>
        <v/>
      </c>
      <c r="AA35" s="27" t="str">
        <f ca="1">IF(AND($C35="Goal",AA$7&gt;=$G35,AA$7&lt;=$G35+$I35-1),2,IF(AND($C35="Milestone",AA$7&gt;=$G35,AA$7&lt;=$G35+$I35-1),1,""))</f>
        <v/>
      </c>
      <c r="AB35" s="27" t="str">
        <f ca="1">IF(AND($C35="Goal",AB$7&gt;=$G35,AB$7&lt;=$G35+$I35-1),2,IF(AND($C35="Milestone",AB$7&gt;=$G35,AB$7&lt;=$G35+$I35-1),1,""))</f>
        <v/>
      </c>
      <c r="AC35" s="27" t="str">
        <f ca="1">IF(AND($C35="Goal",AC$7&gt;=$G35,AC$7&lt;=$G35+$I35-1),2,IF(AND($C35="Milestone",AC$7&gt;=$G35,AC$7&lt;=$G35+$I35-1),1,""))</f>
        <v/>
      </c>
      <c r="AD35" s="27" t="str">
        <f ca="1">IF(AND($C35="Goal",AD$7&gt;=$G35,AD$7&lt;=$G35+$I35-1),2,IF(AND($C35="Milestone",AD$7&gt;=$G35,AD$7&lt;=$G35+$I35-1),1,""))</f>
        <v/>
      </c>
      <c r="AE35" s="27" t="str">
        <f ca="1">IF(AND($C35="Goal",AE$7&gt;=$G35,AE$7&lt;=$G35+$I35-1),2,IF(AND($C35="Milestone",AE$7&gt;=$G35,AE$7&lt;=$G35+$I35-1),1,""))</f>
        <v/>
      </c>
      <c r="AF35" s="27" t="str">
        <f ca="1">IF(AND($C35="Goal",AF$7&gt;=$G35,AF$7&lt;=$G35+$I35-1),2,IF(AND($C35="Milestone",AF$7&gt;=$G35,AF$7&lt;=$G35+$I35-1),1,""))</f>
        <v/>
      </c>
      <c r="AG35" s="27" t="str">
        <f ca="1">IF(AND($C35="Goal",AG$7&gt;=$G35,AG$7&lt;=$G35+$I35-1),2,IF(AND($C35="Milestone",AG$7&gt;=$G35,AG$7&lt;=$G35+$I35-1),1,""))</f>
        <v/>
      </c>
      <c r="AH35" s="27" t="str">
        <f ca="1">IF(AND($C35="Goal",AH$7&gt;=$G35,AH$7&lt;=$G35+$I35-1),2,IF(AND($C35="Milestone",AH$7&gt;=$G35,AH$7&lt;=$G35+$I35-1),1,""))</f>
        <v/>
      </c>
      <c r="AI35" s="27" t="str">
        <f ca="1">IF(AND($C35="Goal",AI$7&gt;=$G35,AI$7&lt;=$G35+$I35-1),2,IF(AND($C35="Milestone",AI$7&gt;=$G35,AI$7&lt;=$G35+$I35-1),1,""))</f>
        <v/>
      </c>
      <c r="AJ35" s="27" t="str">
        <f ca="1">IF(AND($C35="Goal",AJ$7&gt;=$G35,AJ$7&lt;=$G35+$I35-1),2,IF(AND($C35="Milestone",AJ$7&gt;=$G35,AJ$7&lt;=$G35+$I35-1),1,""))</f>
        <v/>
      </c>
      <c r="AK35" s="27" t="str">
        <f ca="1">IF(AND($C35="Goal",AK$7&gt;=$G35,AK$7&lt;=$G35+$I35-1),2,IF(AND($C35="Milestone",AK$7&gt;=$G35,AK$7&lt;=$G35+$I35-1),1,""))</f>
        <v/>
      </c>
      <c r="AL35" s="27" t="str">
        <f ca="1">IF(AND($C35="Goal",AL$7&gt;=$G35,AL$7&lt;=$G35+$I35-1),2,IF(AND($C35="Milestone",AL$7&gt;=$G35,AL$7&lt;=$G35+$I35-1),1,""))</f>
        <v/>
      </c>
      <c r="AM35" s="27" t="str">
        <f ca="1">IF(AND($C35="Goal",AM$7&gt;=$G35,AM$7&lt;=$G35+$I35-1),2,IF(AND($C35="Milestone",AM$7&gt;=$G35,AM$7&lt;=$G35+$I35-1),1,""))</f>
        <v/>
      </c>
      <c r="AN35" s="27" t="str">
        <f ca="1">IF(AND($C35="Goal",AN$7&gt;=$G35,AN$7&lt;=$G35+$I35-1),2,IF(AND($C35="Milestone",AN$7&gt;=$G35,AN$7&lt;=$G35+$I35-1),1,""))</f>
        <v/>
      </c>
      <c r="AO35" s="27" t="str">
        <f ca="1">IF(AND($C35="Goal",AO$7&gt;=$G35,AO$7&lt;=$G35+$I35-1),2,IF(AND($C35="Milestone",AO$7&gt;=$G35,AO$7&lt;=$G35+$I35-1),1,""))</f>
        <v/>
      </c>
      <c r="AP35" s="27" t="str">
        <f ca="1">IF(AND($C35="Goal",AP$7&gt;=$G35,AP$7&lt;=$G35+$I35-1),2,IF(AND($C35="Milestone",AP$7&gt;=$G35,AP$7&lt;=$G35+$I35-1),1,""))</f>
        <v/>
      </c>
      <c r="AQ35" s="27" t="str">
        <f ca="1">IF(AND($C35="Goal",AQ$7&gt;=$G35,AQ$7&lt;=$G35+$I35-1),2,IF(AND($C35="Milestone",AQ$7&gt;=$G35,AQ$7&lt;=$G35+$I35-1),1,""))</f>
        <v/>
      </c>
      <c r="AR35" s="27" t="str">
        <f ca="1">IF(AND($C35="Goal",AR$7&gt;=$G35,AR$7&lt;=$G35+$I35-1),2,IF(AND($C35="Milestone",AR$7&gt;=$G35,AR$7&lt;=$G35+$I35-1),1,""))</f>
        <v/>
      </c>
      <c r="AS35" s="27" t="str">
        <f ca="1">IF(AND($C35="Goal",AS$7&gt;=$G35,AS$7&lt;=$G35+$I35-1),2,IF(AND($C35="Milestone",AS$7&gt;=$G35,AS$7&lt;=$G35+$I35-1),1,""))</f>
        <v/>
      </c>
      <c r="AT35" s="27" t="str">
        <f ca="1">IF(AND($C35="Goal",AT$7&gt;=$G35,AT$7&lt;=$G35+$I35-1),2,IF(AND($C35="Milestone",AT$7&gt;=$G35,AT$7&lt;=$G35+$I35-1),1,""))</f>
        <v/>
      </c>
      <c r="AU35" s="27" t="str">
        <f ca="1">IF(AND($C35="Goal",AU$7&gt;=$G35,AU$7&lt;=$G35+$I35-1),2,IF(AND($C35="Milestone",AU$7&gt;=$G35,AU$7&lt;=$G35+$I35-1),1,""))</f>
        <v/>
      </c>
      <c r="AV35" s="27" t="str">
        <f ca="1">IF(AND($C35="Goal",AV$7&gt;=$G35,AV$7&lt;=$G35+$I35-1),2,IF(AND($C35="Milestone",AV$7&gt;=$G35,AV$7&lt;=$G35+$I35-1),1,""))</f>
        <v/>
      </c>
      <c r="AW35" s="27" t="str">
        <f ca="1">IF(AND($C35="Goal",AW$7&gt;=$G35,AW$7&lt;=$G35+$I35-1),2,IF(AND($C35="Milestone",AW$7&gt;=$G35,AW$7&lt;=$G35+$I35-1),1,""))</f>
        <v/>
      </c>
      <c r="AX35" s="27" t="str">
        <f ca="1">IF(AND($C35="Goal",AX$7&gt;=$G35,AX$7&lt;=$G35+$I35-1),2,IF(AND($C35="Milestone",AX$7&gt;=$G35,AX$7&lt;=$G35+$I35-1),1,""))</f>
        <v/>
      </c>
      <c r="AY35" s="27" t="str">
        <f ca="1">IF(AND($C35="Goal",AY$7&gt;=$G35,AY$7&lt;=$G35+$I35-1),2,IF(AND($C35="Milestone",AY$7&gt;=$G35,AY$7&lt;=$G35+$I35-1),1,""))</f>
        <v/>
      </c>
      <c r="AZ35" s="27" t="str">
        <f ca="1">IF(AND($C35="Goal",AZ$7&gt;=$G35,AZ$7&lt;=$G35+$I35-1),2,IF(AND($C35="Milestone",AZ$7&gt;=$G35,AZ$7&lt;=$G35+$I35-1),1,""))</f>
        <v/>
      </c>
      <c r="BA35" s="27" t="str">
        <f ca="1">IF(AND($C35="Goal",BA$7&gt;=$G35,BA$7&lt;=$G35+$I35-1),2,IF(AND($C35="Milestone",BA$7&gt;=$G35,BA$7&lt;=$G35+$I35-1),1,""))</f>
        <v/>
      </c>
      <c r="BB35" s="27" t="str">
        <f ca="1">IF(AND($C35="Goal",BB$7&gt;=$G35,BB$7&lt;=$G35+$I35-1),2,IF(AND($C35="Milestone",BB$7&gt;=$G35,BB$7&lt;=$G35+$I35-1),1,""))</f>
        <v/>
      </c>
      <c r="BC35" s="27" t="str">
        <f ca="1">IF(AND($C35="Goal",BC$7&gt;=$G35,BC$7&lt;=$G35+$I35-1),2,IF(AND($C35="Milestone",BC$7&gt;=$G35,BC$7&lt;=$G35+$I35-1),1,""))</f>
        <v/>
      </c>
      <c r="BD35" s="27" t="str">
        <f ca="1">IF(AND($C35="Goal",BD$7&gt;=$G35,BD$7&lt;=$G35+$I35-1),2,IF(AND($C35="Milestone",BD$7&gt;=$G35,BD$7&lt;=$G35+$I35-1),1,""))</f>
        <v/>
      </c>
      <c r="BE35" s="27" t="str">
        <f ca="1">IF(AND($C35="Goal",BE$7&gt;=$G35,BE$7&lt;=$G35+$I35-1),2,IF(AND($C35="Milestone",BE$7&gt;=$G35,BE$7&lt;=$G35+$I35-1),1,""))</f>
        <v/>
      </c>
      <c r="BF35" s="27" t="str">
        <f ca="1">IF(AND($C35="Goal",BF$7&gt;=$G35,BF$7&lt;=$G35+$I35-1),2,IF(AND($C35="Milestone",BF$7&gt;=$G35,BF$7&lt;=$G35+$I35-1),1,""))</f>
        <v/>
      </c>
      <c r="BG35" s="27" t="str">
        <f ca="1">IF(AND($C35="Goal",BG$7&gt;=$G35,BG$7&lt;=$G35+$I35-1),2,IF(AND($C35="Milestone",BG$7&gt;=$G35,BG$7&lt;=$G35+$I35-1),1,""))</f>
        <v/>
      </c>
      <c r="BH35" s="27" t="str">
        <f ca="1">IF(AND($C35="Goal",BH$7&gt;=$G35,BH$7&lt;=$G35+$I35-1),2,IF(AND($C35="Milestone",BH$7&gt;=$G35,BH$7&lt;=$G35+$I35-1),1,""))</f>
        <v/>
      </c>
      <c r="BI35" s="27" t="str">
        <f ca="1">IF(AND($C35="Goal",BI$7&gt;=$G35,BI$7&lt;=$G35+$I35-1),2,IF(AND($C35="Milestone",BI$7&gt;=$G35,BI$7&lt;=$G35+$I35-1),1,""))</f>
        <v/>
      </c>
      <c r="BJ35" s="27" t="str">
        <f ca="1">IF(AND($C35="Goal",BJ$7&gt;=$G35,BJ$7&lt;=$G35+$I35-1),2,IF(AND($C35="Milestone",BJ$7&gt;=$G35,BJ$7&lt;=$G35+$I35-1),1,""))</f>
        <v/>
      </c>
      <c r="BK35" s="27" t="str">
        <f ca="1">IF(AND($C35="Goal",BK$7&gt;=$G35,BK$7&lt;=$G35+$I35-1),2,IF(AND($C35="Milestone",BK$7&gt;=$G35,BK$7&lt;=$G35+$I35-1),1,""))</f>
        <v/>
      </c>
      <c r="BL35" s="27" t="str">
        <f ca="1">IF(AND($C35="Goal",BL$7&gt;=$G35,BL$7&lt;=$G35+$I35-1),2,IF(AND($C35="Milestone",BL$7&gt;=$G35,BL$7&lt;=$G35+$I35-1),1,""))</f>
        <v/>
      </c>
      <c r="BM35" s="27" t="str">
        <f ca="1">IF(AND($C35="Goal",BM$7&gt;=$G35,BM$7&lt;=$G35+$I35-1),2,IF(AND($C35="Milestone",BM$7&gt;=$G35,BM$7&lt;=$G35+$I35-1),1,""))</f>
        <v/>
      </c>
      <c r="BN35" s="27"/>
      <c r="BO35" s="28"/>
    </row>
    <row r="36" spans="1:67" s="1" customFormat="1" ht="39.950000000000003" customHeight="1">
      <c r="A36" s="9"/>
      <c r="B36" s="162" t="s">
        <v>93</v>
      </c>
      <c r="C36" s="21" t="s">
        <v>7</v>
      </c>
      <c r="D36" s="21" t="s">
        <v>94</v>
      </c>
      <c r="E36" s="21" t="s">
        <v>95</v>
      </c>
      <c r="F36" s="22">
        <v>0</v>
      </c>
      <c r="G36" s="23">
        <v>44598</v>
      </c>
      <c r="H36" s="23">
        <f>SUM(Milestones4353[[#This Row],[Start]], Milestones4353[[#This Row],[Days]])</f>
        <v>44612</v>
      </c>
      <c r="I36" s="163">
        <v>14</v>
      </c>
      <c r="J36" s="19"/>
      <c r="K36" s="4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8"/>
    </row>
    <row r="37" spans="1:67" s="1" customFormat="1" ht="39.950000000000003" customHeight="1">
      <c r="A37" s="9"/>
      <c r="B37" s="169" t="s">
        <v>96</v>
      </c>
      <c r="C37" s="126" t="s">
        <v>97</v>
      </c>
      <c r="D37" s="126"/>
      <c r="E37" s="126"/>
      <c r="F37" s="127"/>
      <c r="G37" s="128">
        <v>44612</v>
      </c>
      <c r="H37" s="128">
        <f>SUM(Milestones4353[[#This Row],[Start]], Milestones4353[[#This Row],[Days]])</f>
        <v>44618</v>
      </c>
      <c r="I37" s="129">
        <v>6</v>
      </c>
      <c r="J37" s="19"/>
      <c r="K37" s="4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8"/>
    </row>
    <row r="38" spans="1:67" s="1" customFormat="1" ht="39.950000000000003" customHeight="1">
      <c r="A38" s="9"/>
      <c r="B38" s="180" t="s">
        <v>98</v>
      </c>
      <c r="C38" s="181"/>
      <c r="D38" s="181"/>
      <c r="E38" s="181"/>
      <c r="F38" s="182"/>
      <c r="G38" s="183"/>
      <c r="H38" s="183"/>
      <c r="I38" s="184"/>
      <c r="J38" s="19"/>
      <c r="K38" s="47" t="str">
        <f ca="1">IF(AND($C38="Goal",K$7&gt;=$G38,K$7&lt;=$G38+$I38-1),2,IF(AND($C38="Milestone",K$7&gt;=$G38,K$7&lt;=$G38+$I38-1),1,""))</f>
        <v/>
      </c>
      <c r="L38" s="27" t="str">
        <f ca="1">IF(AND($C38="Goal",L$7&gt;=$G38,L$7&lt;=$G38+$I38-1),2,IF(AND($C38="Milestone",L$7&gt;=$G38,L$7&lt;=$G38+$I38-1),1,""))</f>
        <v/>
      </c>
      <c r="M38" s="27" t="str">
        <f ca="1">IF(AND($C38="Goal",M$7&gt;=$G38,M$7&lt;=$G38+$I38-1),2,IF(AND($C38="Milestone",M$7&gt;=$G38,M$7&lt;=$G38+$I38-1),1,""))</f>
        <v/>
      </c>
      <c r="N38" s="27" t="str">
        <f ca="1">IF(AND($C38="Goal",N$7&gt;=$G38,N$7&lt;=$G38+$I38-1),2,IF(AND($C38="Milestone",N$7&gt;=$G38,N$7&lt;=$G38+$I38-1),1,""))</f>
        <v/>
      </c>
      <c r="O38" s="27" t="str">
        <f ca="1">IF(AND($C38="Goal",O$7&gt;=$G38,O$7&lt;=$G38+$I38-1),2,IF(AND($C38="Milestone",O$7&gt;=$G38,O$7&lt;=$G38+$I38-1),1,""))</f>
        <v/>
      </c>
      <c r="P38" s="27" t="str">
        <f ca="1">IF(AND($C38="Goal",P$7&gt;=$G38,P$7&lt;=$G38+$I38-1),2,IF(AND($C38="Milestone",P$7&gt;=$G38,P$7&lt;=$G38+$I38-1),1,""))</f>
        <v/>
      </c>
      <c r="Q38" s="27" t="str">
        <f ca="1">IF(AND($C38="Goal",Q$7&gt;=$G38,Q$7&lt;=$G38+$I38-1),2,IF(AND($C38="Milestone",Q$7&gt;=$G38,Q$7&lt;=$G38+$I38-1),1,""))</f>
        <v/>
      </c>
      <c r="R38" s="27" t="str">
        <f ca="1">IF(AND($C38="Goal",R$7&gt;=$G38,R$7&lt;=$G38+$I38-1),2,IF(AND($C38="Milestone",R$7&gt;=$G38,R$7&lt;=$G38+$I38-1),1,""))</f>
        <v/>
      </c>
      <c r="S38" s="27" t="str">
        <f ca="1">IF(AND($C38="Goal",S$7&gt;=$G38,S$7&lt;=$G38+$I38-1),2,IF(AND($C38="Milestone",S$7&gt;=$G38,S$7&lt;=$G38+$I38-1),1,""))</f>
        <v/>
      </c>
      <c r="T38" s="27" t="str">
        <f ca="1">IF(AND($C38="Goal",T$7&gt;=$G38,T$7&lt;=$G38+$I38-1),2,IF(AND($C38="Milestone",T$7&gt;=$G38,T$7&lt;=$G38+$I38-1),1,""))</f>
        <v/>
      </c>
      <c r="U38" s="27" t="str">
        <f ca="1">IF(AND($C38="Goal",U$7&gt;=$G38,U$7&lt;=$G38+$I38-1),2,IF(AND($C38="Milestone",U$7&gt;=$G38,U$7&lt;=$G38+$I38-1),1,""))</f>
        <v/>
      </c>
      <c r="V38" s="27" t="str">
        <f ca="1">IF(AND($C38="Goal",V$7&gt;=$G38,V$7&lt;=$G38+$I38-1),2,IF(AND($C38="Milestone",V$7&gt;=$G38,V$7&lt;=$G38+$I38-1),1,""))</f>
        <v/>
      </c>
      <c r="W38" s="27" t="str">
        <f ca="1">IF(AND($C38="Goal",W$7&gt;=$G38,W$7&lt;=$G38+$I38-1),2,IF(AND($C38="Milestone",W$7&gt;=$G38,W$7&lt;=$G38+$I38-1),1,""))</f>
        <v/>
      </c>
      <c r="X38" s="27" t="str">
        <f ca="1">IF(AND($C38="Goal",X$7&gt;=$G38,X$7&lt;=$G38+$I38-1),2,IF(AND($C38="Milestone",X$7&gt;=$G38,X$7&lt;=$G38+$I38-1),1,""))</f>
        <v/>
      </c>
      <c r="Y38" s="27" t="str">
        <f ca="1">IF(AND($C38="Goal",Y$7&gt;=$G38,Y$7&lt;=$G38+$I38-1),2,IF(AND($C38="Milestone",Y$7&gt;=$G38,Y$7&lt;=$G38+$I38-1),1,""))</f>
        <v/>
      </c>
      <c r="Z38" s="27" t="str">
        <f ca="1">IF(AND($C38="Goal",Z$7&gt;=$G38,Z$7&lt;=$G38+$I38-1),2,IF(AND($C38="Milestone",Z$7&gt;=$G38,Z$7&lt;=$G38+$I38-1),1,""))</f>
        <v/>
      </c>
      <c r="AA38" s="27" t="str">
        <f ca="1">IF(AND($C38="Goal",AA$7&gt;=$G38,AA$7&lt;=$G38+$I38-1),2,IF(AND($C38="Milestone",AA$7&gt;=$G38,AA$7&lt;=$G38+$I38-1),1,""))</f>
        <v/>
      </c>
      <c r="AB38" s="27" t="str">
        <f ca="1">IF(AND($C38="Goal",AB$7&gt;=$G38,AB$7&lt;=$G38+$I38-1),2,IF(AND($C38="Milestone",AB$7&gt;=$G38,AB$7&lt;=$G38+$I38-1),1,""))</f>
        <v/>
      </c>
      <c r="AC38" s="27" t="str">
        <f ca="1">IF(AND($C38="Goal",AC$7&gt;=$G38,AC$7&lt;=$G38+$I38-1),2,IF(AND($C38="Milestone",AC$7&gt;=$G38,AC$7&lt;=$G38+$I38-1),1,""))</f>
        <v/>
      </c>
      <c r="AD38" s="27" t="str">
        <f ca="1">IF(AND($C38="Goal",AD$7&gt;=$G38,AD$7&lt;=$G38+$I38-1),2,IF(AND($C38="Milestone",AD$7&gt;=$G38,AD$7&lt;=$G38+$I38-1),1,""))</f>
        <v/>
      </c>
      <c r="AE38" s="27" t="str">
        <f ca="1">IF(AND($C38="Goal",AE$7&gt;=$G38,AE$7&lt;=$G38+$I38-1),2,IF(AND($C38="Milestone",AE$7&gt;=$G38,AE$7&lt;=$G38+$I38-1),1,""))</f>
        <v/>
      </c>
      <c r="AF38" s="27" t="str">
        <f ca="1">IF(AND($C38="Goal",AF$7&gt;=$G38,AF$7&lt;=$G38+$I38-1),2,IF(AND($C38="Milestone",AF$7&gt;=$G38,AF$7&lt;=$G38+$I38-1),1,""))</f>
        <v/>
      </c>
      <c r="AG38" s="27" t="str">
        <f ca="1">IF(AND($C38="Goal",AG$7&gt;=$G38,AG$7&lt;=$G38+$I38-1),2,IF(AND($C38="Milestone",AG$7&gt;=$G38,AG$7&lt;=$G38+$I38-1),1,""))</f>
        <v/>
      </c>
      <c r="AH38" s="27" t="str">
        <f ca="1">IF(AND($C38="Goal",AH$7&gt;=$G38,AH$7&lt;=$G38+$I38-1),2,IF(AND($C38="Milestone",AH$7&gt;=$G38,AH$7&lt;=$G38+$I38-1),1,""))</f>
        <v/>
      </c>
      <c r="AI38" s="27" t="str">
        <f ca="1">IF(AND($C38="Goal",AI$7&gt;=$G38,AI$7&lt;=$G38+$I38-1),2,IF(AND($C38="Milestone",AI$7&gt;=$G38,AI$7&lt;=$G38+$I38-1),1,""))</f>
        <v/>
      </c>
      <c r="AJ38" s="27" t="str">
        <f ca="1">IF(AND($C38="Goal",AJ$7&gt;=$G38,AJ$7&lt;=$G38+$I38-1),2,IF(AND($C38="Milestone",AJ$7&gt;=$G38,AJ$7&lt;=$G38+$I38-1),1,""))</f>
        <v/>
      </c>
      <c r="AK38" s="27" t="str">
        <f ca="1">IF(AND($C38="Goal",AK$7&gt;=$G38,AK$7&lt;=$G38+$I38-1),2,IF(AND($C38="Milestone",AK$7&gt;=$G38,AK$7&lt;=$G38+$I38-1),1,""))</f>
        <v/>
      </c>
      <c r="AL38" s="27" t="str">
        <f ca="1">IF(AND($C38="Goal",AL$7&gt;=$G38,AL$7&lt;=$G38+$I38-1),2,IF(AND($C38="Milestone",AL$7&gt;=$G38,AL$7&lt;=$G38+$I38-1),1,""))</f>
        <v/>
      </c>
      <c r="AM38" s="27" t="str">
        <f ca="1">IF(AND($C38="Goal",AM$7&gt;=$G38,AM$7&lt;=$G38+$I38-1),2,IF(AND($C38="Milestone",AM$7&gt;=$G38,AM$7&lt;=$G38+$I38-1),1,""))</f>
        <v/>
      </c>
      <c r="AN38" s="27" t="str">
        <f ca="1">IF(AND($C38="Goal",AN$7&gt;=$G38,AN$7&lt;=$G38+$I38-1),2,IF(AND($C38="Milestone",AN$7&gt;=$G38,AN$7&lt;=$G38+$I38-1),1,""))</f>
        <v/>
      </c>
      <c r="AO38" s="27" t="str">
        <f ca="1">IF(AND($C38="Goal",AO$7&gt;=$G38,AO$7&lt;=$G38+$I38-1),2,IF(AND($C38="Milestone",AO$7&gt;=$G38,AO$7&lt;=$G38+$I38-1),1,""))</f>
        <v/>
      </c>
      <c r="AP38" s="27" t="str">
        <f ca="1">IF(AND($C38="Goal",AP$7&gt;=$G38,AP$7&lt;=$G38+$I38-1),2,IF(AND($C38="Milestone",AP$7&gt;=$G38,AP$7&lt;=$G38+$I38-1),1,""))</f>
        <v/>
      </c>
      <c r="AQ38" s="27" t="str">
        <f ca="1">IF(AND($C38="Goal",AQ$7&gt;=$G38,AQ$7&lt;=$G38+$I38-1),2,IF(AND($C38="Milestone",AQ$7&gt;=$G38,AQ$7&lt;=$G38+$I38-1),1,""))</f>
        <v/>
      </c>
      <c r="AR38" s="27" t="str">
        <f ca="1">IF(AND($C38="Goal",AR$7&gt;=$G38,AR$7&lt;=$G38+$I38-1),2,IF(AND($C38="Milestone",AR$7&gt;=$G38,AR$7&lt;=$G38+$I38-1),1,""))</f>
        <v/>
      </c>
      <c r="AS38" s="27" t="str">
        <f ca="1">IF(AND($C38="Goal",AS$7&gt;=$G38,AS$7&lt;=$G38+$I38-1),2,IF(AND($C38="Milestone",AS$7&gt;=$G38,AS$7&lt;=$G38+$I38-1),1,""))</f>
        <v/>
      </c>
      <c r="AT38" s="27" t="str">
        <f ca="1">IF(AND($C38="Goal",AT$7&gt;=$G38,AT$7&lt;=$G38+$I38-1),2,IF(AND($C38="Milestone",AT$7&gt;=$G38,AT$7&lt;=$G38+$I38-1),1,""))</f>
        <v/>
      </c>
      <c r="AU38" s="27" t="str">
        <f ca="1">IF(AND($C38="Goal",AU$7&gt;=$G38,AU$7&lt;=$G38+$I38-1),2,IF(AND($C38="Milestone",AU$7&gt;=$G38,AU$7&lt;=$G38+$I38-1),1,""))</f>
        <v/>
      </c>
      <c r="AV38" s="27" t="str">
        <f ca="1">IF(AND($C38="Goal",AV$7&gt;=$G38,AV$7&lt;=$G38+$I38-1),2,IF(AND($C38="Milestone",AV$7&gt;=$G38,AV$7&lt;=$G38+$I38-1),1,""))</f>
        <v/>
      </c>
      <c r="AW38" s="27" t="str">
        <f ca="1">IF(AND($C38="Goal",AW$7&gt;=$G38,AW$7&lt;=$G38+$I38-1),2,IF(AND($C38="Milestone",AW$7&gt;=$G38,AW$7&lt;=$G38+$I38-1),1,""))</f>
        <v/>
      </c>
      <c r="AX38" s="27" t="str">
        <f ca="1">IF(AND($C38="Goal",AX$7&gt;=$G38,AX$7&lt;=$G38+$I38-1),2,IF(AND($C38="Milestone",AX$7&gt;=$G38,AX$7&lt;=$G38+$I38-1),1,""))</f>
        <v/>
      </c>
      <c r="AY38" s="27" t="str">
        <f ca="1">IF(AND($C38="Goal",AY$7&gt;=$G38,AY$7&lt;=$G38+$I38-1),2,IF(AND($C38="Milestone",AY$7&gt;=$G38,AY$7&lt;=$G38+$I38-1),1,""))</f>
        <v/>
      </c>
      <c r="AZ38" s="27" t="str">
        <f ca="1">IF(AND($C38="Goal",AZ$7&gt;=$G38,AZ$7&lt;=$G38+$I38-1),2,IF(AND($C38="Milestone",AZ$7&gt;=$G38,AZ$7&lt;=$G38+$I38-1),1,""))</f>
        <v/>
      </c>
      <c r="BA38" s="27" t="str">
        <f ca="1">IF(AND($C38="Goal",BA$7&gt;=$G38,BA$7&lt;=$G38+$I38-1),2,IF(AND($C38="Milestone",BA$7&gt;=$G38,BA$7&lt;=$G38+$I38-1),1,""))</f>
        <v/>
      </c>
      <c r="BB38" s="27" t="str">
        <f ca="1">IF(AND($C38="Goal",BB$7&gt;=$G38,BB$7&lt;=$G38+$I38-1),2,IF(AND($C38="Milestone",BB$7&gt;=$G38,BB$7&lt;=$G38+$I38-1),1,""))</f>
        <v/>
      </c>
      <c r="BC38" s="27" t="str">
        <f ca="1">IF(AND($C38="Goal",BC$7&gt;=$G38,BC$7&lt;=$G38+$I38-1),2,IF(AND($C38="Milestone",BC$7&gt;=$G38,BC$7&lt;=$G38+$I38-1),1,""))</f>
        <v/>
      </c>
      <c r="BD38" s="27" t="str">
        <f ca="1">IF(AND($C38="Goal",BD$7&gt;=$G38,BD$7&lt;=$G38+$I38-1),2,IF(AND($C38="Milestone",BD$7&gt;=$G38,BD$7&lt;=$G38+$I38-1),1,""))</f>
        <v/>
      </c>
      <c r="BE38" s="27" t="str">
        <f ca="1">IF(AND($C38="Goal",BE$7&gt;=$G38,BE$7&lt;=$G38+$I38-1),2,IF(AND($C38="Milestone",BE$7&gt;=$G38,BE$7&lt;=$G38+$I38-1),1,""))</f>
        <v/>
      </c>
      <c r="BF38" s="27" t="str">
        <f ca="1">IF(AND($C38="Goal",BF$7&gt;=$G38,BF$7&lt;=$G38+$I38-1),2,IF(AND($C38="Milestone",BF$7&gt;=$G38,BF$7&lt;=$G38+$I38-1),1,""))</f>
        <v/>
      </c>
      <c r="BG38" s="27" t="str">
        <f ca="1">IF(AND($C38="Goal",BG$7&gt;=$G38,BG$7&lt;=$G38+$I38-1),2,IF(AND($C38="Milestone",BG$7&gt;=$G38,BG$7&lt;=$G38+$I38-1),1,""))</f>
        <v/>
      </c>
      <c r="BH38" s="27" t="str">
        <f ca="1">IF(AND($C38="Goal",BH$7&gt;=$G38,BH$7&lt;=$G38+$I38-1),2,IF(AND($C38="Milestone",BH$7&gt;=$G38,BH$7&lt;=$G38+$I38-1),1,""))</f>
        <v/>
      </c>
      <c r="BI38" s="27" t="str">
        <f ca="1">IF(AND($C38="Goal",BI$7&gt;=$G38,BI$7&lt;=$G38+$I38-1),2,IF(AND($C38="Milestone",BI$7&gt;=$G38,BI$7&lt;=$G38+$I38-1),1,""))</f>
        <v/>
      </c>
      <c r="BJ38" s="27" t="str">
        <f ca="1">IF(AND($C38="Goal",BJ$7&gt;=$G38,BJ$7&lt;=$G38+$I38-1),2,IF(AND($C38="Milestone",BJ$7&gt;=$G38,BJ$7&lt;=$G38+$I38-1),1,""))</f>
        <v/>
      </c>
      <c r="BK38" s="27" t="str">
        <f ca="1">IF(AND($C38="Goal",BK$7&gt;=$G38,BK$7&lt;=$G38+$I38-1),2,IF(AND($C38="Milestone",BK$7&gt;=$G38,BK$7&lt;=$G38+$I38-1),1,""))</f>
        <v/>
      </c>
      <c r="BL38" s="27" t="str">
        <f ca="1">IF(AND($C38="Goal",BL$7&gt;=$G38,BL$7&lt;=$G38+$I38-1),2,IF(AND($C38="Milestone",BL$7&gt;=$G38,BL$7&lt;=$G38+$I38-1),1,""))</f>
        <v/>
      </c>
      <c r="BM38" s="27" t="str">
        <f ca="1">IF(AND($C38="Goal",BM$7&gt;=$G38,BM$7&lt;=$G38+$I38-1),2,IF(AND($C38="Milestone",BM$7&gt;=$G38,BM$7&lt;=$G38+$I38-1),1,""))</f>
        <v/>
      </c>
      <c r="BN38" s="27" t="str">
        <f ca="1">IF(AND($C38="Goal",BN$7&gt;=$G38,BN$7&lt;=$G38+$I38-1),2,IF(AND($C38="Milestone",BN$7&gt;=$G38,BN$7&lt;=$G38+$I38-1),1,""))</f>
        <v/>
      </c>
      <c r="BO38" s="28"/>
    </row>
    <row r="39" spans="1:67" s="1" customFormat="1" ht="20.100000000000001" customHeight="1">
      <c r="A39" s="9"/>
      <c r="B39" s="198" t="s">
        <v>62</v>
      </c>
      <c r="C39" s="194"/>
      <c r="D39" s="194"/>
      <c r="E39" s="194"/>
      <c r="F39" s="195"/>
      <c r="G39" s="196">
        <v>44613</v>
      </c>
      <c r="H39" s="196"/>
      <c r="I39" s="197"/>
      <c r="J39" s="19"/>
      <c r="K39" s="4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8"/>
    </row>
    <row r="40" spans="1:67" s="1" customFormat="1" ht="20.100000000000001" customHeight="1">
      <c r="A40" s="9"/>
      <c r="B40" s="198" t="s">
        <v>63</v>
      </c>
      <c r="C40" s="194"/>
      <c r="D40" s="194"/>
      <c r="E40" s="120" t="s">
        <v>65</v>
      </c>
      <c r="F40" s="120"/>
      <c r="G40" s="196"/>
      <c r="H40" s="196"/>
      <c r="I40" s="197"/>
      <c r="J40" s="19"/>
      <c r="K40" s="4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8"/>
    </row>
    <row r="41" spans="1:67" s="1" customFormat="1" ht="20.100000000000001" customHeight="1">
      <c r="A41" s="9"/>
      <c r="B41" s="198" t="s">
        <v>66</v>
      </c>
      <c r="C41" s="194"/>
      <c r="D41" s="194"/>
      <c r="E41" s="120" t="s">
        <v>67</v>
      </c>
      <c r="F41" s="120"/>
      <c r="G41" s="196"/>
      <c r="H41" s="196"/>
      <c r="I41" s="197"/>
      <c r="J41" s="19"/>
      <c r="K41" s="4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8"/>
    </row>
    <row r="42" spans="1:67" s="1" customFormat="1" ht="20.100000000000001" customHeight="1">
      <c r="A42" s="9"/>
      <c r="B42" s="198" t="s">
        <v>68</v>
      </c>
      <c r="C42" s="194"/>
      <c r="D42" s="194"/>
      <c r="E42" s="120" t="s">
        <v>69</v>
      </c>
      <c r="F42" s="120"/>
      <c r="G42" s="196">
        <v>44620</v>
      </c>
      <c r="H42" s="196">
        <v>44621</v>
      </c>
      <c r="I42" s="197"/>
      <c r="J42" s="19"/>
      <c r="K42" s="4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8"/>
    </row>
    <row r="43" spans="1:67" s="1" customFormat="1" ht="20.100000000000001" customHeight="1">
      <c r="A43" s="9"/>
      <c r="B43" s="198" t="s">
        <v>70</v>
      </c>
      <c r="C43" s="194"/>
      <c r="D43" s="194"/>
      <c r="E43" s="194"/>
      <c r="F43" s="195"/>
      <c r="G43" s="196">
        <v>44622</v>
      </c>
      <c r="H43" s="196"/>
      <c r="I43" s="197"/>
      <c r="J43" s="19"/>
      <c r="K43" s="4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8"/>
    </row>
    <row r="44" spans="1:67" s="1" customFormat="1" ht="39.950000000000003" customHeight="1">
      <c r="A44" s="9"/>
      <c r="B44" s="162" t="s">
        <v>86</v>
      </c>
      <c r="C44" s="21" t="s">
        <v>9</v>
      </c>
      <c r="D44" s="21" t="s">
        <v>28</v>
      </c>
      <c r="E44" s="21" t="s">
        <v>95</v>
      </c>
      <c r="F44" s="22">
        <v>0</v>
      </c>
      <c r="G44" s="23">
        <v>44613</v>
      </c>
      <c r="H44" s="23">
        <f>SUM(Milestones4353[[#This Row],[Start]], Milestones4353[[#This Row],[Days]])</f>
        <v>44621</v>
      </c>
      <c r="I44" s="163">
        <v>8</v>
      </c>
      <c r="J44" s="19"/>
      <c r="K44" s="47" t="str">
        <f ca="1">IF(AND($C44="Goal",K$7&gt;=$G44,K$7&lt;=$G44+$I44-1),2,IF(AND($C44="Milestone",K$7&gt;=$G44,K$7&lt;=$G44+$I44-1),1,""))</f>
        <v/>
      </c>
      <c r="L44" s="27" t="str">
        <f ca="1">IF(AND($C44="Goal",L$7&gt;=$G44,L$7&lt;=$G44+$I44-1),2,IF(AND($C44="Milestone",L$7&gt;=$G44,L$7&lt;=$G44+$I44-1),1,""))</f>
        <v/>
      </c>
      <c r="M44" s="27" t="str">
        <f ca="1">IF(AND($C44="Goal",M$7&gt;=$G44,M$7&lt;=$G44+$I44-1),2,IF(AND($C44="Milestone",M$7&gt;=$G44,M$7&lt;=$G44+$I44-1),1,""))</f>
        <v/>
      </c>
      <c r="N44" s="27" t="str">
        <f ca="1">IF(AND($C44="Goal",N$7&gt;=$G44,N$7&lt;=$G44+$I44-1),2,IF(AND($C44="Milestone",N$7&gt;=$G44,N$7&lt;=$G44+$I44-1),1,""))</f>
        <v/>
      </c>
      <c r="O44" s="27" t="str">
        <f ca="1">IF(AND($C44="Goal",O$7&gt;=$G44,O$7&lt;=$G44+$I44-1),2,IF(AND($C44="Milestone",O$7&gt;=$G44,O$7&lt;=$G44+$I44-1),1,""))</f>
        <v/>
      </c>
      <c r="P44" s="27" t="str">
        <f ca="1">IF(AND($C44="Goal",P$7&gt;=$G44,P$7&lt;=$G44+$I44-1),2,IF(AND($C44="Milestone",P$7&gt;=$G44,P$7&lt;=$G44+$I44-1),1,""))</f>
        <v/>
      </c>
      <c r="Q44" s="27" t="str">
        <f ca="1">IF(AND($C44="Goal",Q$7&gt;=$G44,Q$7&lt;=$G44+$I44-1),2,IF(AND($C44="Milestone",Q$7&gt;=$G44,Q$7&lt;=$G44+$I44-1),1,""))</f>
        <v/>
      </c>
      <c r="R44" s="27" t="str">
        <f ca="1">IF(AND($C44="Goal",R$7&gt;=$G44,R$7&lt;=$G44+$I44-1),2,IF(AND($C44="Milestone",R$7&gt;=$G44,R$7&lt;=$G44+$I44-1),1,""))</f>
        <v/>
      </c>
      <c r="S44" s="27" t="str">
        <f ca="1">IF(AND($C44="Goal",S$7&gt;=$G44,S$7&lt;=$G44+$I44-1),2,IF(AND($C44="Milestone",S$7&gt;=$G44,S$7&lt;=$G44+$I44-1),1,""))</f>
        <v/>
      </c>
      <c r="T44" s="27" t="str">
        <f ca="1">IF(AND($C44="Goal",T$7&gt;=$G44,T$7&lt;=$G44+$I44-1),2,IF(AND($C44="Milestone",T$7&gt;=$G44,T$7&lt;=$G44+$I44-1),1,""))</f>
        <v/>
      </c>
      <c r="U44" s="27" t="str">
        <f ca="1">IF(AND($C44="Goal",U$7&gt;=$G44,U$7&lt;=$G44+$I44-1),2,IF(AND($C44="Milestone",U$7&gt;=$G44,U$7&lt;=$G44+$I44-1),1,""))</f>
        <v/>
      </c>
      <c r="V44" s="27" t="str">
        <f ca="1">IF(AND($C44="Goal",V$7&gt;=$G44,V$7&lt;=$G44+$I44-1),2,IF(AND($C44="Milestone",V$7&gt;=$G44,V$7&lt;=$G44+$I44-1),1,""))</f>
        <v/>
      </c>
      <c r="W44" s="27" t="str">
        <f ca="1">IF(AND($C44="Goal",W$7&gt;=$G44,W$7&lt;=$G44+$I44-1),2,IF(AND($C44="Milestone",W$7&gt;=$G44,W$7&lt;=$G44+$I44-1),1,""))</f>
        <v/>
      </c>
      <c r="X44" s="27" t="str">
        <f ca="1">IF(AND($C44="Goal",X$7&gt;=$G44,X$7&lt;=$G44+$I44-1),2,IF(AND($C44="Milestone",X$7&gt;=$G44,X$7&lt;=$G44+$I44-1),1,""))</f>
        <v/>
      </c>
      <c r="Y44" s="27" t="str">
        <f ca="1">IF(AND($C44="Goal",Y$7&gt;=$G44,Y$7&lt;=$G44+$I44-1),2,IF(AND($C44="Milestone",Y$7&gt;=$G44,Y$7&lt;=$G44+$I44-1),1,""))</f>
        <v/>
      </c>
      <c r="Z44" s="27" t="str">
        <f ca="1">IF(AND($C44="Goal",Z$7&gt;=$G44,Z$7&lt;=$G44+$I44-1),2,IF(AND($C44="Milestone",Z$7&gt;=$G44,Z$7&lt;=$G44+$I44-1),1,""))</f>
        <v/>
      </c>
      <c r="AA44" s="27" t="str">
        <f ca="1">IF(AND($C44="Goal",AA$7&gt;=$G44,AA$7&lt;=$G44+$I44-1),2,IF(AND($C44="Milestone",AA$7&gt;=$G44,AA$7&lt;=$G44+$I44-1),1,""))</f>
        <v/>
      </c>
      <c r="AB44" s="27" t="str">
        <f ca="1">IF(AND($C44="Goal",AB$7&gt;=$G44,AB$7&lt;=$G44+$I44-1),2,IF(AND($C44="Milestone",AB$7&gt;=$G44,AB$7&lt;=$G44+$I44-1),1,""))</f>
        <v/>
      </c>
      <c r="AC44" s="27" t="str">
        <f ca="1">IF(AND($C44="Goal",AC$7&gt;=$G44,AC$7&lt;=$G44+$I44-1),2,IF(AND($C44="Milestone",AC$7&gt;=$G44,AC$7&lt;=$G44+$I44-1),1,""))</f>
        <v/>
      </c>
      <c r="AD44" s="27" t="str">
        <f ca="1">IF(AND($C44="Goal",AD$7&gt;=$G44,AD$7&lt;=$G44+$I44-1),2,IF(AND($C44="Milestone",AD$7&gt;=$G44,AD$7&lt;=$G44+$I44-1),1,""))</f>
        <v/>
      </c>
      <c r="AE44" s="27" t="str">
        <f ca="1">IF(AND($C44="Goal",AE$7&gt;=$G44,AE$7&lt;=$G44+$I44-1),2,IF(AND($C44="Milestone",AE$7&gt;=$G44,AE$7&lt;=$G44+$I44-1),1,""))</f>
        <v/>
      </c>
      <c r="AF44" s="27" t="str">
        <f ca="1">IF(AND($C44="Goal",AF$7&gt;=$G44,AF$7&lt;=$G44+$I44-1),2,IF(AND($C44="Milestone",AF$7&gt;=$G44,AF$7&lt;=$G44+$I44-1),1,""))</f>
        <v/>
      </c>
      <c r="AG44" s="27" t="str">
        <f ca="1">IF(AND($C44="Goal",AG$7&gt;=$G44,AG$7&lt;=$G44+$I44-1),2,IF(AND($C44="Milestone",AG$7&gt;=$G44,AG$7&lt;=$G44+$I44-1),1,""))</f>
        <v/>
      </c>
      <c r="AH44" s="27" t="str">
        <f ca="1">IF(AND($C44="Goal",AH$7&gt;=$G44,AH$7&lt;=$G44+$I44-1),2,IF(AND($C44="Milestone",AH$7&gt;=$G44,AH$7&lt;=$G44+$I44-1),1,""))</f>
        <v/>
      </c>
      <c r="AI44" s="27" t="str">
        <f ca="1">IF(AND($C44="Goal",AI$7&gt;=$G44,AI$7&lt;=$G44+$I44-1),2,IF(AND($C44="Milestone",AI$7&gt;=$G44,AI$7&lt;=$G44+$I44-1),1,""))</f>
        <v/>
      </c>
      <c r="AJ44" s="27" t="str">
        <f ca="1">IF(AND($C44="Goal",AJ$7&gt;=$G44,AJ$7&lt;=$G44+$I44-1),2,IF(AND($C44="Milestone",AJ$7&gt;=$G44,AJ$7&lt;=$G44+$I44-1),1,""))</f>
        <v/>
      </c>
      <c r="AK44" s="27" t="str">
        <f ca="1">IF(AND($C44="Goal",AK$7&gt;=$G44,AK$7&lt;=$G44+$I44-1),2,IF(AND($C44="Milestone",AK$7&gt;=$G44,AK$7&lt;=$G44+$I44-1),1,""))</f>
        <v/>
      </c>
      <c r="AL44" s="27" t="str">
        <f ca="1">IF(AND($C44="Goal",AL$7&gt;=$G44,AL$7&lt;=$G44+$I44-1),2,IF(AND($C44="Milestone",AL$7&gt;=$G44,AL$7&lt;=$G44+$I44-1),1,""))</f>
        <v/>
      </c>
      <c r="AM44" s="27" t="str">
        <f ca="1">IF(AND($C44="Goal",AM$7&gt;=$G44,AM$7&lt;=$G44+$I44-1),2,IF(AND($C44="Milestone",AM$7&gt;=$G44,AM$7&lt;=$G44+$I44-1),1,""))</f>
        <v/>
      </c>
      <c r="AN44" s="27" t="str">
        <f ca="1">IF(AND($C44="Goal",AN$7&gt;=$G44,AN$7&lt;=$G44+$I44-1),2,IF(AND($C44="Milestone",AN$7&gt;=$G44,AN$7&lt;=$G44+$I44-1),1,""))</f>
        <v/>
      </c>
      <c r="AO44" s="27" t="str">
        <f ca="1">IF(AND($C44="Goal",AO$7&gt;=$G44,AO$7&lt;=$G44+$I44-1),2,IF(AND($C44="Milestone",AO$7&gt;=$G44,AO$7&lt;=$G44+$I44-1),1,""))</f>
        <v/>
      </c>
      <c r="AP44" s="27" t="str">
        <f ca="1">IF(AND($C44="Goal",AP$7&gt;=$G44,AP$7&lt;=$G44+$I44-1),2,IF(AND($C44="Milestone",AP$7&gt;=$G44,AP$7&lt;=$G44+$I44-1),1,""))</f>
        <v/>
      </c>
      <c r="AQ44" s="27" t="str">
        <f ca="1">IF(AND($C44="Goal",AQ$7&gt;=$G44,AQ$7&lt;=$G44+$I44-1),2,IF(AND($C44="Milestone",AQ$7&gt;=$G44,AQ$7&lt;=$G44+$I44-1),1,""))</f>
        <v/>
      </c>
      <c r="AR44" s="27" t="str">
        <f ca="1">IF(AND($C44="Goal",AR$7&gt;=$G44,AR$7&lt;=$G44+$I44-1),2,IF(AND($C44="Milestone",AR$7&gt;=$G44,AR$7&lt;=$G44+$I44-1),1,""))</f>
        <v/>
      </c>
      <c r="AS44" s="27" t="str">
        <f ca="1">IF(AND($C44="Goal",AS$7&gt;=$G44,AS$7&lt;=$G44+$I44-1),2,IF(AND($C44="Milestone",AS$7&gt;=$G44,AS$7&lt;=$G44+$I44-1),1,""))</f>
        <v/>
      </c>
      <c r="AT44" s="27" t="str">
        <f ca="1">IF(AND($C44="Goal",AT$7&gt;=$G44,AT$7&lt;=$G44+$I44-1),2,IF(AND($C44="Milestone",AT$7&gt;=$G44,AT$7&lt;=$G44+$I44-1),1,""))</f>
        <v/>
      </c>
      <c r="AU44" s="27" t="str">
        <f ca="1">IF(AND($C44="Goal",AU$7&gt;=$G44,AU$7&lt;=$G44+$I44-1),2,IF(AND($C44="Milestone",AU$7&gt;=$G44,AU$7&lt;=$G44+$I44-1),1,""))</f>
        <v/>
      </c>
      <c r="AV44" s="27" t="str">
        <f ca="1">IF(AND($C44="Goal",AV$7&gt;=$G44,AV$7&lt;=$G44+$I44-1),2,IF(AND($C44="Milestone",AV$7&gt;=$G44,AV$7&lt;=$G44+$I44-1),1,""))</f>
        <v/>
      </c>
      <c r="AW44" s="27" t="str">
        <f ca="1">IF(AND($C44="Goal",AW$7&gt;=$G44,AW$7&lt;=$G44+$I44-1),2,IF(AND($C44="Milestone",AW$7&gt;=$G44,AW$7&lt;=$G44+$I44-1),1,""))</f>
        <v/>
      </c>
      <c r="AX44" s="27" t="str">
        <f ca="1">IF(AND($C44="Goal",AX$7&gt;=$G44,AX$7&lt;=$G44+$I44-1),2,IF(AND($C44="Milestone",AX$7&gt;=$G44,AX$7&lt;=$G44+$I44-1),1,""))</f>
        <v/>
      </c>
      <c r="AY44" s="27" t="str">
        <f ca="1">IF(AND($C44="Goal",AY$7&gt;=$G44,AY$7&lt;=$G44+$I44-1),2,IF(AND($C44="Milestone",AY$7&gt;=$G44,AY$7&lt;=$G44+$I44-1),1,""))</f>
        <v/>
      </c>
      <c r="AZ44" s="27" t="str">
        <f ca="1">IF(AND($C44="Goal",AZ$7&gt;=$G44,AZ$7&lt;=$G44+$I44-1),2,IF(AND($C44="Milestone",AZ$7&gt;=$G44,AZ$7&lt;=$G44+$I44-1),1,""))</f>
        <v/>
      </c>
      <c r="BA44" s="27" t="str">
        <f ca="1">IF(AND($C44="Goal",BA$7&gt;=$G44,BA$7&lt;=$G44+$I44-1),2,IF(AND($C44="Milestone",BA$7&gt;=$G44,BA$7&lt;=$G44+$I44-1),1,""))</f>
        <v/>
      </c>
      <c r="BB44" s="27" t="str">
        <f ca="1">IF(AND($C44="Goal",BB$7&gt;=$G44,BB$7&lt;=$G44+$I44-1),2,IF(AND($C44="Milestone",BB$7&gt;=$G44,BB$7&lt;=$G44+$I44-1),1,""))</f>
        <v/>
      </c>
      <c r="BC44" s="27" t="str">
        <f ca="1">IF(AND($C44="Goal",BC$7&gt;=$G44,BC$7&lt;=$G44+$I44-1),2,IF(AND($C44="Milestone",BC$7&gt;=$G44,BC$7&lt;=$G44+$I44-1),1,""))</f>
        <v/>
      </c>
      <c r="BD44" s="27" t="str">
        <f ca="1">IF(AND($C44="Goal",BD$7&gt;=$G44,BD$7&lt;=$G44+$I44-1),2,IF(AND($C44="Milestone",BD$7&gt;=$G44,BD$7&lt;=$G44+$I44-1),1,""))</f>
        <v/>
      </c>
      <c r="BE44" s="27" t="str">
        <f ca="1">IF(AND($C44="Goal",BE$7&gt;=$G44,BE$7&lt;=$G44+$I44-1),2,IF(AND($C44="Milestone",BE$7&gt;=$G44,BE$7&lt;=$G44+$I44-1),1,""))</f>
        <v/>
      </c>
      <c r="BF44" s="27" t="str">
        <f ca="1">IF(AND($C44="Goal",BF$7&gt;=$G44,BF$7&lt;=$G44+$I44-1),2,IF(AND($C44="Milestone",BF$7&gt;=$G44,BF$7&lt;=$G44+$I44-1),1,""))</f>
        <v/>
      </c>
      <c r="BG44" s="27" t="str">
        <f ca="1">IF(AND($C44="Goal",BG$7&gt;=$G44,BG$7&lt;=$G44+$I44-1),2,IF(AND($C44="Milestone",BG$7&gt;=$G44,BG$7&lt;=$G44+$I44-1),1,""))</f>
        <v/>
      </c>
      <c r="BH44" s="27" t="str">
        <f ca="1">IF(AND($C44="Goal",BH$7&gt;=$G44,BH$7&lt;=$G44+$I44-1),2,IF(AND($C44="Milestone",BH$7&gt;=$G44,BH$7&lt;=$G44+$I44-1),1,""))</f>
        <v/>
      </c>
      <c r="BI44" s="27" t="str">
        <f ca="1">IF(AND($C44="Goal",BI$7&gt;=$G44,BI$7&lt;=$G44+$I44-1),2,IF(AND($C44="Milestone",BI$7&gt;=$G44,BI$7&lt;=$G44+$I44-1),1,""))</f>
        <v/>
      </c>
      <c r="BJ44" s="27" t="str">
        <f ca="1">IF(AND($C44="Goal",BJ$7&gt;=$G44,BJ$7&lt;=$G44+$I44-1),2,IF(AND($C44="Milestone",BJ$7&gt;=$G44,BJ$7&lt;=$G44+$I44-1),1,""))</f>
        <v/>
      </c>
      <c r="BK44" s="27" t="str">
        <f ca="1">IF(AND($C44="Goal",BK$7&gt;=$G44,BK$7&lt;=$G44+$I44-1),2,IF(AND($C44="Milestone",BK$7&gt;=$G44,BK$7&lt;=$G44+$I44-1),1,""))</f>
        <v/>
      </c>
      <c r="BL44" s="27" t="str">
        <f ca="1">IF(AND($C44="Goal",BL$7&gt;=$G44,BL$7&lt;=$G44+$I44-1),2,IF(AND($C44="Milestone",BL$7&gt;=$G44,BL$7&lt;=$G44+$I44-1),1,""))</f>
        <v/>
      </c>
      <c r="BM44" s="27" t="str">
        <f ca="1">IF(AND($C44="Goal",BM$7&gt;=$G44,BM$7&lt;=$G44+$I44-1),2,IF(AND($C44="Milestone",BM$7&gt;=$G44,BM$7&lt;=$G44+$I44-1),1,""))</f>
        <v/>
      </c>
      <c r="BN44" s="27" t="str">
        <f ca="1">IF(AND($C44="Goal",BN$7&gt;=$G44,BN$7&lt;=$G44+$I44-1),2,IF(AND($C44="Milestone",BN$7&gt;=$G44,BN$7&lt;=$G44+$I44-1),1,""))</f>
        <v/>
      </c>
      <c r="BO44" s="28"/>
    </row>
    <row r="45" spans="1:67" s="1" customFormat="1" ht="39.950000000000003" customHeight="1">
      <c r="A45" s="9"/>
      <c r="B45" s="162" t="s">
        <v>88</v>
      </c>
      <c r="C45" s="21" t="s">
        <v>9</v>
      </c>
      <c r="D45" s="21" t="s">
        <v>40</v>
      </c>
      <c r="E45" s="21" t="s">
        <v>74</v>
      </c>
      <c r="F45" s="22">
        <v>0</v>
      </c>
      <c r="G45" s="23">
        <v>44613</v>
      </c>
      <c r="H45" s="23">
        <f>SUM(Milestones4353[[#This Row],[Start]], Milestones4353[[#This Row],[Days]])</f>
        <v>44621</v>
      </c>
      <c r="I45" s="163">
        <v>8</v>
      </c>
      <c r="J45" s="19"/>
      <c r="K45" s="4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8"/>
    </row>
    <row r="46" spans="1:67" s="1" customFormat="1" ht="39.950000000000003" customHeight="1">
      <c r="A46" s="9"/>
      <c r="B46" s="162" t="s">
        <v>89</v>
      </c>
      <c r="C46" s="21" t="s">
        <v>9</v>
      </c>
      <c r="D46" s="21" t="s">
        <v>23</v>
      </c>
      <c r="E46" s="21" t="s">
        <v>77</v>
      </c>
      <c r="F46" s="22">
        <v>0</v>
      </c>
      <c r="G46" s="23">
        <v>44613</v>
      </c>
      <c r="H46" s="23">
        <f>SUM(Milestones4353[[#This Row],[Start]], Milestones4353[[#This Row],[Days]])</f>
        <v>44621</v>
      </c>
      <c r="I46" s="163">
        <v>8</v>
      </c>
      <c r="J46" s="19"/>
      <c r="K46" s="47" t="str">
        <f ca="1">IF(AND($C46="Goal",K$7&gt;=$G46,K$7&lt;=$G46+$I46-1),2,IF(AND($C46="Milestone",K$7&gt;=$G46,K$7&lt;=$G46+$I46-1),1,""))</f>
        <v/>
      </c>
      <c r="L46" s="27" t="str">
        <f ca="1">IF(AND($C46="Goal",L$7&gt;=$G46,L$7&lt;=$G46+$I46-1),2,IF(AND($C46="Milestone",L$7&gt;=$G46,L$7&lt;=$G46+$I46-1),1,""))</f>
        <v/>
      </c>
      <c r="M46" s="27" t="str">
        <f ca="1">IF(AND($C46="Goal",M$7&gt;=$G46,M$7&lt;=$G46+$I46-1),2,IF(AND($C46="Milestone",M$7&gt;=$G46,M$7&lt;=$G46+$I46-1),1,""))</f>
        <v/>
      </c>
      <c r="N46" s="27" t="str">
        <f ca="1">IF(AND($C46="Goal",N$7&gt;=$G46,N$7&lt;=$G46+$I46-1),2,IF(AND($C46="Milestone",N$7&gt;=$G46,N$7&lt;=$G46+$I46-1),1,""))</f>
        <v/>
      </c>
      <c r="O46" s="27" t="str">
        <f ca="1">IF(AND($C46="Goal",O$7&gt;=$G46,O$7&lt;=$G46+$I46-1),2,IF(AND($C46="Milestone",O$7&gt;=$G46,O$7&lt;=$G46+$I46-1),1,""))</f>
        <v/>
      </c>
      <c r="P46" s="27" t="str">
        <f ca="1">IF(AND($C46="Goal",P$7&gt;=$G46,P$7&lt;=$G46+$I46-1),2,IF(AND($C46="Milestone",P$7&gt;=$G46,P$7&lt;=$G46+$I46-1),1,""))</f>
        <v/>
      </c>
      <c r="Q46" s="27" t="str">
        <f ca="1">IF(AND($C46="Goal",Q$7&gt;=$G46,Q$7&lt;=$G46+$I46-1),2,IF(AND($C46="Milestone",Q$7&gt;=$G46,Q$7&lt;=$G46+$I46-1),1,""))</f>
        <v/>
      </c>
      <c r="R46" s="27" t="str">
        <f ca="1">IF(AND($C46="Goal",R$7&gt;=$G46,R$7&lt;=$G46+$I46-1),2,IF(AND($C46="Milestone",R$7&gt;=$G46,R$7&lt;=$G46+$I46-1),1,""))</f>
        <v/>
      </c>
      <c r="S46" s="27" t="str">
        <f ca="1">IF(AND($C46="Goal",S$7&gt;=$G46,S$7&lt;=$G46+$I46-1),2,IF(AND($C46="Milestone",S$7&gt;=$G46,S$7&lt;=$G46+$I46-1),1,""))</f>
        <v/>
      </c>
      <c r="T46" s="27" t="str">
        <f ca="1">IF(AND($C46="Goal",T$7&gt;=$G46,T$7&lt;=$G46+$I46-1),2,IF(AND($C46="Milestone",T$7&gt;=$G46,T$7&lt;=$G46+$I46-1),1,""))</f>
        <v/>
      </c>
      <c r="U46" s="27" t="str">
        <f ca="1">IF(AND($C46="Goal",U$7&gt;=$G46,U$7&lt;=$G46+$I46-1),2,IF(AND($C46="Milestone",U$7&gt;=$G46,U$7&lt;=$G46+$I46-1),1,""))</f>
        <v/>
      </c>
      <c r="V46" s="27" t="str">
        <f ca="1">IF(AND($C46="Goal",V$7&gt;=$G46,V$7&lt;=$G46+$I46-1),2,IF(AND($C46="Milestone",V$7&gt;=$G46,V$7&lt;=$G46+$I46-1),1,""))</f>
        <v/>
      </c>
      <c r="W46" s="27" t="str">
        <f ca="1">IF(AND($C46="Goal",W$7&gt;=$G46,W$7&lt;=$G46+$I46-1),2,IF(AND($C46="Milestone",W$7&gt;=$G46,W$7&lt;=$G46+$I46-1),1,""))</f>
        <v/>
      </c>
      <c r="X46" s="27" t="str">
        <f ca="1">IF(AND($C46="Goal",X$7&gt;=$G46,X$7&lt;=$G46+$I46-1),2,IF(AND($C46="Milestone",X$7&gt;=$G46,X$7&lt;=$G46+$I46-1),1,""))</f>
        <v/>
      </c>
      <c r="Y46" s="27" t="str">
        <f ca="1">IF(AND($C46="Goal",Y$7&gt;=$G46,Y$7&lt;=$G46+$I46-1),2,IF(AND($C46="Milestone",Y$7&gt;=$G46,Y$7&lt;=$G46+$I46-1),1,""))</f>
        <v/>
      </c>
      <c r="Z46" s="27" t="str">
        <f ca="1">IF(AND($C46="Goal",Z$7&gt;=$G46,Z$7&lt;=$G46+$I46-1),2,IF(AND($C46="Milestone",Z$7&gt;=$G46,Z$7&lt;=$G46+$I46-1),1,""))</f>
        <v/>
      </c>
      <c r="AA46" s="27" t="str">
        <f ca="1">IF(AND($C46="Goal",AA$7&gt;=$G46,AA$7&lt;=$G46+$I46-1),2,IF(AND($C46="Milestone",AA$7&gt;=$G46,AA$7&lt;=$G46+$I46-1),1,""))</f>
        <v/>
      </c>
      <c r="AB46" s="27" t="str">
        <f ca="1">IF(AND($C46="Goal",AB$7&gt;=$G46,AB$7&lt;=$G46+$I46-1),2,IF(AND($C46="Milestone",AB$7&gt;=$G46,AB$7&lt;=$G46+$I46-1),1,""))</f>
        <v/>
      </c>
      <c r="AC46" s="27" t="str">
        <f ca="1">IF(AND($C46="Goal",AC$7&gt;=$G46,AC$7&lt;=$G46+$I46-1),2,IF(AND($C46="Milestone",AC$7&gt;=$G46,AC$7&lt;=$G46+$I46-1),1,""))</f>
        <v/>
      </c>
      <c r="AD46" s="27" t="str">
        <f ca="1">IF(AND($C46="Goal",AD$7&gt;=$G46,AD$7&lt;=$G46+$I46-1),2,IF(AND($C46="Milestone",AD$7&gt;=$G46,AD$7&lt;=$G46+$I46-1),1,""))</f>
        <v/>
      </c>
      <c r="AE46" s="27" t="str">
        <f ca="1">IF(AND($C46="Goal",AE$7&gt;=$G46,AE$7&lt;=$G46+$I46-1),2,IF(AND($C46="Milestone",AE$7&gt;=$G46,AE$7&lt;=$G46+$I46-1),1,""))</f>
        <v/>
      </c>
      <c r="AF46" s="27" t="str">
        <f ca="1">IF(AND($C46="Goal",AF$7&gt;=$G46,AF$7&lt;=$G46+$I46-1),2,IF(AND($C46="Milestone",AF$7&gt;=$G46,AF$7&lt;=$G46+$I46-1),1,""))</f>
        <v/>
      </c>
      <c r="AG46" s="27" t="str">
        <f ca="1">IF(AND($C46="Goal",AG$7&gt;=$G46,AG$7&lt;=$G46+$I46-1),2,IF(AND($C46="Milestone",AG$7&gt;=$G46,AG$7&lt;=$G46+$I46-1),1,""))</f>
        <v/>
      </c>
      <c r="AH46" s="27" t="str">
        <f ca="1">IF(AND($C46="Goal",AH$7&gt;=$G46,AH$7&lt;=$G46+$I46-1),2,IF(AND($C46="Milestone",AH$7&gt;=$G46,AH$7&lt;=$G46+$I46-1),1,""))</f>
        <v/>
      </c>
      <c r="AI46" s="27" t="str">
        <f ca="1">IF(AND($C46="Goal",AI$7&gt;=$G46,AI$7&lt;=$G46+$I46-1),2,IF(AND($C46="Milestone",AI$7&gt;=$G46,AI$7&lt;=$G46+$I46-1),1,""))</f>
        <v/>
      </c>
      <c r="AJ46" s="27" t="str">
        <f ca="1">IF(AND($C46="Goal",AJ$7&gt;=$G46,AJ$7&lt;=$G46+$I46-1),2,IF(AND($C46="Milestone",AJ$7&gt;=$G46,AJ$7&lt;=$G46+$I46-1),1,""))</f>
        <v/>
      </c>
      <c r="AK46" s="27" t="str">
        <f ca="1">IF(AND($C46="Goal",AK$7&gt;=$G46,AK$7&lt;=$G46+$I46-1),2,IF(AND($C46="Milestone",AK$7&gt;=$G46,AK$7&lt;=$G46+$I46-1),1,""))</f>
        <v/>
      </c>
      <c r="AL46" s="27" t="str">
        <f ca="1">IF(AND($C46="Goal",AL$7&gt;=$G46,AL$7&lt;=$G46+$I46-1),2,IF(AND($C46="Milestone",AL$7&gt;=$G46,AL$7&lt;=$G46+$I46-1),1,""))</f>
        <v/>
      </c>
      <c r="AM46" s="27" t="str">
        <f ca="1">IF(AND($C46="Goal",AM$7&gt;=$G46,AM$7&lt;=$G46+$I46-1),2,IF(AND($C46="Milestone",AM$7&gt;=$G46,AM$7&lt;=$G46+$I46-1),1,""))</f>
        <v/>
      </c>
      <c r="AN46" s="27" t="str">
        <f ca="1">IF(AND($C46="Goal",AN$7&gt;=$G46,AN$7&lt;=$G46+$I46-1),2,IF(AND($C46="Milestone",AN$7&gt;=$G46,AN$7&lt;=$G46+$I46-1),1,""))</f>
        <v/>
      </c>
      <c r="AO46" s="27" t="str">
        <f ca="1">IF(AND($C46="Goal",AO$7&gt;=$G46,AO$7&lt;=$G46+$I46-1),2,IF(AND($C46="Milestone",AO$7&gt;=$G46,AO$7&lt;=$G46+$I46-1),1,""))</f>
        <v/>
      </c>
      <c r="AP46" s="27" t="str">
        <f ca="1">IF(AND($C46="Goal",AP$7&gt;=$G46,AP$7&lt;=$G46+$I46-1),2,IF(AND($C46="Milestone",AP$7&gt;=$G46,AP$7&lt;=$G46+$I46-1),1,""))</f>
        <v/>
      </c>
      <c r="AQ46" s="27" t="str">
        <f ca="1">IF(AND($C46="Goal",AQ$7&gt;=$G46,AQ$7&lt;=$G46+$I46-1),2,IF(AND($C46="Milestone",AQ$7&gt;=$G46,AQ$7&lt;=$G46+$I46-1),1,""))</f>
        <v/>
      </c>
      <c r="AR46" s="27" t="str">
        <f ca="1">IF(AND($C46="Goal",AR$7&gt;=$G46,AR$7&lt;=$G46+$I46-1),2,IF(AND($C46="Milestone",AR$7&gt;=$G46,AR$7&lt;=$G46+$I46-1),1,""))</f>
        <v/>
      </c>
      <c r="AS46" s="27" t="str">
        <f ca="1">IF(AND($C46="Goal",AS$7&gt;=$G46,AS$7&lt;=$G46+$I46-1),2,IF(AND($C46="Milestone",AS$7&gt;=$G46,AS$7&lt;=$G46+$I46-1),1,""))</f>
        <v/>
      </c>
      <c r="AT46" s="27" t="str">
        <f ca="1">IF(AND($C46="Goal",AT$7&gt;=$G46,AT$7&lt;=$G46+$I46-1),2,IF(AND($C46="Milestone",AT$7&gt;=$G46,AT$7&lt;=$G46+$I46-1),1,""))</f>
        <v/>
      </c>
      <c r="AU46" s="27" t="str">
        <f ca="1">IF(AND($C46="Goal",AU$7&gt;=$G46,AU$7&lt;=$G46+$I46-1),2,IF(AND($C46="Milestone",AU$7&gt;=$G46,AU$7&lt;=$G46+$I46-1),1,""))</f>
        <v/>
      </c>
      <c r="AV46" s="27" t="str">
        <f ca="1">IF(AND($C46="Goal",AV$7&gt;=$G46,AV$7&lt;=$G46+$I46-1),2,IF(AND($C46="Milestone",AV$7&gt;=$G46,AV$7&lt;=$G46+$I46-1),1,""))</f>
        <v/>
      </c>
      <c r="AW46" s="27" t="str">
        <f ca="1">IF(AND($C46="Goal",AW$7&gt;=$G46,AW$7&lt;=$G46+$I46-1),2,IF(AND($C46="Milestone",AW$7&gt;=$G46,AW$7&lt;=$G46+$I46-1),1,""))</f>
        <v/>
      </c>
      <c r="AX46" s="27" t="str">
        <f ca="1">IF(AND($C46="Goal",AX$7&gt;=$G46,AX$7&lt;=$G46+$I46-1),2,IF(AND($C46="Milestone",AX$7&gt;=$G46,AX$7&lt;=$G46+$I46-1),1,""))</f>
        <v/>
      </c>
      <c r="AY46" s="27" t="str">
        <f ca="1">IF(AND($C46="Goal",AY$7&gt;=$G46,AY$7&lt;=$G46+$I46-1),2,IF(AND($C46="Milestone",AY$7&gt;=$G46,AY$7&lt;=$G46+$I46-1),1,""))</f>
        <v/>
      </c>
      <c r="AZ46" s="27" t="str">
        <f ca="1">IF(AND($C46="Goal",AZ$7&gt;=$G46,AZ$7&lt;=$G46+$I46-1),2,IF(AND($C46="Milestone",AZ$7&gt;=$G46,AZ$7&lt;=$G46+$I46-1),1,""))</f>
        <v/>
      </c>
      <c r="BA46" s="27" t="str">
        <f ca="1">IF(AND($C46="Goal",BA$7&gt;=$G46,BA$7&lt;=$G46+$I46-1),2,IF(AND($C46="Milestone",BA$7&gt;=$G46,BA$7&lt;=$G46+$I46-1),1,""))</f>
        <v/>
      </c>
      <c r="BB46" s="27" t="str">
        <f ca="1">IF(AND($C46="Goal",BB$7&gt;=$G46,BB$7&lt;=$G46+$I46-1),2,IF(AND($C46="Milestone",BB$7&gt;=$G46,BB$7&lt;=$G46+$I46-1),1,""))</f>
        <v/>
      </c>
      <c r="BC46" s="27" t="str">
        <f ca="1">IF(AND($C46="Goal",BC$7&gt;=$G46,BC$7&lt;=$G46+$I46-1),2,IF(AND($C46="Milestone",BC$7&gt;=$G46,BC$7&lt;=$G46+$I46-1),1,""))</f>
        <v/>
      </c>
      <c r="BD46" s="27" t="str">
        <f ca="1">IF(AND($C46="Goal",BD$7&gt;=$G46,BD$7&lt;=$G46+$I46-1),2,IF(AND($C46="Milestone",BD$7&gt;=$G46,BD$7&lt;=$G46+$I46-1),1,""))</f>
        <v/>
      </c>
      <c r="BE46" s="27" t="str">
        <f ca="1">IF(AND($C46="Goal",BE$7&gt;=$G46,BE$7&lt;=$G46+$I46-1),2,IF(AND($C46="Milestone",BE$7&gt;=$G46,BE$7&lt;=$G46+$I46-1),1,""))</f>
        <v/>
      </c>
      <c r="BF46" s="27" t="str">
        <f ca="1">IF(AND($C46="Goal",BF$7&gt;=$G46,BF$7&lt;=$G46+$I46-1),2,IF(AND($C46="Milestone",BF$7&gt;=$G46,BF$7&lt;=$G46+$I46-1),1,""))</f>
        <v/>
      </c>
      <c r="BG46" s="27" t="str">
        <f ca="1">IF(AND($C46="Goal",BG$7&gt;=$G46,BG$7&lt;=$G46+$I46-1),2,IF(AND($C46="Milestone",BG$7&gt;=$G46,BG$7&lt;=$G46+$I46-1),1,""))</f>
        <v/>
      </c>
      <c r="BH46" s="27" t="str">
        <f ca="1">IF(AND($C46="Goal",BH$7&gt;=$G46,BH$7&lt;=$G46+$I46-1),2,IF(AND($C46="Milestone",BH$7&gt;=$G46,BH$7&lt;=$G46+$I46-1),1,""))</f>
        <v/>
      </c>
      <c r="BI46" s="27" t="str">
        <f ca="1">IF(AND($C46="Goal",BI$7&gt;=$G46,BI$7&lt;=$G46+$I46-1),2,IF(AND($C46="Milestone",BI$7&gt;=$G46,BI$7&lt;=$G46+$I46-1),1,""))</f>
        <v/>
      </c>
      <c r="BJ46" s="27" t="str">
        <f ca="1">IF(AND($C46="Goal",BJ$7&gt;=$G46,BJ$7&lt;=$G46+$I46-1),2,IF(AND($C46="Milestone",BJ$7&gt;=$G46,BJ$7&lt;=$G46+$I46-1),1,""))</f>
        <v/>
      </c>
      <c r="BK46" s="27" t="str">
        <f ca="1">IF(AND($C46="Goal",BK$7&gt;=$G46,BK$7&lt;=$G46+$I46-1),2,IF(AND($C46="Milestone",BK$7&gt;=$G46,BK$7&lt;=$G46+$I46-1),1,""))</f>
        <v/>
      </c>
      <c r="BL46" s="27" t="str">
        <f ca="1">IF(AND($C46="Goal",BL$7&gt;=$G46,BL$7&lt;=$G46+$I46-1),2,IF(AND($C46="Milestone",BL$7&gt;=$G46,BL$7&lt;=$G46+$I46-1),1,""))</f>
        <v/>
      </c>
      <c r="BM46" s="27" t="str">
        <f ca="1">IF(AND($C46="Goal",BM$7&gt;=$G46,BM$7&lt;=$G46+$I46-1),2,IF(AND($C46="Milestone",BM$7&gt;=$G46,BM$7&lt;=$G46+$I46-1),1,""))</f>
        <v/>
      </c>
      <c r="BN46" s="27" t="str">
        <f ca="1">IF(AND($C46="Goal",BN$7&gt;=$G46,BN$7&lt;=$G46+$I46-1),2,IF(AND($C46="Milestone",BN$7&gt;=$G46,BN$7&lt;=$G46+$I46-1),1,""))</f>
        <v/>
      </c>
      <c r="BO46" s="28"/>
    </row>
    <row r="47" spans="1:67" s="1" customFormat="1" ht="39.950000000000003" customHeight="1">
      <c r="A47" s="9"/>
      <c r="B47" s="162" t="s">
        <v>91</v>
      </c>
      <c r="C47" s="21" t="s">
        <v>8</v>
      </c>
      <c r="D47" s="21" t="s">
        <v>92</v>
      </c>
      <c r="E47" s="21" t="s">
        <v>81</v>
      </c>
      <c r="F47" s="22">
        <v>0</v>
      </c>
      <c r="G47" s="23">
        <v>44613</v>
      </c>
      <c r="H47" s="23">
        <f>SUM(Milestones4353[[#This Row],[Start]], Milestones4353[[#This Row],[Days]])</f>
        <v>44621</v>
      </c>
      <c r="I47" s="163">
        <v>8</v>
      </c>
      <c r="J47" s="19"/>
      <c r="K47" s="4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8"/>
    </row>
    <row r="48" spans="1:67" s="1" customFormat="1" ht="39.950000000000003" customHeight="1">
      <c r="A48" s="9"/>
      <c r="B48" s="162" t="s">
        <v>85</v>
      </c>
      <c r="C48" s="21" t="s">
        <v>8</v>
      </c>
      <c r="D48" s="21" t="s">
        <v>26</v>
      </c>
      <c r="E48" s="21" t="s">
        <v>77</v>
      </c>
      <c r="F48" s="22">
        <v>0</v>
      </c>
      <c r="G48" s="23">
        <v>44613</v>
      </c>
      <c r="H48" s="23">
        <f>SUM(Milestones4353[[#This Row],[Start]], Milestones4353[[#This Row],[Days]])</f>
        <v>44621</v>
      </c>
      <c r="I48" s="163">
        <v>8</v>
      </c>
      <c r="J48" s="19"/>
      <c r="K48" s="4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8"/>
    </row>
    <row r="49" spans="1:67" s="1" customFormat="1" ht="39.950000000000003" customHeight="1">
      <c r="A49" s="9"/>
      <c r="B49" s="25" t="s">
        <v>82</v>
      </c>
      <c r="C49" s="21" t="s">
        <v>8</v>
      </c>
      <c r="D49" s="21" t="s">
        <v>76</v>
      </c>
      <c r="E49" s="21" t="s">
        <v>95</v>
      </c>
      <c r="F49" s="22">
        <v>0</v>
      </c>
      <c r="G49" s="23">
        <v>44613</v>
      </c>
      <c r="H49" s="23">
        <f>SUM(Milestones4353[[#This Row],[Start]], Milestones4353[[#This Row],[Days]])</f>
        <v>44621</v>
      </c>
      <c r="I49" s="163">
        <v>8</v>
      </c>
      <c r="J49" s="19"/>
      <c r="K49" s="4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8"/>
    </row>
    <row r="50" spans="1:67" s="1" customFormat="1" ht="39.950000000000003" customHeight="1">
      <c r="A50" s="9"/>
      <c r="B50" s="201" t="s">
        <v>84</v>
      </c>
      <c r="C50" s="21" t="s">
        <v>8</v>
      </c>
      <c r="D50" s="21" t="s">
        <v>30</v>
      </c>
      <c r="E50" s="21" t="s">
        <v>95</v>
      </c>
      <c r="F50" s="22">
        <v>0</v>
      </c>
      <c r="G50" s="23">
        <v>44613</v>
      </c>
      <c r="H50" s="23">
        <f>SUM(Milestones4353[[#This Row],[Start]], Milestones4353[[#This Row],[Days]])</f>
        <v>44621</v>
      </c>
      <c r="I50" s="163">
        <v>8</v>
      </c>
      <c r="J50" s="19"/>
      <c r="K50" s="4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8"/>
    </row>
    <row r="51" spans="1:67" s="1" customFormat="1" ht="39.950000000000003" customHeight="1">
      <c r="A51" s="9"/>
      <c r="B51" s="148" t="s">
        <v>99</v>
      </c>
      <c r="C51" s="21" t="s">
        <v>7</v>
      </c>
      <c r="D51" s="21" t="s">
        <v>94</v>
      </c>
      <c r="E51" s="21" t="s">
        <v>77</v>
      </c>
      <c r="F51" s="22">
        <v>0</v>
      </c>
      <c r="G51" s="23">
        <v>44613</v>
      </c>
      <c r="H51" s="23">
        <f>SUM(Milestones4353[[#This Row],[Start]], Milestones4353[[#This Row],[Days]])</f>
        <v>44621</v>
      </c>
      <c r="I51" s="149">
        <v>8</v>
      </c>
      <c r="J51" s="19"/>
      <c r="K51" s="4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8"/>
    </row>
    <row r="52" spans="1:67" s="1" customFormat="1" ht="39.950000000000003" customHeight="1">
      <c r="A52" s="9"/>
      <c r="B52" s="175" t="s">
        <v>86</v>
      </c>
      <c r="C52" s="131" t="s">
        <v>52</v>
      </c>
      <c r="D52" s="131" t="s">
        <v>28</v>
      </c>
      <c r="E52" s="131"/>
      <c r="F52" s="176">
        <f>AVERAGE(F35,F45,F47)*100%</f>
        <v>0</v>
      </c>
      <c r="G52" s="177">
        <v>44620</v>
      </c>
      <c r="H52" s="177">
        <f>SUM(Milestones4353[[#This Row],[Start]], Milestones4353[[#This Row],[Days]])</f>
        <v>44621</v>
      </c>
      <c r="I52" s="178">
        <v>1</v>
      </c>
      <c r="J52" s="19"/>
      <c r="K52" s="47" t="str">
        <f ca="1">IF(AND($C52="Goal",K$7&gt;=$G52,K$7&lt;=$G52+$I52-1),2,IF(AND($C52="Milestone",K$7&gt;=$G52,K$7&lt;=$G52+$I52-1),1,""))</f>
        <v/>
      </c>
      <c r="L52" s="27" t="str">
        <f ca="1">IF(AND($C52="Goal",L$7&gt;=$G52,L$7&lt;=$G52+$I52-1),2,IF(AND($C52="Milestone",L$7&gt;=$G52,L$7&lt;=$G52+$I52-1),1,""))</f>
        <v/>
      </c>
      <c r="M52" s="27" t="str">
        <f ca="1">IF(AND($C52="Goal",M$7&gt;=$G52,M$7&lt;=$G52+$I52-1),2,IF(AND($C52="Milestone",M$7&gt;=$G52,M$7&lt;=$G52+$I52-1),1,""))</f>
        <v/>
      </c>
      <c r="N52" s="27" t="str">
        <f ca="1">IF(AND($C52="Goal",N$7&gt;=$G52,N$7&lt;=$G52+$I52-1),2,IF(AND($C52="Milestone",N$7&gt;=$G52,N$7&lt;=$G52+$I52-1),1,""))</f>
        <v/>
      </c>
      <c r="O52" s="27" t="str">
        <f ca="1">IF(AND($C52="Goal",O$7&gt;=$G52,O$7&lt;=$G52+$I52-1),2,IF(AND($C52="Milestone",O$7&gt;=$G52,O$7&lt;=$G52+$I52-1),1,""))</f>
        <v/>
      </c>
      <c r="P52" s="27" t="str">
        <f ca="1">IF(AND($C52="Goal",P$7&gt;=$G52,P$7&lt;=$G52+$I52-1),2,IF(AND($C52="Milestone",P$7&gt;=$G52,P$7&lt;=$G52+$I52-1),1,""))</f>
        <v/>
      </c>
      <c r="Q52" s="27" t="str">
        <f ca="1">IF(AND($C52="Goal",Q$7&gt;=$G52,Q$7&lt;=$G52+$I52-1),2,IF(AND($C52="Milestone",Q$7&gt;=$G52,Q$7&lt;=$G52+$I52-1),1,""))</f>
        <v/>
      </c>
      <c r="R52" s="27" t="str">
        <f ca="1">IF(AND($C52="Goal",R$7&gt;=$G52,R$7&lt;=$G52+$I52-1),2,IF(AND($C52="Milestone",R$7&gt;=$G52,R$7&lt;=$G52+$I52-1),1,""))</f>
        <v/>
      </c>
      <c r="S52" s="27" t="str">
        <f ca="1">IF(AND($C52="Goal",S$7&gt;=$G52,S$7&lt;=$G52+$I52-1),2,IF(AND($C52="Milestone",S$7&gt;=$G52,S$7&lt;=$G52+$I52-1),1,""))</f>
        <v/>
      </c>
      <c r="T52" s="27" t="str">
        <f ca="1">IF(AND($C52="Goal",T$7&gt;=$G52,T$7&lt;=$G52+$I52-1),2,IF(AND($C52="Milestone",T$7&gt;=$G52,T$7&lt;=$G52+$I52-1),1,""))</f>
        <v/>
      </c>
      <c r="U52" s="27" t="str">
        <f ca="1">IF(AND($C52="Goal",U$7&gt;=$G52,U$7&lt;=$G52+$I52-1),2,IF(AND($C52="Milestone",U$7&gt;=$G52,U$7&lt;=$G52+$I52-1),1,""))</f>
        <v/>
      </c>
      <c r="V52" s="27" t="str">
        <f ca="1">IF(AND($C52="Goal",V$7&gt;=$G52,V$7&lt;=$G52+$I52-1),2,IF(AND($C52="Milestone",V$7&gt;=$G52,V$7&lt;=$G52+$I52-1),1,""))</f>
        <v/>
      </c>
      <c r="W52" s="27" t="str">
        <f ca="1">IF(AND($C52="Goal",W$7&gt;=$G52,W$7&lt;=$G52+$I52-1),2,IF(AND($C52="Milestone",W$7&gt;=$G52,W$7&lt;=$G52+$I52-1),1,""))</f>
        <v/>
      </c>
      <c r="X52" s="27" t="str">
        <f ca="1">IF(AND($C52="Goal",X$7&gt;=$G52,X$7&lt;=$G52+$I52-1),2,IF(AND($C52="Milestone",X$7&gt;=$G52,X$7&lt;=$G52+$I52-1),1,""))</f>
        <v/>
      </c>
      <c r="Y52" s="27" t="str">
        <f ca="1">IF(AND($C52="Goal",Y$7&gt;=$G52,Y$7&lt;=$G52+$I52-1),2,IF(AND($C52="Milestone",Y$7&gt;=$G52,Y$7&lt;=$G52+$I52-1),1,""))</f>
        <v/>
      </c>
      <c r="Z52" s="27" t="str">
        <f ca="1">IF(AND($C52="Goal",Z$7&gt;=$G52,Z$7&lt;=$G52+$I52-1),2,IF(AND($C52="Milestone",Z$7&gt;=$G52,Z$7&lt;=$G52+$I52-1),1,""))</f>
        <v/>
      </c>
      <c r="AA52" s="27" t="str">
        <f ca="1">IF(AND($C52="Goal",AA$7&gt;=$G52,AA$7&lt;=$G52+$I52-1),2,IF(AND($C52="Milestone",AA$7&gt;=$G52,AA$7&lt;=$G52+$I52-1),1,""))</f>
        <v/>
      </c>
      <c r="AB52" s="27" t="str">
        <f ca="1">IF(AND($C52="Goal",AB$7&gt;=$G52,AB$7&lt;=$G52+$I52-1),2,IF(AND($C52="Milestone",AB$7&gt;=$G52,AB$7&lt;=$G52+$I52-1),1,""))</f>
        <v/>
      </c>
      <c r="AC52" s="27" t="str">
        <f ca="1">IF(AND($C52="Goal",AC$7&gt;=$G52,AC$7&lt;=$G52+$I52-1),2,IF(AND($C52="Milestone",AC$7&gt;=$G52,AC$7&lt;=$G52+$I52-1),1,""))</f>
        <v/>
      </c>
      <c r="AD52" s="27" t="str">
        <f ca="1">IF(AND($C52="Goal",AD$7&gt;=$G52,AD$7&lt;=$G52+$I52-1),2,IF(AND($C52="Milestone",AD$7&gt;=$G52,AD$7&lt;=$G52+$I52-1),1,""))</f>
        <v/>
      </c>
      <c r="AE52" s="27" t="str">
        <f ca="1">IF(AND($C52="Goal",AE$7&gt;=$G52,AE$7&lt;=$G52+$I52-1),2,IF(AND($C52="Milestone",AE$7&gt;=$G52,AE$7&lt;=$G52+$I52-1),1,""))</f>
        <v/>
      </c>
      <c r="AF52" s="27" t="str">
        <f ca="1">IF(AND($C52="Goal",AF$7&gt;=$G52,AF$7&lt;=$G52+$I52-1),2,IF(AND($C52="Milestone",AF$7&gt;=$G52,AF$7&lt;=$G52+$I52-1),1,""))</f>
        <v/>
      </c>
      <c r="AG52" s="27" t="str">
        <f ca="1">IF(AND($C52="Goal",AG$7&gt;=$G52,AG$7&lt;=$G52+$I52-1),2,IF(AND($C52="Milestone",AG$7&gt;=$G52,AG$7&lt;=$G52+$I52-1),1,""))</f>
        <v/>
      </c>
      <c r="AH52" s="27" t="str">
        <f ca="1">IF(AND($C52="Goal",AH$7&gt;=$G52,AH$7&lt;=$G52+$I52-1),2,IF(AND($C52="Milestone",AH$7&gt;=$G52,AH$7&lt;=$G52+$I52-1),1,""))</f>
        <v/>
      </c>
      <c r="AI52" s="27" t="str">
        <f ca="1">IF(AND($C52="Goal",AI$7&gt;=$G52,AI$7&lt;=$G52+$I52-1),2,IF(AND($C52="Milestone",AI$7&gt;=$G52,AI$7&lt;=$G52+$I52-1),1,""))</f>
        <v/>
      </c>
      <c r="AJ52" s="27" t="str">
        <f ca="1">IF(AND($C52="Goal",AJ$7&gt;=$G52,AJ$7&lt;=$G52+$I52-1),2,IF(AND($C52="Milestone",AJ$7&gt;=$G52,AJ$7&lt;=$G52+$I52-1),1,""))</f>
        <v/>
      </c>
      <c r="AK52" s="27" t="str">
        <f ca="1">IF(AND($C52="Goal",AK$7&gt;=$G52,AK$7&lt;=$G52+$I52-1),2,IF(AND($C52="Milestone",AK$7&gt;=$G52,AK$7&lt;=$G52+$I52-1),1,""))</f>
        <v/>
      </c>
      <c r="AL52" s="27" t="str">
        <f ca="1">IF(AND($C52="Goal",AL$7&gt;=$G52,AL$7&lt;=$G52+$I52-1),2,IF(AND($C52="Milestone",AL$7&gt;=$G52,AL$7&lt;=$G52+$I52-1),1,""))</f>
        <v/>
      </c>
      <c r="AM52" s="27" t="str">
        <f ca="1">IF(AND($C52="Goal",AM$7&gt;=$G52,AM$7&lt;=$G52+$I52-1),2,IF(AND($C52="Milestone",AM$7&gt;=$G52,AM$7&lt;=$G52+$I52-1),1,""))</f>
        <v/>
      </c>
      <c r="AN52" s="27" t="str">
        <f ca="1">IF(AND($C52="Goal",AN$7&gt;=$G52,AN$7&lt;=$G52+$I52-1),2,IF(AND($C52="Milestone",AN$7&gt;=$G52,AN$7&lt;=$G52+$I52-1),1,""))</f>
        <v/>
      </c>
      <c r="AO52" s="27" t="str">
        <f ca="1">IF(AND($C52="Goal",AO$7&gt;=$G52,AO$7&lt;=$G52+$I52-1),2,IF(AND($C52="Milestone",AO$7&gt;=$G52,AO$7&lt;=$G52+$I52-1),1,""))</f>
        <v/>
      </c>
      <c r="AP52" s="27" t="str">
        <f ca="1">IF(AND($C52="Goal",AP$7&gt;=$G52,AP$7&lt;=$G52+$I52-1),2,IF(AND($C52="Milestone",AP$7&gt;=$G52,AP$7&lt;=$G52+$I52-1),1,""))</f>
        <v/>
      </c>
      <c r="AQ52" s="27" t="str">
        <f ca="1">IF(AND($C52="Goal",AQ$7&gt;=$G52,AQ$7&lt;=$G52+$I52-1),2,IF(AND($C52="Milestone",AQ$7&gt;=$G52,AQ$7&lt;=$G52+$I52-1),1,""))</f>
        <v/>
      </c>
      <c r="AR52" s="27" t="str">
        <f ca="1">IF(AND($C52="Goal",AR$7&gt;=$G52,AR$7&lt;=$G52+$I52-1),2,IF(AND($C52="Milestone",AR$7&gt;=$G52,AR$7&lt;=$G52+$I52-1),1,""))</f>
        <v/>
      </c>
      <c r="AS52" s="27" t="str">
        <f ca="1">IF(AND($C52="Goal",AS$7&gt;=$G52,AS$7&lt;=$G52+$I52-1),2,IF(AND($C52="Milestone",AS$7&gt;=$G52,AS$7&lt;=$G52+$I52-1),1,""))</f>
        <v/>
      </c>
      <c r="AT52" s="27" t="str">
        <f ca="1">IF(AND($C52="Goal",AT$7&gt;=$G52,AT$7&lt;=$G52+$I52-1),2,IF(AND($C52="Milestone",AT$7&gt;=$G52,AT$7&lt;=$G52+$I52-1),1,""))</f>
        <v/>
      </c>
      <c r="AU52" s="27" t="str">
        <f ca="1">IF(AND($C52="Goal",AU$7&gt;=$G52,AU$7&lt;=$G52+$I52-1),2,IF(AND($C52="Milestone",AU$7&gt;=$G52,AU$7&lt;=$G52+$I52-1),1,""))</f>
        <v/>
      </c>
      <c r="AV52" s="27" t="str">
        <f ca="1">IF(AND($C52="Goal",AV$7&gt;=$G52,AV$7&lt;=$G52+$I52-1),2,IF(AND($C52="Milestone",AV$7&gt;=$G52,AV$7&lt;=$G52+$I52-1),1,""))</f>
        <v/>
      </c>
      <c r="AW52" s="27" t="str">
        <f ca="1">IF(AND($C52="Goal",AW$7&gt;=$G52,AW$7&lt;=$G52+$I52-1),2,IF(AND($C52="Milestone",AW$7&gt;=$G52,AW$7&lt;=$G52+$I52-1),1,""))</f>
        <v/>
      </c>
      <c r="AX52" s="27" t="str">
        <f ca="1">IF(AND($C52="Goal",AX$7&gt;=$G52,AX$7&lt;=$G52+$I52-1),2,IF(AND($C52="Milestone",AX$7&gt;=$G52,AX$7&lt;=$G52+$I52-1),1,""))</f>
        <v/>
      </c>
      <c r="AY52" s="27" t="str">
        <f ca="1">IF(AND($C52="Goal",AY$7&gt;=$G52,AY$7&lt;=$G52+$I52-1),2,IF(AND($C52="Milestone",AY$7&gt;=$G52,AY$7&lt;=$G52+$I52-1),1,""))</f>
        <v/>
      </c>
      <c r="AZ52" s="27">
        <f ca="1">IF(AND($C52="Goal",AZ$7&gt;=$G52,AZ$7&lt;=$G52+$I52-1),2,IF(AND($C52="Milestone",AZ$7&gt;=$G52,AZ$7&lt;=$G52+$I52-1),1,""))</f>
        <v>2</v>
      </c>
      <c r="BA52" s="27" t="str">
        <f ca="1">IF(AND($C52="Goal",BA$7&gt;=$G52,BA$7&lt;=$G52+$I52-1),2,IF(AND($C52="Milestone",BA$7&gt;=$G52,BA$7&lt;=$G52+$I52-1),1,""))</f>
        <v/>
      </c>
      <c r="BB52" s="27" t="str">
        <f ca="1">IF(AND($C52="Goal",BB$7&gt;=$G52,BB$7&lt;=$G52+$I52-1),2,IF(AND($C52="Milestone",BB$7&gt;=$G52,BB$7&lt;=$G52+$I52-1),1,""))</f>
        <v/>
      </c>
      <c r="BC52" s="27" t="str">
        <f ca="1">IF(AND($C52="Goal",BC$7&gt;=$G52,BC$7&lt;=$G52+$I52-1),2,IF(AND($C52="Milestone",BC$7&gt;=$G52,BC$7&lt;=$G52+$I52-1),1,""))</f>
        <v/>
      </c>
      <c r="BD52" s="27" t="str">
        <f ca="1">IF(AND($C52="Goal",BD$7&gt;=$G52,BD$7&lt;=$G52+$I52-1),2,IF(AND($C52="Milestone",BD$7&gt;=$G52,BD$7&lt;=$G52+$I52-1),1,""))</f>
        <v/>
      </c>
      <c r="BE52" s="27" t="str">
        <f ca="1">IF(AND($C52="Goal",BE$7&gt;=$G52,BE$7&lt;=$G52+$I52-1),2,IF(AND($C52="Milestone",BE$7&gt;=$G52,BE$7&lt;=$G52+$I52-1),1,""))</f>
        <v/>
      </c>
      <c r="BF52" s="27" t="str">
        <f ca="1">IF(AND($C52="Goal",BF$7&gt;=$G52,BF$7&lt;=$G52+$I52-1),2,IF(AND($C52="Milestone",BF$7&gt;=$G52,BF$7&lt;=$G52+$I52-1),1,""))</f>
        <v/>
      </c>
      <c r="BG52" s="27" t="str">
        <f ca="1">IF(AND($C52="Goal",BG$7&gt;=$G52,BG$7&lt;=$G52+$I52-1),2,IF(AND($C52="Milestone",BG$7&gt;=$G52,BG$7&lt;=$G52+$I52-1),1,""))</f>
        <v/>
      </c>
      <c r="BH52" s="27" t="str">
        <f ca="1">IF(AND($C52="Goal",BH$7&gt;=$G52,BH$7&lt;=$G52+$I52-1),2,IF(AND($C52="Milestone",BH$7&gt;=$G52,BH$7&lt;=$G52+$I52-1),1,""))</f>
        <v/>
      </c>
      <c r="BI52" s="27" t="str">
        <f ca="1">IF(AND($C52="Goal",BI$7&gt;=$G52,BI$7&lt;=$G52+$I52-1),2,IF(AND($C52="Milestone",BI$7&gt;=$G52,BI$7&lt;=$G52+$I52-1),1,""))</f>
        <v/>
      </c>
      <c r="BJ52" s="27" t="str">
        <f ca="1">IF(AND($C52="Goal",BJ$7&gt;=$G52,BJ$7&lt;=$G52+$I52-1),2,IF(AND($C52="Milestone",BJ$7&gt;=$G52,BJ$7&lt;=$G52+$I52-1),1,""))</f>
        <v/>
      </c>
      <c r="BK52" s="27" t="str">
        <f ca="1">IF(AND($C52="Goal",BK$7&gt;=$G52,BK$7&lt;=$G52+$I52-1),2,IF(AND($C52="Milestone",BK$7&gt;=$G52,BK$7&lt;=$G52+$I52-1),1,""))</f>
        <v/>
      </c>
      <c r="BL52" s="27" t="str">
        <f ca="1">IF(AND($C52="Goal",BL$7&gt;=$G52,BL$7&lt;=$G52+$I52-1),2,IF(AND($C52="Milestone",BL$7&gt;=$G52,BL$7&lt;=$G52+$I52-1),1,""))</f>
        <v/>
      </c>
      <c r="BM52" s="27" t="str">
        <f ca="1">IF(AND($C52="Goal",BM$7&gt;=$G52,BM$7&lt;=$G52+$I52-1),2,IF(AND($C52="Milestone",BM$7&gt;=$G52,BM$7&lt;=$G52+$I52-1),1,""))</f>
        <v/>
      </c>
      <c r="BN52" s="27" t="str">
        <f ca="1">IF(AND($C52="Goal",BN$7&gt;=$G52,BN$7&lt;=$G52+$I52-1),2,IF(AND($C52="Milestone",BN$7&gt;=$G52,BN$7&lt;=$G52+$I52-1),1,""))</f>
        <v/>
      </c>
      <c r="BO52" s="28"/>
    </row>
    <row r="53" spans="1:67" s="1" customFormat="1" ht="39.950000000000003" customHeight="1">
      <c r="A53" s="9"/>
      <c r="B53" s="175" t="s">
        <v>88</v>
      </c>
      <c r="C53" s="131" t="s">
        <v>52</v>
      </c>
      <c r="D53" s="131" t="s">
        <v>40</v>
      </c>
      <c r="E53" s="131"/>
      <c r="F53" s="176">
        <f>AVERAGE(F34,F46)*100%</f>
        <v>0</v>
      </c>
      <c r="G53" s="177">
        <v>44620</v>
      </c>
      <c r="H53" s="177">
        <f>SUM(Milestones4353[[#This Row],[Start]], Milestones4353[[#This Row],[Days]])</f>
        <v>44621</v>
      </c>
      <c r="I53" s="178">
        <v>1</v>
      </c>
      <c r="J53" s="19"/>
      <c r="K53" s="47" t="str">
        <f ca="1">IF(AND($C53="Goal",K$7&gt;=$G53,K$7&lt;=$G53+$I53-1),2,IF(AND($C53="Milestone",K$7&gt;=$G53,K$7&lt;=$G53+$I53-1),1,""))</f>
        <v/>
      </c>
      <c r="L53" s="27" t="str">
        <f ca="1">IF(AND($C53="Goal",L$7&gt;=$G53,L$7&lt;=$G53+$I53-1),2,IF(AND($C53="Milestone",L$7&gt;=$G53,L$7&lt;=$G53+$I53-1),1,""))</f>
        <v/>
      </c>
      <c r="M53" s="27" t="str">
        <f ca="1">IF(AND($C53="Goal",M$7&gt;=$G53,M$7&lt;=$G53+$I53-1),2,IF(AND($C53="Milestone",M$7&gt;=$G53,M$7&lt;=$G53+$I53-1),1,""))</f>
        <v/>
      </c>
      <c r="N53" s="27" t="str">
        <f ca="1">IF(AND($C53="Goal",N$7&gt;=$G53,N$7&lt;=$G53+$I53-1),2,IF(AND($C53="Milestone",N$7&gt;=$G53,N$7&lt;=$G53+$I53-1),1,""))</f>
        <v/>
      </c>
      <c r="O53" s="27" t="str">
        <f ca="1">IF(AND($C53="Goal",O$7&gt;=$G53,O$7&lt;=$G53+$I53-1),2,IF(AND($C53="Milestone",O$7&gt;=$G53,O$7&lt;=$G53+$I53-1),1,""))</f>
        <v/>
      </c>
      <c r="P53" s="27" t="str">
        <f ca="1">IF(AND($C53="Goal",P$7&gt;=$G53,P$7&lt;=$G53+$I53-1),2,IF(AND($C53="Milestone",P$7&gt;=$G53,P$7&lt;=$G53+$I53-1),1,""))</f>
        <v/>
      </c>
      <c r="Q53" s="27" t="str">
        <f ca="1">IF(AND($C53="Goal",Q$7&gt;=$G53,Q$7&lt;=$G53+$I53-1),2,IF(AND($C53="Milestone",Q$7&gt;=$G53,Q$7&lt;=$G53+$I53-1),1,""))</f>
        <v/>
      </c>
      <c r="R53" s="27" t="str">
        <f ca="1">IF(AND($C53="Goal",R$7&gt;=$G53,R$7&lt;=$G53+$I53-1),2,IF(AND($C53="Milestone",R$7&gt;=$G53,R$7&lt;=$G53+$I53-1),1,""))</f>
        <v/>
      </c>
      <c r="S53" s="27" t="str">
        <f ca="1">IF(AND($C53="Goal",S$7&gt;=$G53,S$7&lt;=$G53+$I53-1),2,IF(AND($C53="Milestone",S$7&gt;=$G53,S$7&lt;=$G53+$I53-1),1,""))</f>
        <v/>
      </c>
      <c r="T53" s="27" t="str">
        <f ca="1">IF(AND($C53="Goal",T$7&gt;=$G53,T$7&lt;=$G53+$I53-1),2,IF(AND($C53="Milestone",T$7&gt;=$G53,T$7&lt;=$G53+$I53-1),1,""))</f>
        <v/>
      </c>
      <c r="U53" s="27" t="str">
        <f ca="1">IF(AND($C53="Goal",U$7&gt;=$G53,U$7&lt;=$G53+$I53-1),2,IF(AND($C53="Milestone",U$7&gt;=$G53,U$7&lt;=$G53+$I53-1),1,""))</f>
        <v/>
      </c>
      <c r="V53" s="27" t="str">
        <f ca="1">IF(AND($C53="Goal",V$7&gt;=$G53,V$7&lt;=$G53+$I53-1),2,IF(AND($C53="Milestone",V$7&gt;=$G53,V$7&lt;=$G53+$I53-1),1,""))</f>
        <v/>
      </c>
      <c r="W53" s="27" t="str">
        <f ca="1">IF(AND($C53="Goal",W$7&gt;=$G53,W$7&lt;=$G53+$I53-1),2,IF(AND($C53="Milestone",W$7&gt;=$G53,W$7&lt;=$G53+$I53-1),1,""))</f>
        <v/>
      </c>
      <c r="X53" s="27" t="str">
        <f ca="1">IF(AND($C53="Goal",X$7&gt;=$G53,X$7&lt;=$G53+$I53-1),2,IF(AND($C53="Milestone",X$7&gt;=$G53,X$7&lt;=$G53+$I53-1),1,""))</f>
        <v/>
      </c>
      <c r="Y53" s="27" t="str">
        <f ca="1">IF(AND($C53="Goal",Y$7&gt;=$G53,Y$7&lt;=$G53+$I53-1),2,IF(AND($C53="Milestone",Y$7&gt;=$G53,Y$7&lt;=$G53+$I53-1),1,""))</f>
        <v/>
      </c>
      <c r="Z53" s="27" t="str">
        <f ca="1">IF(AND($C53="Goal",Z$7&gt;=$G53,Z$7&lt;=$G53+$I53-1),2,IF(AND($C53="Milestone",Z$7&gt;=$G53,Z$7&lt;=$G53+$I53-1),1,""))</f>
        <v/>
      </c>
      <c r="AA53" s="27" t="str">
        <f ca="1">IF(AND($C53="Goal",AA$7&gt;=$G53,AA$7&lt;=$G53+$I53-1),2,IF(AND($C53="Milestone",AA$7&gt;=$G53,AA$7&lt;=$G53+$I53-1),1,""))</f>
        <v/>
      </c>
      <c r="AB53" s="27" t="str">
        <f ca="1">IF(AND($C53="Goal",AB$7&gt;=$G53,AB$7&lt;=$G53+$I53-1),2,IF(AND($C53="Milestone",AB$7&gt;=$G53,AB$7&lt;=$G53+$I53-1),1,""))</f>
        <v/>
      </c>
      <c r="AC53" s="27" t="str">
        <f ca="1">IF(AND($C53="Goal",AC$7&gt;=$G53,AC$7&lt;=$G53+$I53-1),2,IF(AND($C53="Milestone",AC$7&gt;=$G53,AC$7&lt;=$G53+$I53-1),1,""))</f>
        <v/>
      </c>
      <c r="AD53" s="27" t="str">
        <f ca="1">IF(AND($C53="Goal",AD$7&gt;=$G53,AD$7&lt;=$G53+$I53-1),2,IF(AND($C53="Milestone",AD$7&gt;=$G53,AD$7&lt;=$G53+$I53-1),1,""))</f>
        <v/>
      </c>
      <c r="AE53" s="27" t="str">
        <f ca="1">IF(AND($C53="Goal",AE$7&gt;=$G53,AE$7&lt;=$G53+$I53-1),2,IF(AND($C53="Milestone",AE$7&gt;=$G53,AE$7&lt;=$G53+$I53-1),1,""))</f>
        <v/>
      </c>
      <c r="AF53" s="27" t="str">
        <f ca="1">IF(AND($C53="Goal",AF$7&gt;=$G53,AF$7&lt;=$G53+$I53-1),2,IF(AND($C53="Milestone",AF$7&gt;=$G53,AF$7&lt;=$G53+$I53-1),1,""))</f>
        <v/>
      </c>
      <c r="AG53" s="27" t="str">
        <f ca="1">IF(AND($C53="Goal",AG$7&gt;=$G53,AG$7&lt;=$G53+$I53-1),2,IF(AND($C53="Milestone",AG$7&gt;=$G53,AG$7&lt;=$G53+$I53-1),1,""))</f>
        <v/>
      </c>
      <c r="AH53" s="27" t="str">
        <f ca="1">IF(AND($C53="Goal",AH$7&gt;=$G53,AH$7&lt;=$G53+$I53-1),2,IF(AND($C53="Milestone",AH$7&gt;=$G53,AH$7&lt;=$G53+$I53-1),1,""))</f>
        <v/>
      </c>
      <c r="AI53" s="27" t="str">
        <f ca="1">IF(AND($C53="Goal",AI$7&gt;=$G53,AI$7&lt;=$G53+$I53-1),2,IF(AND($C53="Milestone",AI$7&gt;=$G53,AI$7&lt;=$G53+$I53-1),1,""))</f>
        <v/>
      </c>
      <c r="AJ53" s="27" t="str">
        <f ca="1">IF(AND($C53="Goal",AJ$7&gt;=$G53,AJ$7&lt;=$G53+$I53-1),2,IF(AND($C53="Milestone",AJ$7&gt;=$G53,AJ$7&lt;=$G53+$I53-1),1,""))</f>
        <v/>
      </c>
      <c r="AK53" s="27" t="str">
        <f ca="1">IF(AND($C53="Goal",AK$7&gt;=$G53,AK$7&lt;=$G53+$I53-1),2,IF(AND($C53="Milestone",AK$7&gt;=$G53,AK$7&lt;=$G53+$I53-1),1,""))</f>
        <v/>
      </c>
      <c r="AL53" s="27" t="str">
        <f ca="1">IF(AND($C53="Goal",AL$7&gt;=$G53,AL$7&lt;=$G53+$I53-1),2,IF(AND($C53="Milestone",AL$7&gt;=$G53,AL$7&lt;=$G53+$I53-1),1,""))</f>
        <v/>
      </c>
      <c r="AM53" s="27" t="str">
        <f ca="1">IF(AND($C53="Goal",AM$7&gt;=$G53,AM$7&lt;=$G53+$I53-1),2,IF(AND($C53="Milestone",AM$7&gt;=$G53,AM$7&lt;=$G53+$I53-1),1,""))</f>
        <v/>
      </c>
      <c r="AN53" s="27" t="str">
        <f ca="1">IF(AND($C53="Goal",AN$7&gt;=$G53,AN$7&lt;=$G53+$I53-1),2,IF(AND($C53="Milestone",AN$7&gt;=$G53,AN$7&lt;=$G53+$I53-1),1,""))</f>
        <v/>
      </c>
      <c r="AO53" s="27" t="str">
        <f ca="1">IF(AND($C53="Goal",AO$7&gt;=$G53,AO$7&lt;=$G53+$I53-1),2,IF(AND($C53="Milestone",AO$7&gt;=$G53,AO$7&lt;=$G53+$I53-1),1,""))</f>
        <v/>
      </c>
      <c r="AP53" s="27" t="str">
        <f ca="1">IF(AND($C53="Goal",AP$7&gt;=$G53,AP$7&lt;=$G53+$I53-1),2,IF(AND($C53="Milestone",AP$7&gt;=$G53,AP$7&lt;=$G53+$I53-1),1,""))</f>
        <v/>
      </c>
      <c r="AQ53" s="27" t="str">
        <f ca="1">IF(AND($C53="Goal",AQ$7&gt;=$G53,AQ$7&lt;=$G53+$I53-1),2,IF(AND($C53="Milestone",AQ$7&gt;=$G53,AQ$7&lt;=$G53+$I53-1),1,""))</f>
        <v/>
      </c>
      <c r="AR53" s="27" t="str">
        <f ca="1">IF(AND($C53="Goal",AR$7&gt;=$G53,AR$7&lt;=$G53+$I53-1),2,IF(AND($C53="Milestone",AR$7&gt;=$G53,AR$7&lt;=$G53+$I53-1),1,""))</f>
        <v/>
      </c>
      <c r="AS53" s="27" t="str">
        <f ca="1">IF(AND($C53="Goal",AS$7&gt;=$G53,AS$7&lt;=$G53+$I53-1),2,IF(AND($C53="Milestone",AS$7&gt;=$G53,AS$7&lt;=$G53+$I53-1),1,""))</f>
        <v/>
      </c>
      <c r="AT53" s="27" t="str">
        <f ca="1">IF(AND($C53="Goal",AT$7&gt;=$G53,AT$7&lt;=$G53+$I53-1),2,IF(AND($C53="Milestone",AT$7&gt;=$G53,AT$7&lt;=$G53+$I53-1),1,""))</f>
        <v/>
      </c>
      <c r="AU53" s="27" t="str">
        <f ca="1">IF(AND($C53="Goal",AU$7&gt;=$G53,AU$7&lt;=$G53+$I53-1),2,IF(AND($C53="Milestone",AU$7&gt;=$G53,AU$7&lt;=$G53+$I53-1),1,""))</f>
        <v/>
      </c>
      <c r="AV53" s="27" t="str">
        <f ca="1">IF(AND($C53="Goal",AV$7&gt;=$G53,AV$7&lt;=$G53+$I53-1),2,IF(AND($C53="Milestone",AV$7&gt;=$G53,AV$7&lt;=$G53+$I53-1),1,""))</f>
        <v/>
      </c>
      <c r="AW53" s="27" t="str">
        <f ca="1">IF(AND($C53="Goal",AW$7&gt;=$G53,AW$7&lt;=$G53+$I53-1),2,IF(AND($C53="Milestone",AW$7&gt;=$G53,AW$7&lt;=$G53+$I53-1),1,""))</f>
        <v/>
      </c>
      <c r="AX53" s="27" t="str">
        <f ca="1">IF(AND($C53="Goal",AX$7&gt;=$G53,AX$7&lt;=$G53+$I53-1),2,IF(AND($C53="Milestone",AX$7&gt;=$G53,AX$7&lt;=$G53+$I53-1),1,""))</f>
        <v/>
      </c>
      <c r="AY53" s="27" t="str">
        <f ca="1">IF(AND($C53="Goal",AY$7&gt;=$G53,AY$7&lt;=$G53+$I53-1),2,IF(AND($C53="Milestone",AY$7&gt;=$G53,AY$7&lt;=$G53+$I53-1),1,""))</f>
        <v/>
      </c>
      <c r="AZ53" s="27">
        <f ca="1">IF(AND($C53="Goal",AZ$7&gt;=$G53,AZ$7&lt;=$G53+$I53-1),2,IF(AND($C53="Milestone",AZ$7&gt;=$G53,AZ$7&lt;=$G53+$I53-1),1,""))</f>
        <v>2</v>
      </c>
      <c r="BA53" s="27" t="str">
        <f ca="1">IF(AND($C53="Goal",BA$7&gt;=$G53,BA$7&lt;=$G53+$I53-1),2,IF(AND($C53="Milestone",BA$7&gt;=$G53,BA$7&lt;=$G53+$I53-1),1,""))</f>
        <v/>
      </c>
      <c r="BB53" s="27" t="str">
        <f ca="1">IF(AND($C53="Goal",BB$7&gt;=$G53,BB$7&lt;=$G53+$I53-1),2,IF(AND($C53="Milestone",BB$7&gt;=$G53,BB$7&lt;=$G53+$I53-1),1,""))</f>
        <v/>
      </c>
      <c r="BC53" s="27" t="str">
        <f ca="1">IF(AND($C53="Goal",BC$7&gt;=$G53,BC$7&lt;=$G53+$I53-1),2,IF(AND($C53="Milestone",BC$7&gt;=$G53,BC$7&lt;=$G53+$I53-1),1,""))</f>
        <v/>
      </c>
      <c r="BD53" s="27" t="str">
        <f ca="1">IF(AND($C53="Goal",BD$7&gt;=$G53,BD$7&lt;=$G53+$I53-1),2,IF(AND($C53="Milestone",BD$7&gt;=$G53,BD$7&lt;=$G53+$I53-1),1,""))</f>
        <v/>
      </c>
      <c r="BE53" s="27" t="str">
        <f ca="1">IF(AND($C53="Goal",BE$7&gt;=$G53,BE$7&lt;=$G53+$I53-1),2,IF(AND($C53="Milestone",BE$7&gt;=$G53,BE$7&lt;=$G53+$I53-1),1,""))</f>
        <v/>
      </c>
      <c r="BF53" s="27" t="str">
        <f ca="1">IF(AND($C53="Goal",BF$7&gt;=$G53,BF$7&lt;=$G53+$I53-1),2,IF(AND($C53="Milestone",BF$7&gt;=$G53,BF$7&lt;=$G53+$I53-1),1,""))</f>
        <v/>
      </c>
      <c r="BG53" s="27" t="str">
        <f ca="1">IF(AND($C53="Goal",BG$7&gt;=$G53,BG$7&lt;=$G53+$I53-1),2,IF(AND($C53="Milestone",BG$7&gt;=$G53,BG$7&lt;=$G53+$I53-1),1,""))</f>
        <v/>
      </c>
      <c r="BH53" s="27" t="str">
        <f ca="1">IF(AND($C53="Goal",BH$7&gt;=$G53,BH$7&lt;=$G53+$I53-1),2,IF(AND($C53="Milestone",BH$7&gt;=$G53,BH$7&lt;=$G53+$I53-1),1,""))</f>
        <v/>
      </c>
      <c r="BI53" s="27" t="str">
        <f ca="1">IF(AND($C53="Goal",BI$7&gt;=$G53,BI$7&lt;=$G53+$I53-1),2,IF(AND($C53="Milestone",BI$7&gt;=$G53,BI$7&lt;=$G53+$I53-1),1,""))</f>
        <v/>
      </c>
      <c r="BJ53" s="27" t="str">
        <f ca="1">IF(AND($C53="Goal",BJ$7&gt;=$G53,BJ$7&lt;=$G53+$I53-1),2,IF(AND($C53="Milestone",BJ$7&gt;=$G53,BJ$7&lt;=$G53+$I53-1),1,""))</f>
        <v/>
      </c>
      <c r="BK53" s="27" t="str">
        <f ca="1">IF(AND($C53="Goal",BK$7&gt;=$G53,BK$7&lt;=$G53+$I53-1),2,IF(AND($C53="Milestone",BK$7&gt;=$G53,BK$7&lt;=$G53+$I53-1),1,""))</f>
        <v/>
      </c>
      <c r="BL53" s="27" t="str">
        <f ca="1">IF(AND($C53="Goal",BL$7&gt;=$G53,BL$7&lt;=$G53+$I53-1),2,IF(AND($C53="Milestone",BL$7&gt;=$G53,BL$7&lt;=$G53+$I53-1),1,""))</f>
        <v/>
      </c>
      <c r="BM53" s="27" t="str">
        <f ca="1">IF(AND($C53="Goal",BM$7&gt;=$G53,BM$7&lt;=$G53+$I53-1),2,IF(AND($C53="Milestone",BM$7&gt;=$G53,BM$7&lt;=$G53+$I53-1),1,""))</f>
        <v/>
      </c>
      <c r="BN53" s="27" t="str">
        <f ca="1">IF(AND($C53="Goal",BN$7&gt;=$G53,BN$7&lt;=$G53+$I53-1),2,IF(AND($C53="Milestone",BN$7&gt;=$G53,BN$7&lt;=$G53+$I53-1),1,""))</f>
        <v/>
      </c>
      <c r="BO53" s="28"/>
    </row>
    <row r="54" spans="1:67" s="1" customFormat="1" ht="39.950000000000003" customHeight="1">
      <c r="A54" s="9"/>
      <c r="B54" s="157" t="s">
        <v>100</v>
      </c>
      <c r="C54" s="158"/>
      <c r="D54" s="158"/>
      <c r="E54" s="158"/>
      <c r="F54" s="159"/>
      <c r="G54" s="160"/>
      <c r="H54" s="160"/>
      <c r="I54" s="161"/>
      <c r="J54" s="19"/>
      <c r="K54" s="47" t="str">
        <f ca="1">IF(AND($C54="Goal",K$7&gt;=$G54,K$7&lt;=$G54+$I54-1),2,IF(AND($C54="Milestone",K$7&gt;=$G54,K$7&lt;=$G54+$I54-1),1,""))</f>
        <v/>
      </c>
      <c r="L54" s="27" t="str">
        <f ca="1">IF(AND($C54="Goal",L$7&gt;=$G54,L$7&lt;=$G54+$I54-1),2,IF(AND($C54="Milestone",L$7&gt;=$G54,L$7&lt;=$G54+$I54-1),1,""))</f>
        <v/>
      </c>
      <c r="M54" s="27" t="str">
        <f ca="1">IF(AND($C54="Goal",M$7&gt;=$G54,M$7&lt;=$G54+$I54-1),2,IF(AND($C54="Milestone",M$7&gt;=$G54,M$7&lt;=$G54+$I54-1),1,""))</f>
        <v/>
      </c>
      <c r="N54" s="27" t="str">
        <f ca="1">IF(AND($C54="Goal",N$7&gt;=$G54,N$7&lt;=$G54+$I54-1),2,IF(AND($C54="Milestone",N$7&gt;=$G54,N$7&lt;=$G54+$I54-1),1,""))</f>
        <v/>
      </c>
      <c r="O54" s="27" t="str">
        <f ca="1">IF(AND($C54="Goal",O$7&gt;=$G54,O$7&lt;=$G54+$I54-1),2,IF(AND($C54="Milestone",O$7&gt;=$G54,O$7&lt;=$G54+$I54-1),1,""))</f>
        <v/>
      </c>
      <c r="P54" s="27" t="str">
        <f ca="1">IF(AND($C54="Goal",P$7&gt;=$G54,P$7&lt;=$G54+$I54-1),2,IF(AND($C54="Milestone",P$7&gt;=$G54,P$7&lt;=$G54+$I54-1),1,""))</f>
        <v/>
      </c>
      <c r="Q54" s="27" t="str">
        <f ca="1">IF(AND($C54="Goal",Q$7&gt;=$G54,Q$7&lt;=$G54+$I54-1),2,IF(AND($C54="Milestone",Q$7&gt;=$G54,Q$7&lt;=$G54+$I54-1),1,""))</f>
        <v/>
      </c>
      <c r="R54" s="27" t="str">
        <f ca="1">IF(AND($C54="Goal",R$7&gt;=$G54,R$7&lt;=$G54+$I54-1),2,IF(AND($C54="Milestone",R$7&gt;=$G54,R$7&lt;=$G54+$I54-1),1,""))</f>
        <v/>
      </c>
      <c r="S54" s="27" t="str">
        <f ca="1">IF(AND($C54="Goal",S$7&gt;=$G54,S$7&lt;=$G54+$I54-1),2,IF(AND($C54="Milestone",S$7&gt;=$G54,S$7&lt;=$G54+$I54-1),1,""))</f>
        <v/>
      </c>
      <c r="T54" s="27" t="str">
        <f ca="1">IF(AND($C54="Goal",T$7&gt;=$G54,T$7&lt;=$G54+$I54-1),2,IF(AND($C54="Milestone",T$7&gt;=$G54,T$7&lt;=$G54+$I54-1),1,""))</f>
        <v/>
      </c>
      <c r="U54" s="27" t="str">
        <f ca="1">IF(AND($C54="Goal",U$7&gt;=$G54,U$7&lt;=$G54+$I54-1),2,IF(AND($C54="Milestone",U$7&gt;=$G54,U$7&lt;=$G54+$I54-1),1,""))</f>
        <v/>
      </c>
      <c r="V54" s="27" t="str">
        <f ca="1">IF(AND($C54="Goal",V$7&gt;=$G54,V$7&lt;=$G54+$I54-1),2,IF(AND($C54="Milestone",V$7&gt;=$G54,V$7&lt;=$G54+$I54-1),1,""))</f>
        <v/>
      </c>
      <c r="W54" s="27" t="str">
        <f ca="1">IF(AND($C54="Goal",W$7&gt;=$G54,W$7&lt;=$G54+$I54-1),2,IF(AND($C54="Milestone",W$7&gt;=$G54,W$7&lt;=$G54+$I54-1),1,""))</f>
        <v/>
      </c>
      <c r="X54" s="27" t="str">
        <f ca="1">IF(AND($C54="Goal",X$7&gt;=$G54,X$7&lt;=$G54+$I54-1),2,IF(AND($C54="Milestone",X$7&gt;=$G54,X$7&lt;=$G54+$I54-1),1,""))</f>
        <v/>
      </c>
      <c r="Y54" s="27" t="str">
        <f ca="1">IF(AND($C54="Goal",Y$7&gt;=$G54,Y$7&lt;=$G54+$I54-1),2,IF(AND($C54="Milestone",Y$7&gt;=$G54,Y$7&lt;=$G54+$I54-1),1,""))</f>
        <v/>
      </c>
      <c r="Z54" s="27" t="str">
        <f ca="1">IF(AND($C54="Goal",Z$7&gt;=$G54,Z$7&lt;=$G54+$I54-1),2,IF(AND($C54="Milestone",Z$7&gt;=$G54,Z$7&lt;=$G54+$I54-1),1,""))</f>
        <v/>
      </c>
      <c r="AA54" s="27" t="str">
        <f ca="1">IF(AND($C54="Goal",AA$7&gt;=$G54,AA$7&lt;=$G54+$I54-1),2,IF(AND($C54="Milestone",AA$7&gt;=$G54,AA$7&lt;=$G54+$I54-1),1,""))</f>
        <v/>
      </c>
      <c r="AB54" s="27" t="str">
        <f ca="1">IF(AND($C54="Goal",AB$7&gt;=$G54,AB$7&lt;=$G54+$I54-1),2,IF(AND($C54="Milestone",AB$7&gt;=$G54,AB$7&lt;=$G54+$I54-1),1,""))</f>
        <v/>
      </c>
      <c r="AC54" s="27" t="str">
        <f ca="1">IF(AND($C54="Goal",AC$7&gt;=$G54,AC$7&lt;=$G54+$I54-1),2,IF(AND($C54="Milestone",AC$7&gt;=$G54,AC$7&lt;=$G54+$I54-1),1,""))</f>
        <v/>
      </c>
      <c r="AD54" s="27" t="str">
        <f ca="1">IF(AND($C54="Goal",AD$7&gt;=$G54,AD$7&lt;=$G54+$I54-1),2,IF(AND($C54="Milestone",AD$7&gt;=$G54,AD$7&lt;=$G54+$I54-1),1,""))</f>
        <v/>
      </c>
      <c r="AE54" s="27" t="str">
        <f ca="1">IF(AND($C54="Goal",AE$7&gt;=$G54,AE$7&lt;=$G54+$I54-1),2,IF(AND($C54="Milestone",AE$7&gt;=$G54,AE$7&lt;=$G54+$I54-1),1,""))</f>
        <v/>
      </c>
      <c r="AF54" s="27" t="str">
        <f ca="1">IF(AND($C54="Goal",AF$7&gt;=$G54,AF$7&lt;=$G54+$I54-1),2,IF(AND($C54="Milestone",AF$7&gt;=$G54,AF$7&lt;=$G54+$I54-1),1,""))</f>
        <v/>
      </c>
      <c r="AG54" s="27" t="str">
        <f ca="1">IF(AND($C54="Goal",AG$7&gt;=$G54,AG$7&lt;=$G54+$I54-1),2,IF(AND($C54="Milestone",AG$7&gt;=$G54,AG$7&lt;=$G54+$I54-1),1,""))</f>
        <v/>
      </c>
      <c r="AH54" s="27" t="str">
        <f ca="1">IF(AND($C54="Goal",AH$7&gt;=$G54,AH$7&lt;=$G54+$I54-1),2,IF(AND($C54="Milestone",AH$7&gt;=$G54,AH$7&lt;=$G54+$I54-1),1,""))</f>
        <v/>
      </c>
      <c r="AI54" s="27" t="str">
        <f ca="1">IF(AND($C54="Goal",AI$7&gt;=$G54,AI$7&lt;=$G54+$I54-1),2,IF(AND($C54="Milestone",AI$7&gt;=$G54,AI$7&lt;=$G54+$I54-1),1,""))</f>
        <v/>
      </c>
      <c r="AJ54" s="27" t="str">
        <f ca="1">IF(AND($C54="Goal",AJ$7&gt;=$G54,AJ$7&lt;=$G54+$I54-1),2,IF(AND($C54="Milestone",AJ$7&gt;=$G54,AJ$7&lt;=$G54+$I54-1),1,""))</f>
        <v/>
      </c>
      <c r="AK54" s="27" t="str">
        <f ca="1">IF(AND($C54="Goal",AK$7&gt;=$G54,AK$7&lt;=$G54+$I54-1),2,IF(AND($C54="Milestone",AK$7&gt;=$G54,AK$7&lt;=$G54+$I54-1),1,""))</f>
        <v/>
      </c>
      <c r="AL54" s="27" t="str">
        <f ca="1">IF(AND($C54="Goal",AL$7&gt;=$G54,AL$7&lt;=$G54+$I54-1),2,IF(AND($C54="Milestone",AL$7&gt;=$G54,AL$7&lt;=$G54+$I54-1),1,""))</f>
        <v/>
      </c>
      <c r="AM54" s="27" t="str">
        <f ca="1">IF(AND($C54="Goal",AM$7&gt;=$G54,AM$7&lt;=$G54+$I54-1),2,IF(AND($C54="Milestone",AM$7&gt;=$G54,AM$7&lt;=$G54+$I54-1),1,""))</f>
        <v/>
      </c>
      <c r="AN54" s="27" t="str">
        <f ca="1">IF(AND($C54="Goal",AN$7&gt;=$G54,AN$7&lt;=$G54+$I54-1),2,IF(AND($C54="Milestone",AN$7&gt;=$G54,AN$7&lt;=$G54+$I54-1),1,""))</f>
        <v/>
      </c>
      <c r="AO54" s="27" t="str">
        <f ca="1">IF(AND($C54="Goal",AO$7&gt;=$G54,AO$7&lt;=$G54+$I54-1),2,IF(AND($C54="Milestone",AO$7&gt;=$G54,AO$7&lt;=$G54+$I54-1),1,""))</f>
        <v/>
      </c>
      <c r="AP54" s="27" t="str">
        <f ca="1">IF(AND($C54="Goal",AP$7&gt;=$G54,AP$7&lt;=$G54+$I54-1),2,IF(AND($C54="Milestone",AP$7&gt;=$G54,AP$7&lt;=$G54+$I54-1),1,""))</f>
        <v/>
      </c>
      <c r="AQ54" s="27" t="str">
        <f ca="1">IF(AND($C54="Goal",AQ$7&gt;=$G54,AQ$7&lt;=$G54+$I54-1),2,IF(AND($C54="Milestone",AQ$7&gt;=$G54,AQ$7&lt;=$G54+$I54-1),1,""))</f>
        <v/>
      </c>
      <c r="AR54" s="27" t="str">
        <f ca="1">IF(AND($C54="Goal",AR$7&gt;=$G54,AR$7&lt;=$G54+$I54-1),2,IF(AND($C54="Milestone",AR$7&gt;=$G54,AR$7&lt;=$G54+$I54-1),1,""))</f>
        <v/>
      </c>
      <c r="AS54" s="27" t="str">
        <f ca="1">IF(AND($C54="Goal",AS$7&gt;=$G54,AS$7&lt;=$G54+$I54-1),2,IF(AND($C54="Milestone",AS$7&gt;=$G54,AS$7&lt;=$G54+$I54-1),1,""))</f>
        <v/>
      </c>
      <c r="AT54" s="27" t="str">
        <f ca="1">IF(AND($C54="Goal",AT$7&gt;=$G54,AT$7&lt;=$G54+$I54-1),2,IF(AND($C54="Milestone",AT$7&gt;=$G54,AT$7&lt;=$G54+$I54-1),1,""))</f>
        <v/>
      </c>
      <c r="AU54" s="27" t="str">
        <f ca="1">IF(AND($C54="Goal",AU$7&gt;=$G54,AU$7&lt;=$G54+$I54-1),2,IF(AND($C54="Milestone",AU$7&gt;=$G54,AU$7&lt;=$G54+$I54-1),1,""))</f>
        <v/>
      </c>
      <c r="AV54" s="27" t="str">
        <f ca="1">IF(AND($C54="Goal",AV$7&gt;=$G54,AV$7&lt;=$G54+$I54-1),2,IF(AND($C54="Milestone",AV$7&gt;=$G54,AV$7&lt;=$G54+$I54-1),1,""))</f>
        <v/>
      </c>
      <c r="AW54" s="27" t="str">
        <f ca="1">IF(AND($C54="Goal",AW$7&gt;=$G54,AW$7&lt;=$G54+$I54-1),2,IF(AND($C54="Milestone",AW$7&gt;=$G54,AW$7&lt;=$G54+$I54-1),1,""))</f>
        <v/>
      </c>
      <c r="AX54" s="27" t="str">
        <f ca="1">IF(AND($C54="Goal",AX$7&gt;=$G54,AX$7&lt;=$G54+$I54-1),2,IF(AND($C54="Milestone",AX$7&gt;=$G54,AX$7&lt;=$G54+$I54-1),1,""))</f>
        <v/>
      </c>
      <c r="AY54" s="27" t="str">
        <f ca="1">IF(AND($C54="Goal",AY$7&gt;=$G54,AY$7&lt;=$G54+$I54-1),2,IF(AND($C54="Milestone",AY$7&gt;=$G54,AY$7&lt;=$G54+$I54-1),1,""))</f>
        <v/>
      </c>
      <c r="AZ54" s="27" t="str">
        <f ca="1">IF(AND($C54="Goal",AZ$7&gt;=$G54,AZ$7&lt;=$G54+$I54-1),2,IF(AND($C54="Milestone",AZ$7&gt;=$G54,AZ$7&lt;=$G54+$I54-1),1,""))</f>
        <v/>
      </c>
      <c r="BA54" s="27" t="str">
        <f ca="1">IF(AND($C54="Goal",BA$7&gt;=$G54,BA$7&lt;=$G54+$I54-1),2,IF(AND($C54="Milestone",BA$7&gt;=$G54,BA$7&lt;=$G54+$I54-1),1,""))</f>
        <v/>
      </c>
      <c r="BB54" s="27" t="str">
        <f ca="1">IF(AND($C54="Goal",BB$7&gt;=$G54,BB$7&lt;=$G54+$I54-1),2,IF(AND($C54="Milestone",BB$7&gt;=$G54,BB$7&lt;=$G54+$I54-1),1,""))</f>
        <v/>
      </c>
      <c r="BC54" s="27" t="str">
        <f ca="1">IF(AND($C54="Goal",BC$7&gt;=$G54,BC$7&lt;=$G54+$I54-1),2,IF(AND($C54="Milestone",BC$7&gt;=$G54,BC$7&lt;=$G54+$I54-1),1,""))</f>
        <v/>
      </c>
      <c r="BD54" s="27" t="str">
        <f ca="1">IF(AND($C54="Goal",BD$7&gt;=$G54,BD$7&lt;=$G54+$I54-1),2,IF(AND($C54="Milestone",BD$7&gt;=$G54,BD$7&lt;=$G54+$I54-1),1,""))</f>
        <v/>
      </c>
      <c r="BE54" s="27" t="str">
        <f ca="1">IF(AND($C54="Goal",BE$7&gt;=$G54,BE$7&lt;=$G54+$I54-1),2,IF(AND($C54="Milestone",BE$7&gt;=$G54,BE$7&lt;=$G54+$I54-1),1,""))</f>
        <v/>
      </c>
      <c r="BF54" s="27" t="str">
        <f ca="1">IF(AND($C54="Goal",BF$7&gt;=$G54,BF$7&lt;=$G54+$I54-1),2,IF(AND($C54="Milestone",BF$7&gt;=$G54,BF$7&lt;=$G54+$I54-1),1,""))</f>
        <v/>
      </c>
      <c r="BG54" s="27" t="str">
        <f ca="1">IF(AND($C54="Goal",BG$7&gt;=$G54,BG$7&lt;=$G54+$I54-1),2,IF(AND($C54="Milestone",BG$7&gt;=$G54,BG$7&lt;=$G54+$I54-1),1,""))</f>
        <v/>
      </c>
      <c r="BH54" s="27" t="str">
        <f ca="1">IF(AND($C54="Goal",BH$7&gt;=$G54,BH$7&lt;=$G54+$I54-1),2,IF(AND($C54="Milestone",BH$7&gt;=$G54,BH$7&lt;=$G54+$I54-1),1,""))</f>
        <v/>
      </c>
      <c r="BI54" s="27" t="str">
        <f ca="1">IF(AND($C54="Goal",BI$7&gt;=$G54,BI$7&lt;=$G54+$I54-1),2,IF(AND($C54="Milestone",BI$7&gt;=$G54,BI$7&lt;=$G54+$I54-1),1,""))</f>
        <v/>
      </c>
      <c r="BJ54" s="27" t="str">
        <f ca="1">IF(AND($C54="Goal",BJ$7&gt;=$G54,BJ$7&lt;=$G54+$I54-1),2,IF(AND($C54="Milestone",BJ$7&gt;=$G54,BJ$7&lt;=$G54+$I54-1),1,""))</f>
        <v/>
      </c>
      <c r="BK54" s="27" t="str">
        <f ca="1">IF(AND($C54="Goal",BK$7&gt;=$G54,BK$7&lt;=$G54+$I54-1),2,IF(AND($C54="Milestone",BK$7&gt;=$G54,BK$7&lt;=$G54+$I54-1),1,""))</f>
        <v/>
      </c>
      <c r="BL54" s="27" t="str">
        <f ca="1">IF(AND($C54="Goal",BL$7&gt;=$G54,BL$7&lt;=$G54+$I54-1),2,IF(AND($C54="Milestone",BL$7&gt;=$G54,BL$7&lt;=$G54+$I54-1),1,""))</f>
        <v/>
      </c>
      <c r="BM54" s="27" t="str">
        <f ca="1">IF(AND($C54="Goal",BM$7&gt;=$G54,BM$7&lt;=$G54+$I54-1),2,IF(AND($C54="Milestone",BM$7&gt;=$G54,BM$7&lt;=$G54+$I54-1),1,""))</f>
        <v/>
      </c>
      <c r="BN54" s="27" t="str">
        <f ca="1">IF(AND($C54="Goal",BN$7&gt;=$G54,BN$7&lt;=$G54+$I54-1),2,IF(AND($C54="Milestone",BN$7&gt;=$G54,BN$7&lt;=$G54+$I54-1),1,""))</f>
        <v/>
      </c>
      <c r="BO54" s="28"/>
    </row>
    <row r="55" spans="1:67" s="1" customFormat="1" ht="20.100000000000001" customHeight="1">
      <c r="A55" s="9"/>
      <c r="B55" s="198" t="s">
        <v>62</v>
      </c>
      <c r="C55" s="119"/>
      <c r="D55" s="119"/>
      <c r="E55" s="119"/>
      <c r="F55" s="120"/>
      <c r="G55" s="121">
        <v>44622</v>
      </c>
      <c r="H55" s="121"/>
      <c r="I55" s="193"/>
      <c r="J55" s="19"/>
      <c r="K55" s="4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8"/>
    </row>
    <row r="56" spans="1:67" s="1" customFormat="1" ht="20.100000000000001" customHeight="1">
      <c r="A56" s="9"/>
      <c r="B56" s="198" t="s">
        <v>63</v>
      </c>
      <c r="C56" s="119"/>
      <c r="D56" s="119"/>
      <c r="E56" s="120" t="s">
        <v>65</v>
      </c>
      <c r="F56" s="120"/>
      <c r="G56" s="121"/>
      <c r="H56" s="121"/>
      <c r="I56" s="193"/>
      <c r="J56" s="19"/>
      <c r="K56" s="4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8"/>
    </row>
    <row r="57" spans="1:67" s="1" customFormat="1" ht="20.100000000000001" customHeight="1">
      <c r="A57" s="9"/>
      <c r="B57" s="198" t="s">
        <v>66</v>
      </c>
      <c r="C57" s="119"/>
      <c r="D57" s="119"/>
      <c r="E57" s="120" t="s">
        <v>67</v>
      </c>
      <c r="F57" s="120"/>
      <c r="G57" s="121"/>
      <c r="H57" s="121"/>
      <c r="I57" s="193"/>
      <c r="J57" s="19"/>
      <c r="K57" s="4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8"/>
    </row>
    <row r="58" spans="1:67" s="1" customFormat="1" ht="20.100000000000001" customHeight="1">
      <c r="A58" s="9"/>
      <c r="B58" s="198" t="s">
        <v>101</v>
      </c>
      <c r="C58" s="119"/>
      <c r="D58" s="119"/>
      <c r="E58" s="120" t="s">
        <v>69</v>
      </c>
      <c r="F58" s="120"/>
      <c r="G58" s="121">
        <v>44626</v>
      </c>
      <c r="H58" s="121">
        <v>44627</v>
      </c>
      <c r="I58" s="193"/>
      <c r="J58" s="19"/>
      <c r="K58" s="4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8"/>
    </row>
    <row r="59" spans="1:67" s="1" customFormat="1" ht="20.100000000000001" customHeight="1">
      <c r="A59" s="9"/>
      <c r="B59" s="203" t="s">
        <v>102</v>
      </c>
      <c r="C59" s="119"/>
      <c r="D59" s="119"/>
      <c r="E59" s="120" t="s">
        <v>103</v>
      </c>
      <c r="F59" s="120"/>
      <c r="G59" s="121">
        <v>44631</v>
      </c>
      <c r="H59" s="121">
        <v>44632</v>
      </c>
      <c r="I59" s="193"/>
      <c r="J59" s="19"/>
      <c r="K59" s="4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8"/>
    </row>
    <row r="60" spans="1:67" s="1" customFormat="1" ht="20.100000000000001" customHeight="1">
      <c r="A60" s="9"/>
      <c r="B60" s="198" t="s">
        <v>70</v>
      </c>
      <c r="C60" s="119"/>
      <c r="D60" s="119"/>
      <c r="E60" s="119"/>
      <c r="F60" s="120"/>
      <c r="G60" s="121">
        <v>44631</v>
      </c>
      <c r="H60" s="121"/>
      <c r="I60" s="193"/>
      <c r="J60" s="19"/>
      <c r="K60" s="4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8"/>
    </row>
    <row r="61" spans="1:67" s="1" customFormat="1" ht="39.950000000000003" customHeight="1">
      <c r="A61" s="9"/>
      <c r="B61" s="162" t="s">
        <v>89</v>
      </c>
      <c r="C61" s="21" t="s">
        <v>9</v>
      </c>
      <c r="D61" s="21" t="s">
        <v>23</v>
      </c>
      <c r="E61" s="21" t="s">
        <v>95</v>
      </c>
      <c r="F61" s="22">
        <v>0</v>
      </c>
      <c r="G61" s="23">
        <v>44622</v>
      </c>
      <c r="H61" s="23">
        <f>SUM(Milestones4353[[#This Row],[Start]], Milestones4353[[#This Row],[Days]])</f>
        <v>44627</v>
      </c>
      <c r="I61" s="163">
        <v>5</v>
      </c>
      <c r="J61" s="19"/>
      <c r="K61" s="4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8"/>
    </row>
    <row r="62" spans="1:67" s="1" customFormat="1" ht="39.950000000000003" customHeight="1">
      <c r="A62" s="9"/>
      <c r="B62" s="162" t="s">
        <v>88</v>
      </c>
      <c r="C62" s="21" t="s">
        <v>9</v>
      </c>
      <c r="D62" s="21" t="s">
        <v>40</v>
      </c>
      <c r="E62" s="21" t="s">
        <v>74</v>
      </c>
      <c r="F62" s="22">
        <v>0</v>
      </c>
      <c r="G62" s="23">
        <v>44622</v>
      </c>
      <c r="H62" s="23">
        <f>SUM(Milestones4353[[#This Row],[Start]], Milestones4353[[#This Row],[Days]])</f>
        <v>44627</v>
      </c>
      <c r="I62" s="163">
        <v>5</v>
      </c>
      <c r="J62" s="19"/>
      <c r="K62" s="4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8"/>
    </row>
    <row r="63" spans="1:67" s="1" customFormat="1" ht="39.950000000000003" customHeight="1">
      <c r="A63" s="9"/>
      <c r="B63" s="162" t="s">
        <v>86</v>
      </c>
      <c r="C63" s="21" t="s">
        <v>8</v>
      </c>
      <c r="D63" s="21" t="s">
        <v>28</v>
      </c>
      <c r="E63" s="21" t="s">
        <v>74</v>
      </c>
      <c r="F63" s="22">
        <v>0</v>
      </c>
      <c r="G63" s="23">
        <v>44622</v>
      </c>
      <c r="H63" s="23">
        <f>SUM(Milestones4353[[#This Row],[Start]], Milestones4353[[#This Row],[Days]])</f>
        <v>44627</v>
      </c>
      <c r="I63" s="163">
        <v>5</v>
      </c>
      <c r="J63" s="19"/>
      <c r="K63" s="47" t="str">
        <f ca="1">IF(AND($C63="Goal",K$7&gt;=$G63,K$7&lt;=$G63+$I63-1),2,IF(AND($C63="Milestone",K$7&gt;=$G63,K$7&lt;=$G63+$I63-1),1,""))</f>
        <v/>
      </c>
      <c r="L63" s="27" t="str">
        <f ca="1">IF(AND($C63="Goal",L$7&gt;=$G63,L$7&lt;=$G63+$I63-1),2,IF(AND($C63="Milestone",L$7&gt;=$G63,L$7&lt;=$G63+$I63-1),1,""))</f>
        <v/>
      </c>
      <c r="M63" s="27" t="str">
        <f ca="1">IF(AND($C63="Goal",M$7&gt;=$G63,M$7&lt;=$G63+$I63-1),2,IF(AND($C63="Milestone",M$7&gt;=$G63,M$7&lt;=$G63+$I63-1),1,""))</f>
        <v/>
      </c>
      <c r="N63" s="27" t="str">
        <f ca="1">IF(AND($C63="Goal",N$7&gt;=$G63,N$7&lt;=$G63+$I63-1),2,IF(AND($C63="Milestone",N$7&gt;=$G63,N$7&lt;=$G63+$I63-1),1,""))</f>
        <v/>
      </c>
      <c r="O63" s="27" t="str">
        <f ca="1">IF(AND($C63="Goal",O$7&gt;=$G63,O$7&lt;=$G63+$I63-1),2,IF(AND($C63="Milestone",O$7&gt;=$G63,O$7&lt;=$G63+$I63-1),1,""))</f>
        <v/>
      </c>
      <c r="P63" s="27" t="str">
        <f ca="1">IF(AND($C63="Goal",P$7&gt;=$G63,P$7&lt;=$G63+$I63-1),2,IF(AND($C63="Milestone",P$7&gt;=$G63,P$7&lt;=$G63+$I63-1),1,""))</f>
        <v/>
      </c>
      <c r="Q63" s="27" t="str">
        <f ca="1">IF(AND($C63="Goal",Q$7&gt;=$G63,Q$7&lt;=$G63+$I63-1),2,IF(AND($C63="Milestone",Q$7&gt;=$G63,Q$7&lt;=$G63+$I63-1),1,""))</f>
        <v/>
      </c>
      <c r="R63" s="27" t="str">
        <f ca="1">IF(AND($C63="Goal",R$7&gt;=$G63,R$7&lt;=$G63+$I63-1),2,IF(AND($C63="Milestone",R$7&gt;=$G63,R$7&lt;=$G63+$I63-1),1,""))</f>
        <v/>
      </c>
      <c r="S63" s="27" t="str">
        <f ca="1">IF(AND($C63="Goal",S$7&gt;=$G63,S$7&lt;=$G63+$I63-1),2,IF(AND($C63="Milestone",S$7&gt;=$G63,S$7&lt;=$G63+$I63-1),1,""))</f>
        <v/>
      </c>
      <c r="T63" s="27" t="str">
        <f ca="1">IF(AND($C63="Goal",T$7&gt;=$G63,T$7&lt;=$G63+$I63-1),2,IF(AND($C63="Milestone",T$7&gt;=$G63,T$7&lt;=$G63+$I63-1),1,""))</f>
        <v/>
      </c>
      <c r="U63" s="27" t="str">
        <f ca="1">IF(AND($C63="Goal",U$7&gt;=$G63,U$7&lt;=$G63+$I63-1),2,IF(AND($C63="Milestone",U$7&gt;=$G63,U$7&lt;=$G63+$I63-1),1,""))</f>
        <v/>
      </c>
      <c r="V63" s="27" t="str">
        <f ca="1">IF(AND($C63="Goal",V$7&gt;=$G63,V$7&lt;=$G63+$I63-1),2,IF(AND($C63="Milestone",V$7&gt;=$G63,V$7&lt;=$G63+$I63-1),1,""))</f>
        <v/>
      </c>
      <c r="W63" s="27" t="str">
        <f ca="1">IF(AND($C63="Goal",W$7&gt;=$G63,W$7&lt;=$G63+$I63-1),2,IF(AND($C63="Milestone",W$7&gt;=$G63,W$7&lt;=$G63+$I63-1),1,""))</f>
        <v/>
      </c>
      <c r="X63" s="27" t="str">
        <f ca="1">IF(AND($C63="Goal",X$7&gt;=$G63,X$7&lt;=$G63+$I63-1),2,IF(AND($C63="Milestone",X$7&gt;=$G63,X$7&lt;=$G63+$I63-1),1,""))</f>
        <v/>
      </c>
      <c r="Y63" s="27" t="str">
        <f ca="1">IF(AND($C63="Goal",Y$7&gt;=$G63,Y$7&lt;=$G63+$I63-1),2,IF(AND($C63="Milestone",Y$7&gt;=$G63,Y$7&lt;=$G63+$I63-1),1,""))</f>
        <v/>
      </c>
      <c r="Z63" s="27" t="str">
        <f ca="1">IF(AND($C63="Goal",Z$7&gt;=$G63,Z$7&lt;=$G63+$I63-1),2,IF(AND($C63="Milestone",Z$7&gt;=$G63,Z$7&lt;=$G63+$I63-1),1,""))</f>
        <v/>
      </c>
      <c r="AA63" s="27" t="str">
        <f ca="1">IF(AND($C63="Goal",AA$7&gt;=$G63,AA$7&lt;=$G63+$I63-1),2,IF(AND($C63="Milestone",AA$7&gt;=$G63,AA$7&lt;=$G63+$I63-1),1,""))</f>
        <v/>
      </c>
      <c r="AB63" s="27" t="str">
        <f ca="1">IF(AND($C63="Goal",AB$7&gt;=$G63,AB$7&lt;=$G63+$I63-1),2,IF(AND($C63="Milestone",AB$7&gt;=$G63,AB$7&lt;=$G63+$I63-1),1,""))</f>
        <v/>
      </c>
      <c r="AC63" s="27" t="str">
        <f ca="1">IF(AND($C63="Goal",AC$7&gt;=$G63,AC$7&lt;=$G63+$I63-1),2,IF(AND($C63="Milestone",AC$7&gt;=$G63,AC$7&lt;=$G63+$I63-1),1,""))</f>
        <v/>
      </c>
      <c r="AD63" s="27" t="str">
        <f ca="1">IF(AND($C63="Goal",AD$7&gt;=$G63,AD$7&lt;=$G63+$I63-1),2,IF(AND($C63="Milestone",AD$7&gt;=$G63,AD$7&lt;=$G63+$I63-1),1,""))</f>
        <v/>
      </c>
      <c r="AE63" s="27" t="str">
        <f ca="1">IF(AND($C63="Goal",AE$7&gt;=$G63,AE$7&lt;=$G63+$I63-1),2,IF(AND($C63="Milestone",AE$7&gt;=$G63,AE$7&lt;=$G63+$I63-1),1,""))</f>
        <v/>
      </c>
      <c r="AF63" s="27" t="str">
        <f ca="1">IF(AND($C63="Goal",AF$7&gt;=$G63,AF$7&lt;=$G63+$I63-1),2,IF(AND($C63="Milestone",AF$7&gt;=$G63,AF$7&lt;=$G63+$I63-1),1,""))</f>
        <v/>
      </c>
      <c r="AG63" s="27" t="str">
        <f ca="1">IF(AND($C63="Goal",AG$7&gt;=$G63,AG$7&lt;=$G63+$I63-1),2,IF(AND($C63="Milestone",AG$7&gt;=$G63,AG$7&lt;=$G63+$I63-1),1,""))</f>
        <v/>
      </c>
      <c r="AH63" s="27" t="str">
        <f ca="1">IF(AND($C63="Goal",AH$7&gt;=$G63,AH$7&lt;=$G63+$I63-1),2,IF(AND($C63="Milestone",AH$7&gt;=$G63,AH$7&lt;=$G63+$I63-1),1,""))</f>
        <v/>
      </c>
      <c r="AI63" s="27" t="str">
        <f ca="1">IF(AND($C63="Goal",AI$7&gt;=$G63,AI$7&lt;=$G63+$I63-1),2,IF(AND($C63="Milestone",AI$7&gt;=$G63,AI$7&lt;=$G63+$I63-1),1,""))</f>
        <v/>
      </c>
      <c r="AJ63" s="27" t="str">
        <f ca="1">IF(AND($C63="Goal",AJ$7&gt;=$G63,AJ$7&lt;=$G63+$I63-1),2,IF(AND($C63="Milestone",AJ$7&gt;=$G63,AJ$7&lt;=$G63+$I63-1),1,""))</f>
        <v/>
      </c>
      <c r="AK63" s="27" t="str">
        <f ca="1">IF(AND($C63="Goal",AK$7&gt;=$G63,AK$7&lt;=$G63+$I63-1),2,IF(AND($C63="Milestone",AK$7&gt;=$G63,AK$7&lt;=$G63+$I63-1),1,""))</f>
        <v/>
      </c>
      <c r="AL63" s="27" t="str">
        <f ca="1">IF(AND($C63="Goal",AL$7&gt;=$G63,AL$7&lt;=$G63+$I63-1),2,IF(AND($C63="Milestone",AL$7&gt;=$G63,AL$7&lt;=$G63+$I63-1),1,""))</f>
        <v/>
      </c>
      <c r="AM63" s="27" t="str">
        <f ca="1">IF(AND($C63="Goal",AM$7&gt;=$G63,AM$7&lt;=$G63+$I63-1),2,IF(AND($C63="Milestone",AM$7&gt;=$G63,AM$7&lt;=$G63+$I63-1),1,""))</f>
        <v/>
      </c>
      <c r="AN63" s="27" t="str">
        <f ca="1">IF(AND($C63="Goal",AN$7&gt;=$G63,AN$7&lt;=$G63+$I63-1),2,IF(AND($C63="Milestone",AN$7&gt;=$G63,AN$7&lt;=$G63+$I63-1),1,""))</f>
        <v/>
      </c>
      <c r="AO63" s="27" t="str">
        <f ca="1">IF(AND($C63="Goal",AO$7&gt;=$G63,AO$7&lt;=$G63+$I63-1),2,IF(AND($C63="Milestone",AO$7&gt;=$G63,AO$7&lt;=$G63+$I63-1),1,""))</f>
        <v/>
      </c>
      <c r="AP63" s="27" t="str">
        <f ca="1">IF(AND($C63="Goal",AP$7&gt;=$G63,AP$7&lt;=$G63+$I63-1),2,IF(AND($C63="Milestone",AP$7&gt;=$G63,AP$7&lt;=$G63+$I63-1),1,""))</f>
        <v/>
      </c>
      <c r="AQ63" s="27" t="str">
        <f ca="1">IF(AND($C63="Goal",AQ$7&gt;=$G63,AQ$7&lt;=$G63+$I63-1),2,IF(AND($C63="Milestone",AQ$7&gt;=$G63,AQ$7&lt;=$G63+$I63-1),1,""))</f>
        <v/>
      </c>
      <c r="AR63" s="27" t="str">
        <f ca="1">IF(AND($C63="Goal",AR$7&gt;=$G63,AR$7&lt;=$G63+$I63-1),2,IF(AND($C63="Milestone",AR$7&gt;=$G63,AR$7&lt;=$G63+$I63-1),1,""))</f>
        <v/>
      </c>
      <c r="AS63" s="27" t="str">
        <f ca="1">IF(AND($C63="Goal",AS$7&gt;=$G63,AS$7&lt;=$G63+$I63-1),2,IF(AND($C63="Milestone",AS$7&gt;=$G63,AS$7&lt;=$G63+$I63-1),1,""))</f>
        <v/>
      </c>
      <c r="AT63" s="27" t="str">
        <f ca="1">IF(AND($C63="Goal",AT$7&gt;=$G63,AT$7&lt;=$G63+$I63-1),2,IF(AND($C63="Milestone",AT$7&gt;=$G63,AT$7&lt;=$G63+$I63-1),1,""))</f>
        <v/>
      </c>
      <c r="AU63" s="27" t="str">
        <f ca="1">IF(AND($C63="Goal",AU$7&gt;=$G63,AU$7&lt;=$G63+$I63-1),2,IF(AND($C63="Milestone",AU$7&gt;=$G63,AU$7&lt;=$G63+$I63-1),1,""))</f>
        <v/>
      </c>
      <c r="AV63" s="27" t="str">
        <f ca="1">IF(AND($C63="Goal",AV$7&gt;=$G63,AV$7&lt;=$G63+$I63-1),2,IF(AND($C63="Milestone",AV$7&gt;=$G63,AV$7&lt;=$G63+$I63-1),1,""))</f>
        <v/>
      </c>
      <c r="AW63" s="27" t="str">
        <f ca="1">IF(AND($C63="Goal",AW$7&gt;=$G63,AW$7&lt;=$G63+$I63-1),2,IF(AND($C63="Milestone",AW$7&gt;=$G63,AW$7&lt;=$G63+$I63-1),1,""))</f>
        <v/>
      </c>
      <c r="AX63" s="27" t="str">
        <f ca="1">IF(AND($C63="Goal",AX$7&gt;=$G63,AX$7&lt;=$G63+$I63-1),2,IF(AND($C63="Milestone",AX$7&gt;=$G63,AX$7&lt;=$G63+$I63-1),1,""))</f>
        <v/>
      </c>
      <c r="AY63" s="27" t="str">
        <f ca="1">IF(AND($C63="Goal",AY$7&gt;=$G63,AY$7&lt;=$G63+$I63-1),2,IF(AND($C63="Milestone",AY$7&gt;=$G63,AY$7&lt;=$G63+$I63-1),1,""))</f>
        <v/>
      </c>
      <c r="AZ63" s="27" t="str">
        <f ca="1">IF(AND($C63="Goal",AZ$7&gt;=$G63,AZ$7&lt;=$G63+$I63-1),2,IF(AND($C63="Milestone",AZ$7&gt;=$G63,AZ$7&lt;=$G63+$I63-1),1,""))</f>
        <v/>
      </c>
      <c r="BA63" s="27" t="str">
        <f ca="1">IF(AND($C63="Goal",BA$7&gt;=$G63,BA$7&lt;=$G63+$I63-1),2,IF(AND($C63="Milestone",BA$7&gt;=$G63,BA$7&lt;=$G63+$I63-1),1,""))</f>
        <v/>
      </c>
      <c r="BB63" s="27" t="str">
        <f ca="1">IF(AND($C63="Goal",BB$7&gt;=$G63,BB$7&lt;=$G63+$I63-1),2,IF(AND($C63="Milestone",BB$7&gt;=$G63,BB$7&lt;=$G63+$I63-1),1,""))</f>
        <v/>
      </c>
      <c r="BC63" s="27" t="str">
        <f ca="1">IF(AND($C63="Goal",BC$7&gt;=$G63,BC$7&lt;=$G63+$I63-1),2,IF(AND($C63="Milestone",BC$7&gt;=$G63,BC$7&lt;=$G63+$I63-1),1,""))</f>
        <v/>
      </c>
      <c r="BD63" s="27" t="str">
        <f ca="1">IF(AND($C63="Goal",BD$7&gt;=$G63,BD$7&lt;=$G63+$I63-1),2,IF(AND($C63="Milestone",BD$7&gt;=$G63,BD$7&lt;=$G63+$I63-1),1,""))</f>
        <v/>
      </c>
      <c r="BE63" s="27" t="str">
        <f ca="1">IF(AND($C63="Goal",BE$7&gt;=$G63,BE$7&lt;=$G63+$I63-1),2,IF(AND($C63="Milestone",BE$7&gt;=$G63,BE$7&lt;=$G63+$I63-1),1,""))</f>
        <v/>
      </c>
      <c r="BF63" s="27" t="str">
        <f ca="1">IF(AND($C63="Goal",BF$7&gt;=$G63,BF$7&lt;=$G63+$I63-1),2,IF(AND($C63="Milestone",BF$7&gt;=$G63,BF$7&lt;=$G63+$I63-1),1,""))</f>
        <v/>
      </c>
      <c r="BG63" s="27" t="str">
        <f ca="1">IF(AND($C63="Goal",BG$7&gt;=$G63,BG$7&lt;=$G63+$I63-1),2,IF(AND($C63="Milestone",BG$7&gt;=$G63,BG$7&lt;=$G63+$I63-1),1,""))</f>
        <v/>
      </c>
      <c r="BH63" s="27" t="str">
        <f ca="1">IF(AND($C63="Goal",BH$7&gt;=$G63,BH$7&lt;=$G63+$I63-1),2,IF(AND($C63="Milestone",BH$7&gt;=$G63,BH$7&lt;=$G63+$I63-1),1,""))</f>
        <v/>
      </c>
      <c r="BI63" s="27" t="str">
        <f ca="1">IF(AND($C63="Goal",BI$7&gt;=$G63,BI$7&lt;=$G63+$I63-1),2,IF(AND($C63="Milestone",BI$7&gt;=$G63,BI$7&lt;=$G63+$I63-1),1,""))</f>
        <v/>
      </c>
      <c r="BJ63" s="27" t="str">
        <f ca="1">IF(AND($C63="Goal",BJ$7&gt;=$G63,BJ$7&lt;=$G63+$I63-1),2,IF(AND($C63="Milestone",BJ$7&gt;=$G63,BJ$7&lt;=$G63+$I63-1),1,""))</f>
        <v/>
      </c>
      <c r="BK63" s="27" t="str">
        <f ca="1">IF(AND($C63="Goal",BK$7&gt;=$G63,BK$7&lt;=$G63+$I63-1),2,IF(AND($C63="Milestone",BK$7&gt;=$G63,BK$7&lt;=$G63+$I63-1),1,""))</f>
        <v/>
      </c>
      <c r="BL63" s="27" t="str">
        <f ca="1">IF(AND($C63="Goal",BL$7&gt;=$G63,BL$7&lt;=$G63+$I63-1),2,IF(AND($C63="Milestone",BL$7&gt;=$G63,BL$7&lt;=$G63+$I63-1),1,""))</f>
        <v/>
      </c>
      <c r="BM63" s="27" t="str">
        <f ca="1">IF(AND($C63="Goal",BM$7&gt;=$G63,BM$7&lt;=$G63+$I63-1),2,IF(AND($C63="Milestone",BM$7&gt;=$G63,BM$7&lt;=$G63+$I63-1),1,""))</f>
        <v/>
      </c>
      <c r="BN63" s="27" t="str">
        <f ca="1">IF(AND($C63="Goal",BN$7&gt;=$G63,BN$7&lt;=$G63+$I63-1),2,IF(AND($C63="Milestone",BN$7&gt;=$G63,BN$7&lt;=$G63+$I63-1),1,""))</f>
        <v/>
      </c>
      <c r="BO63" s="28"/>
    </row>
    <row r="64" spans="1:67" s="1" customFormat="1" ht="39.950000000000003" customHeight="1">
      <c r="A64" s="9"/>
      <c r="B64" s="162" t="s">
        <v>82</v>
      </c>
      <c r="C64" s="21" t="s">
        <v>8</v>
      </c>
      <c r="D64" s="21" t="s">
        <v>76</v>
      </c>
      <c r="E64" s="21" t="s">
        <v>77</v>
      </c>
      <c r="F64" s="22">
        <v>0</v>
      </c>
      <c r="G64" s="23">
        <v>44622</v>
      </c>
      <c r="H64" s="23">
        <v>44627</v>
      </c>
      <c r="I64" s="163">
        <v>5</v>
      </c>
      <c r="J64" s="19"/>
      <c r="K64" s="47" t="str">
        <f ca="1">IF(AND($C64="Goal",K$7&gt;=$G64,K$7&lt;=$G64+$I64-1),2,IF(AND($C64="Milestone",K$7&gt;=$G64,K$7&lt;=$G64+$I64-1),1,""))</f>
        <v/>
      </c>
      <c r="L64" s="27" t="str">
        <f ca="1">IF(AND($C64="Goal",L$7&gt;=$G64,L$7&lt;=$G64+$I64-1),2,IF(AND($C64="Milestone",L$7&gt;=$G64,L$7&lt;=$G64+$I64-1),1,""))</f>
        <v/>
      </c>
      <c r="M64" s="27" t="str">
        <f ca="1">IF(AND($C64="Goal",M$7&gt;=$G64,M$7&lt;=$G64+$I64-1),2,IF(AND($C64="Milestone",M$7&gt;=$G64,M$7&lt;=$G64+$I64-1),1,""))</f>
        <v/>
      </c>
      <c r="N64" s="27" t="str">
        <f ca="1">IF(AND($C64="Goal",N$7&gt;=$G64,N$7&lt;=$G64+$I64-1),2,IF(AND($C64="Milestone",N$7&gt;=$G64,N$7&lt;=$G64+$I64-1),1,""))</f>
        <v/>
      </c>
      <c r="O64" s="27" t="str">
        <f ca="1">IF(AND($C64="Goal",O$7&gt;=$G64,O$7&lt;=$G64+$I64-1),2,IF(AND($C64="Milestone",O$7&gt;=$G64,O$7&lt;=$G64+$I64-1),1,""))</f>
        <v/>
      </c>
      <c r="P64" s="27" t="str">
        <f ca="1">IF(AND($C64="Goal",P$7&gt;=$G64,P$7&lt;=$G64+$I64-1),2,IF(AND($C64="Milestone",P$7&gt;=$G64,P$7&lt;=$G64+$I64-1),1,""))</f>
        <v/>
      </c>
      <c r="Q64" s="27" t="str">
        <f ca="1">IF(AND($C64="Goal",Q$7&gt;=$G64,Q$7&lt;=$G64+$I64-1),2,IF(AND($C64="Milestone",Q$7&gt;=$G64,Q$7&lt;=$G64+$I64-1),1,""))</f>
        <v/>
      </c>
      <c r="R64" s="27" t="str">
        <f ca="1">IF(AND($C64="Goal",R$7&gt;=$G64,R$7&lt;=$G64+$I64-1),2,IF(AND($C64="Milestone",R$7&gt;=$G64,R$7&lt;=$G64+$I64-1),1,""))</f>
        <v/>
      </c>
      <c r="S64" s="27" t="str">
        <f ca="1">IF(AND($C64="Goal",S$7&gt;=$G64,S$7&lt;=$G64+$I64-1),2,IF(AND($C64="Milestone",S$7&gt;=$G64,S$7&lt;=$G64+$I64-1),1,""))</f>
        <v/>
      </c>
      <c r="T64" s="27" t="str">
        <f ca="1">IF(AND($C64="Goal",T$7&gt;=$G64,T$7&lt;=$G64+$I64-1),2,IF(AND($C64="Milestone",T$7&gt;=$G64,T$7&lt;=$G64+$I64-1),1,""))</f>
        <v/>
      </c>
      <c r="U64" s="27" t="str">
        <f ca="1">IF(AND($C64="Goal",U$7&gt;=$G64,U$7&lt;=$G64+$I64-1),2,IF(AND($C64="Milestone",U$7&gt;=$G64,U$7&lt;=$G64+$I64-1),1,""))</f>
        <v/>
      </c>
      <c r="V64" s="27" t="str">
        <f ca="1">IF(AND($C64="Goal",V$7&gt;=$G64,V$7&lt;=$G64+$I64-1),2,IF(AND($C64="Milestone",V$7&gt;=$G64,V$7&lt;=$G64+$I64-1),1,""))</f>
        <v/>
      </c>
      <c r="W64" s="27" t="str">
        <f ca="1">IF(AND($C64="Goal",W$7&gt;=$G64,W$7&lt;=$G64+$I64-1),2,IF(AND($C64="Milestone",W$7&gt;=$G64,W$7&lt;=$G64+$I64-1),1,""))</f>
        <v/>
      </c>
      <c r="X64" s="27" t="str">
        <f ca="1">IF(AND($C64="Goal",X$7&gt;=$G64,X$7&lt;=$G64+$I64-1),2,IF(AND($C64="Milestone",X$7&gt;=$G64,X$7&lt;=$G64+$I64-1),1,""))</f>
        <v/>
      </c>
      <c r="Y64" s="27" t="str">
        <f ca="1">IF(AND($C64="Goal",Y$7&gt;=$G64,Y$7&lt;=$G64+$I64-1),2,IF(AND($C64="Milestone",Y$7&gt;=$G64,Y$7&lt;=$G64+$I64-1),1,""))</f>
        <v/>
      </c>
      <c r="Z64" s="27" t="str">
        <f ca="1">IF(AND($C64="Goal",Z$7&gt;=$G64,Z$7&lt;=$G64+$I64-1),2,IF(AND($C64="Milestone",Z$7&gt;=$G64,Z$7&lt;=$G64+$I64-1),1,""))</f>
        <v/>
      </c>
      <c r="AA64" s="27" t="str">
        <f ca="1">IF(AND($C64="Goal",AA$7&gt;=$G64,AA$7&lt;=$G64+$I64-1),2,IF(AND($C64="Milestone",AA$7&gt;=$G64,AA$7&lt;=$G64+$I64-1),1,""))</f>
        <v/>
      </c>
      <c r="AB64" s="27" t="str">
        <f ca="1">IF(AND($C64="Goal",AB$7&gt;=$G64,AB$7&lt;=$G64+$I64-1),2,IF(AND($C64="Milestone",AB$7&gt;=$G64,AB$7&lt;=$G64+$I64-1),1,""))</f>
        <v/>
      </c>
      <c r="AC64" s="27" t="str">
        <f ca="1">IF(AND($C64="Goal",AC$7&gt;=$G64,AC$7&lt;=$G64+$I64-1),2,IF(AND($C64="Milestone",AC$7&gt;=$G64,AC$7&lt;=$G64+$I64-1),1,""))</f>
        <v/>
      </c>
      <c r="AD64" s="27" t="str">
        <f ca="1">IF(AND($C64="Goal",AD$7&gt;=$G64,AD$7&lt;=$G64+$I64-1),2,IF(AND($C64="Milestone",AD$7&gt;=$G64,AD$7&lt;=$G64+$I64-1),1,""))</f>
        <v/>
      </c>
      <c r="AE64" s="27" t="str">
        <f ca="1">IF(AND($C64="Goal",AE$7&gt;=$G64,AE$7&lt;=$G64+$I64-1),2,IF(AND($C64="Milestone",AE$7&gt;=$G64,AE$7&lt;=$G64+$I64-1),1,""))</f>
        <v/>
      </c>
      <c r="AF64" s="27" t="str">
        <f ca="1">IF(AND($C64="Goal",AF$7&gt;=$G64,AF$7&lt;=$G64+$I64-1),2,IF(AND($C64="Milestone",AF$7&gt;=$G64,AF$7&lt;=$G64+$I64-1),1,""))</f>
        <v/>
      </c>
      <c r="AG64" s="27" t="str">
        <f ca="1">IF(AND($C64="Goal",AG$7&gt;=$G64,AG$7&lt;=$G64+$I64-1),2,IF(AND($C64="Milestone",AG$7&gt;=$G64,AG$7&lt;=$G64+$I64-1),1,""))</f>
        <v/>
      </c>
      <c r="AH64" s="27" t="str">
        <f ca="1">IF(AND($C64="Goal",AH$7&gt;=$G64,AH$7&lt;=$G64+$I64-1),2,IF(AND($C64="Milestone",AH$7&gt;=$G64,AH$7&lt;=$G64+$I64-1),1,""))</f>
        <v/>
      </c>
      <c r="AI64" s="27" t="str">
        <f ca="1">IF(AND($C64="Goal",AI$7&gt;=$G64,AI$7&lt;=$G64+$I64-1),2,IF(AND($C64="Milestone",AI$7&gt;=$G64,AI$7&lt;=$G64+$I64-1),1,""))</f>
        <v/>
      </c>
      <c r="AJ64" s="27" t="str">
        <f ca="1">IF(AND($C64="Goal",AJ$7&gt;=$G64,AJ$7&lt;=$G64+$I64-1),2,IF(AND($C64="Milestone",AJ$7&gt;=$G64,AJ$7&lt;=$G64+$I64-1),1,""))</f>
        <v/>
      </c>
      <c r="AK64" s="27" t="str">
        <f ca="1">IF(AND($C64="Goal",AK$7&gt;=$G64,AK$7&lt;=$G64+$I64-1),2,IF(AND($C64="Milestone",AK$7&gt;=$G64,AK$7&lt;=$G64+$I64-1),1,""))</f>
        <v/>
      </c>
      <c r="AL64" s="27" t="str">
        <f ca="1">IF(AND($C64="Goal",AL$7&gt;=$G64,AL$7&lt;=$G64+$I64-1),2,IF(AND($C64="Milestone",AL$7&gt;=$G64,AL$7&lt;=$G64+$I64-1),1,""))</f>
        <v/>
      </c>
      <c r="AM64" s="27" t="str">
        <f ca="1">IF(AND($C64="Goal",AM$7&gt;=$G64,AM$7&lt;=$G64+$I64-1),2,IF(AND($C64="Milestone",AM$7&gt;=$G64,AM$7&lt;=$G64+$I64-1),1,""))</f>
        <v/>
      </c>
      <c r="AN64" s="27" t="str">
        <f ca="1">IF(AND($C64="Goal",AN$7&gt;=$G64,AN$7&lt;=$G64+$I64-1),2,IF(AND($C64="Milestone",AN$7&gt;=$G64,AN$7&lt;=$G64+$I64-1),1,""))</f>
        <v/>
      </c>
      <c r="AO64" s="27" t="str">
        <f ca="1">IF(AND($C64="Goal",AO$7&gt;=$G64,AO$7&lt;=$G64+$I64-1),2,IF(AND($C64="Milestone",AO$7&gt;=$G64,AO$7&lt;=$G64+$I64-1),1,""))</f>
        <v/>
      </c>
      <c r="AP64" s="27" t="str">
        <f ca="1">IF(AND($C64="Goal",AP$7&gt;=$G64,AP$7&lt;=$G64+$I64-1),2,IF(AND($C64="Milestone",AP$7&gt;=$G64,AP$7&lt;=$G64+$I64-1),1,""))</f>
        <v/>
      </c>
      <c r="AQ64" s="27" t="str">
        <f ca="1">IF(AND($C64="Goal",AQ$7&gt;=$G64,AQ$7&lt;=$G64+$I64-1),2,IF(AND($C64="Milestone",AQ$7&gt;=$G64,AQ$7&lt;=$G64+$I64-1),1,""))</f>
        <v/>
      </c>
      <c r="AR64" s="27" t="str">
        <f ca="1">IF(AND($C64="Goal",AR$7&gt;=$G64,AR$7&lt;=$G64+$I64-1),2,IF(AND($C64="Milestone",AR$7&gt;=$G64,AR$7&lt;=$G64+$I64-1),1,""))</f>
        <v/>
      </c>
      <c r="AS64" s="27" t="str">
        <f ca="1">IF(AND($C64="Goal",AS$7&gt;=$G64,AS$7&lt;=$G64+$I64-1),2,IF(AND($C64="Milestone",AS$7&gt;=$G64,AS$7&lt;=$G64+$I64-1),1,""))</f>
        <v/>
      </c>
      <c r="AT64" s="27" t="str">
        <f ca="1">IF(AND($C64="Goal",AT$7&gt;=$G64,AT$7&lt;=$G64+$I64-1),2,IF(AND($C64="Milestone",AT$7&gt;=$G64,AT$7&lt;=$G64+$I64-1),1,""))</f>
        <v/>
      </c>
      <c r="AU64" s="27" t="str">
        <f ca="1">IF(AND($C64="Goal",AU$7&gt;=$G64,AU$7&lt;=$G64+$I64-1),2,IF(AND($C64="Milestone",AU$7&gt;=$G64,AU$7&lt;=$G64+$I64-1),1,""))</f>
        <v/>
      </c>
      <c r="AV64" s="27" t="str">
        <f ca="1">IF(AND($C64="Goal",AV$7&gt;=$G64,AV$7&lt;=$G64+$I64-1),2,IF(AND($C64="Milestone",AV$7&gt;=$G64,AV$7&lt;=$G64+$I64-1),1,""))</f>
        <v/>
      </c>
      <c r="AW64" s="27" t="str">
        <f ca="1">IF(AND($C64="Goal",AW$7&gt;=$G64,AW$7&lt;=$G64+$I64-1),2,IF(AND($C64="Milestone",AW$7&gt;=$G64,AW$7&lt;=$G64+$I64-1),1,""))</f>
        <v/>
      </c>
      <c r="AX64" s="27" t="str">
        <f ca="1">IF(AND($C64="Goal",AX$7&gt;=$G64,AX$7&lt;=$G64+$I64-1),2,IF(AND($C64="Milestone",AX$7&gt;=$G64,AX$7&lt;=$G64+$I64-1),1,""))</f>
        <v/>
      </c>
      <c r="AY64" s="27" t="str">
        <f ca="1">IF(AND($C64="Goal",AY$7&gt;=$G64,AY$7&lt;=$G64+$I64-1),2,IF(AND($C64="Milestone",AY$7&gt;=$G64,AY$7&lt;=$G64+$I64-1),1,""))</f>
        <v/>
      </c>
      <c r="AZ64" s="27" t="str">
        <f ca="1">IF(AND($C64="Goal",AZ$7&gt;=$G64,AZ$7&lt;=$G64+$I64-1),2,IF(AND($C64="Milestone",AZ$7&gt;=$G64,AZ$7&lt;=$G64+$I64-1),1,""))</f>
        <v/>
      </c>
      <c r="BA64" s="27" t="str">
        <f ca="1">IF(AND($C64="Goal",BA$7&gt;=$G64,BA$7&lt;=$G64+$I64-1),2,IF(AND($C64="Milestone",BA$7&gt;=$G64,BA$7&lt;=$G64+$I64-1),1,""))</f>
        <v/>
      </c>
      <c r="BB64" s="27" t="str">
        <f ca="1">IF(AND($C64="Goal",BB$7&gt;=$G64,BB$7&lt;=$G64+$I64-1),2,IF(AND($C64="Milestone",BB$7&gt;=$G64,BB$7&lt;=$G64+$I64-1),1,""))</f>
        <v/>
      </c>
      <c r="BC64" s="27" t="str">
        <f ca="1">IF(AND($C64="Goal",BC$7&gt;=$G64,BC$7&lt;=$G64+$I64-1),2,IF(AND($C64="Milestone",BC$7&gt;=$G64,BC$7&lt;=$G64+$I64-1),1,""))</f>
        <v/>
      </c>
      <c r="BD64" s="27" t="str">
        <f ca="1">IF(AND($C64="Goal",BD$7&gt;=$G64,BD$7&lt;=$G64+$I64-1),2,IF(AND($C64="Milestone",BD$7&gt;=$G64,BD$7&lt;=$G64+$I64-1),1,""))</f>
        <v/>
      </c>
      <c r="BE64" s="27" t="str">
        <f ca="1">IF(AND($C64="Goal",BE$7&gt;=$G64,BE$7&lt;=$G64+$I64-1),2,IF(AND($C64="Milestone",BE$7&gt;=$G64,BE$7&lt;=$G64+$I64-1),1,""))</f>
        <v/>
      </c>
      <c r="BF64" s="27" t="str">
        <f ca="1">IF(AND($C64="Goal",BF$7&gt;=$G64,BF$7&lt;=$G64+$I64-1),2,IF(AND($C64="Milestone",BF$7&gt;=$G64,BF$7&lt;=$G64+$I64-1),1,""))</f>
        <v/>
      </c>
      <c r="BG64" s="27" t="str">
        <f ca="1">IF(AND($C64="Goal",BG$7&gt;=$G64,BG$7&lt;=$G64+$I64-1),2,IF(AND($C64="Milestone",BG$7&gt;=$G64,BG$7&lt;=$G64+$I64-1),1,""))</f>
        <v/>
      </c>
      <c r="BH64" s="27" t="str">
        <f ca="1">IF(AND($C64="Goal",BH$7&gt;=$G64,BH$7&lt;=$G64+$I64-1),2,IF(AND($C64="Milestone",BH$7&gt;=$G64,BH$7&lt;=$G64+$I64-1),1,""))</f>
        <v/>
      </c>
      <c r="BI64" s="27" t="str">
        <f ca="1">IF(AND($C64="Goal",BI$7&gt;=$G64,BI$7&lt;=$G64+$I64-1),2,IF(AND($C64="Milestone",BI$7&gt;=$G64,BI$7&lt;=$G64+$I64-1),1,""))</f>
        <v/>
      </c>
      <c r="BJ64" s="27" t="str">
        <f ca="1">IF(AND($C64="Goal",BJ$7&gt;=$G64,BJ$7&lt;=$G64+$I64-1),2,IF(AND($C64="Milestone",BJ$7&gt;=$G64,BJ$7&lt;=$G64+$I64-1),1,""))</f>
        <v/>
      </c>
      <c r="BK64" s="27" t="str">
        <f ca="1">IF(AND($C64="Goal",BK$7&gt;=$G64,BK$7&lt;=$G64+$I64-1),2,IF(AND($C64="Milestone",BK$7&gt;=$G64,BK$7&lt;=$G64+$I64-1),1,""))</f>
        <v/>
      </c>
      <c r="BL64" s="27" t="str">
        <f ca="1">IF(AND($C64="Goal",BL$7&gt;=$G64,BL$7&lt;=$G64+$I64-1),2,IF(AND($C64="Milestone",BL$7&gt;=$G64,BL$7&lt;=$G64+$I64-1),1,""))</f>
        <v/>
      </c>
      <c r="BM64" s="27" t="str">
        <f ca="1">IF(AND($C64="Goal",BM$7&gt;=$G64,BM$7&lt;=$G64+$I64-1),2,IF(AND($C64="Milestone",BM$7&gt;=$G64,BM$7&lt;=$G64+$I64-1),1,""))</f>
        <v/>
      </c>
      <c r="BN64" s="27" t="str">
        <f ca="1">IF(AND($C64="Goal",BN$7&gt;=$G64,BN$7&lt;=$G64+$I64-1),2,IF(AND($C64="Milestone",BN$7&gt;=$G64,BN$7&lt;=$G64+$I64-1),1,""))</f>
        <v/>
      </c>
      <c r="BO64" s="28"/>
    </row>
    <row r="65" spans="1:67" s="1" customFormat="1" ht="39.950000000000003" customHeight="1">
      <c r="A65" s="9"/>
      <c r="B65" s="162" t="s">
        <v>85</v>
      </c>
      <c r="C65" s="21" t="s">
        <v>8</v>
      </c>
      <c r="D65" s="21" t="s">
        <v>26</v>
      </c>
      <c r="E65" s="21" t="s">
        <v>74</v>
      </c>
      <c r="F65" s="22">
        <v>0</v>
      </c>
      <c r="G65" s="23">
        <v>44622</v>
      </c>
      <c r="H65" s="23">
        <f>SUM(Milestones4353[[#This Row],[Start]], Milestones4353[[#This Row],[Days]])</f>
        <v>44627</v>
      </c>
      <c r="I65" s="163">
        <v>5</v>
      </c>
      <c r="J65" s="19"/>
      <c r="K65" s="4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8"/>
    </row>
    <row r="66" spans="1:67" s="1" customFormat="1" ht="39.950000000000003" customHeight="1">
      <c r="A66" s="9"/>
      <c r="B66" s="162" t="s">
        <v>99</v>
      </c>
      <c r="C66" s="21" t="s">
        <v>8</v>
      </c>
      <c r="D66" s="21" t="s">
        <v>94</v>
      </c>
      <c r="E66" s="21" t="s">
        <v>74</v>
      </c>
      <c r="F66" s="22">
        <v>0</v>
      </c>
      <c r="G66" s="23">
        <v>44622</v>
      </c>
      <c r="H66" s="23">
        <f>SUM(Milestones4353[[#This Row],[Start]], Milestones4353[[#This Row],[Days]])</f>
        <v>44631</v>
      </c>
      <c r="I66" s="163">
        <v>9</v>
      </c>
      <c r="J66" s="19"/>
      <c r="K66" s="4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8"/>
    </row>
    <row r="67" spans="1:67" s="1" customFormat="1" ht="39.950000000000003" customHeight="1">
      <c r="A67" s="9"/>
      <c r="B67" s="162" t="s">
        <v>84</v>
      </c>
      <c r="C67" s="21" t="s">
        <v>7</v>
      </c>
      <c r="D67" s="21" t="s">
        <v>30</v>
      </c>
      <c r="E67" s="21" t="s">
        <v>74</v>
      </c>
      <c r="F67" s="22">
        <v>0</v>
      </c>
      <c r="G67" s="23">
        <v>44622</v>
      </c>
      <c r="H67" s="23">
        <v>44631</v>
      </c>
      <c r="I67" s="163">
        <v>9</v>
      </c>
      <c r="J67" s="19"/>
      <c r="K67" s="4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8"/>
    </row>
    <row r="68" spans="1:67" s="1" customFormat="1" ht="39.950000000000003" customHeight="1">
      <c r="A68" s="9"/>
      <c r="B68" s="200" t="s">
        <v>91</v>
      </c>
      <c r="C68" s="21" t="s">
        <v>8</v>
      </c>
      <c r="D68" s="21" t="s">
        <v>92</v>
      </c>
      <c r="E68" s="21" t="s">
        <v>77</v>
      </c>
      <c r="F68" s="22">
        <v>0</v>
      </c>
      <c r="G68" s="23">
        <v>44622</v>
      </c>
      <c r="H68" s="23">
        <f>SUM(Milestones4353[[#This Row],[Start]], Milestones4353[[#This Row],[Days]])</f>
        <v>44631</v>
      </c>
      <c r="I68" s="163">
        <v>9</v>
      </c>
      <c r="J68" s="19"/>
      <c r="K68" s="4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8"/>
    </row>
    <row r="69" spans="1:67" s="1" customFormat="1" ht="39.950000000000003" customHeight="1">
      <c r="A69" s="9"/>
      <c r="B69" s="175" t="s">
        <v>104</v>
      </c>
      <c r="C69" s="131" t="s">
        <v>52</v>
      </c>
      <c r="D69" s="131" t="s">
        <v>105</v>
      </c>
      <c r="E69" s="131"/>
      <c r="F69" s="176"/>
      <c r="G69" s="177">
        <v>44625</v>
      </c>
      <c r="H69" s="177">
        <v>44626</v>
      </c>
      <c r="I69" s="178">
        <v>1</v>
      </c>
      <c r="J69" s="19"/>
      <c r="K69" s="4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8"/>
    </row>
    <row r="70" spans="1:67" s="1" customFormat="1" ht="39.950000000000003" customHeight="1">
      <c r="A70" s="9"/>
      <c r="B70" s="188" t="s">
        <v>106</v>
      </c>
      <c r="C70" s="189" t="s">
        <v>97</v>
      </c>
      <c r="D70" s="189" t="s">
        <v>105</v>
      </c>
      <c r="E70" s="189"/>
      <c r="F70" s="190">
        <f>AVERAGE(F18,F19,F21,F29,F30,F44,F46,F47,F34,F35)*100%</f>
        <v>0.18</v>
      </c>
      <c r="G70" s="191">
        <v>44626</v>
      </c>
      <c r="H70" s="191">
        <f>SUM(Milestones4353[[#This Row],[Start]], Milestones4353[[#This Row],[Days]])</f>
        <v>44639</v>
      </c>
      <c r="I70" s="192">
        <v>13</v>
      </c>
      <c r="J70" s="19"/>
      <c r="K70" s="4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8"/>
    </row>
    <row r="71" spans="1:67" s="1" customFormat="1" ht="39.950000000000003" customHeight="1">
      <c r="A71" s="9"/>
      <c r="B71" s="157" t="s">
        <v>107</v>
      </c>
      <c r="C71" s="158"/>
      <c r="D71" s="158"/>
      <c r="E71" s="158"/>
      <c r="F71" s="159"/>
      <c r="G71" s="160"/>
      <c r="H71" s="160"/>
      <c r="I71" s="161"/>
      <c r="J71" s="19"/>
      <c r="K71" s="47" t="str">
        <f ca="1">IF(AND($C71="Goal",K$7&gt;=$G71,K$7&lt;=$G71+$I71-1),2,IF(AND($C71="Milestone",K$7&gt;=$G71,K$7&lt;=$G71+$I71-1),1,""))</f>
        <v/>
      </c>
      <c r="L71" s="27" t="str">
        <f ca="1">IF(AND($C71="Goal",L$7&gt;=$G71,L$7&lt;=$G71+$I71-1),2,IF(AND($C71="Milestone",L$7&gt;=$G71,L$7&lt;=$G71+$I71-1),1,""))</f>
        <v/>
      </c>
      <c r="M71" s="27" t="str">
        <f ca="1">IF(AND($C71="Goal",M$7&gt;=$G71,M$7&lt;=$G71+$I71-1),2,IF(AND($C71="Milestone",M$7&gt;=$G71,M$7&lt;=$G71+$I71-1),1,""))</f>
        <v/>
      </c>
      <c r="N71" s="27" t="str">
        <f ca="1">IF(AND($C71="Goal",N$7&gt;=$G71,N$7&lt;=$G71+$I71-1),2,IF(AND($C71="Milestone",N$7&gt;=$G71,N$7&lt;=$G71+$I71-1),1,""))</f>
        <v/>
      </c>
      <c r="O71" s="27" t="str">
        <f ca="1">IF(AND($C71="Goal",O$7&gt;=$G71,O$7&lt;=$G71+$I71-1),2,IF(AND($C71="Milestone",O$7&gt;=$G71,O$7&lt;=$G71+$I71-1),1,""))</f>
        <v/>
      </c>
      <c r="P71" s="27" t="str">
        <f ca="1">IF(AND($C71="Goal",P$7&gt;=$G71,P$7&lt;=$G71+$I71-1),2,IF(AND($C71="Milestone",P$7&gt;=$G71,P$7&lt;=$G71+$I71-1),1,""))</f>
        <v/>
      </c>
      <c r="Q71" s="27" t="str">
        <f ca="1">IF(AND($C71="Goal",Q$7&gt;=$G71,Q$7&lt;=$G71+$I71-1),2,IF(AND($C71="Milestone",Q$7&gt;=$G71,Q$7&lt;=$G71+$I71-1),1,""))</f>
        <v/>
      </c>
      <c r="R71" s="27" t="str">
        <f ca="1">IF(AND($C71="Goal",R$7&gt;=$G71,R$7&lt;=$G71+$I71-1),2,IF(AND($C71="Milestone",R$7&gt;=$G71,R$7&lt;=$G71+$I71-1),1,""))</f>
        <v/>
      </c>
      <c r="S71" s="27" t="str">
        <f ca="1">IF(AND($C71="Goal",S$7&gt;=$G71,S$7&lt;=$G71+$I71-1),2,IF(AND($C71="Milestone",S$7&gt;=$G71,S$7&lt;=$G71+$I71-1),1,""))</f>
        <v/>
      </c>
      <c r="T71" s="27" t="str">
        <f ca="1">IF(AND($C71="Goal",T$7&gt;=$G71,T$7&lt;=$G71+$I71-1),2,IF(AND($C71="Milestone",T$7&gt;=$G71,T$7&lt;=$G71+$I71-1),1,""))</f>
        <v/>
      </c>
      <c r="U71" s="27" t="str">
        <f ca="1">IF(AND($C71="Goal",U$7&gt;=$G71,U$7&lt;=$G71+$I71-1),2,IF(AND($C71="Milestone",U$7&gt;=$G71,U$7&lt;=$G71+$I71-1),1,""))</f>
        <v/>
      </c>
      <c r="V71" s="27" t="str">
        <f ca="1">IF(AND($C71="Goal",V$7&gt;=$G71,V$7&lt;=$G71+$I71-1),2,IF(AND($C71="Milestone",V$7&gt;=$G71,V$7&lt;=$G71+$I71-1),1,""))</f>
        <v/>
      </c>
      <c r="W71" s="27" t="str">
        <f ca="1">IF(AND($C71="Goal",W$7&gt;=$G71,W$7&lt;=$G71+$I71-1),2,IF(AND($C71="Milestone",W$7&gt;=$G71,W$7&lt;=$G71+$I71-1),1,""))</f>
        <v/>
      </c>
      <c r="X71" s="27" t="str">
        <f ca="1">IF(AND($C71="Goal",X$7&gt;=$G71,X$7&lt;=$G71+$I71-1),2,IF(AND($C71="Milestone",X$7&gt;=$G71,X$7&lt;=$G71+$I71-1),1,""))</f>
        <v/>
      </c>
      <c r="Y71" s="27" t="str">
        <f ca="1">IF(AND($C71="Goal",Y$7&gt;=$G71,Y$7&lt;=$G71+$I71-1),2,IF(AND($C71="Milestone",Y$7&gt;=$G71,Y$7&lt;=$G71+$I71-1),1,""))</f>
        <v/>
      </c>
      <c r="Z71" s="27" t="str">
        <f ca="1">IF(AND($C71="Goal",Z$7&gt;=$G71,Z$7&lt;=$G71+$I71-1),2,IF(AND($C71="Milestone",Z$7&gt;=$G71,Z$7&lt;=$G71+$I71-1),1,""))</f>
        <v/>
      </c>
      <c r="AA71" s="27" t="str">
        <f ca="1">IF(AND($C71="Goal",AA$7&gt;=$G71,AA$7&lt;=$G71+$I71-1),2,IF(AND($C71="Milestone",AA$7&gt;=$G71,AA$7&lt;=$G71+$I71-1),1,""))</f>
        <v/>
      </c>
      <c r="AB71" s="27" t="str">
        <f ca="1">IF(AND($C71="Goal",AB$7&gt;=$G71,AB$7&lt;=$G71+$I71-1),2,IF(AND($C71="Milestone",AB$7&gt;=$G71,AB$7&lt;=$G71+$I71-1),1,""))</f>
        <v/>
      </c>
      <c r="AC71" s="27" t="str">
        <f ca="1">IF(AND($C71="Goal",AC$7&gt;=$G71,AC$7&lt;=$G71+$I71-1),2,IF(AND($C71="Milestone",AC$7&gt;=$G71,AC$7&lt;=$G71+$I71-1),1,""))</f>
        <v/>
      </c>
      <c r="AD71" s="27" t="str">
        <f ca="1">IF(AND($C71="Goal",AD$7&gt;=$G71,AD$7&lt;=$G71+$I71-1),2,IF(AND($C71="Milestone",AD$7&gt;=$G71,AD$7&lt;=$G71+$I71-1),1,""))</f>
        <v/>
      </c>
      <c r="AE71" s="27" t="str">
        <f ca="1">IF(AND($C71="Goal",AE$7&gt;=$G71,AE$7&lt;=$G71+$I71-1),2,IF(AND($C71="Milestone",AE$7&gt;=$G71,AE$7&lt;=$G71+$I71-1),1,""))</f>
        <v/>
      </c>
      <c r="AF71" s="27" t="str">
        <f ca="1">IF(AND($C71="Goal",AF$7&gt;=$G71,AF$7&lt;=$G71+$I71-1),2,IF(AND($C71="Milestone",AF$7&gt;=$G71,AF$7&lt;=$G71+$I71-1),1,""))</f>
        <v/>
      </c>
      <c r="AG71" s="27" t="str">
        <f ca="1">IF(AND($C71="Goal",AG$7&gt;=$G71,AG$7&lt;=$G71+$I71-1),2,IF(AND($C71="Milestone",AG$7&gt;=$G71,AG$7&lt;=$G71+$I71-1),1,""))</f>
        <v/>
      </c>
      <c r="AH71" s="27" t="str">
        <f ca="1">IF(AND($C71="Goal",AH$7&gt;=$G71,AH$7&lt;=$G71+$I71-1),2,IF(AND($C71="Milestone",AH$7&gt;=$G71,AH$7&lt;=$G71+$I71-1),1,""))</f>
        <v/>
      </c>
      <c r="AI71" s="27" t="str">
        <f ca="1">IF(AND($C71="Goal",AI$7&gt;=$G71,AI$7&lt;=$G71+$I71-1),2,IF(AND($C71="Milestone",AI$7&gt;=$G71,AI$7&lt;=$G71+$I71-1),1,""))</f>
        <v/>
      </c>
      <c r="AJ71" s="27" t="str">
        <f ca="1">IF(AND($C71="Goal",AJ$7&gt;=$G71,AJ$7&lt;=$G71+$I71-1),2,IF(AND($C71="Milestone",AJ$7&gt;=$G71,AJ$7&lt;=$G71+$I71-1),1,""))</f>
        <v/>
      </c>
      <c r="AK71" s="27" t="str">
        <f ca="1">IF(AND($C71="Goal",AK$7&gt;=$G71,AK$7&lt;=$G71+$I71-1),2,IF(AND($C71="Milestone",AK$7&gt;=$G71,AK$7&lt;=$G71+$I71-1),1,""))</f>
        <v/>
      </c>
      <c r="AL71" s="27" t="str">
        <f ca="1">IF(AND($C71="Goal",AL$7&gt;=$G71,AL$7&lt;=$G71+$I71-1),2,IF(AND($C71="Milestone",AL$7&gt;=$G71,AL$7&lt;=$G71+$I71-1),1,""))</f>
        <v/>
      </c>
      <c r="AM71" s="27" t="str">
        <f ca="1">IF(AND($C71="Goal",AM$7&gt;=$G71,AM$7&lt;=$G71+$I71-1),2,IF(AND($C71="Milestone",AM$7&gt;=$G71,AM$7&lt;=$G71+$I71-1),1,""))</f>
        <v/>
      </c>
      <c r="AN71" s="27" t="str">
        <f ca="1">IF(AND($C71="Goal",AN$7&gt;=$G71,AN$7&lt;=$G71+$I71-1),2,IF(AND($C71="Milestone",AN$7&gt;=$G71,AN$7&lt;=$G71+$I71-1),1,""))</f>
        <v/>
      </c>
      <c r="AO71" s="27" t="str">
        <f ca="1">IF(AND($C71="Goal",AO$7&gt;=$G71,AO$7&lt;=$G71+$I71-1),2,IF(AND($C71="Milestone",AO$7&gt;=$G71,AO$7&lt;=$G71+$I71-1),1,""))</f>
        <v/>
      </c>
      <c r="AP71" s="27" t="str">
        <f ca="1">IF(AND($C71="Goal",AP$7&gt;=$G71,AP$7&lt;=$G71+$I71-1),2,IF(AND($C71="Milestone",AP$7&gt;=$G71,AP$7&lt;=$G71+$I71-1),1,""))</f>
        <v/>
      </c>
      <c r="AQ71" s="27" t="str">
        <f ca="1">IF(AND($C71="Goal",AQ$7&gt;=$G71,AQ$7&lt;=$G71+$I71-1),2,IF(AND($C71="Milestone",AQ$7&gt;=$G71,AQ$7&lt;=$G71+$I71-1),1,""))</f>
        <v/>
      </c>
      <c r="AR71" s="27" t="str">
        <f ca="1">IF(AND($C71="Goal",AR$7&gt;=$G71,AR$7&lt;=$G71+$I71-1),2,IF(AND($C71="Milestone",AR$7&gt;=$G71,AR$7&lt;=$G71+$I71-1),1,""))</f>
        <v/>
      </c>
      <c r="AS71" s="27" t="str">
        <f ca="1">IF(AND($C71="Goal",AS$7&gt;=$G71,AS$7&lt;=$G71+$I71-1),2,IF(AND($C71="Milestone",AS$7&gt;=$G71,AS$7&lt;=$G71+$I71-1),1,""))</f>
        <v/>
      </c>
      <c r="AT71" s="27" t="str">
        <f ca="1">IF(AND($C71="Goal",AT$7&gt;=$G71,AT$7&lt;=$G71+$I71-1),2,IF(AND($C71="Milestone",AT$7&gt;=$G71,AT$7&lt;=$G71+$I71-1),1,""))</f>
        <v/>
      </c>
      <c r="AU71" s="27" t="str">
        <f ca="1">IF(AND($C71="Goal",AU$7&gt;=$G71,AU$7&lt;=$G71+$I71-1),2,IF(AND($C71="Milestone",AU$7&gt;=$G71,AU$7&lt;=$G71+$I71-1),1,""))</f>
        <v/>
      </c>
      <c r="AV71" s="27" t="str">
        <f ca="1">IF(AND($C71="Goal",AV$7&gt;=$G71,AV$7&lt;=$G71+$I71-1),2,IF(AND($C71="Milestone",AV$7&gt;=$G71,AV$7&lt;=$G71+$I71-1),1,""))</f>
        <v/>
      </c>
      <c r="AW71" s="27" t="str">
        <f ca="1">IF(AND($C71="Goal",AW$7&gt;=$G71,AW$7&lt;=$G71+$I71-1),2,IF(AND($C71="Milestone",AW$7&gt;=$G71,AW$7&lt;=$G71+$I71-1),1,""))</f>
        <v/>
      </c>
      <c r="AX71" s="27" t="str">
        <f ca="1">IF(AND($C71="Goal",AX$7&gt;=$G71,AX$7&lt;=$G71+$I71-1),2,IF(AND($C71="Milestone",AX$7&gt;=$G71,AX$7&lt;=$G71+$I71-1),1,""))</f>
        <v/>
      </c>
      <c r="AY71" s="27" t="str">
        <f ca="1">IF(AND($C71="Goal",AY$7&gt;=$G71,AY$7&lt;=$G71+$I71-1),2,IF(AND($C71="Milestone",AY$7&gt;=$G71,AY$7&lt;=$G71+$I71-1),1,""))</f>
        <v/>
      </c>
      <c r="AZ71" s="27" t="str">
        <f ca="1">IF(AND($C71="Goal",AZ$7&gt;=$G71,AZ$7&lt;=$G71+$I71-1),2,IF(AND($C71="Milestone",AZ$7&gt;=$G71,AZ$7&lt;=$G71+$I71-1),1,""))</f>
        <v/>
      </c>
      <c r="BA71" s="27" t="str">
        <f ca="1">IF(AND($C71="Goal",BA$7&gt;=$G71,BA$7&lt;=$G71+$I71-1),2,IF(AND($C71="Milestone",BA$7&gt;=$G71,BA$7&lt;=$G71+$I71-1),1,""))</f>
        <v/>
      </c>
      <c r="BB71" s="27" t="str">
        <f ca="1">IF(AND($C71="Goal",BB$7&gt;=$G71,BB$7&lt;=$G71+$I71-1),2,IF(AND($C71="Milestone",BB$7&gt;=$G71,BB$7&lt;=$G71+$I71-1),1,""))</f>
        <v/>
      </c>
      <c r="BC71" s="27" t="str">
        <f ca="1">IF(AND($C71="Goal",BC$7&gt;=$G71,BC$7&lt;=$G71+$I71-1),2,IF(AND($C71="Milestone",BC$7&gt;=$G71,BC$7&lt;=$G71+$I71-1),1,""))</f>
        <v/>
      </c>
      <c r="BD71" s="27" t="str">
        <f ca="1">IF(AND($C71="Goal",BD$7&gt;=$G71,BD$7&lt;=$G71+$I71-1),2,IF(AND($C71="Milestone",BD$7&gt;=$G71,BD$7&lt;=$G71+$I71-1),1,""))</f>
        <v/>
      </c>
      <c r="BE71" s="27" t="str">
        <f ca="1">IF(AND($C71="Goal",BE$7&gt;=$G71,BE$7&lt;=$G71+$I71-1),2,IF(AND($C71="Milestone",BE$7&gt;=$G71,BE$7&lt;=$G71+$I71-1),1,""))</f>
        <v/>
      </c>
      <c r="BF71" s="27" t="str">
        <f ca="1">IF(AND($C71="Goal",BF$7&gt;=$G71,BF$7&lt;=$G71+$I71-1),2,IF(AND($C71="Milestone",BF$7&gt;=$G71,BF$7&lt;=$G71+$I71-1),1,""))</f>
        <v/>
      </c>
      <c r="BG71" s="27" t="str">
        <f ca="1">IF(AND($C71="Goal",BG$7&gt;=$G71,BG$7&lt;=$G71+$I71-1),2,IF(AND($C71="Milestone",BG$7&gt;=$G71,BG$7&lt;=$G71+$I71-1),1,""))</f>
        <v/>
      </c>
      <c r="BH71" s="27" t="str">
        <f ca="1">IF(AND($C71="Goal",BH$7&gt;=$G71,BH$7&lt;=$G71+$I71-1),2,IF(AND($C71="Milestone",BH$7&gt;=$G71,BH$7&lt;=$G71+$I71-1),1,""))</f>
        <v/>
      </c>
      <c r="BI71" s="27" t="str">
        <f ca="1">IF(AND($C71="Goal",BI$7&gt;=$G71,BI$7&lt;=$G71+$I71-1),2,IF(AND($C71="Milestone",BI$7&gt;=$G71,BI$7&lt;=$G71+$I71-1),1,""))</f>
        <v/>
      </c>
      <c r="BJ71" s="27" t="str">
        <f ca="1">IF(AND($C71="Goal",BJ$7&gt;=$G71,BJ$7&lt;=$G71+$I71-1),2,IF(AND($C71="Milestone",BJ$7&gt;=$G71,BJ$7&lt;=$G71+$I71-1),1,""))</f>
        <v/>
      </c>
      <c r="BK71" s="27" t="str">
        <f ca="1">IF(AND($C71="Goal",BK$7&gt;=$G71,BK$7&lt;=$G71+$I71-1),2,IF(AND($C71="Milestone",BK$7&gt;=$G71,BK$7&lt;=$G71+$I71-1),1,""))</f>
        <v/>
      </c>
      <c r="BL71" s="27" t="str">
        <f ca="1">IF(AND($C71="Goal",BL$7&gt;=$G71,BL$7&lt;=$G71+$I71-1),2,IF(AND($C71="Milestone",BL$7&gt;=$G71,BL$7&lt;=$G71+$I71-1),1,""))</f>
        <v/>
      </c>
      <c r="BM71" s="27" t="str">
        <f ca="1">IF(AND($C71="Goal",BM$7&gt;=$G71,BM$7&lt;=$G71+$I71-1),2,IF(AND($C71="Milestone",BM$7&gt;=$G71,BM$7&lt;=$G71+$I71-1),1,""))</f>
        <v/>
      </c>
      <c r="BN71" s="27" t="str">
        <f ca="1">IF(AND($C71="Goal",BN$7&gt;=$G71,BN$7&lt;=$G71+$I71-1),2,IF(AND($C71="Milestone",BN$7&gt;=$G71,BN$7&lt;=$G71+$I71-1),1,""))</f>
        <v/>
      </c>
      <c r="BO71" s="28"/>
    </row>
    <row r="72" spans="1:67" s="1" customFormat="1" ht="20.100000000000001" customHeight="1">
      <c r="A72" s="9"/>
      <c r="B72" s="198" t="s">
        <v>62</v>
      </c>
      <c r="C72" s="119"/>
      <c r="D72" s="119"/>
      <c r="E72" s="119"/>
      <c r="F72" s="120"/>
      <c r="G72" s="121">
        <v>44631</v>
      </c>
      <c r="H72" s="121"/>
      <c r="I72" s="193"/>
      <c r="J72" s="19"/>
      <c r="K72" s="4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8"/>
    </row>
    <row r="73" spans="1:67" s="1" customFormat="1" ht="20.100000000000001" customHeight="1">
      <c r="A73" s="9"/>
      <c r="B73" s="198" t="s">
        <v>63</v>
      </c>
      <c r="C73" s="119"/>
      <c r="D73" s="119"/>
      <c r="E73" s="199" t="s">
        <v>90</v>
      </c>
      <c r="F73" s="120"/>
      <c r="G73" s="121"/>
      <c r="H73" s="121"/>
      <c r="I73" s="193"/>
      <c r="J73" s="19"/>
      <c r="K73" s="4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8"/>
    </row>
    <row r="74" spans="1:67" s="1" customFormat="1" ht="20.100000000000001" customHeight="1">
      <c r="A74" s="9"/>
      <c r="B74" s="198" t="s">
        <v>66</v>
      </c>
      <c r="C74" s="119"/>
      <c r="D74" s="119"/>
      <c r="E74" s="199" t="s">
        <v>108</v>
      </c>
      <c r="F74" s="120"/>
      <c r="G74" s="121"/>
      <c r="H74" s="121"/>
      <c r="I74" s="193"/>
      <c r="J74" s="19"/>
      <c r="K74" s="4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8"/>
    </row>
    <row r="75" spans="1:67" s="1" customFormat="1" ht="20.100000000000001" customHeight="1">
      <c r="A75" s="9"/>
      <c r="B75" s="198" t="s">
        <v>68</v>
      </c>
      <c r="C75" s="119"/>
      <c r="D75" s="119"/>
      <c r="E75" s="199" t="s">
        <v>81</v>
      </c>
      <c r="F75" s="120"/>
      <c r="G75" s="121">
        <v>44643</v>
      </c>
      <c r="H75" s="121">
        <v>44644</v>
      </c>
      <c r="I75" s="193"/>
      <c r="J75" s="19"/>
      <c r="K75" s="4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8"/>
    </row>
    <row r="76" spans="1:67" s="1" customFormat="1" ht="20.100000000000001" customHeight="1">
      <c r="A76" s="9"/>
      <c r="B76" s="198" t="s">
        <v>70</v>
      </c>
      <c r="C76" s="119"/>
      <c r="D76" s="119"/>
      <c r="E76" s="119"/>
      <c r="F76" s="120"/>
      <c r="G76" s="121">
        <v>44645</v>
      </c>
      <c r="H76" s="121"/>
      <c r="I76" s="193"/>
      <c r="J76" s="19"/>
      <c r="K76" s="4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8"/>
    </row>
    <row r="77" spans="1:67" s="1" customFormat="1" ht="39.950000000000003" customHeight="1">
      <c r="A77" s="9"/>
      <c r="B77" s="162" t="s">
        <v>109</v>
      </c>
      <c r="C77" s="21" t="s">
        <v>9</v>
      </c>
      <c r="D77" s="21" t="s">
        <v>26</v>
      </c>
      <c r="E77" s="21" t="s">
        <v>90</v>
      </c>
      <c r="F77" s="22">
        <v>0</v>
      </c>
      <c r="G77" s="23">
        <v>44631</v>
      </c>
      <c r="H77" s="23">
        <f>SUM(Milestones4353[[#This Row],[Start]], Milestones4353[[#This Row],[Days]])</f>
        <v>44645</v>
      </c>
      <c r="I77" s="163">
        <v>14</v>
      </c>
      <c r="J77" s="19"/>
      <c r="K77" s="47" t="str">
        <f ca="1">IF(AND($C77="Goal",K$7&gt;=$G77,K$7&lt;=$G77+$I77-1),2,IF(AND($C77="Milestone",K$7&gt;=$G77,K$7&lt;=$G77+$I77-1),1,""))</f>
        <v/>
      </c>
      <c r="L77" s="27" t="str">
        <f ca="1">IF(AND($C77="Goal",L$7&gt;=$G77,L$7&lt;=$G77+$I77-1),2,IF(AND($C77="Milestone",L$7&gt;=$G77,L$7&lt;=$G77+$I77-1),1,""))</f>
        <v/>
      </c>
      <c r="M77" s="27" t="str">
        <f ca="1">IF(AND($C77="Goal",M$7&gt;=$G77,M$7&lt;=$G77+$I77-1),2,IF(AND($C77="Milestone",M$7&gt;=$G77,M$7&lt;=$G77+$I77-1),1,""))</f>
        <v/>
      </c>
      <c r="N77" s="27" t="str">
        <f ca="1">IF(AND($C77="Goal",N$7&gt;=$G77,N$7&lt;=$G77+$I77-1),2,IF(AND($C77="Milestone",N$7&gt;=$G77,N$7&lt;=$G77+$I77-1),1,""))</f>
        <v/>
      </c>
      <c r="O77" s="27" t="str">
        <f ca="1">IF(AND($C77="Goal",O$7&gt;=$G77,O$7&lt;=$G77+$I77-1),2,IF(AND($C77="Milestone",O$7&gt;=$G77,O$7&lt;=$G77+$I77-1),1,""))</f>
        <v/>
      </c>
      <c r="P77" s="27" t="str">
        <f ca="1">IF(AND($C77="Goal",P$7&gt;=$G77,P$7&lt;=$G77+$I77-1),2,IF(AND($C77="Milestone",P$7&gt;=$G77,P$7&lt;=$G77+$I77-1),1,""))</f>
        <v/>
      </c>
      <c r="Q77" s="27" t="str">
        <f ca="1">IF(AND($C77="Goal",Q$7&gt;=$G77,Q$7&lt;=$G77+$I77-1),2,IF(AND($C77="Milestone",Q$7&gt;=$G77,Q$7&lt;=$G77+$I77-1),1,""))</f>
        <v/>
      </c>
      <c r="R77" s="27" t="str">
        <f ca="1">IF(AND($C77="Goal",R$7&gt;=$G77,R$7&lt;=$G77+$I77-1),2,IF(AND($C77="Milestone",R$7&gt;=$G77,R$7&lt;=$G77+$I77-1),1,""))</f>
        <v/>
      </c>
      <c r="S77" s="27" t="str">
        <f ca="1">IF(AND($C77="Goal",S$7&gt;=$G77,S$7&lt;=$G77+$I77-1),2,IF(AND($C77="Milestone",S$7&gt;=$G77,S$7&lt;=$G77+$I77-1),1,""))</f>
        <v/>
      </c>
      <c r="T77" s="27" t="str">
        <f ca="1">IF(AND($C77="Goal",T$7&gt;=$G77,T$7&lt;=$G77+$I77-1),2,IF(AND($C77="Milestone",T$7&gt;=$G77,T$7&lt;=$G77+$I77-1),1,""))</f>
        <v/>
      </c>
      <c r="U77" s="27" t="str">
        <f ca="1">IF(AND($C77="Goal",U$7&gt;=$G77,U$7&lt;=$G77+$I77-1),2,IF(AND($C77="Milestone",U$7&gt;=$G77,U$7&lt;=$G77+$I77-1),1,""))</f>
        <v/>
      </c>
      <c r="V77" s="27" t="str">
        <f ca="1">IF(AND($C77="Goal",V$7&gt;=$G77,V$7&lt;=$G77+$I77-1),2,IF(AND($C77="Milestone",V$7&gt;=$G77,V$7&lt;=$G77+$I77-1),1,""))</f>
        <v/>
      </c>
      <c r="W77" s="27" t="str">
        <f ca="1">IF(AND($C77="Goal",W$7&gt;=$G77,W$7&lt;=$G77+$I77-1),2,IF(AND($C77="Milestone",W$7&gt;=$G77,W$7&lt;=$G77+$I77-1),1,""))</f>
        <v/>
      </c>
      <c r="X77" s="27" t="str">
        <f ca="1">IF(AND($C77="Goal",X$7&gt;=$G77,X$7&lt;=$G77+$I77-1),2,IF(AND($C77="Milestone",X$7&gt;=$G77,X$7&lt;=$G77+$I77-1),1,""))</f>
        <v/>
      </c>
      <c r="Y77" s="27" t="str">
        <f ca="1">IF(AND($C77="Goal",Y$7&gt;=$G77,Y$7&lt;=$G77+$I77-1),2,IF(AND($C77="Milestone",Y$7&gt;=$G77,Y$7&lt;=$G77+$I77-1),1,""))</f>
        <v/>
      </c>
      <c r="Z77" s="27" t="str">
        <f ca="1">IF(AND($C77="Goal",Z$7&gt;=$G77,Z$7&lt;=$G77+$I77-1),2,IF(AND($C77="Milestone",Z$7&gt;=$G77,Z$7&lt;=$G77+$I77-1),1,""))</f>
        <v/>
      </c>
      <c r="AA77" s="27" t="str">
        <f ca="1">IF(AND($C77="Goal",AA$7&gt;=$G77,AA$7&lt;=$G77+$I77-1),2,IF(AND($C77="Milestone",AA$7&gt;=$G77,AA$7&lt;=$G77+$I77-1),1,""))</f>
        <v/>
      </c>
      <c r="AB77" s="27" t="str">
        <f ca="1">IF(AND($C77="Goal",AB$7&gt;=$G77,AB$7&lt;=$G77+$I77-1),2,IF(AND($C77="Milestone",AB$7&gt;=$G77,AB$7&lt;=$G77+$I77-1),1,""))</f>
        <v/>
      </c>
      <c r="AC77" s="27" t="str">
        <f ca="1">IF(AND($C77="Goal",AC$7&gt;=$G77,AC$7&lt;=$G77+$I77-1),2,IF(AND($C77="Milestone",AC$7&gt;=$G77,AC$7&lt;=$G77+$I77-1),1,""))</f>
        <v/>
      </c>
      <c r="AD77" s="27" t="str">
        <f ca="1">IF(AND($C77="Goal",AD$7&gt;=$G77,AD$7&lt;=$G77+$I77-1),2,IF(AND($C77="Milestone",AD$7&gt;=$G77,AD$7&lt;=$G77+$I77-1),1,""))</f>
        <v/>
      </c>
      <c r="AE77" s="27" t="str">
        <f ca="1">IF(AND($C77="Goal",AE$7&gt;=$G77,AE$7&lt;=$G77+$I77-1),2,IF(AND($C77="Milestone",AE$7&gt;=$G77,AE$7&lt;=$G77+$I77-1),1,""))</f>
        <v/>
      </c>
      <c r="AF77" s="27" t="str">
        <f ca="1">IF(AND($C77="Goal",AF$7&gt;=$G77,AF$7&lt;=$G77+$I77-1),2,IF(AND($C77="Milestone",AF$7&gt;=$G77,AF$7&lt;=$G77+$I77-1),1,""))</f>
        <v/>
      </c>
      <c r="AG77" s="27" t="str">
        <f ca="1">IF(AND($C77="Goal",AG$7&gt;=$G77,AG$7&lt;=$G77+$I77-1),2,IF(AND($C77="Milestone",AG$7&gt;=$G77,AG$7&lt;=$G77+$I77-1),1,""))</f>
        <v/>
      </c>
      <c r="AH77" s="27" t="str">
        <f ca="1">IF(AND($C77="Goal",AH$7&gt;=$G77,AH$7&lt;=$G77+$I77-1),2,IF(AND($C77="Milestone",AH$7&gt;=$G77,AH$7&lt;=$G77+$I77-1),1,""))</f>
        <v/>
      </c>
      <c r="AI77" s="27" t="str">
        <f ca="1">IF(AND($C77="Goal",AI$7&gt;=$G77,AI$7&lt;=$G77+$I77-1),2,IF(AND($C77="Milestone",AI$7&gt;=$G77,AI$7&lt;=$G77+$I77-1),1,""))</f>
        <v/>
      </c>
      <c r="AJ77" s="27" t="str">
        <f ca="1">IF(AND($C77="Goal",AJ$7&gt;=$G77,AJ$7&lt;=$G77+$I77-1),2,IF(AND($C77="Milestone",AJ$7&gt;=$G77,AJ$7&lt;=$G77+$I77-1),1,""))</f>
        <v/>
      </c>
      <c r="AK77" s="27" t="str">
        <f ca="1">IF(AND($C77="Goal",AK$7&gt;=$G77,AK$7&lt;=$G77+$I77-1),2,IF(AND($C77="Milestone",AK$7&gt;=$G77,AK$7&lt;=$G77+$I77-1),1,""))</f>
        <v/>
      </c>
      <c r="AL77" s="27" t="str">
        <f ca="1">IF(AND($C77="Goal",AL$7&gt;=$G77,AL$7&lt;=$G77+$I77-1),2,IF(AND($C77="Milestone",AL$7&gt;=$G77,AL$7&lt;=$G77+$I77-1),1,""))</f>
        <v/>
      </c>
      <c r="AM77" s="27" t="str">
        <f ca="1">IF(AND($C77="Goal",AM$7&gt;=$G77,AM$7&lt;=$G77+$I77-1),2,IF(AND($C77="Milestone",AM$7&gt;=$G77,AM$7&lt;=$G77+$I77-1),1,""))</f>
        <v/>
      </c>
      <c r="AN77" s="27" t="str">
        <f ca="1">IF(AND($C77="Goal",AN$7&gt;=$G77,AN$7&lt;=$G77+$I77-1),2,IF(AND($C77="Milestone",AN$7&gt;=$G77,AN$7&lt;=$G77+$I77-1),1,""))</f>
        <v/>
      </c>
      <c r="AO77" s="27" t="str">
        <f ca="1">IF(AND($C77="Goal",AO$7&gt;=$G77,AO$7&lt;=$G77+$I77-1),2,IF(AND($C77="Milestone",AO$7&gt;=$G77,AO$7&lt;=$G77+$I77-1),1,""))</f>
        <v/>
      </c>
      <c r="AP77" s="27" t="str">
        <f ca="1">IF(AND($C77="Goal",AP$7&gt;=$G77,AP$7&lt;=$G77+$I77-1),2,IF(AND($C77="Milestone",AP$7&gt;=$G77,AP$7&lt;=$G77+$I77-1),1,""))</f>
        <v/>
      </c>
      <c r="AQ77" s="27" t="str">
        <f ca="1">IF(AND($C77="Goal",AQ$7&gt;=$G77,AQ$7&lt;=$G77+$I77-1),2,IF(AND($C77="Milestone",AQ$7&gt;=$G77,AQ$7&lt;=$G77+$I77-1),1,""))</f>
        <v/>
      </c>
      <c r="AR77" s="27" t="str">
        <f ca="1">IF(AND($C77="Goal",AR$7&gt;=$G77,AR$7&lt;=$G77+$I77-1),2,IF(AND($C77="Milestone",AR$7&gt;=$G77,AR$7&lt;=$G77+$I77-1),1,""))</f>
        <v/>
      </c>
      <c r="AS77" s="27" t="str">
        <f ca="1">IF(AND($C77="Goal",AS$7&gt;=$G77,AS$7&lt;=$G77+$I77-1),2,IF(AND($C77="Milestone",AS$7&gt;=$G77,AS$7&lt;=$G77+$I77-1),1,""))</f>
        <v/>
      </c>
      <c r="AT77" s="27" t="str">
        <f ca="1">IF(AND($C77="Goal",AT$7&gt;=$G77,AT$7&lt;=$G77+$I77-1),2,IF(AND($C77="Milestone",AT$7&gt;=$G77,AT$7&lt;=$G77+$I77-1),1,""))</f>
        <v/>
      </c>
      <c r="AU77" s="27" t="str">
        <f ca="1">IF(AND($C77="Goal",AU$7&gt;=$G77,AU$7&lt;=$G77+$I77-1),2,IF(AND($C77="Milestone",AU$7&gt;=$G77,AU$7&lt;=$G77+$I77-1),1,""))</f>
        <v/>
      </c>
      <c r="AV77" s="27" t="str">
        <f ca="1">IF(AND($C77="Goal",AV$7&gt;=$G77,AV$7&lt;=$G77+$I77-1),2,IF(AND($C77="Milestone",AV$7&gt;=$G77,AV$7&lt;=$G77+$I77-1),1,""))</f>
        <v/>
      </c>
      <c r="AW77" s="27" t="str">
        <f ca="1">IF(AND($C77="Goal",AW$7&gt;=$G77,AW$7&lt;=$G77+$I77-1),2,IF(AND($C77="Milestone",AW$7&gt;=$G77,AW$7&lt;=$G77+$I77-1),1,""))</f>
        <v/>
      </c>
      <c r="AX77" s="27" t="str">
        <f ca="1">IF(AND($C77="Goal",AX$7&gt;=$G77,AX$7&lt;=$G77+$I77-1),2,IF(AND($C77="Milestone",AX$7&gt;=$G77,AX$7&lt;=$G77+$I77-1),1,""))</f>
        <v/>
      </c>
      <c r="AY77" s="27" t="str">
        <f ca="1">IF(AND($C77="Goal",AY$7&gt;=$G77,AY$7&lt;=$G77+$I77-1),2,IF(AND($C77="Milestone",AY$7&gt;=$G77,AY$7&lt;=$G77+$I77-1),1,""))</f>
        <v/>
      </c>
      <c r="AZ77" s="27" t="str">
        <f ca="1">IF(AND($C77="Goal",AZ$7&gt;=$G77,AZ$7&lt;=$G77+$I77-1),2,IF(AND($C77="Milestone",AZ$7&gt;=$G77,AZ$7&lt;=$G77+$I77-1),1,""))</f>
        <v/>
      </c>
      <c r="BA77" s="27" t="str">
        <f ca="1">IF(AND($C77="Goal",BA$7&gt;=$G77,BA$7&lt;=$G77+$I77-1),2,IF(AND($C77="Milestone",BA$7&gt;=$G77,BA$7&lt;=$G77+$I77-1),1,""))</f>
        <v/>
      </c>
      <c r="BB77" s="27" t="str">
        <f ca="1">IF(AND($C77="Goal",BB$7&gt;=$G77,BB$7&lt;=$G77+$I77-1),2,IF(AND($C77="Milestone",BB$7&gt;=$G77,BB$7&lt;=$G77+$I77-1),1,""))</f>
        <v/>
      </c>
      <c r="BC77" s="27" t="str">
        <f ca="1">IF(AND($C77="Goal",BC$7&gt;=$G77,BC$7&lt;=$G77+$I77-1),2,IF(AND($C77="Milestone",BC$7&gt;=$G77,BC$7&lt;=$G77+$I77-1),1,""))</f>
        <v/>
      </c>
      <c r="BD77" s="27" t="str">
        <f ca="1">IF(AND($C77="Goal",BD$7&gt;=$G77,BD$7&lt;=$G77+$I77-1),2,IF(AND($C77="Milestone",BD$7&gt;=$G77,BD$7&lt;=$G77+$I77-1),1,""))</f>
        <v/>
      </c>
      <c r="BE77" s="27" t="str">
        <f ca="1">IF(AND($C77="Goal",BE$7&gt;=$G77,BE$7&lt;=$G77+$I77-1),2,IF(AND($C77="Milestone",BE$7&gt;=$G77,BE$7&lt;=$G77+$I77-1),1,""))</f>
        <v/>
      </c>
      <c r="BF77" s="27" t="str">
        <f ca="1">IF(AND($C77="Goal",BF$7&gt;=$G77,BF$7&lt;=$G77+$I77-1),2,IF(AND($C77="Milestone",BF$7&gt;=$G77,BF$7&lt;=$G77+$I77-1),1,""))</f>
        <v/>
      </c>
      <c r="BG77" s="27" t="str">
        <f ca="1">IF(AND($C77="Goal",BG$7&gt;=$G77,BG$7&lt;=$G77+$I77-1),2,IF(AND($C77="Milestone",BG$7&gt;=$G77,BG$7&lt;=$G77+$I77-1),1,""))</f>
        <v/>
      </c>
      <c r="BH77" s="27" t="str">
        <f ca="1">IF(AND($C77="Goal",BH$7&gt;=$G77,BH$7&lt;=$G77+$I77-1),2,IF(AND($C77="Milestone",BH$7&gt;=$G77,BH$7&lt;=$G77+$I77-1),1,""))</f>
        <v/>
      </c>
      <c r="BI77" s="27" t="str">
        <f ca="1">IF(AND($C77="Goal",BI$7&gt;=$G77,BI$7&lt;=$G77+$I77-1),2,IF(AND($C77="Milestone",BI$7&gt;=$G77,BI$7&lt;=$G77+$I77-1),1,""))</f>
        <v/>
      </c>
      <c r="BJ77" s="27" t="str">
        <f ca="1">IF(AND($C77="Goal",BJ$7&gt;=$G77,BJ$7&lt;=$G77+$I77-1),2,IF(AND($C77="Milestone",BJ$7&gt;=$G77,BJ$7&lt;=$G77+$I77-1),1,""))</f>
        <v/>
      </c>
      <c r="BK77" s="27" t="str">
        <f ca="1">IF(AND($C77="Goal",BK$7&gt;=$G77,BK$7&lt;=$G77+$I77-1),2,IF(AND($C77="Milestone",BK$7&gt;=$G77,BK$7&lt;=$G77+$I77-1),1,""))</f>
        <v/>
      </c>
      <c r="BL77" s="27" t="str">
        <f ca="1">IF(AND($C77="Goal",BL$7&gt;=$G77,BL$7&lt;=$G77+$I77-1),2,IF(AND($C77="Milestone",BL$7&gt;=$G77,BL$7&lt;=$G77+$I77-1),1,""))</f>
        <v/>
      </c>
      <c r="BM77" s="27" t="str">
        <f ca="1">IF(AND($C77="Goal",BM$7&gt;=$G77,BM$7&lt;=$G77+$I77-1),2,IF(AND($C77="Milestone",BM$7&gt;=$G77,BM$7&lt;=$G77+$I77-1),1,""))</f>
        <v/>
      </c>
      <c r="BN77" s="27" t="str">
        <f ca="1">IF(AND($C77="Goal",BN$7&gt;=$G77,BN$7&lt;=$G77+$I77-1),2,IF(AND($C77="Milestone",BN$7&gt;=$G77,BN$7&lt;=$G77+$I77-1),1,""))</f>
        <v/>
      </c>
      <c r="BO77" s="28"/>
    </row>
    <row r="78" spans="1:67" s="1" customFormat="1" ht="39.950000000000003" customHeight="1">
      <c r="A78" s="9"/>
      <c r="B78" s="162" t="s">
        <v>110</v>
      </c>
      <c r="C78" s="21" t="s">
        <v>8</v>
      </c>
      <c r="D78" s="21" t="s">
        <v>76</v>
      </c>
      <c r="E78" s="21" t="s">
        <v>87</v>
      </c>
      <c r="F78" s="22">
        <v>0</v>
      </c>
      <c r="G78" s="23">
        <v>44631</v>
      </c>
      <c r="H78" s="23">
        <f>SUM(Milestones4353[[#This Row],[Start]], Milestones4353[[#This Row],[Days]])</f>
        <v>44645</v>
      </c>
      <c r="I78" s="163">
        <v>14</v>
      </c>
      <c r="J78" s="19"/>
      <c r="K78" s="47" t="str">
        <f ca="1">IF(AND($C78="Goal",K$7&gt;=$G78,K$7&lt;=$G78+$I78-1),2,IF(AND($C78="Milestone",K$7&gt;=$G78,K$7&lt;=$G78+$I78-1),1,""))</f>
        <v/>
      </c>
      <c r="L78" s="27" t="str">
        <f ca="1">IF(AND($C78="Goal",L$7&gt;=$G78,L$7&lt;=$G78+$I78-1),2,IF(AND($C78="Milestone",L$7&gt;=$G78,L$7&lt;=$G78+$I78-1),1,""))</f>
        <v/>
      </c>
      <c r="M78" s="27" t="str">
        <f ca="1">IF(AND($C78="Goal",M$7&gt;=$G78,M$7&lt;=$G78+$I78-1),2,IF(AND($C78="Milestone",M$7&gt;=$G78,M$7&lt;=$G78+$I78-1),1,""))</f>
        <v/>
      </c>
      <c r="N78" s="27" t="str">
        <f ca="1">IF(AND($C78="Goal",N$7&gt;=$G78,N$7&lt;=$G78+$I78-1),2,IF(AND($C78="Milestone",N$7&gt;=$G78,N$7&lt;=$G78+$I78-1),1,""))</f>
        <v/>
      </c>
      <c r="O78" s="27" t="str">
        <f ca="1">IF(AND($C78="Goal",O$7&gt;=$G78,O$7&lt;=$G78+$I78-1),2,IF(AND($C78="Milestone",O$7&gt;=$G78,O$7&lt;=$G78+$I78-1),1,""))</f>
        <v/>
      </c>
      <c r="P78" s="27" t="str">
        <f ca="1">IF(AND($C78="Goal",P$7&gt;=$G78,P$7&lt;=$G78+$I78-1),2,IF(AND($C78="Milestone",P$7&gt;=$G78,P$7&lt;=$G78+$I78-1),1,""))</f>
        <v/>
      </c>
      <c r="Q78" s="27" t="str">
        <f ca="1">IF(AND($C78="Goal",Q$7&gt;=$G78,Q$7&lt;=$G78+$I78-1),2,IF(AND($C78="Milestone",Q$7&gt;=$G78,Q$7&lt;=$G78+$I78-1),1,""))</f>
        <v/>
      </c>
      <c r="R78" s="27" t="str">
        <f ca="1">IF(AND($C78="Goal",R$7&gt;=$G78,R$7&lt;=$G78+$I78-1),2,IF(AND($C78="Milestone",R$7&gt;=$G78,R$7&lt;=$G78+$I78-1),1,""))</f>
        <v/>
      </c>
      <c r="S78" s="27" t="str">
        <f ca="1">IF(AND($C78="Goal",S$7&gt;=$G78,S$7&lt;=$G78+$I78-1),2,IF(AND($C78="Milestone",S$7&gt;=$G78,S$7&lt;=$G78+$I78-1),1,""))</f>
        <v/>
      </c>
      <c r="T78" s="27" t="str">
        <f ca="1">IF(AND($C78="Goal",T$7&gt;=$G78,T$7&lt;=$G78+$I78-1),2,IF(AND($C78="Milestone",T$7&gt;=$G78,T$7&lt;=$G78+$I78-1),1,""))</f>
        <v/>
      </c>
      <c r="U78" s="27" t="str">
        <f ca="1">IF(AND($C78="Goal",U$7&gt;=$G78,U$7&lt;=$G78+$I78-1),2,IF(AND($C78="Milestone",U$7&gt;=$G78,U$7&lt;=$G78+$I78-1),1,""))</f>
        <v/>
      </c>
      <c r="V78" s="27" t="str">
        <f ca="1">IF(AND($C78="Goal",V$7&gt;=$G78,V$7&lt;=$G78+$I78-1),2,IF(AND($C78="Milestone",V$7&gt;=$G78,V$7&lt;=$G78+$I78-1),1,""))</f>
        <v/>
      </c>
      <c r="W78" s="27" t="str">
        <f ca="1">IF(AND($C78="Goal",W$7&gt;=$G78,W$7&lt;=$G78+$I78-1),2,IF(AND($C78="Milestone",W$7&gt;=$G78,W$7&lt;=$G78+$I78-1),1,""))</f>
        <v/>
      </c>
      <c r="X78" s="27" t="str">
        <f ca="1">IF(AND($C78="Goal",X$7&gt;=$G78,X$7&lt;=$G78+$I78-1),2,IF(AND($C78="Milestone",X$7&gt;=$G78,X$7&lt;=$G78+$I78-1),1,""))</f>
        <v/>
      </c>
      <c r="Y78" s="27" t="str">
        <f ca="1">IF(AND($C78="Goal",Y$7&gt;=$G78,Y$7&lt;=$G78+$I78-1),2,IF(AND($C78="Milestone",Y$7&gt;=$G78,Y$7&lt;=$G78+$I78-1),1,""))</f>
        <v/>
      </c>
      <c r="Z78" s="27" t="str">
        <f ca="1">IF(AND($C78="Goal",Z$7&gt;=$G78,Z$7&lt;=$G78+$I78-1),2,IF(AND($C78="Milestone",Z$7&gt;=$G78,Z$7&lt;=$G78+$I78-1),1,""))</f>
        <v/>
      </c>
      <c r="AA78" s="27" t="str">
        <f ca="1">IF(AND($C78="Goal",AA$7&gt;=$G78,AA$7&lt;=$G78+$I78-1),2,IF(AND($C78="Milestone",AA$7&gt;=$G78,AA$7&lt;=$G78+$I78-1),1,""))</f>
        <v/>
      </c>
      <c r="AB78" s="27" t="str">
        <f ca="1">IF(AND($C78="Goal",AB$7&gt;=$G78,AB$7&lt;=$G78+$I78-1),2,IF(AND($C78="Milestone",AB$7&gt;=$G78,AB$7&lt;=$G78+$I78-1),1,""))</f>
        <v/>
      </c>
      <c r="AC78" s="27" t="str">
        <f ca="1">IF(AND($C78="Goal",AC$7&gt;=$G78,AC$7&lt;=$G78+$I78-1),2,IF(AND($C78="Milestone",AC$7&gt;=$G78,AC$7&lt;=$G78+$I78-1),1,""))</f>
        <v/>
      </c>
      <c r="AD78" s="27" t="str">
        <f ca="1">IF(AND($C78="Goal",AD$7&gt;=$G78,AD$7&lt;=$G78+$I78-1),2,IF(AND($C78="Milestone",AD$7&gt;=$G78,AD$7&lt;=$G78+$I78-1),1,""))</f>
        <v/>
      </c>
      <c r="AE78" s="27" t="str">
        <f ca="1">IF(AND($C78="Goal",AE$7&gt;=$G78,AE$7&lt;=$G78+$I78-1),2,IF(AND($C78="Milestone",AE$7&gt;=$G78,AE$7&lt;=$G78+$I78-1),1,""))</f>
        <v/>
      </c>
      <c r="AF78" s="27" t="str">
        <f ca="1">IF(AND($C78="Goal",AF$7&gt;=$G78,AF$7&lt;=$G78+$I78-1),2,IF(AND($C78="Milestone",AF$7&gt;=$G78,AF$7&lt;=$G78+$I78-1),1,""))</f>
        <v/>
      </c>
      <c r="AG78" s="27" t="str">
        <f ca="1">IF(AND($C78="Goal",AG$7&gt;=$G78,AG$7&lt;=$G78+$I78-1),2,IF(AND($C78="Milestone",AG$7&gt;=$G78,AG$7&lt;=$G78+$I78-1),1,""))</f>
        <v/>
      </c>
      <c r="AH78" s="27" t="str">
        <f ca="1">IF(AND($C78="Goal",AH$7&gt;=$G78,AH$7&lt;=$G78+$I78-1),2,IF(AND($C78="Milestone",AH$7&gt;=$G78,AH$7&lt;=$G78+$I78-1),1,""))</f>
        <v/>
      </c>
      <c r="AI78" s="27" t="str">
        <f ca="1">IF(AND($C78="Goal",AI$7&gt;=$G78,AI$7&lt;=$G78+$I78-1),2,IF(AND($C78="Milestone",AI$7&gt;=$G78,AI$7&lt;=$G78+$I78-1),1,""))</f>
        <v/>
      </c>
      <c r="AJ78" s="27" t="str">
        <f ca="1">IF(AND($C78="Goal",AJ$7&gt;=$G78,AJ$7&lt;=$G78+$I78-1),2,IF(AND($C78="Milestone",AJ$7&gt;=$G78,AJ$7&lt;=$G78+$I78-1),1,""))</f>
        <v/>
      </c>
      <c r="AK78" s="27" t="str">
        <f ca="1">IF(AND($C78="Goal",AK$7&gt;=$G78,AK$7&lt;=$G78+$I78-1),2,IF(AND($C78="Milestone",AK$7&gt;=$G78,AK$7&lt;=$G78+$I78-1),1,""))</f>
        <v/>
      </c>
      <c r="AL78" s="27" t="str">
        <f ca="1">IF(AND($C78="Goal",AL$7&gt;=$G78,AL$7&lt;=$G78+$I78-1),2,IF(AND($C78="Milestone",AL$7&gt;=$G78,AL$7&lt;=$G78+$I78-1),1,""))</f>
        <v/>
      </c>
      <c r="AM78" s="27" t="str">
        <f ca="1">IF(AND($C78="Goal",AM$7&gt;=$G78,AM$7&lt;=$G78+$I78-1),2,IF(AND($C78="Milestone",AM$7&gt;=$G78,AM$7&lt;=$G78+$I78-1),1,""))</f>
        <v/>
      </c>
      <c r="AN78" s="27" t="str">
        <f ca="1">IF(AND($C78="Goal",AN$7&gt;=$G78,AN$7&lt;=$G78+$I78-1),2,IF(AND($C78="Milestone",AN$7&gt;=$G78,AN$7&lt;=$G78+$I78-1),1,""))</f>
        <v/>
      </c>
      <c r="AO78" s="27" t="str">
        <f ca="1">IF(AND($C78="Goal",AO$7&gt;=$G78,AO$7&lt;=$G78+$I78-1),2,IF(AND($C78="Milestone",AO$7&gt;=$G78,AO$7&lt;=$G78+$I78-1),1,""))</f>
        <v/>
      </c>
      <c r="AP78" s="27" t="str">
        <f ca="1">IF(AND($C78="Goal",AP$7&gt;=$G78,AP$7&lt;=$G78+$I78-1),2,IF(AND($C78="Milestone",AP$7&gt;=$G78,AP$7&lt;=$G78+$I78-1),1,""))</f>
        <v/>
      </c>
      <c r="AQ78" s="27" t="str">
        <f ca="1">IF(AND($C78="Goal",AQ$7&gt;=$G78,AQ$7&lt;=$G78+$I78-1),2,IF(AND($C78="Milestone",AQ$7&gt;=$G78,AQ$7&lt;=$G78+$I78-1),1,""))</f>
        <v/>
      </c>
      <c r="AR78" s="27" t="str">
        <f ca="1">IF(AND($C78="Goal",AR$7&gt;=$G78,AR$7&lt;=$G78+$I78-1),2,IF(AND($C78="Milestone",AR$7&gt;=$G78,AR$7&lt;=$G78+$I78-1),1,""))</f>
        <v/>
      </c>
      <c r="AS78" s="27" t="str">
        <f ca="1">IF(AND($C78="Goal",AS$7&gt;=$G78,AS$7&lt;=$G78+$I78-1),2,IF(AND($C78="Milestone",AS$7&gt;=$G78,AS$7&lt;=$G78+$I78-1),1,""))</f>
        <v/>
      </c>
      <c r="AT78" s="27" t="str">
        <f ca="1">IF(AND($C78="Goal",AT$7&gt;=$G78,AT$7&lt;=$G78+$I78-1),2,IF(AND($C78="Milestone",AT$7&gt;=$G78,AT$7&lt;=$G78+$I78-1),1,""))</f>
        <v/>
      </c>
      <c r="AU78" s="27" t="str">
        <f ca="1">IF(AND($C78="Goal",AU$7&gt;=$G78,AU$7&lt;=$G78+$I78-1),2,IF(AND($C78="Milestone",AU$7&gt;=$G78,AU$7&lt;=$G78+$I78-1),1,""))</f>
        <v/>
      </c>
      <c r="AV78" s="27" t="str">
        <f ca="1">IF(AND($C78="Goal",AV$7&gt;=$G78,AV$7&lt;=$G78+$I78-1),2,IF(AND($C78="Milestone",AV$7&gt;=$G78,AV$7&lt;=$G78+$I78-1),1,""))</f>
        <v/>
      </c>
      <c r="AW78" s="27" t="str">
        <f ca="1">IF(AND($C78="Goal",AW$7&gt;=$G78,AW$7&lt;=$G78+$I78-1),2,IF(AND($C78="Milestone",AW$7&gt;=$G78,AW$7&lt;=$G78+$I78-1),1,""))</f>
        <v/>
      </c>
      <c r="AX78" s="27" t="str">
        <f ca="1">IF(AND($C78="Goal",AX$7&gt;=$G78,AX$7&lt;=$G78+$I78-1),2,IF(AND($C78="Milestone",AX$7&gt;=$G78,AX$7&lt;=$G78+$I78-1),1,""))</f>
        <v/>
      </c>
      <c r="AY78" s="27" t="str">
        <f ca="1">IF(AND($C78="Goal",AY$7&gt;=$G78,AY$7&lt;=$G78+$I78-1),2,IF(AND($C78="Milestone",AY$7&gt;=$G78,AY$7&lt;=$G78+$I78-1),1,""))</f>
        <v/>
      </c>
      <c r="AZ78" s="27" t="str">
        <f ca="1">IF(AND($C78="Goal",AZ$7&gt;=$G78,AZ$7&lt;=$G78+$I78-1),2,IF(AND($C78="Milestone",AZ$7&gt;=$G78,AZ$7&lt;=$G78+$I78-1),1,""))</f>
        <v/>
      </c>
      <c r="BA78" s="27" t="str">
        <f ca="1">IF(AND($C78="Goal",BA$7&gt;=$G78,BA$7&lt;=$G78+$I78-1),2,IF(AND($C78="Milestone",BA$7&gt;=$G78,BA$7&lt;=$G78+$I78-1),1,""))</f>
        <v/>
      </c>
      <c r="BB78" s="27" t="str">
        <f ca="1">IF(AND($C78="Goal",BB$7&gt;=$G78,BB$7&lt;=$G78+$I78-1),2,IF(AND($C78="Milestone",BB$7&gt;=$G78,BB$7&lt;=$G78+$I78-1),1,""))</f>
        <v/>
      </c>
      <c r="BC78" s="27" t="str">
        <f ca="1">IF(AND($C78="Goal",BC$7&gt;=$G78,BC$7&lt;=$G78+$I78-1),2,IF(AND($C78="Milestone",BC$7&gt;=$G78,BC$7&lt;=$G78+$I78-1),1,""))</f>
        <v/>
      </c>
      <c r="BD78" s="27" t="str">
        <f ca="1">IF(AND($C78="Goal",BD$7&gt;=$G78,BD$7&lt;=$G78+$I78-1),2,IF(AND($C78="Milestone",BD$7&gt;=$G78,BD$7&lt;=$G78+$I78-1),1,""))</f>
        <v/>
      </c>
      <c r="BE78" s="27" t="str">
        <f ca="1">IF(AND($C78="Goal",BE$7&gt;=$G78,BE$7&lt;=$G78+$I78-1),2,IF(AND($C78="Milestone",BE$7&gt;=$G78,BE$7&lt;=$G78+$I78-1),1,""))</f>
        <v/>
      </c>
      <c r="BF78" s="27" t="str">
        <f ca="1">IF(AND($C78="Goal",BF$7&gt;=$G78,BF$7&lt;=$G78+$I78-1),2,IF(AND($C78="Milestone",BF$7&gt;=$G78,BF$7&lt;=$G78+$I78-1),1,""))</f>
        <v/>
      </c>
      <c r="BG78" s="27" t="str">
        <f ca="1">IF(AND($C78="Goal",BG$7&gt;=$G78,BG$7&lt;=$G78+$I78-1),2,IF(AND($C78="Milestone",BG$7&gt;=$G78,BG$7&lt;=$G78+$I78-1),1,""))</f>
        <v/>
      </c>
      <c r="BH78" s="27" t="str">
        <f ca="1">IF(AND($C78="Goal",BH$7&gt;=$G78,BH$7&lt;=$G78+$I78-1),2,IF(AND($C78="Milestone",BH$7&gt;=$G78,BH$7&lt;=$G78+$I78-1),1,""))</f>
        <v/>
      </c>
      <c r="BI78" s="27" t="str">
        <f ca="1">IF(AND($C78="Goal",BI$7&gt;=$G78,BI$7&lt;=$G78+$I78-1),2,IF(AND($C78="Milestone",BI$7&gt;=$G78,BI$7&lt;=$G78+$I78-1),1,""))</f>
        <v/>
      </c>
      <c r="BJ78" s="27" t="str">
        <f ca="1">IF(AND($C78="Goal",BJ$7&gt;=$G78,BJ$7&lt;=$G78+$I78-1),2,IF(AND($C78="Milestone",BJ$7&gt;=$G78,BJ$7&lt;=$G78+$I78-1),1,""))</f>
        <v/>
      </c>
      <c r="BK78" s="27" t="str">
        <f ca="1">IF(AND($C78="Goal",BK$7&gt;=$G78,BK$7&lt;=$G78+$I78-1),2,IF(AND($C78="Milestone",BK$7&gt;=$G78,BK$7&lt;=$G78+$I78-1),1,""))</f>
        <v/>
      </c>
      <c r="BL78" s="27" t="str">
        <f ca="1">IF(AND($C78="Goal",BL$7&gt;=$G78,BL$7&lt;=$G78+$I78-1),2,IF(AND($C78="Milestone",BL$7&gt;=$G78,BL$7&lt;=$G78+$I78-1),1,""))</f>
        <v/>
      </c>
      <c r="BM78" s="27" t="str">
        <f ca="1">IF(AND($C78="Goal",BM$7&gt;=$G78,BM$7&lt;=$G78+$I78-1),2,IF(AND($C78="Milestone",BM$7&gt;=$G78,BM$7&lt;=$G78+$I78-1),1,""))</f>
        <v/>
      </c>
      <c r="BN78" s="27" t="str">
        <f ca="1">IF(AND($C78="Goal",BN$7&gt;=$G78,BN$7&lt;=$G78+$I78-1),2,IF(AND($C78="Milestone",BN$7&gt;=$G78,BN$7&lt;=$G78+$I78-1),1,""))</f>
        <v/>
      </c>
      <c r="BO78" s="28"/>
    </row>
    <row r="79" spans="1:67" s="1" customFormat="1" ht="39.950000000000003" customHeight="1">
      <c r="A79" s="9"/>
      <c r="B79" s="162" t="s">
        <v>111</v>
      </c>
      <c r="C79" s="21" t="s">
        <v>8</v>
      </c>
      <c r="D79" s="21" t="s">
        <v>28</v>
      </c>
      <c r="E79" s="21" t="s">
        <v>81</v>
      </c>
      <c r="F79" s="22">
        <v>0</v>
      </c>
      <c r="G79" s="23">
        <v>44631</v>
      </c>
      <c r="H79" s="23">
        <f>SUM(Milestones4353[[#This Row],[Start]], Milestones4353[[#This Row],[Days]])</f>
        <v>44645</v>
      </c>
      <c r="I79" s="163">
        <v>14</v>
      </c>
      <c r="J79" s="19"/>
      <c r="K79" s="4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8"/>
    </row>
    <row r="80" spans="1:67" s="1" customFormat="1" ht="39.950000000000003" customHeight="1">
      <c r="A80" s="9"/>
      <c r="B80" s="162" t="s">
        <v>112</v>
      </c>
      <c r="C80" s="21" t="s">
        <v>8</v>
      </c>
      <c r="D80" s="21" t="s">
        <v>28</v>
      </c>
      <c r="E80" s="21" t="s">
        <v>81</v>
      </c>
      <c r="F80" s="22">
        <v>0</v>
      </c>
      <c r="G80" s="23">
        <v>44631</v>
      </c>
      <c r="H80" s="23">
        <f>SUM(Milestones4353[[#This Row],[Start]], Milestones4353[[#This Row],[Days]])</f>
        <v>44645</v>
      </c>
      <c r="I80" s="163">
        <v>14</v>
      </c>
      <c r="J80" s="19"/>
      <c r="K80" s="4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8"/>
    </row>
    <row r="81" spans="1:67" s="1" customFormat="1" ht="39.950000000000003" customHeight="1">
      <c r="A81" s="9"/>
      <c r="B81" s="162" t="s">
        <v>113</v>
      </c>
      <c r="C81" s="21" t="s">
        <v>9</v>
      </c>
      <c r="D81" s="21" t="s">
        <v>23</v>
      </c>
      <c r="E81" s="21" t="s">
        <v>87</v>
      </c>
      <c r="F81" s="22">
        <v>0</v>
      </c>
      <c r="G81" s="23">
        <v>44631</v>
      </c>
      <c r="H81" s="23">
        <f>SUM(Milestones4353[[#This Row],[Start]], Milestones4353[[#This Row],[Days]])</f>
        <v>44645</v>
      </c>
      <c r="I81" s="163">
        <v>14</v>
      </c>
      <c r="J81" s="19"/>
      <c r="K81" s="4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8"/>
    </row>
    <row r="82" spans="1:67" s="1" customFormat="1" ht="39.950000000000003" customHeight="1">
      <c r="A82" s="9"/>
      <c r="B82" s="162" t="s">
        <v>114</v>
      </c>
      <c r="C82" s="21" t="s">
        <v>9</v>
      </c>
      <c r="D82" s="21" t="s">
        <v>92</v>
      </c>
      <c r="E82" s="21" t="s">
        <v>87</v>
      </c>
      <c r="F82" s="22">
        <v>0</v>
      </c>
      <c r="G82" s="23">
        <v>44631</v>
      </c>
      <c r="H82" s="23">
        <f>SUM(Milestones4353[[#This Row],[Start]], Milestones4353[[#This Row],[Days]])</f>
        <v>44645</v>
      </c>
      <c r="I82" s="163">
        <v>14</v>
      </c>
      <c r="J82" s="19"/>
      <c r="K82" s="4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8"/>
    </row>
    <row r="83" spans="1:67" s="1" customFormat="1" ht="39.950000000000003" customHeight="1">
      <c r="A83" s="9"/>
      <c r="B83" s="162" t="s">
        <v>115</v>
      </c>
      <c r="C83" s="21" t="s">
        <v>8</v>
      </c>
      <c r="D83" s="21" t="s">
        <v>94</v>
      </c>
      <c r="E83" s="21" t="s">
        <v>116</v>
      </c>
      <c r="F83" s="22">
        <v>0</v>
      </c>
      <c r="G83" s="23">
        <v>44631</v>
      </c>
      <c r="H83" s="23">
        <f>SUM(Milestones4353[[#This Row],[Start]], Milestones4353[[#This Row],[Days]])</f>
        <v>44645</v>
      </c>
      <c r="I83" s="163">
        <v>14</v>
      </c>
      <c r="J83" s="19"/>
      <c r="K83" s="4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8"/>
    </row>
    <row r="84" spans="1:67" s="1" customFormat="1" ht="39.950000000000003" customHeight="1">
      <c r="A84" s="9"/>
      <c r="B84" s="162" t="s">
        <v>117</v>
      </c>
      <c r="C84" s="21" t="s">
        <v>8</v>
      </c>
      <c r="D84" s="21" t="s">
        <v>40</v>
      </c>
      <c r="E84" s="21" t="s">
        <v>118</v>
      </c>
      <c r="F84" s="22">
        <v>0</v>
      </c>
      <c r="G84" s="23">
        <v>44631</v>
      </c>
      <c r="H84" s="23">
        <f>SUM(Milestones4353[[#This Row],[Start]], Milestones4353[[#This Row],[Days]])</f>
        <v>44645</v>
      </c>
      <c r="I84" s="163">
        <v>14</v>
      </c>
      <c r="J84" s="19"/>
      <c r="K84" s="4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8"/>
    </row>
    <row r="85" spans="1:67" s="1" customFormat="1" ht="39.950000000000003" customHeight="1">
      <c r="A85" s="9"/>
      <c r="B85" s="162" t="s">
        <v>119</v>
      </c>
      <c r="C85" s="21" t="s">
        <v>8</v>
      </c>
      <c r="D85" s="21" t="s">
        <v>30</v>
      </c>
      <c r="E85" s="21" t="s">
        <v>90</v>
      </c>
      <c r="F85" s="22">
        <v>0</v>
      </c>
      <c r="G85" s="23">
        <v>44631</v>
      </c>
      <c r="H85" s="23">
        <f>SUM(Milestones4353[[#This Row],[Start]], Milestones4353[[#This Row],[Days]])</f>
        <v>44645</v>
      </c>
      <c r="I85" s="163">
        <v>14</v>
      </c>
      <c r="J85" s="19"/>
      <c r="K85" s="4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8"/>
    </row>
    <row r="86" spans="1:67" s="1" customFormat="1" ht="39.950000000000003" customHeight="1">
      <c r="A86" s="9"/>
      <c r="B86" s="169" t="s">
        <v>120</v>
      </c>
      <c r="C86" s="126" t="s">
        <v>33</v>
      </c>
      <c r="D86" s="126"/>
      <c r="E86" s="126"/>
      <c r="F86" s="127"/>
      <c r="G86" s="128">
        <v>44647</v>
      </c>
      <c r="H86" s="128">
        <f>SUM(Milestones4353[[#This Row],[Start]], Milestones4353[[#This Row],[Days]])</f>
        <v>44648</v>
      </c>
      <c r="I86" s="129">
        <v>1</v>
      </c>
      <c r="J86" s="19"/>
      <c r="K86" s="4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8"/>
    </row>
    <row r="87" spans="1:67" s="1" customFormat="1" ht="39.950000000000003" customHeight="1">
      <c r="A87" s="9"/>
      <c r="B87" s="157" t="s">
        <v>121</v>
      </c>
      <c r="C87" s="158"/>
      <c r="D87" s="158"/>
      <c r="E87" s="158"/>
      <c r="F87" s="159"/>
      <c r="G87" s="160"/>
      <c r="H87" s="160"/>
      <c r="I87" s="161"/>
      <c r="J87" s="19"/>
      <c r="K87" s="47" t="str">
        <f ca="1">IF(AND($C86="Goal",K$7&gt;=$G86,K$7&lt;=$G86+$I86-1),2,IF(AND($C86="Milestone",K$7&gt;=$G86,K$7&lt;=$G86+$I86-1),1,""))</f>
        <v/>
      </c>
      <c r="L87" s="27" t="str">
        <f ca="1">IF(AND($C86="Goal",L$7&gt;=$G86,L$7&lt;=$G86+$I86-1),2,IF(AND($C86="Milestone",L$7&gt;=$G86,L$7&lt;=$G86+$I86-1),1,""))</f>
        <v/>
      </c>
      <c r="M87" s="27" t="str">
        <f ca="1">IF(AND($C86="Goal",M$7&gt;=$G86,M$7&lt;=$G86+$I86-1),2,IF(AND($C86="Milestone",M$7&gt;=$G86,M$7&lt;=$G86+$I86-1),1,""))</f>
        <v/>
      </c>
      <c r="N87" s="27" t="str">
        <f ca="1">IF(AND($C86="Goal",N$7&gt;=$G86,N$7&lt;=$G86+$I86-1),2,IF(AND($C86="Milestone",N$7&gt;=$G86,N$7&lt;=$G86+$I86-1),1,""))</f>
        <v/>
      </c>
      <c r="O87" s="27" t="str">
        <f ca="1">IF(AND($C86="Goal",O$7&gt;=$G86,O$7&lt;=$G86+$I86-1),2,IF(AND($C86="Milestone",O$7&gt;=$G86,O$7&lt;=$G86+$I86-1),1,""))</f>
        <v/>
      </c>
      <c r="P87" s="27" t="str">
        <f ca="1">IF(AND($C86="Goal",P$7&gt;=$G86,P$7&lt;=$G86+$I86-1),2,IF(AND($C86="Milestone",P$7&gt;=$G86,P$7&lt;=$G86+$I86-1),1,""))</f>
        <v/>
      </c>
      <c r="Q87" s="27" t="str">
        <f ca="1">IF(AND($C86="Goal",Q$7&gt;=$G86,Q$7&lt;=$G86+$I86-1),2,IF(AND($C86="Milestone",Q$7&gt;=$G86,Q$7&lt;=$G86+$I86-1),1,""))</f>
        <v/>
      </c>
      <c r="R87" s="27" t="str">
        <f ca="1">IF(AND($C86="Goal",R$7&gt;=$G86,R$7&lt;=$G86+$I86-1),2,IF(AND($C86="Milestone",R$7&gt;=$G86,R$7&lt;=$G86+$I86-1),1,""))</f>
        <v/>
      </c>
      <c r="S87" s="27" t="str">
        <f ca="1">IF(AND($C86="Goal",S$7&gt;=$G86,S$7&lt;=$G86+$I86-1),2,IF(AND($C86="Milestone",S$7&gt;=$G86,S$7&lt;=$G86+$I86-1),1,""))</f>
        <v/>
      </c>
      <c r="T87" s="27" t="str">
        <f ca="1">IF(AND($C86="Goal",T$7&gt;=$G86,T$7&lt;=$G86+$I86-1),2,IF(AND($C86="Milestone",T$7&gt;=$G86,T$7&lt;=$G86+$I86-1),1,""))</f>
        <v/>
      </c>
      <c r="U87" s="27" t="str">
        <f ca="1">IF(AND($C86="Goal",U$7&gt;=$G86,U$7&lt;=$G86+$I86-1),2,IF(AND($C86="Milestone",U$7&gt;=$G86,U$7&lt;=$G86+$I86-1),1,""))</f>
        <v/>
      </c>
      <c r="V87" s="27" t="str">
        <f ca="1">IF(AND($C86="Goal",V$7&gt;=$G86,V$7&lt;=$G86+$I86-1),2,IF(AND($C86="Milestone",V$7&gt;=$G86,V$7&lt;=$G86+$I86-1),1,""))</f>
        <v/>
      </c>
      <c r="W87" s="27" t="str">
        <f ca="1">IF(AND($C86="Goal",W$7&gt;=$G86,W$7&lt;=$G86+$I86-1),2,IF(AND($C86="Milestone",W$7&gt;=$G86,W$7&lt;=$G86+$I86-1),1,""))</f>
        <v/>
      </c>
      <c r="X87" s="27" t="str">
        <f ca="1">IF(AND($C86="Goal",X$7&gt;=$G86,X$7&lt;=$G86+$I86-1),2,IF(AND($C86="Milestone",X$7&gt;=$G86,X$7&lt;=$G86+$I86-1),1,""))</f>
        <v/>
      </c>
      <c r="Y87" s="27" t="str">
        <f ca="1">IF(AND($C86="Goal",Y$7&gt;=$G86,Y$7&lt;=$G86+$I86-1),2,IF(AND($C86="Milestone",Y$7&gt;=$G86,Y$7&lt;=$G86+$I86-1),1,""))</f>
        <v/>
      </c>
      <c r="Z87" s="27" t="str">
        <f ca="1">IF(AND($C86="Goal",Z$7&gt;=$G86,Z$7&lt;=$G86+$I86-1),2,IF(AND($C86="Milestone",Z$7&gt;=$G86,Z$7&lt;=$G86+$I86-1),1,""))</f>
        <v/>
      </c>
      <c r="AA87" s="27" t="str">
        <f ca="1">IF(AND($C86="Goal",AA$7&gt;=$G86,AA$7&lt;=$G86+$I86-1),2,IF(AND($C86="Milestone",AA$7&gt;=$G86,AA$7&lt;=$G86+$I86-1),1,""))</f>
        <v/>
      </c>
      <c r="AB87" s="27" t="str">
        <f ca="1">IF(AND($C86="Goal",AB$7&gt;=$G86,AB$7&lt;=$G86+$I86-1),2,IF(AND($C86="Milestone",AB$7&gt;=$G86,AB$7&lt;=$G86+$I86-1),1,""))</f>
        <v/>
      </c>
      <c r="AC87" s="27" t="str">
        <f ca="1">IF(AND($C86="Goal",AC$7&gt;=$G86,AC$7&lt;=$G86+$I86-1),2,IF(AND($C86="Milestone",AC$7&gt;=$G86,AC$7&lt;=$G86+$I86-1),1,""))</f>
        <v/>
      </c>
      <c r="AD87" s="27" t="str">
        <f ca="1">IF(AND($C86="Goal",AD$7&gt;=$G86,AD$7&lt;=$G86+$I86-1),2,IF(AND($C86="Milestone",AD$7&gt;=$G86,AD$7&lt;=$G86+$I86-1),1,""))</f>
        <v/>
      </c>
      <c r="AE87" s="27" t="str">
        <f ca="1">IF(AND($C86="Goal",AE$7&gt;=$G86,AE$7&lt;=$G86+$I86-1),2,IF(AND($C86="Milestone",AE$7&gt;=$G86,AE$7&lt;=$G86+$I86-1),1,""))</f>
        <v/>
      </c>
      <c r="AF87" s="27" t="str">
        <f ca="1">IF(AND($C86="Goal",AF$7&gt;=$G86,AF$7&lt;=$G86+$I86-1),2,IF(AND($C86="Milestone",AF$7&gt;=$G86,AF$7&lt;=$G86+$I86-1),1,""))</f>
        <v/>
      </c>
      <c r="AG87" s="27" t="str">
        <f ca="1">IF(AND($C86="Goal",AG$7&gt;=$G86,AG$7&lt;=$G86+$I86-1),2,IF(AND($C86="Milestone",AG$7&gt;=$G86,AG$7&lt;=$G86+$I86-1),1,""))</f>
        <v/>
      </c>
      <c r="AH87" s="27" t="str">
        <f ca="1">IF(AND($C86="Goal",AH$7&gt;=$G86,AH$7&lt;=$G86+$I86-1),2,IF(AND($C86="Milestone",AH$7&gt;=$G86,AH$7&lt;=$G86+$I86-1),1,""))</f>
        <v/>
      </c>
      <c r="AI87" s="27" t="str">
        <f ca="1">IF(AND($C86="Goal",AI$7&gt;=$G86,AI$7&lt;=$G86+$I86-1),2,IF(AND($C86="Milestone",AI$7&gt;=$G86,AI$7&lt;=$G86+$I86-1),1,""))</f>
        <v/>
      </c>
      <c r="AJ87" s="27" t="str">
        <f ca="1">IF(AND($C86="Goal",AJ$7&gt;=$G86,AJ$7&lt;=$G86+$I86-1),2,IF(AND($C86="Milestone",AJ$7&gt;=$G86,AJ$7&lt;=$G86+$I86-1),1,""))</f>
        <v/>
      </c>
      <c r="AK87" s="27" t="str">
        <f ca="1">IF(AND($C86="Goal",AK$7&gt;=$G86,AK$7&lt;=$G86+$I86-1),2,IF(AND($C86="Milestone",AK$7&gt;=$G86,AK$7&lt;=$G86+$I86-1),1,""))</f>
        <v/>
      </c>
      <c r="AL87" s="27" t="str">
        <f ca="1">IF(AND($C86="Goal",AL$7&gt;=$G86,AL$7&lt;=$G86+$I86-1),2,IF(AND($C86="Milestone",AL$7&gt;=$G86,AL$7&lt;=$G86+$I86-1),1,""))</f>
        <v/>
      </c>
      <c r="AM87" s="27" t="str">
        <f ca="1">IF(AND($C86="Goal",AM$7&gt;=$G86,AM$7&lt;=$G86+$I86-1),2,IF(AND($C86="Milestone",AM$7&gt;=$G86,AM$7&lt;=$G86+$I86-1),1,""))</f>
        <v/>
      </c>
      <c r="AN87" s="27" t="str">
        <f ca="1">IF(AND($C86="Goal",AN$7&gt;=$G86,AN$7&lt;=$G86+$I86-1),2,IF(AND($C86="Milestone",AN$7&gt;=$G86,AN$7&lt;=$G86+$I86-1),1,""))</f>
        <v/>
      </c>
      <c r="AO87" s="27" t="str">
        <f ca="1">IF(AND($C86="Goal",AO$7&gt;=$G86,AO$7&lt;=$G86+$I86-1),2,IF(AND($C86="Milestone",AO$7&gt;=$G86,AO$7&lt;=$G86+$I86-1),1,""))</f>
        <v/>
      </c>
      <c r="AP87" s="27" t="str">
        <f ca="1">IF(AND($C86="Goal",AP$7&gt;=$G86,AP$7&lt;=$G86+$I86-1),2,IF(AND($C86="Milestone",AP$7&gt;=$G86,AP$7&lt;=$G86+$I86-1),1,""))</f>
        <v/>
      </c>
      <c r="AQ87" s="27" t="str">
        <f ca="1">IF(AND($C86="Goal",AQ$7&gt;=$G86,AQ$7&lt;=$G86+$I86-1),2,IF(AND($C86="Milestone",AQ$7&gt;=$G86,AQ$7&lt;=$G86+$I86-1),1,""))</f>
        <v/>
      </c>
      <c r="AR87" s="27" t="str">
        <f ca="1">IF(AND($C86="Goal",AR$7&gt;=$G86,AR$7&lt;=$G86+$I86-1),2,IF(AND($C86="Milestone",AR$7&gt;=$G86,AR$7&lt;=$G86+$I86-1),1,""))</f>
        <v/>
      </c>
      <c r="AS87" s="27" t="str">
        <f ca="1">IF(AND($C86="Goal",AS$7&gt;=$G86,AS$7&lt;=$G86+$I86-1),2,IF(AND($C86="Milestone",AS$7&gt;=$G86,AS$7&lt;=$G86+$I86-1),1,""))</f>
        <v/>
      </c>
      <c r="AT87" s="27" t="str">
        <f ca="1">IF(AND($C86="Goal",AT$7&gt;=$G86,AT$7&lt;=$G86+$I86-1),2,IF(AND($C86="Milestone",AT$7&gt;=$G86,AT$7&lt;=$G86+$I86-1),1,""))</f>
        <v/>
      </c>
      <c r="AU87" s="27" t="str">
        <f ca="1">IF(AND($C86="Goal",AU$7&gt;=$G86,AU$7&lt;=$G86+$I86-1),2,IF(AND($C86="Milestone",AU$7&gt;=$G86,AU$7&lt;=$G86+$I86-1),1,""))</f>
        <v/>
      </c>
      <c r="AV87" s="27" t="str">
        <f ca="1">IF(AND($C86="Goal",AV$7&gt;=$G86,AV$7&lt;=$G86+$I86-1),2,IF(AND($C86="Milestone",AV$7&gt;=$G86,AV$7&lt;=$G86+$I86-1),1,""))</f>
        <v/>
      </c>
      <c r="AW87" s="27" t="str">
        <f ca="1">IF(AND($C86="Goal",AW$7&gt;=$G86,AW$7&lt;=$G86+$I86-1),2,IF(AND($C86="Milestone",AW$7&gt;=$G86,AW$7&lt;=$G86+$I86-1),1,""))</f>
        <v/>
      </c>
      <c r="AX87" s="27" t="str">
        <f ca="1">IF(AND($C86="Goal",AX$7&gt;=$G86,AX$7&lt;=$G86+$I86-1),2,IF(AND($C86="Milestone",AX$7&gt;=$G86,AX$7&lt;=$G86+$I86-1),1,""))</f>
        <v/>
      </c>
      <c r="AY87" s="27" t="str">
        <f ca="1">IF(AND($C86="Goal",AY$7&gt;=$G86,AY$7&lt;=$G86+$I86-1),2,IF(AND($C86="Milestone",AY$7&gt;=$G86,AY$7&lt;=$G86+$I86-1),1,""))</f>
        <v/>
      </c>
      <c r="AZ87" s="27" t="str">
        <f ca="1">IF(AND($C86="Goal",AZ$7&gt;=$G86,AZ$7&lt;=$G86+$I86-1),2,IF(AND($C86="Milestone",AZ$7&gt;=$G86,AZ$7&lt;=$G86+$I86-1),1,""))</f>
        <v/>
      </c>
      <c r="BA87" s="27" t="str">
        <f ca="1">IF(AND($C86="Goal",BA$7&gt;=$G86,BA$7&lt;=$G86+$I86-1),2,IF(AND($C86="Milestone",BA$7&gt;=$G86,BA$7&lt;=$G86+$I86-1),1,""))</f>
        <v/>
      </c>
      <c r="BB87" s="27" t="str">
        <f ca="1">IF(AND($C86="Goal",BB$7&gt;=$G86,BB$7&lt;=$G86+$I86-1),2,IF(AND($C86="Milestone",BB$7&gt;=$G86,BB$7&lt;=$G86+$I86-1),1,""))</f>
        <v/>
      </c>
      <c r="BC87" s="27" t="str">
        <f ca="1">IF(AND($C86="Goal",BC$7&gt;=$G86,BC$7&lt;=$G86+$I86-1),2,IF(AND($C86="Milestone",BC$7&gt;=$G86,BC$7&lt;=$G86+$I86-1),1,""))</f>
        <v/>
      </c>
      <c r="BD87" s="27" t="str">
        <f ca="1">IF(AND($C86="Goal",BD$7&gt;=$G86,BD$7&lt;=$G86+$I86-1),2,IF(AND($C86="Milestone",BD$7&gt;=$G86,BD$7&lt;=$G86+$I86-1),1,""))</f>
        <v/>
      </c>
      <c r="BE87" s="27" t="str">
        <f ca="1">IF(AND($C86="Goal",BE$7&gt;=$G86,BE$7&lt;=$G86+$I86-1),2,IF(AND($C86="Milestone",BE$7&gt;=$G86,BE$7&lt;=$G86+$I86-1),1,""))</f>
        <v/>
      </c>
      <c r="BF87" s="27" t="str">
        <f ca="1">IF(AND($C86="Goal",BF$7&gt;=$G86,BF$7&lt;=$G86+$I86-1),2,IF(AND($C86="Milestone",BF$7&gt;=$G86,BF$7&lt;=$G86+$I86-1),1,""))</f>
        <v/>
      </c>
      <c r="BG87" s="27" t="str">
        <f ca="1">IF(AND($C86="Goal",BG$7&gt;=$G86,BG$7&lt;=$G86+$I86-1),2,IF(AND($C86="Milestone",BG$7&gt;=$G86,BG$7&lt;=$G86+$I86-1),1,""))</f>
        <v/>
      </c>
      <c r="BH87" s="27" t="str">
        <f ca="1">IF(AND($C86="Goal",BH$7&gt;=$G86,BH$7&lt;=$G86+$I86-1),2,IF(AND($C86="Milestone",BH$7&gt;=$G86,BH$7&lt;=$G86+$I86-1),1,""))</f>
        <v/>
      </c>
      <c r="BI87" s="27" t="str">
        <f ca="1">IF(AND($C86="Goal",BI$7&gt;=$G86,BI$7&lt;=$G86+$I86-1),2,IF(AND($C86="Milestone",BI$7&gt;=$G86,BI$7&lt;=$G86+$I86-1),1,""))</f>
        <v/>
      </c>
      <c r="BJ87" s="27" t="str">
        <f ca="1">IF(AND($C86="Goal",BJ$7&gt;=$G86,BJ$7&lt;=$G86+$I86-1),2,IF(AND($C86="Milestone",BJ$7&gt;=$G86,BJ$7&lt;=$G86+$I86-1),1,""))</f>
        <v/>
      </c>
      <c r="BK87" s="27" t="str">
        <f ca="1">IF(AND($C86="Goal",BK$7&gt;=$G86,BK$7&lt;=$G86+$I86-1),2,IF(AND($C86="Milestone",BK$7&gt;=$G86,BK$7&lt;=$G86+$I86-1),1,""))</f>
        <v/>
      </c>
      <c r="BL87" s="27" t="str">
        <f ca="1">IF(AND($C86="Goal",BL$7&gt;=$G86,BL$7&lt;=$G86+$I86-1),2,IF(AND($C86="Milestone",BL$7&gt;=$G86,BL$7&lt;=$G86+$I86-1),1,""))</f>
        <v/>
      </c>
      <c r="BM87" s="27" t="str">
        <f ca="1">IF(AND($C86="Goal",BM$7&gt;=$G86,BM$7&lt;=$G86+$I86-1),2,IF(AND($C86="Milestone",BM$7&gt;=$G86,BM$7&lt;=$G86+$I86-1),1,""))</f>
        <v/>
      </c>
      <c r="BN87" s="27" t="str">
        <f ca="1">IF(AND($C86="Goal",BN$7&gt;=$G86,BN$7&lt;=$G86+$I86-1),2,IF(AND($C86="Milestone",BN$7&gt;=$G86,BN$7&lt;=$G86+$I86-1),1,""))</f>
        <v/>
      </c>
      <c r="BO87" s="28"/>
    </row>
    <row r="88" spans="1:67" s="1" customFormat="1" ht="20.25" customHeight="1">
      <c r="A88" s="9"/>
      <c r="B88" s="198" t="s">
        <v>62</v>
      </c>
      <c r="C88" s="119"/>
      <c r="D88" s="119"/>
      <c r="E88" s="119"/>
      <c r="F88" s="120"/>
      <c r="G88" s="121">
        <v>44656</v>
      </c>
      <c r="H88" s="121"/>
      <c r="I88" s="193"/>
      <c r="J88" s="19"/>
      <c r="K88" s="47" t="str">
        <f ca="1">IF(AND($C87="Goal",K$7&gt;=$G87,K$7&lt;=$G87+$I87-1),2,IF(AND($C87="Milestone",K$7&gt;=$G87,K$7&lt;=$G87+$I87-1),1,""))</f>
        <v/>
      </c>
      <c r="L88" s="27" t="str">
        <f ca="1">IF(AND($C87="Goal",L$7&gt;=$G87,L$7&lt;=$G87+$I87-1),2,IF(AND($C87="Milestone",L$7&gt;=$G87,L$7&lt;=$G87+$I87-1),1,""))</f>
        <v/>
      </c>
      <c r="M88" s="27" t="str">
        <f ca="1">IF(AND($C87="Goal",M$7&gt;=$G87,M$7&lt;=$G87+$I87-1),2,IF(AND($C87="Milestone",M$7&gt;=$G87,M$7&lt;=$G87+$I87-1),1,""))</f>
        <v/>
      </c>
      <c r="N88" s="27" t="str">
        <f ca="1">IF(AND($C87="Goal",N$7&gt;=$G87,N$7&lt;=$G87+$I87-1),2,IF(AND($C87="Milestone",N$7&gt;=$G87,N$7&lt;=$G87+$I87-1),1,""))</f>
        <v/>
      </c>
      <c r="O88" s="27" t="str">
        <f ca="1">IF(AND($C87="Goal",O$7&gt;=$G87,O$7&lt;=$G87+$I87-1),2,IF(AND($C87="Milestone",O$7&gt;=$G87,O$7&lt;=$G87+$I87-1),1,""))</f>
        <v/>
      </c>
      <c r="P88" s="27" t="str">
        <f ca="1">IF(AND($C87="Goal",P$7&gt;=$G87,P$7&lt;=$G87+$I87-1),2,IF(AND($C87="Milestone",P$7&gt;=$G87,P$7&lt;=$G87+$I87-1),1,""))</f>
        <v/>
      </c>
      <c r="Q88" s="27" t="str">
        <f ca="1">IF(AND($C87="Goal",Q$7&gt;=$G87,Q$7&lt;=$G87+$I87-1),2,IF(AND($C87="Milestone",Q$7&gt;=$G87,Q$7&lt;=$G87+$I87-1),1,""))</f>
        <v/>
      </c>
      <c r="R88" s="27" t="str">
        <f ca="1">IF(AND($C87="Goal",R$7&gt;=$G87,R$7&lt;=$G87+$I87-1),2,IF(AND($C87="Milestone",R$7&gt;=$G87,R$7&lt;=$G87+$I87-1),1,""))</f>
        <v/>
      </c>
      <c r="S88" s="27" t="str">
        <f ca="1">IF(AND($C87="Goal",S$7&gt;=$G87,S$7&lt;=$G87+$I87-1),2,IF(AND($C87="Milestone",S$7&gt;=$G87,S$7&lt;=$G87+$I87-1),1,""))</f>
        <v/>
      </c>
      <c r="T88" s="27" t="str">
        <f ca="1">IF(AND($C87="Goal",T$7&gt;=$G87,T$7&lt;=$G87+$I87-1),2,IF(AND($C87="Milestone",T$7&gt;=$G87,T$7&lt;=$G87+$I87-1),1,""))</f>
        <v/>
      </c>
      <c r="U88" s="27" t="str">
        <f ca="1">IF(AND($C87="Goal",U$7&gt;=$G87,U$7&lt;=$G87+$I87-1),2,IF(AND($C87="Milestone",U$7&gt;=$G87,U$7&lt;=$G87+$I87-1),1,""))</f>
        <v/>
      </c>
      <c r="V88" s="27" t="str">
        <f ca="1">IF(AND($C87="Goal",V$7&gt;=$G87,V$7&lt;=$G87+$I87-1),2,IF(AND($C87="Milestone",V$7&gt;=$G87,V$7&lt;=$G87+$I87-1),1,""))</f>
        <v/>
      </c>
      <c r="W88" s="27" t="str">
        <f ca="1">IF(AND($C87="Goal",W$7&gt;=$G87,W$7&lt;=$G87+$I87-1),2,IF(AND($C87="Milestone",W$7&gt;=$G87,W$7&lt;=$G87+$I87-1),1,""))</f>
        <v/>
      </c>
      <c r="X88" s="27" t="str">
        <f ca="1">IF(AND($C87="Goal",X$7&gt;=$G87,X$7&lt;=$G87+$I87-1),2,IF(AND($C87="Milestone",X$7&gt;=$G87,X$7&lt;=$G87+$I87-1),1,""))</f>
        <v/>
      </c>
      <c r="Y88" s="27" t="str">
        <f ca="1">IF(AND($C87="Goal",Y$7&gt;=$G87,Y$7&lt;=$G87+$I87-1),2,IF(AND($C87="Milestone",Y$7&gt;=$G87,Y$7&lt;=$G87+$I87-1),1,""))</f>
        <v/>
      </c>
      <c r="Z88" s="27" t="str">
        <f ca="1">IF(AND($C87="Goal",Z$7&gt;=$G87,Z$7&lt;=$G87+$I87-1),2,IF(AND($C87="Milestone",Z$7&gt;=$G87,Z$7&lt;=$G87+$I87-1),1,""))</f>
        <v/>
      </c>
      <c r="AA88" s="27" t="str">
        <f ca="1">IF(AND($C87="Goal",AA$7&gt;=$G87,AA$7&lt;=$G87+$I87-1),2,IF(AND($C87="Milestone",AA$7&gt;=$G87,AA$7&lt;=$G87+$I87-1),1,""))</f>
        <v/>
      </c>
      <c r="AB88" s="27" t="str">
        <f ca="1">IF(AND($C87="Goal",AB$7&gt;=$G87,AB$7&lt;=$G87+$I87-1),2,IF(AND($C87="Milestone",AB$7&gt;=$G87,AB$7&lt;=$G87+$I87-1),1,""))</f>
        <v/>
      </c>
      <c r="AC88" s="27" t="str">
        <f ca="1">IF(AND($C87="Goal",AC$7&gt;=$G87,AC$7&lt;=$G87+$I87-1),2,IF(AND($C87="Milestone",AC$7&gt;=$G87,AC$7&lt;=$G87+$I87-1),1,""))</f>
        <v/>
      </c>
      <c r="AD88" s="27" t="str">
        <f ca="1">IF(AND($C87="Goal",AD$7&gt;=$G87,AD$7&lt;=$G87+$I87-1),2,IF(AND($C87="Milestone",AD$7&gt;=$G87,AD$7&lt;=$G87+$I87-1),1,""))</f>
        <v/>
      </c>
      <c r="AE88" s="27" t="str">
        <f ca="1">IF(AND($C87="Goal",AE$7&gt;=$G87,AE$7&lt;=$G87+$I87-1),2,IF(AND($C87="Milestone",AE$7&gt;=$G87,AE$7&lt;=$G87+$I87-1),1,""))</f>
        <v/>
      </c>
      <c r="AF88" s="27" t="str">
        <f ca="1">IF(AND($C87="Goal",AF$7&gt;=$G87,AF$7&lt;=$G87+$I87-1),2,IF(AND($C87="Milestone",AF$7&gt;=$G87,AF$7&lt;=$G87+$I87-1),1,""))</f>
        <v/>
      </c>
      <c r="AG88" s="27" t="str">
        <f ca="1">IF(AND($C87="Goal",AG$7&gt;=$G87,AG$7&lt;=$G87+$I87-1),2,IF(AND($C87="Milestone",AG$7&gt;=$G87,AG$7&lt;=$G87+$I87-1),1,""))</f>
        <v/>
      </c>
      <c r="AH88" s="27" t="str">
        <f ca="1">IF(AND($C87="Goal",AH$7&gt;=$G87,AH$7&lt;=$G87+$I87-1),2,IF(AND($C87="Milestone",AH$7&gt;=$G87,AH$7&lt;=$G87+$I87-1),1,""))</f>
        <v/>
      </c>
      <c r="AI88" s="27" t="str">
        <f ca="1">IF(AND($C87="Goal",AI$7&gt;=$G87,AI$7&lt;=$G87+$I87-1),2,IF(AND($C87="Milestone",AI$7&gt;=$G87,AI$7&lt;=$G87+$I87-1),1,""))</f>
        <v/>
      </c>
      <c r="AJ88" s="27" t="str">
        <f ca="1">IF(AND($C87="Goal",AJ$7&gt;=$G87,AJ$7&lt;=$G87+$I87-1),2,IF(AND($C87="Milestone",AJ$7&gt;=$G87,AJ$7&lt;=$G87+$I87-1),1,""))</f>
        <v/>
      </c>
      <c r="AK88" s="27" t="str">
        <f ca="1">IF(AND($C87="Goal",AK$7&gt;=$G87,AK$7&lt;=$G87+$I87-1),2,IF(AND($C87="Milestone",AK$7&gt;=$G87,AK$7&lt;=$G87+$I87-1),1,""))</f>
        <v/>
      </c>
      <c r="AL88" s="27" t="str">
        <f ca="1">IF(AND($C87="Goal",AL$7&gt;=$G87,AL$7&lt;=$G87+$I87-1),2,IF(AND($C87="Milestone",AL$7&gt;=$G87,AL$7&lt;=$G87+$I87-1),1,""))</f>
        <v/>
      </c>
      <c r="AM88" s="27" t="str">
        <f ca="1">IF(AND($C87="Goal",AM$7&gt;=$G87,AM$7&lt;=$G87+$I87-1),2,IF(AND($C87="Milestone",AM$7&gt;=$G87,AM$7&lt;=$G87+$I87-1),1,""))</f>
        <v/>
      </c>
      <c r="AN88" s="27" t="str">
        <f ca="1">IF(AND($C87="Goal",AN$7&gt;=$G87,AN$7&lt;=$G87+$I87-1),2,IF(AND($C87="Milestone",AN$7&gt;=$G87,AN$7&lt;=$G87+$I87-1),1,""))</f>
        <v/>
      </c>
      <c r="AO88" s="27" t="str">
        <f ca="1">IF(AND($C87="Goal",AO$7&gt;=$G87,AO$7&lt;=$G87+$I87-1),2,IF(AND($C87="Milestone",AO$7&gt;=$G87,AO$7&lt;=$G87+$I87-1),1,""))</f>
        <v/>
      </c>
      <c r="AP88" s="27" t="str">
        <f ca="1">IF(AND($C87="Goal",AP$7&gt;=$G87,AP$7&lt;=$G87+$I87-1),2,IF(AND($C87="Milestone",AP$7&gt;=$G87,AP$7&lt;=$G87+$I87-1),1,""))</f>
        <v/>
      </c>
      <c r="AQ88" s="27" t="str">
        <f ca="1">IF(AND($C87="Goal",AQ$7&gt;=$G87,AQ$7&lt;=$G87+$I87-1),2,IF(AND($C87="Milestone",AQ$7&gt;=$G87,AQ$7&lt;=$G87+$I87-1),1,""))</f>
        <v/>
      </c>
      <c r="AR88" s="27" t="str">
        <f ca="1">IF(AND($C87="Goal",AR$7&gt;=$G87,AR$7&lt;=$G87+$I87-1),2,IF(AND($C87="Milestone",AR$7&gt;=$G87,AR$7&lt;=$G87+$I87-1),1,""))</f>
        <v/>
      </c>
      <c r="AS88" s="27" t="str">
        <f ca="1">IF(AND($C87="Goal",AS$7&gt;=$G87,AS$7&lt;=$G87+$I87-1),2,IF(AND($C87="Milestone",AS$7&gt;=$G87,AS$7&lt;=$G87+$I87-1),1,""))</f>
        <v/>
      </c>
      <c r="AT88" s="27" t="str">
        <f ca="1">IF(AND($C87="Goal",AT$7&gt;=$G87,AT$7&lt;=$G87+$I87-1),2,IF(AND($C87="Milestone",AT$7&gt;=$G87,AT$7&lt;=$G87+$I87-1),1,""))</f>
        <v/>
      </c>
      <c r="AU88" s="27" t="str">
        <f ca="1">IF(AND($C87="Goal",AU$7&gt;=$G87,AU$7&lt;=$G87+$I87-1),2,IF(AND($C87="Milestone",AU$7&gt;=$G87,AU$7&lt;=$G87+$I87-1),1,""))</f>
        <v/>
      </c>
      <c r="AV88" s="27" t="str">
        <f ca="1">IF(AND($C87="Goal",AV$7&gt;=$G87,AV$7&lt;=$G87+$I87-1),2,IF(AND($C87="Milestone",AV$7&gt;=$G87,AV$7&lt;=$G87+$I87-1),1,""))</f>
        <v/>
      </c>
      <c r="AW88" s="27" t="str">
        <f ca="1">IF(AND($C87="Goal",AW$7&gt;=$G87,AW$7&lt;=$G87+$I87-1),2,IF(AND($C87="Milestone",AW$7&gt;=$G87,AW$7&lt;=$G87+$I87-1),1,""))</f>
        <v/>
      </c>
      <c r="AX88" s="27" t="str">
        <f ca="1">IF(AND($C87="Goal",AX$7&gt;=$G87,AX$7&lt;=$G87+$I87-1),2,IF(AND($C87="Milestone",AX$7&gt;=$G87,AX$7&lt;=$G87+$I87-1),1,""))</f>
        <v/>
      </c>
      <c r="AY88" s="27" t="str">
        <f ca="1">IF(AND($C87="Goal",AY$7&gt;=$G87,AY$7&lt;=$G87+$I87-1),2,IF(AND($C87="Milestone",AY$7&gt;=$G87,AY$7&lt;=$G87+$I87-1),1,""))</f>
        <v/>
      </c>
      <c r="AZ88" s="27" t="str">
        <f ca="1">IF(AND($C87="Goal",AZ$7&gt;=$G87,AZ$7&lt;=$G87+$I87-1),2,IF(AND($C87="Milestone",AZ$7&gt;=$G87,AZ$7&lt;=$G87+$I87-1),1,""))</f>
        <v/>
      </c>
      <c r="BA88" s="27" t="str">
        <f ca="1">IF(AND($C87="Goal",BA$7&gt;=$G87,BA$7&lt;=$G87+$I87-1),2,IF(AND($C87="Milestone",BA$7&gt;=$G87,BA$7&lt;=$G87+$I87-1),1,""))</f>
        <v/>
      </c>
      <c r="BB88" s="27" t="str">
        <f ca="1">IF(AND($C87="Goal",BB$7&gt;=$G87,BB$7&lt;=$G87+$I87-1),2,IF(AND($C87="Milestone",BB$7&gt;=$G87,BB$7&lt;=$G87+$I87-1),1,""))</f>
        <v/>
      </c>
      <c r="BC88" s="27" t="str">
        <f ca="1">IF(AND($C87="Goal",BC$7&gt;=$G87,BC$7&lt;=$G87+$I87-1),2,IF(AND($C87="Milestone",BC$7&gt;=$G87,BC$7&lt;=$G87+$I87-1),1,""))</f>
        <v/>
      </c>
      <c r="BD88" s="27" t="str">
        <f ca="1">IF(AND($C87="Goal",BD$7&gt;=$G87,BD$7&lt;=$G87+$I87-1),2,IF(AND($C87="Milestone",BD$7&gt;=$G87,BD$7&lt;=$G87+$I87-1),1,""))</f>
        <v/>
      </c>
      <c r="BE88" s="27" t="str">
        <f ca="1">IF(AND($C87="Goal",BE$7&gt;=$G87,BE$7&lt;=$G87+$I87-1),2,IF(AND($C87="Milestone",BE$7&gt;=$G87,BE$7&lt;=$G87+$I87-1),1,""))</f>
        <v/>
      </c>
      <c r="BF88" s="27" t="str">
        <f ca="1">IF(AND($C87="Goal",BF$7&gt;=$G87,BF$7&lt;=$G87+$I87-1),2,IF(AND($C87="Milestone",BF$7&gt;=$G87,BF$7&lt;=$G87+$I87-1),1,""))</f>
        <v/>
      </c>
      <c r="BG88" s="27" t="str">
        <f ca="1">IF(AND($C87="Goal",BG$7&gt;=$G87,BG$7&lt;=$G87+$I87-1),2,IF(AND($C87="Milestone",BG$7&gt;=$G87,BG$7&lt;=$G87+$I87-1),1,""))</f>
        <v/>
      </c>
      <c r="BH88" s="27" t="str">
        <f ca="1">IF(AND($C87="Goal",BH$7&gt;=$G87,BH$7&lt;=$G87+$I87-1),2,IF(AND($C87="Milestone",BH$7&gt;=$G87,BH$7&lt;=$G87+$I87-1),1,""))</f>
        <v/>
      </c>
      <c r="BI88" s="27" t="str">
        <f ca="1">IF(AND($C87="Goal",BI$7&gt;=$G87,BI$7&lt;=$G87+$I87-1),2,IF(AND($C87="Milestone",BI$7&gt;=$G87,BI$7&lt;=$G87+$I87-1),1,""))</f>
        <v/>
      </c>
      <c r="BJ88" s="27" t="str">
        <f ca="1">IF(AND($C87="Goal",BJ$7&gt;=$G87,BJ$7&lt;=$G87+$I87-1),2,IF(AND($C87="Milestone",BJ$7&gt;=$G87,BJ$7&lt;=$G87+$I87-1),1,""))</f>
        <v/>
      </c>
      <c r="BK88" s="27" t="str">
        <f ca="1">IF(AND($C87="Goal",BK$7&gt;=$G87,BK$7&lt;=$G87+$I87-1),2,IF(AND($C87="Milestone",BK$7&gt;=$G87,BK$7&lt;=$G87+$I87-1),1,""))</f>
        <v/>
      </c>
      <c r="BL88" s="27" t="str">
        <f ca="1">IF(AND($C87="Goal",BL$7&gt;=$G87,BL$7&lt;=$G87+$I87-1),2,IF(AND($C87="Milestone",BL$7&gt;=$G87,BL$7&lt;=$G87+$I87-1),1,""))</f>
        <v/>
      </c>
      <c r="BM88" s="27" t="str">
        <f ca="1">IF(AND($C87="Goal",BM$7&gt;=$G87,BM$7&lt;=$G87+$I87-1),2,IF(AND($C87="Milestone",BM$7&gt;=$G87,BM$7&lt;=$G87+$I87-1),1,""))</f>
        <v/>
      </c>
      <c r="BN88" s="27" t="str">
        <f ca="1">IF(AND($C87="Goal",BN$7&gt;=$G87,BN$7&lt;=$G87+$I87-1),2,IF(AND($C87="Milestone",BN$7&gt;=$G87,BN$7&lt;=$G87+$I87-1),1,""))</f>
        <v/>
      </c>
      <c r="BO88" s="63"/>
    </row>
    <row r="89" spans="1:67" s="1" customFormat="1" ht="20.100000000000001" customHeight="1">
      <c r="A89" s="9"/>
      <c r="B89" s="198" t="s">
        <v>63</v>
      </c>
      <c r="C89" s="119"/>
      <c r="D89" s="119"/>
      <c r="E89" s="120" t="s">
        <v>65</v>
      </c>
      <c r="F89" s="120"/>
      <c r="G89" s="121"/>
      <c r="H89" s="121"/>
      <c r="I89" s="193"/>
      <c r="J89" s="19"/>
      <c r="K89" s="4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63"/>
    </row>
    <row r="90" spans="1:67" s="1" customFormat="1" ht="20.100000000000001" customHeight="1">
      <c r="A90" s="9"/>
      <c r="B90" s="198" t="s">
        <v>66</v>
      </c>
      <c r="C90" s="119"/>
      <c r="D90" s="119"/>
      <c r="E90" s="120" t="s">
        <v>67</v>
      </c>
      <c r="F90" s="120"/>
      <c r="G90" s="121"/>
      <c r="H90" s="121"/>
      <c r="I90" s="193"/>
      <c r="J90" s="19"/>
      <c r="K90" s="4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63"/>
    </row>
    <row r="91" spans="1:67" s="1" customFormat="1" ht="20.100000000000001" customHeight="1">
      <c r="A91" s="9"/>
      <c r="B91" s="198" t="s">
        <v>68</v>
      </c>
      <c r="C91" s="119"/>
      <c r="D91" s="119"/>
      <c r="E91" s="120" t="s">
        <v>69</v>
      </c>
      <c r="F91" s="120"/>
      <c r="G91" s="121">
        <v>44664</v>
      </c>
      <c r="H91" s="121">
        <v>44665</v>
      </c>
      <c r="I91" s="193"/>
      <c r="J91" s="19"/>
      <c r="K91" s="4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63"/>
    </row>
    <row r="92" spans="1:67" s="1" customFormat="1" ht="20.100000000000001" customHeight="1">
      <c r="A92" s="9"/>
      <c r="B92" s="198" t="s">
        <v>70</v>
      </c>
      <c r="C92" s="119"/>
      <c r="D92" s="119"/>
      <c r="E92" s="119"/>
      <c r="F92" s="120"/>
      <c r="G92" s="121">
        <v>44666</v>
      </c>
      <c r="H92" s="121"/>
      <c r="I92" s="193"/>
      <c r="J92" s="19"/>
      <c r="K92" s="4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63"/>
    </row>
    <row r="93" spans="1:67" s="1" customFormat="1" ht="39.75" customHeight="1">
      <c r="A93" s="9"/>
      <c r="B93" s="162" t="s">
        <v>122</v>
      </c>
      <c r="C93" s="21" t="s">
        <v>9</v>
      </c>
      <c r="D93" s="21" t="s">
        <v>26</v>
      </c>
      <c r="E93" s="21" t="s">
        <v>116</v>
      </c>
      <c r="F93" s="22">
        <v>0</v>
      </c>
      <c r="G93" s="23">
        <v>44656</v>
      </c>
      <c r="H93" s="23">
        <f>SUM(Milestones4353[[#This Row],[Start]], Milestones4353[[#This Row],[Days]])</f>
        <v>44666</v>
      </c>
      <c r="I93" s="163">
        <v>10</v>
      </c>
      <c r="J93" s="19"/>
      <c r="K93" s="4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63"/>
    </row>
    <row r="94" spans="1:67" s="1" customFormat="1" ht="39.950000000000003" customHeight="1">
      <c r="A94" s="10"/>
      <c r="B94" s="162" t="s">
        <v>123</v>
      </c>
      <c r="C94" s="21" t="s">
        <v>8</v>
      </c>
      <c r="D94" s="21" t="s">
        <v>30</v>
      </c>
      <c r="E94" s="21" t="s">
        <v>87</v>
      </c>
      <c r="F94" s="22">
        <v>0</v>
      </c>
      <c r="G94" s="23">
        <v>44656</v>
      </c>
      <c r="H94" s="23">
        <f>SUM(Milestones4353[[#This Row],[Start]], Milestones4353[[#This Row],[Days]])</f>
        <v>44666</v>
      </c>
      <c r="I94" s="163">
        <v>10</v>
      </c>
      <c r="J94" s="19"/>
      <c r="K94" s="47" t="str">
        <f ca="1">IF(AND($C93="Goal",K$7&gt;=$G93,K$7&lt;=$G93+$I93-1),2,IF(AND($C93="Milestone",K$7&gt;=$G93,K$7&lt;=$G93+$I93-1),1,""))</f>
        <v/>
      </c>
      <c r="L94" s="27" t="str">
        <f ca="1">IF(AND($C93="Goal",L$7&gt;=$G93,L$7&lt;=$G93+$I93-1),2,IF(AND($C93="Milestone",L$7&gt;=$G93,L$7&lt;=$G93+$I93-1),1,""))</f>
        <v/>
      </c>
      <c r="M94" s="27" t="str">
        <f ca="1">IF(AND($C93="Goal",M$7&gt;=$G93,M$7&lt;=$G93+$I93-1),2,IF(AND($C93="Milestone",M$7&gt;=$G93,M$7&lt;=$G93+$I93-1),1,""))</f>
        <v/>
      </c>
      <c r="N94" s="27" t="str">
        <f ca="1">IF(AND($C93="Goal",N$7&gt;=$G93,N$7&lt;=$G93+$I93-1),2,IF(AND($C93="Milestone",N$7&gt;=$G93,N$7&lt;=$G93+$I93-1),1,""))</f>
        <v/>
      </c>
      <c r="O94" s="27" t="str">
        <f ca="1">IF(AND($C93="Goal",O$7&gt;=$G93,O$7&lt;=$G93+$I93-1),2,IF(AND($C93="Milestone",O$7&gt;=$G93,O$7&lt;=$G93+$I93-1),1,""))</f>
        <v/>
      </c>
      <c r="P94" s="27" t="str">
        <f ca="1">IF(AND($C93="Goal",P$7&gt;=$G93,P$7&lt;=$G93+$I93-1),2,IF(AND($C93="Milestone",P$7&gt;=$G93,P$7&lt;=$G93+$I93-1),1,""))</f>
        <v/>
      </c>
      <c r="Q94" s="27" t="str">
        <f ca="1">IF(AND($C93="Goal",Q$7&gt;=$G93,Q$7&lt;=$G93+$I93-1),2,IF(AND($C93="Milestone",Q$7&gt;=$G93,Q$7&lt;=$G93+$I93-1),1,""))</f>
        <v/>
      </c>
      <c r="R94" s="27" t="str">
        <f ca="1">IF(AND($C93="Goal",R$7&gt;=$G93,R$7&lt;=$G93+$I93-1),2,IF(AND($C93="Milestone",R$7&gt;=$G93,R$7&lt;=$G93+$I93-1),1,""))</f>
        <v/>
      </c>
      <c r="S94" s="27" t="str">
        <f ca="1">IF(AND($C93="Goal",S$7&gt;=$G93,S$7&lt;=$G93+$I93-1),2,IF(AND($C93="Milestone",S$7&gt;=$G93,S$7&lt;=$G93+$I93-1),1,""))</f>
        <v/>
      </c>
      <c r="T94" s="27" t="str">
        <f ca="1">IF(AND($C93="Goal",T$7&gt;=$G93,T$7&lt;=$G93+$I93-1),2,IF(AND($C93="Milestone",T$7&gt;=$G93,T$7&lt;=$G93+$I93-1),1,""))</f>
        <v/>
      </c>
      <c r="U94" s="27" t="str">
        <f ca="1">IF(AND($C93="Goal",U$7&gt;=$G93,U$7&lt;=$G93+$I93-1),2,IF(AND($C93="Milestone",U$7&gt;=$G93,U$7&lt;=$G93+$I93-1),1,""))</f>
        <v/>
      </c>
      <c r="V94" s="27" t="str">
        <f ca="1">IF(AND($C93="Goal",V$7&gt;=$G93,V$7&lt;=$G93+$I93-1),2,IF(AND($C93="Milestone",V$7&gt;=$G93,V$7&lt;=$G93+$I93-1),1,""))</f>
        <v/>
      </c>
      <c r="W94" s="27" t="str">
        <f ca="1">IF(AND($C93="Goal",W$7&gt;=$G93,W$7&lt;=$G93+$I93-1),2,IF(AND($C93="Milestone",W$7&gt;=$G93,W$7&lt;=$G93+$I93-1),1,""))</f>
        <v/>
      </c>
      <c r="X94" s="27" t="str">
        <f ca="1">IF(AND($C93="Goal",X$7&gt;=$G93,X$7&lt;=$G93+$I93-1),2,IF(AND($C93="Milestone",X$7&gt;=$G93,X$7&lt;=$G93+$I93-1),1,""))</f>
        <v/>
      </c>
      <c r="Y94" s="27" t="str">
        <f ca="1">IF(AND($C93="Goal",Y$7&gt;=$G93,Y$7&lt;=$G93+$I93-1),2,IF(AND($C93="Milestone",Y$7&gt;=$G93,Y$7&lt;=$G93+$I93-1),1,""))</f>
        <v/>
      </c>
      <c r="Z94" s="27" t="str">
        <f ca="1">IF(AND($C93="Goal",Z$7&gt;=$G93,Z$7&lt;=$G93+$I93-1),2,IF(AND($C93="Milestone",Z$7&gt;=$G93,Z$7&lt;=$G93+$I93-1),1,""))</f>
        <v/>
      </c>
      <c r="AA94" s="27" t="str">
        <f ca="1">IF(AND($C93="Goal",AA$7&gt;=$G93,AA$7&lt;=$G93+$I93-1),2,IF(AND($C93="Milestone",AA$7&gt;=$G93,AA$7&lt;=$G93+$I93-1),1,""))</f>
        <v/>
      </c>
      <c r="AB94" s="27" t="str">
        <f ca="1">IF(AND($C93="Goal",AB$7&gt;=$G93,AB$7&lt;=$G93+$I93-1),2,IF(AND($C93="Milestone",AB$7&gt;=$G93,AB$7&lt;=$G93+$I93-1),1,""))</f>
        <v/>
      </c>
      <c r="AC94" s="27" t="str">
        <f ca="1">IF(AND($C93="Goal",AC$7&gt;=$G93,AC$7&lt;=$G93+$I93-1),2,IF(AND($C93="Milestone",AC$7&gt;=$G93,AC$7&lt;=$G93+$I93-1),1,""))</f>
        <v/>
      </c>
      <c r="AD94" s="27" t="str">
        <f ca="1">IF(AND($C93="Goal",AD$7&gt;=$G93,AD$7&lt;=$G93+$I93-1),2,IF(AND($C93="Milestone",AD$7&gt;=$G93,AD$7&lt;=$G93+$I93-1),1,""))</f>
        <v/>
      </c>
      <c r="AE94" s="27" t="str">
        <f ca="1">IF(AND($C93="Goal",AE$7&gt;=$G93,AE$7&lt;=$G93+$I93-1),2,IF(AND($C93="Milestone",AE$7&gt;=$G93,AE$7&lt;=$G93+$I93-1),1,""))</f>
        <v/>
      </c>
      <c r="AF94" s="27" t="str">
        <f ca="1">IF(AND($C93="Goal",AF$7&gt;=$G93,AF$7&lt;=$G93+$I93-1),2,IF(AND($C93="Milestone",AF$7&gt;=$G93,AF$7&lt;=$G93+$I93-1),1,""))</f>
        <v/>
      </c>
      <c r="AG94" s="27" t="str">
        <f ca="1">IF(AND($C93="Goal",AG$7&gt;=$G93,AG$7&lt;=$G93+$I93-1),2,IF(AND($C93="Milestone",AG$7&gt;=$G93,AG$7&lt;=$G93+$I93-1),1,""))</f>
        <v/>
      </c>
      <c r="AH94" s="27" t="str">
        <f ca="1">IF(AND($C93="Goal",AH$7&gt;=$G93,AH$7&lt;=$G93+$I93-1),2,IF(AND($C93="Milestone",AH$7&gt;=$G93,AH$7&lt;=$G93+$I93-1),1,""))</f>
        <v/>
      </c>
      <c r="AI94" s="27" t="str">
        <f ca="1">IF(AND($C93="Goal",AI$7&gt;=$G93,AI$7&lt;=$G93+$I93-1),2,IF(AND($C93="Milestone",AI$7&gt;=$G93,AI$7&lt;=$G93+$I93-1),1,""))</f>
        <v/>
      </c>
      <c r="AJ94" s="27" t="str">
        <f ca="1">IF(AND($C93="Goal",AJ$7&gt;=$G93,AJ$7&lt;=$G93+$I93-1),2,IF(AND($C93="Milestone",AJ$7&gt;=$G93,AJ$7&lt;=$G93+$I93-1),1,""))</f>
        <v/>
      </c>
      <c r="AK94" s="27" t="str">
        <f ca="1">IF(AND($C93="Goal",AK$7&gt;=$G93,AK$7&lt;=$G93+$I93-1),2,IF(AND($C93="Milestone",AK$7&gt;=$G93,AK$7&lt;=$G93+$I93-1),1,""))</f>
        <v/>
      </c>
      <c r="AL94" s="27" t="str">
        <f ca="1">IF(AND($C93="Goal",AL$7&gt;=$G93,AL$7&lt;=$G93+$I93-1),2,IF(AND($C93="Milestone",AL$7&gt;=$G93,AL$7&lt;=$G93+$I93-1),1,""))</f>
        <v/>
      </c>
      <c r="AM94" s="27" t="str">
        <f ca="1">IF(AND($C93="Goal",AM$7&gt;=$G93,AM$7&lt;=$G93+$I93-1),2,IF(AND($C93="Milestone",AM$7&gt;=$G93,AM$7&lt;=$G93+$I93-1),1,""))</f>
        <v/>
      </c>
      <c r="AN94" s="27" t="str">
        <f ca="1">IF(AND($C93="Goal",AN$7&gt;=$G93,AN$7&lt;=$G93+$I93-1),2,IF(AND($C93="Milestone",AN$7&gt;=$G93,AN$7&lt;=$G93+$I93-1),1,""))</f>
        <v/>
      </c>
      <c r="AO94" s="27" t="str">
        <f ca="1">IF(AND($C93="Goal",AO$7&gt;=$G93,AO$7&lt;=$G93+$I93-1),2,IF(AND($C93="Milestone",AO$7&gt;=$G93,AO$7&lt;=$G93+$I93-1),1,""))</f>
        <v/>
      </c>
      <c r="AP94" s="27" t="str">
        <f ca="1">IF(AND($C93="Goal",AP$7&gt;=$G93,AP$7&lt;=$G93+$I93-1),2,IF(AND($C93="Milestone",AP$7&gt;=$G93,AP$7&lt;=$G93+$I93-1),1,""))</f>
        <v/>
      </c>
      <c r="AQ94" s="27" t="str">
        <f ca="1">IF(AND($C93="Goal",AQ$7&gt;=$G93,AQ$7&lt;=$G93+$I93-1),2,IF(AND($C93="Milestone",AQ$7&gt;=$G93,AQ$7&lt;=$G93+$I93-1),1,""))</f>
        <v/>
      </c>
      <c r="AR94" s="27" t="str">
        <f ca="1">IF(AND($C93="Goal",AR$7&gt;=$G93,AR$7&lt;=$G93+$I93-1),2,IF(AND($C93="Milestone",AR$7&gt;=$G93,AR$7&lt;=$G93+$I93-1),1,""))</f>
        <v/>
      </c>
      <c r="AS94" s="27" t="str">
        <f ca="1">IF(AND($C93="Goal",AS$7&gt;=$G93,AS$7&lt;=$G93+$I93-1),2,IF(AND($C93="Milestone",AS$7&gt;=$G93,AS$7&lt;=$G93+$I93-1),1,""))</f>
        <v/>
      </c>
      <c r="AT94" s="27" t="str">
        <f ca="1">IF(AND($C93="Goal",AT$7&gt;=$G93,AT$7&lt;=$G93+$I93-1),2,IF(AND($C93="Milestone",AT$7&gt;=$G93,AT$7&lt;=$G93+$I93-1),1,""))</f>
        <v/>
      </c>
      <c r="AU94" s="27" t="str">
        <f ca="1">IF(AND($C93="Goal",AU$7&gt;=$G93,AU$7&lt;=$G93+$I93-1),2,IF(AND($C93="Milestone",AU$7&gt;=$G93,AU$7&lt;=$G93+$I93-1),1,""))</f>
        <v/>
      </c>
      <c r="AV94" s="27" t="str">
        <f ca="1">IF(AND($C93="Goal",AV$7&gt;=$G93,AV$7&lt;=$G93+$I93-1),2,IF(AND($C93="Milestone",AV$7&gt;=$G93,AV$7&lt;=$G93+$I93-1),1,""))</f>
        <v/>
      </c>
      <c r="AW94" s="27" t="str">
        <f ca="1">IF(AND($C93="Goal",AW$7&gt;=$G93,AW$7&lt;=$G93+$I93-1),2,IF(AND($C93="Milestone",AW$7&gt;=$G93,AW$7&lt;=$G93+$I93-1),1,""))</f>
        <v/>
      </c>
      <c r="AX94" s="27" t="str">
        <f ca="1">IF(AND($C93="Goal",AX$7&gt;=$G93,AX$7&lt;=$G93+$I93-1),2,IF(AND($C93="Milestone",AX$7&gt;=$G93,AX$7&lt;=$G93+$I93-1),1,""))</f>
        <v/>
      </c>
      <c r="AY94" s="27" t="str">
        <f ca="1">IF(AND($C93="Goal",AY$7&gt;=$G93,AY$7&lt;=$G93+$I93-1),2,IF(AND($C93="Milestone",AY$7&gt;=$G93,AY$7&lt;=$G93+$I93-1),1,""))</f>
        <v/>
      </c>
      <c r="AZ94" s="27" t="str">
        <f ca="1">IF(AND($C93="Goal",AZ$7&gt;=$G93,AZ$7&lt;=$G93+$I93-1),2,IF(AND($C93="Milestone",AZ$7&gt;=$G93,AZ$7&lt;=$G93+$I93-1),1,""))</f>
        <v/>
      </c>
      <c r="BA94" s="27" t="str">
        <f ca="1">IF(AND($C93="Goal",BA$7&gt;=$G93,BA$7&lt;=$G93+$I93-1),2,IF(AND($C93="Milestone",BA$7&gt;=$G93,BA$7&lt;=$G93+$I93-1),1,""))</f>
        <v/>
      </c>
      <c r="BB94" s="27" t="str">
        <f ca="1">IF(AND($C93="Goal",BB$7&gt;=$G93,BB$7&lt;=$G93+$I93-1),2,IF(AND($C93="Milestone",BB$7&gt;=$G93,BB$7&lt;=$G93+$I93-1),1,""))</f>
        <v/>
      </c>
      <c r="BC94" s="27" t="str">
        <f ca="1">IF(AND($C93="Goal",BC$7&gt;=$G93,BC$7&lt;=$G93+$I93-1),2,IF(AND($C93="Milestone",BC$7&gt;=$G93,BC$7&lt;=$G93+$I93-1),1,""))</f>
        <v/>
      </c>
      <c r="BD94" s="27" t="str">
        <f ca="1">IF(AND($C93="Goal",BD$7&gt;=$G93,BD$7&lt;=$G93+$I93-1),2,IF(AND($C93="Milestone",BD$7&gt;=$G93,BD$7&lt;=$G93+$I93-1),1,""))</f>
        <v/>
      </c>
      <c r="BE94" s="27" t="str">
        <f ca="1">IF(AND($C93="Goal",BE$7&gt;=$G93,BE$7&lt;=$G93+$I93-1),2,IF(AND($C93="Milestone",BE$7&gt;=$G93,BE$7&lt;=$G93+$I93-1),1,""))</f>
        <v/>
      </c>
      <c r="BF94" s="27" t="str">
        <f ca="1">IF(AND($C93="Goal",BF$7&gt;=$G93,BF$7&lt;=$G93+$I93-1),2,IF(AND($C93="Milestone",BF$7&gt;=$G93,BF$7&lt;=$G93+$I93-1),1,""))</f>
        <v/>
      </c>
      <c r="BG94" s="27" t="str">
        <f ca="1">IF(AND($C93="Goal",BG$7&gt;=$G93,BG$7&lt;=$G93+$I93-1),2,IF(AND($C93="Milestone",BG$7&gt;=$G93,BG$7&lt;=$G93+$I93-1),1,""))</f>
        <v/>
      </c>
      <c r="BH94" s="27" t="str">
        <f ca="1">IF(AND($C93="Goal",BH$7&gt;=$G93,BH$7&lt;=$G93+$I93-1),2,IF(AND($C93="Milestone",BH$7&gt;=$G93,BH$7&lt;=$G93+$I93-1),1,""))</f>
        <v/>
      </c>
      <c r="BI94" s="27" t="str">
        <f ca="1">IF(AND($C93="Goal",BI$7&gt;=$G93,BI$7&lt;=$G93+$I93-1),2,IF(AND($C93="Milestone",BI$7&gt;=$G93,BI$7&lt;=$G93+$I93-1),1,""))</f>
        <v/>
      </c>
      <c r="BJ94" s="27" t="str">
        <f ca="1">IF(AND($C93="Goal",BJ$7&gt;=$G93,BJ$7&lt;=$G93+$I93-1),2,IF(AND($C93="Milestone",BJ$7&gt;=$G93,BJ$7&lt;=$G93+$I93-1),1,""))</f>
        <v/>
      </c>
      <c r="BK94" s="27" t="str">
        <f ca="1">IF(AND($C93="Goal",BK$7&gt;=$G93,BK$7&lt;=$G93+$I93-1),2,IF(AND($C93="Milestone",BK$7&gt;=$G93,BK$7&lt;=$G93+$I93-1),1,""))</f>
        <v/>
      </c>
      <c r="BL94" s="27" t="str">
        <f ca="1">IF(AND($C93="Goal",BL$7&gt;=$G93,BL$7&lt;=$G93+$I93-1),2,IF(AND($C93="Milestone",BL$7&gt;=$G93,BL$7&lt;=$G93+$I93-1),1,""))</f>
        <v/>
      </c>
      <c r="BM94" s="27" t="str">
        <f ca="1">IF(AND($C93="Goal",BM$7&gt;=$G93,BM$7&lt;=$G93+$I93-1),2,IF(AND($C93="Milestone",BM$7&gt;=$G93,BM$7&lt;=$G93+$I93-1),1,""))</f>
        <v/>
      </c>
      <c r="BN94" s="27" t="str">
        <f ca="1">IF(AND($C93="Goal",BN$7&gt;=$G93,BN$7&lt;=$G93+$I93-1),2,IF(AND($C93="Milestone",BN$7&gt;=$G93,BN$7&lt;=$G93+$I93-1),1,""))</f>
        <v/>
      </c>
      <c r="BO94" s="63"/>
    </row>
    <row r="95" spans="1:67" ht="39.950000000000003" customHeight="1">
      <c r="B95" s="162" t="s">
        <v>112</v>
      </c>
      <c r="C95" s="21" t="s">
        <v>8</v>
      </c>
      <c r="D95" s="21" t="s">
        <v>28</v>
      </c>
      <c r="E95" s="21" t="s">
        <v>81</v>
      </c>
      <c r="F95" s="22">
        <v>0</v>
      </c>
      <c r="G95" s="23">
        <v>44656</v>
      </c>
      <c r="H95" s="23">
        <f>SUM(Milestones4353[[#This Row],[Start]], Milestones4353[[#This Row],[Days]])</f>
        <v>44666</v>
      </c>
      <c r="I95" s="163">
        <v>10</v>
      </c>
      <c r="J95" s="19"/>
      <c r="K95" s="47" t="str">
        <f ca="1">IF(AND($C94="Goal",K$7&gt;=$G94,K$7&lt;=$G94+$I94-1),2,IF(AND($C94="Milestone",K$7&gt;=$G94,K$7&lt;=$G94+$I94-1),1,""))</f>
        <v/>
      </c>
      <c r="L95" s="27" t="str">
        <f ca="1">IF(AND($C94="Goal",L$7&gt;=$G94,L$7&lt;=$G94+$I94-1),2,IF(AND($C94="Milestone",L$7&gt;=$G94,L$7&lt;=$G94+$I94-1),1,""))</f>
        <v/>
      </c>
      <c r="M95" s="27" t="str">
        <f ca="1">IF(AND($C94="Goal",M$7&gt;=$G94,M$7&lt;=$G94+$I94-1),2,IF(AND($C94="Milestone",M$7&gt;=$G94,M$7&lt;=$G94+$I94-1),1,""))</f>
        <v/>
      </c>
      <c r="N95" s="27" t="str">
        <f ca="1">IF(AND($C94="Goal",N$7&gt;=$G94,N$7&lt;=$G94+$I94-1),2,IF(AND($C94="Milestone",N$7&gt;=$G94,N$7&lt;=$G94+$I94-1),1,""))</f>
        <v/>
      </c>
      <c r="O95" s="27" t="str">
        <f ca="1">IF(AND($C94="Goal",O$7&gt;=$G94,O$7&lt;=$G94+$I94-1),2,IF(AND($C94="Milestone",O$7&gt;=$G94,O$7&lt;=$G94+$I94-1),1,""))</f>
        <v/>
      </c>
      <c r="P95" s="27" t="str">
        <f ca="1">IF(AND($C94="Goal",P$7&gt;=$G94,P$7&lt;=$G94+$I94-1),2,IF(AND($C94="Milestone",P$7&gt;=$G94,P$7&lt;=$G94+$I94-1),1,""))</f>
        <v/>
      </c>
      <c r="Q95" s="27" t="str">
        <f ca="1">IF(AND($C94="Goal",Q$7&gt;=$G94,Q$7&lt;=$G94+$I94-1),2,IF(AND($C94="Milestone",Q$7&gt;=$G94,Q$7&lt;=$G94+$I94-1),1,""))</f>
        <v/>
      </c>
      <c r="R95" s="27" t="str">
        <f ca="1">IF(AND($C94="Goal",R$7&gt;=$G94,R$7&lt;=$G94+$I94-1),2,IF(AND($C94="Milestone",R$7&gt;=$G94,R$7&lt;=$G94+$I94-1),1,""))</f>
        <v/>
      </c>
      <c r="S95" s="27" t="str">
        <f ca="1">IF(AND($C94="Goal",S$7&gt;=$G94,S$7&lt;=$G94+$I94-1),2,IF(AND($C94="Milestone",S$7&gt;=$G94,S$7&lt;=$G94+$I94-1),1,""))</f>
        <v/>
      </c>
      <c r="T95" s="27" t="str">
        <f ca="1">IF(AND($C94="Goal",T$7&gt;=$G94,T$7&lt;=$G94+$I94-1),2,IF(AND($C94="Milestone",T$7&gt;=$G94,T$7&lt;=$G94+$I94-1),1,""))</f>
        <v/>
      </c>
      <c r="U95" s="27" t="str">
        <f ca="1">IF(AND($C94="Goal",U$7&gt;=$G94,U$7&lt;=$G94+$I94-1),2,IF(AND($C94="Milestone",U$7&gt;=$G94,U$7&lt;=$G94+$I94-1),1,""))</f>
        <v/>
      </c>
      <c r="V95" s="27" t="str">
        <f ca="1">IF(AND($C94="Goal",V$7&gt;=$G94,V$7&lt;=$G94+$I94-1),2,IF(AND($C94="Milestone",V$7&gt;=$G94,V$7&lt;=$G94+$I94-1),1,""))</f>
        <v/>
      </c>
      <c r="W95" s="27" t="str">
        <f ca="1">IF(AND($C94="Goal",W$7&gt;=$G94,W$7&lt;=$G94+$I94-1),2,IF(AND($C94="Milestone",W$7&gt;=$G94,W$7&lt;=$G94+$I94-1),1,""))</f>
        <v/>
      </c>
      <c r="X95" s="27" t="str">
        <f ca="1">IF(AND($C94="Goal",X$7&gt;=$G94,X$7&lt;=$G94+$I94-1),2,IF(AND($C94="Milestone",X$7&gt;=$G94,X$7&lt;=$G94+$I94-1),1,""))</f>
        <v/>
      </c>
      <c r="Y95" s="27" t="str">
        <f ca="1">IF(AND($C94="Goal",Y$7&gt;=$G94,Y$7&lt;=$G94+$I94-1),2,IF(AND($C94="Milestone",Y$7&gt;=$G94,Y$7&lt;=$G94+$I94-1),1,""))</f>
        <v/>
      </c>
      <c r="Z95" s="27" t="str">
        <f ca="1">IF(AND($C94="Goal",Z$7&gt;=$G94,Z$7&lt;=$G94+$I94-1),2,IF(AND($C94="Milestone",Z$7&gt;=$G94,Z$7&lt;=$G94+$I94-1),1,""))</f>
        <v/>
      </c>
      <c r="AA95" s="27" t="str">
        <f ca="1">IF(AND($C94="Goal",AA$7&gt;=$G94,AA$7&lt;=$G94+$I94-1),2,IF(AND($C94="Milestone",AA$7&gt;=$G94,AA$7&lt;=$G94+$I94-1),1,""))</f>
        <v/>
      </c>
      <c r="AB95" s="27" t="str">
        <f ca="1">IF(AND($C94="Goal",AB$7&gt;=$G94,AB$7&lt;=$G94+$I94-1),2,IF(AND($C94="Milestone",AB$7&gt;=$G94,AB$7&lt;=$G94+$I94-1),1,""))</f>
        <v/>
      </c>
      <c r="AC95" s="27" t="str">
        <f ca="1">IF(AND($C94="Goal",AC$7&gt;=$G94,AC$7&lt;=$G94+$I94-1),2,IF(AND($C94="Milestone",AC$7&gt;=$G94,AC$7&lt;=$G94+$I94-1),1,""))</f>
        <v/>
      </c>
      <c r="AD95" s="27" t="str">
        <f ca="1">IF(AND($C94="Goal",AD$7&gt;=$G94,AD$7&lt;=$G94+$I94-1),2,IF(AND($C94="Milestone",AD$7&gt;=$G94,AD$7&lt;=$G94+$I94-1),1,""))</f>
        <v/>
      </c>
      <c r="AE95" s="27" t="str">
        <f ca="1">IF(AND($C94="Goal",AE$7&gt;=$G94,AE$7&lt;=$G94+$I94-1),2,IF(AND($C94="Milestone",AE$7&gt;=$G94,AE$7&lt;=$G94+$I94-1),1,""))</f>
        <v/>
      </c>
      <c r="AF95" s="27" t="str">
        <f ca="1">IF(AND($C94="Goal",AF$7&gt;=$G94,AF$7&lt;=$G94+$I94-1),2,IF(AND($C94="Milestone",AF$7&gt;=$G94,AF$7&lt;=$G94+$I94-1),1,""))</f>
        <v/>
      </c>
      <c r="AG95" s="27" t="str">
        <f ca="1">IF(AND($C94="Goal",AG$7&gt;=$G94,AG$7&lt;=$G94+$I94-1),2,IF(AND($C94="Milestone",AG$7&gt;=$G94,AG$7&lt;=$G94+$I94-1),1,""))</f>
        <v/>
      </c>
      <c r="AH95" s="27" t="str">
        <f ca="1">IF(AND($C94="Goal",AH$7&gt;=$G94,AH$7&lt;=$G94+$I94-1),2,IF(AND($C94="Milestone",AH$7&gt;=$G94,AH$7&lt;=$G94+$I94-1),1,""))</f>
        <v/>
      </c>
      <c r="AI95" s="27" t="str">
        <f ca="1">IF(AND($C94="Goal",AI$7&gt;=$G94,AI$7&lt;=$G94+$I94-1),2,IF(AND($C94="Milestone",AI$7&gt;=$G94,AI$7&lt;=$G94+$I94-1),1,""))</f>
        <v/>
      </c>
      <c r="AJ95" s="27" t="str">
        <f ca="1">IF(AND($C94="Goal",AJ$7&gt;=$G94,AJ$7&lt;=$G94+$I94-1),2,IF(AND($C94="Milestone",AJ$7&gt;=$G94,AJ$7&lt;=$G94+$I94-1),1,""))</f>
        <v/>
      </c>
      <c r="AK95" s="27" t="str">
        <f ca="1">IF(AND($C94="Goal",AK$7&gt;=$G94,AK$7&lt;=$G94+$I94-1),2,IF(AND($C94="Milestone",AK$7&gt;=$G94,AK$7&lt;=$G94+$I94-1),1,""))</f>
        <v/>
      </c>
      <c r="AL95" s="27" t="str">
        <f ca="1">IF(AND($C94="Goal",AL$7&gt;=$G94,AL$7&lt;=$G94+$I94-1),2,IF(AND($C94="Milestone",AL$7&gt;=$G94,AL$7&lt;=$G94+$I94-1),1,""))</f>
        <v/>
      </c>
      <c r="AM95" s="27" t="str">
        <f ca="1">IF(AND($C94="Goal",AM$7&gt;=$G94,AM$7&lt;=$G94+$I94-1),2,IF(AND($C94="Milestone",AM$7&gt;=$G94,AM$7&lt;=$G94+$I94-1),1,""))</f>
        <v/>
      </c>
      <c r="AN95" s="27" t="str">
        <f ca="1">IF(AND($C94="Goal",AN$7&gt;=$G94,AN$7&lt;=$G94+$I94-1),2,IF(AND($C94="Milestone",AN$7&gt;=$G94,AN$7&lt;=$G94+$I94-1),1,""))</f>
        <v/>
      </c>
      <c r="AO95" s="27" t="str">
        <f ca="1">IF(AND($C94="Goal",AO$7&gt;=$G94,AO$7&lt;=$G94+$I94-1),2,IF(AND($C94="Milestone",AO$7&gt;=$G94,AO$7&lt;=$G94+$I94-1),1,""))</f>
        <v/>
      </c>
      <c r="AP95" s="27" t="str">
        <f ca="1">IF(AND($C94="Goal",AP$7&gt;=$G94,AP$7&lt;=$G94+$I94-1),2,IF(AND($C94="Milestone",AP$7&gt;=$G94,AP$7&lt;=$G94+$I94-1),1,""))</f>
        <v/>
      </c>
      <c r="AQ95" s="27" t="str">
        <f ca="1">IF(AND($C94="Goal",AQ$7&gt;=$G94,AQ$7&lt;=$G94+$I94-1),2,IF(AND($C94="Milestone",AQ$7&gt;=$G94,AQ$7&lt;=$G94+$I94-1),1,""))</f>
        <v/>
      </c>
      <c r="AR95" s="27" t="str">
        <f ca="1">IF(AND($C94="Goal",AR$7&gt;=$G94,AR$7&lt;=$G94+$I94-1),2,IF(AND($C94="Milestone",AR$7&gt;=$G94,AR$7&lt;=$G94+$I94-1),1,""))</f>
        <v/>
      </c>
      <c r="AS95" s="27" t="str">
        <f ca="1">IF(AND($C94="Goal",AS$7&gt;=$G94,AS$7&lt;=$G94+$I94-1),2,IF(AND($C94="Milestone",AS$7&gt;=$G94,AS$7&lt;=$G94+$I94-1),1,""))</f>
        <v/>
      </c>
      <c r="AT95" s="27" t="str">
        <f ca="1">IF(AND($C94="Goal",AT$7&gt;=$G94,AT$7&lt;=$G94+$I94-1),2,IF(AND($C94="Milestone",AT$7&gt;=$G94,AT$7&lt;=$G94+$I94-1),1,""))</f>
        <v/>
      </c>
      <c r="AU95" s="27" t="str">
        <f ca="1">IF(AND($C94="Goal",AU$7&gt;=$G94,AU$7&lt;=$G94+$I94-1),2,IF(AND($C94="Milestone",AU$7&gt;=$G94,AU$7&lt;=$G94+$I94-1),1,""))</f>
        <v/>
      </c>
      <c r="AV95" s="27" t="str">
        <f ca="1">IF(AND($C94="Goal",AV$7&gt;=$G94,AV$7&lt;=$G94+$I94-1),2,IF(AND($C94="Milestone",AV$7&gt;=$G94,AV$7&lt;=$G94+$I94-1),1,""))</f>
        <v/>
      </c>
      <c r="AW95" s="27" t="str">
        <f ca="1">IF(AND($C94="Goal",AW$7&gt;=$G94,AW$7&lt;=$G94+$I94-1),2,IF(AND($C94="Milestone",AW$7&gt;=$G94,AW$7&lt;=$G94+$I94-1),1,""))</f>
        <v/>
      </c>
      <c r="AX95" s="27" t="str">
        <f ca="1">IF(AND($C94="Goal",AX$7&gt;=$G94,AX$7&lt;=$G94+$I94-1),2,IF(AND($C94="Milestone",AX$7&gt;=$G94,AX$7&lt;=$G94+$I94-1),1,""))</f>
        <v/>
      </c>
      <c r="AY95" s="27" t="str">
        <f ca="1">IF(AND($C94="Goal",AY$7&gt;=$G94,AY$7&lt;=$G94+$I94-1),2,IF(AND($C94="Milestone",AY$7&gt;=$G94,AY$7&lt;=$G94+$I94-1),1,""))</f>
        <v/>
      </c>
      <c r="AZ95" s="27" t="str">
        <f ca="1">IF(AND($C94="Goal",AZ$7&gt;=$G94,AZ$7&lt;=$G94+$I94-1),2,IF(AND($C94="Milestone",AZ$7&gt;=$G94,AZ$7&lt;=$G94+$I94-1),1,""))</f>
        <v/>
      </c>
      <c r="BA95" s="27" t="str">
        <f ca="1">IF(AND($C94="Goal",BA$7&gt;=$G94,BA$7&lt;=$G94+$I94-1),2,IF(AND($C94="Milestone",BA$7&gt;=$G94,BA$7&lt;=$G94+$I94-1),1,""))</f>
        <v/>
      </c>
      <c r="BB95" s="27" t="str">
        <f ca="1">IF(AND($C94="Goal",BB$7&gt;=$G94,BB$7&lt;=$G94+$I94-1),2,IF(AND($C94="Milestone",BB$7&gt;=$G94,BB$7&lt;=$G94+$I94-1),1,""))</f>
        <v/>
      </c>
      <c r="BC95" s="27" t="str">
        <f ca="1">IF(AND($C94="Goal",BC$7&gt;=$G94,BC$7&lt;=$G94+$I94-1),2,IF(AND($C94="Milestone",BC$7&gt;=$G94,BC$7&lt;=$G94+$I94-1),1,""))</f>
        <v/>
      </c>
      <c r="BD95" s="27" t="str">
        <f ca="1">IF(AND($C94="Goal",BD$7&gt;=$G94,BD$7&lt;=$G94+$I94-1),2,IF(AND($C94="Milestone",BD$7&gt;=$G94,BD$7&lt;=$G94+$I94-1),1,""))</f>
        <v/>
      </c>
      <c r="BE95" s="27" t="str">
        <f ca="1">IF(AND($C94="Goal",BE$7&gt;=$G94,BE$7&lt;=$G94+$I94-1),2,IF(AND($C94="Milestone",BE$7&gt;=$G94,BE$7&lt;=$G94+$I94-1),1,""))</f>
        <v/>
      </c>
      <c r="BF95" s="27" t="str">
        <f ca="1">IF(AND($C94="Goal",BF$7&gt;=$G94,BF$7&lt;=$G94+$I94-1),2,IF(AND($C94="Milestone",BF$7&gt;=$G94,BF$7&lt;=$G94+$I94-1),1,""))</f>
        <v/>
      </c>
      <c r="BG95" s="27" t="str">
        <f ca="1">IF(AND($C94="Goal",BG$7&gt;=$G94,BG$7&lt;=$G94+$I94-1),2,IF(AND($C94="Milestone",BG$7&gt;=$G94,BG$7&lt;=$G94+$I94-1),1,""))</f>
        <v/>
      </c>
      <c r="BH95" s="27" t="str">
        <f ca="1">IF(AND($C94="Goal",BH$7&gt;=$G94,BH$7&lt;=$G94+$I94-1),2,IF(AND($C94="Milestone",BH$7&gt;=$G94,BH$7&lt;=$G94+$I94-1),1,""))</f>
        <v/>
      </c>
      <c r="BI95" s="27" t="str">
        <f ca="1">IF(AND($C94="Goal",BI$7&gt;=$G94,BI$7&lt;=$G94+$I94-1),2,IF(AND($C94="Milestone",BI$7&gt;=$G94,BI$7&lt;=$G94+$I94-1),1,""))</f>
        <v/>
      </c>
      <c r="BJ95" s="27" t="str">
        <f ca="1">IF(AND($C94="Goal",BJ$7&gt;=$G94,BJ$7&lt;=$G94+$I94-1),2,IF(AND($C94="Milestone",BJ$7&gt;=$G94,BJ$7&lt;=$G94+$I94-1),1,""))</f>
        <v/>
      </c>
      <c r="BK95" s="27" t="str">
        <f ca="1">IF(AND($C94="Goal",BK$7&gt;=$G94,BK$7&lt;=$G94+$I94-1),2,IF(AND($C94="Milestone",BK$7&gt;=$G94,BK$7&lt;=$G94+$I94-1),1,""))</f>
        <v/>
      </c>
      <c r="BL95" s="27" t="str">
        <f ca="1">IF(AND($C94="Goal",BL$7&gt;=$G94,BL$7&lt;=$G94+$I94-1),2,IF(AND($C94="Milestone",BL$7&gt;=$G94,BL$7&lt;=$G94+$I94-1),1,""))</f>
        <v/>
      </c>
      <c r="BM95" s="27" t="str">
        <f ca="1">IF(AND($C94="Goal",BM$7&gt;=$G94,BM$7&lt;=$G94+$I94-1),2,IF(AND($C94="Milestone",BM$7&gt;=$G94,BM$7&lt;=$G94+$I94-1),1,""))</f>
        <v/>
      </c>
      <c r="BN95" s="27" t="str">
        <f ca="1">IF(AND($C94="Goal",BN$7&gt;=$G94,BN$7&lt;=$G94+$I94-1),2,IF(AND($C94="Milestone",BN$7&gt;=$G94,BN$7&lt;=$G94+$I94-1),1,""))</f>
        <v/>
      </c>
      <c r="BO95" s="63"/>
    </row>
    <row r="96" spans="1:67" ht="39.950000000000003" customHeight="1">
      <c r="B96" s="162" t="s">
        <v>111</v>
      </c>
      <c r="C96" s="21" t="s">
        <v>8</v>
      </c>
      <c r="D96" s="21" t="s">
        <v>28</v>
      </c>
      <c r="E96" s="21" t="s">
        <v>81</v>
      </c>
      <c r="F96" s="22">
        <v>0</v>
      </c>
      <c r="G96" s="23">
        <v>44656</v>
      </c>
      <c r="H96" s="23">
        <f>SUM(Milestones4353[[#This Row],[Start]], Milestones4353[[#This Row],[Days]])</f>
        <v>44666</v>
      </c>
      <c r="I96" s="163">
        <v>10</v>
      </c>
      <c r="J96" s="19"/>
      <c r="K96" s="47" t="str">
        <f ca="1">IF(AND($C95="Goal",K$7&gt;=$G95,K$7&lt;=$G95+$I95-1),2,IF(AND($C95="Milestone",K$7&gt;=$G95,K$7&lt;=$G95+$I95-1),1,""))</f>
        <v/>
      </c>
      <c r="L96" s="27" t="str">
        <f ca="1">IF(AND($C95="Goal",L$7&gt;=$G95,L$7&lt;=$G95+$I95-1),2,IF(AND($C95="Milestone",L$7&gt;=$G95,L$7&lt;=$G95+$I95-1),1,""))</f>
        <v/>
      </c>
      <c r="M96" s="27" t="str">
        <f ca="1">IF(AND($C95="Goal",M$7&gt;=$G95,M$7&lt;=$G95+$I95-1),2,IF(AND($C95="Milestone",M$7&gt;=$G95,M$7&lt;=$G95+$I95-1),1,""))</f>
        <v/>
      </c>
      <c r="N96" s="27" t="str">
        <f ca="1">IF(AND($C95="Goal",N$7&gt;=$G95,N$7&lt;=$G95+$I95-1),2,IF(AND($C95="Milestone",N$7&gt;=$G95,N$7&lt;=$G95+$I95-1),1,""))</f>
        <v/>
      </c>
      <c r="O96" s="27" t="str">
        <f ca="1">IF(AND($C95="Goal",O$7&gt;=$G95,O$7&lt;=$G95+$I95-1),2,IF(AND($C95="Milestone",O$7&gt;=$G95,O$7&lt;=$G95+$I95-1),1,""))</f>
        <v/>
      </c>
      <c r="P96" s="27" t="str">
        <f ca="1">IF(AND($C95="Goal",P$7&gt;=$G95,P$7&lt;=$G95+$I95-1),2,IF(AND($C95="Milestone",P$7&gt;=$G95,P$7&lt;=$G95+$I95-1),1,""))</f>
        <v/>
      </c>
      <c r="Q96" s="27" t="str">
        <f ca="1">IF(AND($C95="Goal",Q$7&gt;=$G95,Q$7&lt;=$G95+$I95-1),2,IF(AND($C95="Milestone",Q$7&gt;=$G95,Q$7&lt;=$G95+$I95-1),1,""))</f>
        <v/>
      </c>
      <c r="R96" s="27" t="str">
        <f ca="1">IF(AND($C95="Goal",R$7&gt;=$G95,R$7&lt;=$G95+$I95-1),2,IF(AND($C95="Milestone",R$7&gt;=$G95,R$7&lt;=$G95+$I95-1),1,""))</f>
        <v/>
      </c>
      <c r="S96" s="27" t="str">
        <f ca="1">IF(AND($C95="Goal",S$7&gt;=$G95,S$7&lt;=$G95+$I95-1),2,IF(AND($C95="Milestone",S$7&gt;=$G95,S$7&lt;=$G95+$I95-1),1,""))</f>
        <v/>
      </c>
      <c r="T96" s="27" t="str">
        <f ca="1">IF(AND($C95="Goal",T$7&gt;=$G95,T$7&lt;=$G95+$I95-1),2,IF(AND($C95="Milestone",T$7&gt;=$G95,T$7&lt;=$G95+$I95-1),1,""))</f>
        <v/>
      </c>
      <c r="U96" s="27" t="str">
        <f ca="1">IF(AND($C95="Goal",U$7&gt;=$G95,U$7&lt;=$G95+$I95-1),2,IF(AND($C95="Milestone",U$7&gt;=$G95,U$7&lt;=$G95+$I95-1),1,""))</f>
        <v/>
      </c>
      <c r="V96" s="27" t="str">
        <f ca="1">IF(AND($C95="Goal",V$7&gt;=$G95,V$7&lt;=$G95+$I95-1),2,IF(AND($C95="Milestone",V$7&gt;=$G95,V$7&lt;=$G95+$I95-1),1,""))</f>
        <v/>
      </c>
      <c r="W96" s="27" t="str">
        <f ca="1">IF(AND($C95="Goal",W$7&gt;=$G95,W$7&lt;=$G95+$I95-1),2,IF(AND($C95="Milestone",W$7&gt;=$G95,W$7&lt;=$G95+$I95-1),1,""))</f>
        <v/>
      </c>
      <c r="X96" s="27" t="str">
        <f ca="1">IF(AND($C95="Goal",X$7&gt;=$G95,X$7&lt;=$G95+$I95-1),2,IF(AND($C95="Milestone",X$7&gt;=$G95,X$7&lt;=$G95+$I95-1),1,""))</f>
        <v/>
      </c>
      <c r="Y96" s="27" t="str">
        <f ca="1">IF(AND($C95="Goal",Y$7&gt;=$G95,Y$7&lt;=$G95+$I95-1),2,IF(AND($C95="Milestone",Y$7&gt;=$G95,Y$7&lt;=$G95+$I95-1),1,""))</f>
        <v/>
      </c>
      <c r="Z96" s="27" t="str">
        <f ca="1">IF(AND($C95="Goal",Z$7&gt;=$G95,Z$7&lt;=$G95+$I95-1),2,IF(AND($C95="Milestone",Z$7&gt;=$G95,Z$7&lt;=$G95+$I95-1),1,""))</f>
        <v/>
      </c>
      <c r="AA96" s="27" t="str">
        <f ca="1">IF(AND($C95="Goal",AA$7&gt;=$G95,AA$7&lt;=$G95+$I95-1),2,IF(AND($C95="Milestone",AA$7&gt;=$G95,AA$7&lt;=$G95+$I95-1),1,""))</f>
        <v/>
      </c>
      <c r="AB96" s="27" t="str">
        <f ca="1">IF(AND($C95="Goal",AB$7&gt;=$G95,AB$7&lt;=$G95+$I95-1),2,IF(AND($C95="Milestone",AB$7&gt;=$G95,AB$7&lt;=$G95+$I95-1),1,""))</f>
        <v/>
      </c>
      <c r="AC96" s="27" t="str">
        <f ca="1">IF(AND($C95="Goal",AC$7&gt;=$G95,AC$7&lt;=$G95+$I95-1),2,IF(AND($C95="Milestone",AC$7&gt;=$G95,AC$7&lt;=$G95+$I95-1),1,""))</f>
        <v/>
      </c>
      <c r="AD96" s="27" t="str">
        <f ca="1">IF(AND($C95="Goal",AD$7&gt;=$G95,AD$7&lt;=$G95+$I95-1),2,IF(AND($C95="Milestone",AD$7&gt;=$G95,AD$7&lt;=$G95+$I95-1),1,""))</f>
        <v/>
      </c>
      <c r="AE96" s="27" t="str">
        <f ca="1">IF(AND($C95="Goal",AE$7&gt;=$G95,AE$7&lt;=$G95+$I95-1),2,IF(AND($C95="Milestone",AE$7&gt;=$G95,AE$7&lt;=$G95+$I95-1),1,""))</f>
        <v/>
      </c>
      <c r="AF96" s="27" t="str">
        <f ca="1">IF(AND($C95="Goal",AF$7&gt;=$G95,AF$7&lt;=$G95+$I95-1),2,IF(AND($C95="Milestone",AF$7&gt;=$G95,AF$7&lt;=$G95+$I95-1),1,""))</f>
        <v/>
      </c>
      <c r="AG96" s="27" t="str">
        <f ca="1">IF(AND($C95="Goal",AG$7&gt;=$G95,AG$7&lt;=$G95+$I95-1),2,IF(AND($C95="Milestone",AG$7&gt;=$G95,AG$7&lt;=$G95+$I95-1),1,""))</f>
        <v/>
      </c>
      <c r="AH96" s="27" t="str">
        <f ca="1">IF(AND($C95="Goal",AH$7&gt;=$G95,AH$7&lt;=$G95+$I95-1),2,IF(AND($C95="Milestone",AH$7&gt;=$G95,AH$7&lt;=$G95+$I95-1),1,""))</f>
        <v/>
      </c>
      <c r="AI96" s="27" t="str">
        <f ca="1">IF(AND($C95="Goal",AI$7&gt;=$G95,AI$7&lt;=$G95+$I95-1),2,IF(AND($C95="Milestone",AI$7&gt;=$G95,AI$7&lt;=$G95+$I95-1),1,""))</f>
        <v/>
      </c>
      <c r="AJ96" s="27" t="str">
        <f ca="1">IF(AND($C95="Goal",AJ$7&gt;=$G95,AJ$7&lt;=$G95+$I95-1),2,IF(AND($C95="Milestone",AJ$7&gt;=$G95,AJ$7&lt;=$G95+$I95-1),1,""))</f>
        <v/>
      </c>
      <c r="AK96" s="27" t="str">
        <f ca="1">IF(AND($C95="Goal",AK$7&gt;=$G95,AK$7&lt;=$G95+$I95-1),2,IF(AND($C95="Milestone",AK$7&gt;=$G95,AK$7&lt;=$G95+$I95-1),1,""))</f>
        <v/>
      </c>
      <c r="AL96" s="27" t="str">
        <f ca="1">IF(AND($C95="Goal",AL$7&gt;=$G95,AL$7&lt;=$G95+$I95-1),2,IF(AND($C95="Milestone",AL$7&gt;=$G95,AL$7&lt;=$G95+$I95-1),1,""))</f>
        <v/>
      </c>
      <c r="AM96" s="27" t="str">
        <f ca="1">IF(AND($C95="Goal",AM$7&gt;=$G95,AM$7&lt;=$G95+$I95-1),2,IF(AND($C95="Milestone",AM$7&gt;=$G95,AM$7&lt;=$G95+$I95-1),1,""))</f>
        <v/>
      </c>
      <c r="AN96" s="27" t="str">
        <f ca="1">IF(AND($C95="Goal",AN$7&gt;=$G95,AN$7&lt;=$G95+$I95-1),2,IF(AND($C95="Milestone",AN$7&gt;=$G95,AN$7&lt;=$G95+$I95-1),1,""))</f>
        <v/>
      </c>
      <c r="AO96" s="27" t="str">
        <f ca="1">IF(AND($C95="Goal",AO$7&gt;=$G95,AO$7&lt;=$G95+$I95-1),2,IF(AND($C95="Milestone",AO$7&gt;=$G95,AO$7&lt;=$G95+$I95-1),1,""))</f>
        <v/>
      </c>
      <c r="AP96" s="27" t="str">
        <f ca="1">IF(AND($C95="Goal",AP$7&gt;=$G95,AP$7&lt;=$G95+$I95-1),2,IF(AND($C95="Milestone",AP$7&gt;=$G95,AP$7&lt;=$G95+$I95-1),1,""))</f>
        <v/>
      </c>
      <c r="AQ96" s="27" t="str">
        <f ca="1">IF(AND($C95="Goal",AQ$7&gt;=$G95,AQ$7&lt;=$G95+$I95-1),2,IF(AND($C95="Milestone",AQ$7&gt;=$G95,AQ$7&lt;=$G95+$I95-1),1,""))</f>
        <v/>
      </c>
      <c r="AR96" s="27" t="str">
        <f ca="1">IF(AND($C95="Goal",AR$7&gt;=$G95,AR$7&lt;=$G95+$I95-1),2,IF(AND($C95="Milestone",AR$7&gt;=$G95,AR$7&lt;=$G95+$I95-1),1,""))</f>
        <v/>
      </c>
      <c r="AS96" s="27" t="str">
        <f ca="1">IF(AND($C95="Goal",AS$7&gt;=$G95,AS$7&lt;=$G95+$I95-1),2,IF(AND($C95="Milestone",AS$7&gt;=$G95,AS$7&lt;=$G95+$I95-1),1,""))</f>
        <v/>
      </c>
      <c r="AT96" s="27" t="str">
        <f ca="1">IF(AND($C95="Goal",AT$7&gt;=$G95,AT$7&lt;=$G95+$I95-1),2,IF(AND($C95="Milestone",AT$7&gt;=$G95,AT$7&lt;=$G95+$I95-1),1,""))</f>
        <v/>
      </c>
      <c r="AU96" s="27" t="str">
        <f ca="1">IF(AND($C95="Goal",AU$7&gt;=$G95,AU$7&lt;=$G95+$I95-1),2,IF(AND($C95="Milestone",AU$7&gt;=$G95,AU$7&lt;=$G95+$I95-1),1,""))</f>
        <v/>
      </c>
      <c r="AV96" s="27" t="str">
        <f ca="1">IF(AND($C95="Goal",AV$7&gt;=$G95,AV$7&lt;=$G95+$I95-1),2,IF(AND($C95="Milestone",AV$7&gt;=$G95,AV$7&lt;=$G95+$I95-1),1,""))</f>
        <v/>
      </c>
      <c r="AW96" s="27" t="str">
        <f ca="1">IF(AND($C95="Goal",AW$7&gt;=$G95,AW$7&lt;=$G95+$I95-1),2,IF(AND($C95="Milestone",AW$7&gt;=$G95,AW$7&lt;=$G95+$I95-1),1,""))</f>
        <v/>
      </c>
      <c r="AX96" s="27" t="str">
        <f ca="1">IF(AND($C95="Goal",AX$7&gt;=$G95,AX$7&lt;=$G95+$I95-1),2,IF(AND($C95="Milestone",AX$7&gt;=$G95,AX$7&lt;=$G95+$I95-1),1,""))</f>
        <v/>
      </c>
      <c r="AY96" s="27" t="str">
        <f ca="1">IF(AND($C95="Goal",AY$7&gt;=$G95,AY$7&lt;=$G95+$I95-1),2,IF(AND($C95="Milestone",AY$7&gt;=$G95,AY$7&lt;=$G95+$I95-1),1,""))</f>
        <v/>
      </c>
      <c r="AZ96" s="27" t="str">
        <f ca="1">IF(AND($C95="Goal",AZ$7&gt;=$G95,AZ$7&lt;=$G95+$I95-1),2,IF(AND($C95="Milestone",AZ$7&gt;=$G95,AZ$7&lt;=$G95+$I95-1),1,""))</f>
        <v/>
      </c>
      <c r="BA96" s="27" t="str">
        <f ca="1">IF(AND($C95="Goal",BA$7&gt;=$G95,BA$7&lt;=$G95+$I95-1),2,IF(AND($C95="Milestone",BA$7&gt;=$G95,BA$7&lt;=$G95+$I95-1),1,""))</f>
        <v/>
      </c>
      <c r="BB96" s="27" t="str">
        <f ca="1">IF(AND($C95="Goal",BB$7&gt;=$G95,BB$7&lt;=$G95+$I95-1),2,IF(AND($C95="Milestone",BB$7&gt;=$G95,BB$7&lt;=$G95+$I95-1),1,""))</f>
        <v/>
      </c>
      <c r="BC96" s="27" t="str">
        <f ca="1">IF(AND($C95="Goal",BC$7&gt;=$G95,BC$7&lt;=$G95+$I95-1),2,IF(AND($C95="Milestone",BC$7&gt;=$G95,BC$7&lt;=$G95+$I95-1),1,""))</f>
        <v/>
      </c>
      <c r="BD96" s="27" t="str">
        <f ca="1">IF(AND($C95="Goal",BD$7&gt;=$G95,BD$7&lt;=$G95+$I95-1),2,IF(AND($C95="Milestone",BD$7&gt;=$G95,BD$7&lt;=$G95+$I95-1),1,""))</f>
        <v/>
      </c>
      <c r="BE96" s="27" t="str">
        <f ca="1">IF(AND($C95="Goal",BE$7&gt;=$G95,BE$7&lt;=$G95+$I95-1),2,IF(AND($C95="Milestone",BE$7&gt;=$G95,BE$7&lt;=$G95+$I95-1),1,""))</f>
        <v/>
      </c>
      <c r="BF96" s="27" t="str">
        <f ca="1">IF(AND($C95="Goal",BF$7&gt;=$G95,BF$7&lt;=$G95+$I95-1),2,IF(AND($C95="Milestone",BF$7&gt;=$G95,BF$7&lt;=$G95+$I95-1),1,""))</f>
        <v/>
      </c>
      <c r="BG96" s="27" t="str">
        <f ca="1">IF(AND($C95="Goal",BG$7&gt;=$G95,BG$7&lt;=$G95+$I95-1),2,IF(AND($C95="Milestone",BG$7&gt;=$G95,BG$7&lt;=$G95+$I95-1),1,""))</f>
        <v/>
      </c>
      <c r="BH96" s="27" t="str">
        <f ca="1">IF(AND($C95="Goal",BH$7&gt;=$G95,BH$7&lt;=$G95+$I95-1),2,IF(AND($C95="Milestone",BH$7&gt;=$G95,BH$7&lt;=$G95+$I95-1),1,""))</f>
        <v/>
      </c>
      <c r="BI96" s="27" t="str">
        <f ca="1">IF(AND($C95="Goal",BI$7&gt;=$G95,BI$7&lt;=$G95+$I95-1),2,IF(AND($C95="Milestone",BI$7&gt;=$G95,BI$7&lt;=$G95+$I95-1),1,""))</f>
        <v/>
      </c>
      <c r="BJ96" s="27" t="str">
        <f ca="1">IF(AND($C95="Goal",BJ$7&gt;=$G95,BJ$7&lt;=$G95+$I95-1),2,IF(AND($C95="Milestone",BJ$7&gt;=$G95,BJ$7&lt;=$G95+$I95-1),1,""))</f>
        <v/>
      </c>
      <c r="BK96" s="27" t="str">
        <f ca="1">IF(AND($C95="Goal",BK$7&gt;=$G95,BK$7&lt;=$G95+$I95-1),2,IF(AND($C95="Milestone",BK$7&gt;=$G95,BK$7&lt;=$G95+$I95-1),1,""))</f>
        <v/>
      </c>
      <c r="BL96" s="27" t="str">
        <f ca="1">IF(AND($C95="Goal",BL$7&gt;=$G95,BL$7&lt;=$G95+$I95-1),2,IF(AND($C95="Milestone",BL$7&gt;=$G95,BL$7&lt;=$G95+$I95-1),1,""))</f>
        <v/>
      </c>
      <c r="BM96" s="27" t="str">
        <f ca="1">IF(AND($C95="Goal",BM$7&gt;=$G95,BM$7&lt;=$G95+$I95-1),2,IF(AND($C95="Milestone",BM$7&gt;=$G95,BM$7&lt;=$G95+$I95-1),1,""))</f>
        <v/>
      </c>
      <c r="BN96" s="27" t="str">
        <f ca="1">IF(AND($C95="Goal",BN$7&gt;=$G95,BN$7&lt;=$G95+$I95-1),2,IF(AND($C95="Milestone",BN$7&gt;=$G95,BN$7&lt;=$G95+$I95-1),1,""))</f>
        <v/>
      </c>
      <c r="BO96" s="63"/>
    </row>
    <row r="97" spans="2:67" ht="39.950000000000003" customHeight="1">
      <c r="B97" s="162" t="s">
        <v>124</v>
      </c>
      <c r="C97" s="21" t="s">
        <v>8</v>
      </c>
      <c r="D97" s="21" t="s">
        <v>94</v>
      </c>
      <c r="E97" s="21" t="s">
        <v>81</v>
      </c>
      <c r="F97" s="22">
        <v>0</v>
      </c>
      <c r="G97" s="202">
        <v>44656</v>
      </c>
      <c r="H97" s="23">
        <f>SUM(Milestones4353[[#This Row],[Start]], Milestones4353[[#This Row],[Days]])</f>
        <v>44666</v>
      </c>
      <c r="I97" s="163">
        <v>10</v>
      </c>
      <c r="J97" s="19"/>
      <c r="K97" s="4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63"/>
    </row>
    <row r="98" spans="2:67" ht="39.950000000000003" customHeight="1">
      <c r="B98" s="162" t="s">
        <v>125</v>
      </c>
      <c r="C98" s="21" t="s">
        <v>9</v>
      </c>
      <c r="D98" s="21" t="s">
        <v>76</v>
      </c>
      <c r="E98" s="21" t="s">
        <v>95</v>
      </c>
      <c r="F98" s="22">
        <v>0</v>
      </c>
      <c r="G98" s="202">
        <v>44656</v>
      </c>
      <c r="H98" s="23">
        <f>SUM(Milestones4353[[#This Row],[Start]], Milestones4353[[#This Row],[Days]])</f>
        <v>44666</v>
      </c>
      <c r="I98" s="163">
        <v>10</v>
      </c>
      <c r="J98" s="19"/>
      <c r="K98" s="4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63"/>
    </row>
    <row r="99" spans="2:67" ht="39.950000000000003" customHeight="1">
      <c r="B99" s="162" t="s">
        <v>126</v>
      </c>
      <c r="C99" s="21" t="s">
        <v>9</v>
      </c>
      <c r="D99" s="21" t="s">
        <v>23</v>
      </c>
      <c r="E99" s="21" t="s">
        <v>116</v>
      </c>
      <c r="F99" s="22">
        <v>0</v>
      </c>
      <c r="G99" s="202">
        <v>44656</v>
      </c>
      <c r="H99" s="23">
        <f>SUM(Milestones4353[[#This Row],[Start]], Milestones4353[[#This Row],[Days]])</f>
        <v>44666</v>
      </c>
      <c r="I99" s="163">
        <v>10</v>
      </c>
      <c r="J99" s="19"/>
      <c r="K99" s="4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63"/>
    </row>
    <row r="100" spans="2:67" ht="39.950000000000003" customHeight="1">
      <c r="B100" s="162" t="s">
        <v>117</v>
      </c>
      <c r="C100" s="21" t="s">
        <v>7</v>
      </c>
      <c r="D100" s="21" t="s">
        <v>40</v>
      </c>
      <c r="E100" s="21" t="s">
        <v>81</v>
      </c>
      <c r="F100" s="22">
        <v>0</v>
      </c>
      <c r="G100" s="202">
        <v>44656</v>
      </c>
      <c r="H100" s="23">
        <f>SUM(Milestones4353[[#This Row],[Start]], Milestones4353[[#This Row],[Days]])</f>
        <v>44666</v>
      </c>
      <c r="I100" s="163">
        <v>10</v>
      </c>
      <c r="J100" s="19"/>
      <c r="K100" s="4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63"/>
    </row>
    <row r="101" spans="2:67" ht="39.950000000000003" customHeight="1">
      <c r="B101" s="164" t="s">
        <v>114</v>
      </c>
      <c r="C101" s="165" t="s">
        <v>7</v>
      </c>
      <c r="D101" s="165" t="s">
        <v>92</v>
      </c>
      <c r="E101" s="165" t="s">
        <v>81</v>
      </c>
      <c r="F101" s="166">
        <v>0</v>
      </c>
      <c r="G101" s="202">
        <v>44656</v>
      </c>
      <c r="H101" s="167">
        <f>SUM(Milestones4353[[#This Row],[Start]], Milestones4353[[#This Row],[Days]])</f>
        <v>44666</v>
      </c>
      <c r="I101" s="168">
        <v>10</v>
      </c>
      <c r="J101" s="19"/>
      <c r="K101" s="4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63"/>
    </row>
    <row r="102" spans="2:67" ht="39.950000000000003" customHeight="1">
      <c r="B102" s="175" t="s">
        <v>127</v>
      </c>
      <c r="C102" s="131" t="s">
        <v>52</v>
      </c>
      <c r="D102" s="131" t="s">
        <v>40</v>
      </c>
      <c r="E102" s="131"/>
      <c r="F102" s="176">
        <f xml:space="preserve"> AVERAGE(F62,F63,F93,F96)*100%</f>
        <v>0</v>
      </c>
      <c r="G102" s="177">
        <v>44667</v>
      </c>
      <c r="H102" s="177">
        <f>SUM(Milestones4353[[#This Row],[Start]], Milestones4353[[#This Row],[Days]])</f>
        <v>44668</v>
      </c>
      <c r="I102" s="178">
        <v>1</v>
      </c>
      <c r="J102" s="19"/>
      <c r="K102" s="4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63"/>
    </row>
    <row r="103" spans="2:67" ht="39.950000000000003" customHeight="1">
      <c r="B103" s="175" t="s">
        <v>128</v>
      </c>
      <c r="C103" s="131" t="s">
        <v>52</v>
      </c>
      <c r="D103" s="131" t="s">
        <v>30</v>
      </c>
      <c r="E103" s="131"/>
      <c r="F103" s="176">
        <f>AVERAGE(F85)*100%</f>
        <v>0</v>
      </c>
      <c r="G103" s="177">
        <v>44667</v>
      </c>
      <c r="H103" s="177">
        <f>SUM(Milestones4353[[#This Row],[Start]], Milestones4353[[#This Row],[Days]])</f>
        <v>44668</v>
      </c>
      <c r="I103" s="178">
        <v>1</v>
      </c>
      <c r="J103" s="19"/>
      <c r="K103" s="47" t="str">
        <f ca="1">IF(AND($C102="Goal",K$7&gt;=$G102,K$7&lt;=$G102+$I102-1),2,IF(AND($C102="Milestone",K$7&gt;=$G102,K$7&lt;=$G102+$I102-1),1,""))</f>
        <v/>
      </c>
      <c r="L103" s="27" t="str">
        <f ca="1">IF(AND($C102="Goal",L$7&gt;=$G102,L$7&lt;=$G102+$I102-1),2,IF(AND($C102="Milestone",L$7&gt;=$G102,L$7&lt;=$G102+$I102-1),1,""))</f>
        <v/>
      </c>
      <c r="M103" s="27" t="str">
        <f ca="1">IF(AND($C102="Goal",M$7&gt;=$G102,M$7&lt;=$G102+$I102-1),2,IF(AND($C102="Milestone",M$7&gt;=$G102,M$7&lt;=$G102+$I102-1),1,""))</f>
        <v/>
      </c>
      <c r="N103" s="27" t="str">
        <f ca="1">IF(AND($C102="Goal",N$7&gt;=$G102,N$7&lt;=$G102+$I102-1),2,IF(AND($C102="Milestone",N$7&gt;=$G102,N$7&lt;=$G102+$I102-1),1,""))</f>
        <v/>
      </c>
      <c r="O103" s="27" t="str">
        <f ca="1">IF(AND($C102="Goal",O$7&gt;=$G102,O$7&lt;=$G102+$I102-1),2,IF(AND($C102="Milestone",O$7&gt;=$G102,O$7&lt;=$G102+$I102-1),1,""))</f>
        <v/>
      </c>
      <c r="P103" s="27" t="str">
        <f ca="1">IF(AND($C102="Goal",P$7&gt;=$G102,P$7&lt;=$G102+$I102-1),2,IF(AND($C102="Milestone",P$7&gt;=$G102,P$7&lt;=$G102+$I102-1),1,""))</f>
        <v/>
      </c>
      <c r="Q103" s="27" t="str">
        <f ca="1">IF(AND($C102="Goal",Q$7&gt;=$G102,Q$7&lt;=$G102+$I102-1),2,IF(AND($C102="Milestone",Q$7&gt;=$G102,Q$7&lt;=$G102+$I102-1),1,""))</f>
        <v/>
      </c>
      <c r="R103" s="27" t="str">
        <f ca="1">IF(AND($C102="Goal",R$7&gt;=$G102,R$7&lt;=$G102+$I102-1),2,IF(AND($C102="Milestone",R$7&gt;=$G102,R$7&lt;=$G102+$I102-1),1,""))</f>
        <v/>
      </c>
      <c r="S103" s="27" t="str">
        <f ca="1">IF(AND($C102="Goal",S$7&gt;=$G102,S$7&lt;=$G102+$I102-1),2,IF(AND($C102="Milestone",S$7&gt;=$G102,S$7&lt;=$G102+$I102-1),1,""))</f>
        <v/>
      </c>
      <c r="T103" s="27" t="str">
        <f ca="1">IF(AND($C102="Goal",T$7&gt;=$G102,T$7&lt;=$G102+$I102-1),2,IF(AND($C102="Milestone",T$7&gt;=$G102,T$7&lt;=$G102+$I102-1),1,""))</f>
        <v/>
      </c>
      <c r="U103" s="27" t="str">
        <f ca="1">IF(AND($C102="Goal",U$7&gt;=$G102,U$7&lt;=$G102+$I102-1),2,IF(AND($C102="Milestone",U$7&gt;=$G102,U$7&lt;=$G102+$I102-1),1,""))</f>
        <v/>
      </c>
      <c r="V103" s="27" t="str">
        <f ca="1">IF(AND($C102="Goal",V$7&gt;=$G102,V$7&lt;=$G102+$I102-1),2,IF(AND($C102="Milestone",V$7&gt;=$G102,V$7&lt;=$G102+$I102-1),1,""))</f>
        <v/>
      </c>
      <c r="W103" s="27" t="str">
        <f ca="1">IF(AND($C102="Goal",W$7&gt;=$G102,W$7&lt;=$G102+$I102-1),2,IF(AND($C102="Milestone",W$7&gt;=$G102,W$7&lt;=$G102+$I102-1),1,""))</f>
        <v/>
      </c>
      <c r="X103" s="27" t="str">
        <f ca="1">IF(AND($C102="Goal",X$7&gt;=$G102,X$7&lt;=$G102+$I102-1),2,IF(AND($C102="Milestone",X$7&gt;=$G102,X$7&lt;=$G102+$I102-1),1,""))</f>
        <v/>
      </c>
      <c r="Y103" s="27" t="str">
        <f ca="1">IF(AND($C102="Goal",Y$7&gt;=$G102,Y$7&lt;=$G102+$I102-1),2,IF(AND($C102="Milestone",Y$7&gt;=$G102,Y$7&lt;=$G102+$I102-1),1,""))</f>
        <v/>
      </c>
      <c r="Z103" s="27" t="str">
        <f ca="1">IF(AND($C102="Goal",Z$7&gt;=$G102,Z$7&lt;=$G102+$I102-1),2,IF(AND($C102="Milestone",Z$7&gt;=$G102,Z$7&lt;=$G102+$I102-1),1,""))</f>
        <v/>
      </c>
      <c r="AA103" s="27" t="str">
        <f ca="1">IF(AND($C102="Goal",AA$7&gt;=$G102,AA$7&lt;=$G102+$I102-1),2,IF(AND($C102="Milestone",AA$7&gt;=$G102,AA$7&lt;=$G102+$I102-1),1,""))</f>
        <v/>
      </c>
      <c r="AB103" s="27" t="str">
        <f ca="1">IF(AND($C102="Goal",AB$7&gt;=$G102,AB$7&lt;=$G102+$I102-1),2,IF(AND($C102="Milestone",AB$7&gt;=$G102,AB$7&lt;=$G102+$I102-1),1,""))</f>
        <v/>
      </c>
      <c r="AC103" s="27" t="str">
        <f ca="1">IF(AND($C102="Goal",AC$7&gt;=$G102,AC$7&lt;=$G102+$I102-1),2,IF(AND($C102="Milestone",AC$7&gt;=$G102,AC$7&lt;=$G102+$I102-1),1,""))</f>
        <v/>
      </c>
      <c r="AD103" s="27" t="str">
        <f ca="1">IF(AND($C102="Goal",AD$7&gt;=$G102,AD$7&lt;=$G102+$I102-1),2,IF(AND($C102="Milestone",AD$7&gt;=$G102,AD$7&lt;=$G102+$I102-1),1,""))</f>
        <v/>
      </c>
      <c r="AE103" s="27" t="str">
        <f ca="1">IF(AND($C102="Goal",AE$7&gt;=$G102,AE$7&lt;=$G102+$I102-1),2,IF(AND($C102="Milestone",AE$7&gt;=$G102,AE$7&lt;=$G102+$I102-1),1,""))</f>
        <v/>
      </c>
      <c r="AF103" s="27" t="str">
        <f ca="1">IF(AND($C102="Goal",AF$7&gt;=$G102,AF$7&lt;=$G102+$I102-1),2,IF(AND($C102="Milestone",AF$7&gt;=$G102,AF$7&lt;=$G102+$I102-1),1,""))</f>
        <v/>
      </c>
      <c r="AG103" s="27" t="str">
        <f ca="1">IF(AND($C102="Goal",AG$7&gt;=$G102,AG$7&lt;=$G102+$I102-1),2,IF(AND($C102="Milestone",AG$7&gt;=$G102,AG$7&lt;=$G102+$I102-1),1,""))</f>
        <v/>
      </c>
      <c r="AH103" s="27" t="str">
        <f ca="1">IF(AND($C102="Goal",AH$7&gt;=$G102,AH$7&lt;=$G102+$I102-1),2,IF(AND($C102="Milestone",AH$7&gt;=$G102,AH$7&lt;=$G102+$I102-1),1,""))</f>
        <v/>
      </c>
      <c r="AI103" s="27" t="str">
        <f ca="1">IF(AND($C102="Goal",AI$7&gt;=$G102,AI$7&lt;=$G102+$I102-1),2,IF(AND($C102="Milestone",AI$7&gt;=$G102,AI$7&lt;=$G102+$I102-1),1,""))</f>
        <v/>
      </c>
      <c r="AJ103" s="27" t="str">
        <f ca="1">IF(AND($C102="Goal",AJ$7&gt;=$G102,AJ$7&lt;=$G102+$I102-1),2,IF(AND($C102="Milestone",AJ$7&gt;=$G102,AJ$7&lt;=$G102+$I102-1),1,""))</f>
        <v/>
      </c>
      <c r="AK103" s="27" t="str">
        <f ca="1">IF(AND($C102="Goal",AK$7&gt;=$G102,AK$7&lt;=$G102+$I102-1),2,IF(AND($C102="Milestone",AK$7&gt;=$G102,AK$7&lt;=$G102+$I102-1),1,""))</f>
        <v/>
      </c>
      <c r="AL103" s="27" t="str">
        <f ca="1">IF(AND($C102="Goal",AL$7&gt;=$G102,AL$7&lt;=$G102+$I102-1),2,IF(AND($C102="Milestone",AL$7&gt;=$G102,AL$7&lt;=$G102+$I102-1),1,""))</f>
        <v/>
      </c>
      <c r="AM103" s="27" t="str">
        <f ca="1">IF(AND($C102="Goal",AM$7&gt;=$G102,AM$7&lt;=$G102+$I102-1),2,IF(AND($C102="Milestone",AM$7&gt;=$G102,AM$7&lt;=$G102+$I102-1),1,""))</f>
        <v/>
      </c>
      <c r="AN103" s="27" t="str">
        <f ca="1">IF(AND($C102="Goal",AN$7&gt;=$G102,AN$7&lt;=$G102+$I102-1),2,IF(AND($C102="Milestone",AN$7&gt;=$G102,AN$7&lt;=$G102+$I102-1),1,""))</f>
        <v/>
      </c>
      <c r="AO103" s="27" t="str">
        <f ca="1">IF(AND($C102="Goal",AO$7&gt;=$G102,AO$7&lt;=$G102+$I102-1),2,IF(AND($C102="Milestone",AO$7&gt;=$G102,AO$7&lt;=$G102+$I102-1),1,""))</f>
        <v/>
      </c>
      <c r="AP103" s="27" t="str">
        <f ca="1">IF(AND($C102="Goal",AP$7&gt;=$G102,AP$7&lt;=$G102+$I102-1),2,IF(AND($C102="Milestone",AP$7&gt;=$G102,AP$7&lt;=$G102+$I102-1),1,""))</f>
        <v/>
      </c>
      <c r="AQ103" s="27" t="str">
        <f ca="1">IF(AND($C102="Goal",AQ$7&gt;=$G102,AQ$7&lt;=$G102+$I102-1),2,IF(AND($C102="Milestone",AQ$7&gt;=$G102,AQ$7&lt;=$G102+$I102-1),1,""))</f>
        <v/>
      </c>
      <c r="AR103" s="27" t="str">
        <f ca="1">IF(AND($C102="Goal",AR$7&gt;=$G102,AR$7&lt;=$G102+$I102-1),2,IF(AND($C102="Milestone",AR$7&gt;=$G102,AR$7&lt;=$G102+$I102-1),1,""))</f>
        <v/>
      </c>
      <c r="AS103" s="27" t="str">
        <f ca="1">IF(AND($C102="Goal",AS$7&gt;=$G102,AS$7&lt;=$G102+$I102-1),2,IF(AND($C102="Milestone",AS$7&gt;=$G102,AS$7&lt;=$G102+$I102-1),1,""))</f>
        <v/>
      </c>
      <c r="AT103" s="27" t="str">
        <f ca="1">IF(AND($C102="Goal",AT$7&gt;=$G102,AT$7&lt;=$G102+$I102-1),2,IF(AND($C102="Milestone",AT$7&gt;=$G102,AT$7&lt;=$G102+$I102-1),1,""))</f>
        <v/>
      </c>
      <c r="AU103" s="27" t="str">
        <f ca="1">IF(AND($C102="Goal",AU$7&gt;=$G102,AU$7&lt;=$G102+$I102-1),2,IF(AND($C102="Milestone",AU$7&gt;=$G102,AU$7&lt;=$G102+$I102-1),1,""))</f>
        <v/>
      </c>
      <c r="AV103" s="27" t="str">
        <f ca="1">IF(AND($C102="Goal",AV$7&gt;=$G102,AV$7&lt;=$G102+$I102-1),2,IF(AND($C102="Milestone",AV$7&gt;=$G102,AV$7&lt;=$G102+$I102-1),1,""))</f>
        <v/>
      </c>
      <c r="AW103" s="27" t="str">
        <f ca="1">IF(AND($C102="Goal",AW$7&gt;=$G102,AW$7&lt;=$G102+$I102-1),2,IF(AND($C102="Milestone",AW$7&gt;=$G102,AW$7&lt;=$G102+$I102-1),1,""))</f>
        <v/>
      </c>
      <c r="AX103" s="27" t="str">
        <f ca="1">IF(AND($C102="Goal",AX$7&gt;=$G102,AX$7&lt;=$G102+$I102-1),2,IF(AND($C102="Milestone",AX$7&gt;=$G102,AX$7&lt;=$G102+$I102-1),1,""))</f>
        <v/>
      </c>
      <c r="AY103" s="27" t="str">
        <f ca="1">IF(AND($C102="Goal",AY$7&gt;=$G102,AY$7&lt;=$G102+$I102-1),2,IF(AND($C102="Milestone",AY$7&gt;=$G102,AY$7&lt;=$G102+$I102-1),1,""))</f>
        <v/>
      </c>
      <c r="AZ103" s="27" t="str">
        <f ca="1">IF(AND($C102="Goal",AZ$7&gt;=$G102,AZ$7&lt;=$G102+$I102-1),2,IF(AND($C102="Milestone",AZ$7&gt;=$G102,AZ$7&lt;=$G102+$I102-1),1,""))</f>
        <v/>
      </c>
      <c r="BA103" s="27" t="str">
        <f ca="1">IF(AND($C102="Goal",BA$7&gt;=$G102,BA$7&lt;=$G102+$I102-1),2,IF(AND($C102="Milestone",BA$7&gt;=$G102,BA$7&lt;=$G102+$I102-1),1,""))</f>
        <v/>
      </c>
      <c r="BB103" s="27" t="str">
        <f ca="1">IF(AND($C102="Goal",BB$7&gt;=$G102,BB$7&lt;=$G102+$I102-1),2,IF(AND($C102="Milestone",BB$7&gt;=$G102,BB$7&lt;=$G102+$I102-1),1,""))</f>
        <v/>
      </c>
      <c r="BC103" s="27" t="str">
        <f ca="1">IF(AND($C102="Goal",BC$7&gt;=$G102,BC$7&lt;=$G102+$I102-1),2,IF(AND($C102="Milestone",BC$7&gt;=$G102,BC$7&lt;=$G102+$I102-1),1,""))</f>
        <v/>
      </c>
      <c r="BD103" s="27" t="str">
        <f ca="1">IF(AND($C102="Goal",BD$7&gt;=$G102,BD$7&lt;=$G102+$I102-1),2,IF(AND($C102="Milestone",BD$7&gt;=$G102,BD$7&lt;=$G102+$I102-1),1,""))</f>
        <v/>
      </c>
      <c r="BE103" s="27" t="str">
        <f ca="1">IF(AND($C102="Goal",BE$7&gt;=$G102,BE$7&lt;=$G102+$I102-1),2,IF(AND($C102="Milestone",BE$7&gt;=$G102,BE$7&lt;=$G102+$I102-1),1,""))</f>
        <v/>
      </c>
      <c r="BF103" s="27" t="str">
        <f ca="1">IF(AND($C102="Goal",BF$7&gt;=$G102,BF$7&lt;=$G102+$I102-1),2,IF(AND($C102="Milestone",BF$7&gt;=$G102,BF$7&lt;=$G102+$I102-1),1,""))</f>
        <v/>
      </c>
      <c r="BG103" s="27" t="str">
        <f ca="1">IF(AND($C102="Goal",BG$7&gt;=$G102,BG$7&lt;=$G102+$I102-1),2,IF(AND($C102="Milestone",BG$7&gt;=$G102,BG$7&lt;=$G102+$I102-1),1,""))</f>
        <v/>
      </c>
      <c r="BH103" s="27" t="str">
        <f ca="1">IF(AND($C102="Goal",BH$7&gt;=$G102,BH$7&lt;=$G102+$I102-1),2,IF(AND($C102="Milestone",BH$7&gt;=$G102,BH$7&lt;=$G102+$I102-1),1,""))</f>
        <v/>
      </c>
      <c r="BI103" s="27" t="str">
        <f ca="1">IF(AND($C102="Goal",BI$7&gt;=$G102,BI$7&lt;=$G102+$I102-1),2,IF(AND($C102="Milestone",BI$7&gt;=$G102,BI$7&lt;=$G102+$I102-1),1,""))</f>
        <v/>
      </c>
      <c r="BJ103" s="27" t="str">
        <f ca="1">IF(AND($C102="Goal",BJ$7&gt;=$G102,BJ$7&lt;=$G102+$I102-1),2,IF(AND($C102="Milestone",BJ$7&gt;=$G102,BJ$7&lt;=$G102+$I102-1),1,""))</f>
        <v/>
      </c>
      <c r="BK103" s="27" t="str">
        <f ca="1">IF(AND($C102="Goal",BK$7&gt;=$G102,BK$7&lt;=$G102+$I102-1),2,IF(AND($C102="Milestone",BK$7&gt;=$G102,BK$7&lt;=$G102+$I102-1),1,""))</f>
        <v/>
      </c>
      <c r="BL103" s="27" t="str">
        <f ca="1">IF(AND($C102="Goal",BL$7&gt;=$G102,BL$7&lt;=$G102+$I102-1),2,IF(AND($C102="Milestone",BL$7&gt;=$G102,BL$7&lt;=$G102+$I102-1),1,""))</f>
        <v/>
      </c>
      <c r="BM103" s="27" t="str">
        <f ca="1">IF(AND($C102="Goal",BM$7&gt;=$G102,BM$7&lt;=$G102+$I102-1),2,IF(AND($C102="Milestone",BM$7&gt;=$G102,BM$7&lt;=$G102+$I102-1),1,""))</f>
        <v/>
      </c>
      <c r="BN103" s="27" t="str">
        <f ca="1">IF(AND($C102="Goal",BN$7&gt;=$G102,BN$7&lt;=$G102+$I102-1),2,IF(AND($C102="Milestone",BN$7&gt;=$G102,BN$7&lt;=$G102+$I102-1),1,""))</f>
        <v/>
      </c>
      <c r="BO103" s="63"/>
    </row>
    <row r="104" spans="2:67" ht="39.950000000000003" customHeight="1">
      <c r="B104" s="175" t="s">
        <v>129</v>
      </c>
      <c r="C104" s="131" t="s">
        <v>52</v>
      </c>
      <c r="D104" s="131" t="s">
        <v>26</v>
      </c>
      <c r="E104" s="131"/>
      <c r="F104" s="176">
        <v>0</v>
      </c>
      <c r="G104" s="177">
        <v>44667</v>
      </c>
      <c r="H104" s="177">
        <f>SUM(Milestones4353[[#This Row],[Start]], Milestones4353[[#This Row],[Days]])</f>
        <v>44668</v>
      </c>
      <c r="I104" s="178">
        <v>1</v>
      </c>
      <c r="J104" s="19"/>
      <c r="K104" s="4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63"/>
    </row>
    <row r="105" spans="2:67" ht="39.950000000000003" customHeight="1">
      <c r="B105" s="175" t="s">
        <v>130</v>
      </c>
      <c r="C105" s="131" t="s">
        <v>52</v>
      </c>
      <c r="D105" s="131" t="s">
        <v>28</v>
      </c>
      <c r="E105" s="131"/>
      <c r="F105" s="176">
        <v>0</v>
      </c>
      <c r="G105" s="177">
        <v>44667</v>
      </c>
      <c r="H105" s="177">
        <f>SUM(Milestones4353[[#This Row],[Start]], Milestones4353[[#This Row],[Days]])</f>
        <v>44668</v>
      </c>
      <c r="I105" s="178">
        <v>1</v>
      </c>
      <c r="J105" s="19"/>
      <c r="K105" s="4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63"/>
    </row>
    <row r="106" spans="2:67" ht="39.950000000000003" customHeight="1">
      <c r="B106" s="169" t="s">
        <v>131</v>
      </c>
      <c r="C106" s="126" t="s">
        <v>97</v>
      </c>
      <c r="D106" s="126"/>
      <c r="E106" s="126"/>
      <c r="F106" s="185"/>
      <c r="G106" s="186">
        <v>44661</v>
      </c>
      <c r="H106" s="186">
        <f>SUM(Milestones4353[[#This Row],[Start]], Milestones4353[[#This Row],[Days]])</f>
        <v>44667</v>
      </c>
      <c r="I106" s="187">
        <v>6</v>
      </c>
      <c r="J106" s="19"/>
      <c r="K106" s="4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63"/>
    </row>
    <row r="107" spans="2:67" ht="39.950000000000003" customHeight="1">
      <c r="B107" s="157" t="s">
        <v>132</v>
      </c>
      <c r="C107" s="158"/>
      <c r="D107" s="158"/>
      <c r="E107" s="158"/>
      <c r="F107" s="159"/>
      <c r="G107" s="160"/>
      <c r="H107" s="160"/>
      <c r="I107" s="161"/>
      <c r="J107" s="19"/>
      <c r="K107" s="4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63"/>
    </row>
    <row r="108" spans="2:67" ht="20.25" customHeight="1">
      <c r="B108" s="198" t="s">
        <v>62</v>
      </c>
      <c r="C108" s="119"/>
      <c r="D108" s="119"/>
      <c r="E108" s="119"/>
      <c r="F108" s="120"/>
      <c r="G108" s="121">
        <v>44669</v>
      </c>
      <c r="H108" s="121"/>
      <c r="I108" s="193"/>
      <c r="J108" s="19"/>
      <c r="K108" s="47" t="str">
        <f ca="1">IF(AND($C107="Goal",K$7&gt;=$G107,K$7&lt;=$G107+$I107-1),2,IF(AND($C107="Milestone",K$7&gt;=$G107,K$7&lt;=$G107+$I107-1),1,""))</f>
        <v/>
      </c>
      <c r="L108" s="27" t="str">
        <f ca="1">IF(AND($C107="Goal",L$7&gt;=$G107,L$7&lt;=$G107+$I107-1),2,IF(AND($C107="Milestone",L$7&gt;=$G107,L$7&lt;=$G107+$I107-1),1,""))</f>
        <v/>
      </c>
      <c r="M108" s="27" t="str">
        <f ca="1">IF(AND($C107="Goal",M$7&gt;=$G107,M$7&lt;=$G107+$I107-1),2,IF(AND($C107="Milestone",M$7&gt;=$G107,M$7&lt;=$G107+$I107-1),1,""))</f>
        <v/>
      </c>
      <c r="N108" s="27" t="str">
        <f ca="1">IF(AND($C107="Goal",N$7&gt;=$G107,N$7&lt;=$G107+$I107-1),2,IF(AND($C107="Milestone",N$7&gt;=$G107,N$7&lt;=$G107+$I107-1),1,""))</f>
        <v/>
      </c>
      <c r="O108" s="27" t="str">
        <f ca="1">IF(AND($C107="Goal",O$7&gt;=$G107,O$7&lt;=$G107+$I107-1),2,IF(AND($C107="Milestone",O$7&gt;=$G107,O$7&lt;=$G107+$I107-1),1,""))</f>
        <v/>
      </c>
      <c r="P108" s="27" t="str">
        <f ca="1">IF(AND($C107="Goal",P$7&gt;=$G107,P$7&lt;=$G107+$I107-1),2,IF(AND($C107="Milestone",P$7&gt;=$G107,P$7&lt;=$G107+$I107-1),1,""))</f>
        <v/>
      </c>
      <c r="Q108" s="27" t="str">
        <f ca="1">IF(AND($C107="Goal",Q$7&gt;=$G107,Q$7&lt;=$G107+$I107-1),2,IF(AND($C107="Milestone",Q$7&gt;=$G107,Q$7&lt;=$G107+$I107-1),1,""))</f>
        <v/>
      </c>
      <c r="R108" s="27" t="str">
        <f ca="1">IF(AND($C107="Goal",R$7&gt;=$G107,R$7&lt;=$G107+$I107-1),2,IF(AND($C107="Milestone",R$7&gt;=$G107,R$7&lt;=$G107+$I107-1),1,""))</f>
        <v/>
      </c>
      <c r="S108" s="27" t="str">
        <f ca="1">IF(AND($C107="Goal",S$7&gt;=$G107,S$7&lt;=$G107+$I107-1),2,IF(AND($C107="Milestone",S$7&gt;=$G107,S$7&lt;=$G107+$I107-1),1,""))</f>
        <v/>
      </c>
      <c r="T108" s="27" t="str">
        <f ca="1">IF(AND($C107="Goal",T$7&gt;=$G107,T$7&lt;=$G107+$I107-1),2,IF(AND($C107="Milestone",T$7&gt;=$G107,T$7&lt;=$G107+$I107-1),1,""))</f>
        <v/>
      </c>
      <c r="U108" s="27" t="str">
        <f ca="1">IF(AND($C107="Goal",U$7&gt;=$G107,U$7&lt;=$G107+$I107-1),2,IF(AND($C107="Milestone",U$7&gt;=$G107,U$7&lt;=$G107+$I107-1),1,""))</f>
        <v/>
      </c>
      <c r="V108" s="27" t="str">
        <f ca="1">IF(AND($C107="Goal",V$7&gt;=$G107,V$7&lt;=$G107+$I107-1),2,IF(AND($C107="Milestone",V$7&gt;=$G107,V$7&lt;=$G107+$I107-1),1,""))</f>
        <v/>
      </c>
      <c r="W108" s="27" t="str">
        <f ca="1">IF(AND($C107="Goal",W$7&gt;=$G107,W$7&lt;=$G107+$I107-1),2,IF(AND($C107="Milestone",W$7&gt;=$G107,W$7&lt;=$G107+$I107-1),1,""))</f>
        <v/>
      </c>
      <c r="X108" s="27" t="str">
        <f ca="1">IF(AND($C107="Goal",X$7&gt;=$G107,X$7&lt;=$G107+$I107-1),2,IF(AND($C107="Milestone",X$7&gt;=$G107,X$7&lt;=$G107+$I107-1),1,""))</f>
        <v/>
      </c>
      <c r="Y108" s="27" t="str">
        <f ca="1">IF(AND($C107="Goal",Y$7&gt;=$G107,Y$7&lt;=$G107+$I107-1),2,IF(AND($C107="Milestone",Y$7&gt;=$G107,Y$7&lt;=$G107+$I107-1),1,""))</f>
        <v/>
      </c>
      <c r="Z108" s="27" t="str">
        <f ca="1">IF(AND($C107="Goal",Z$7&gt;=$G107,Z$7&lt;=$G107+$I107-1),2,IF(AND($C107="Milestone",Z$7&gt;=$G107,Z$7&lt;=$G107+$I107-1),1,""))</f>
        <v/>
      </c>
      <c r="AA108" s="27" t="str">
        <f ca="1">IF(AND($C107="Goal",AA$7&gt;=$G107,AA$7&lt;=$G107+$I107-1),2,IF(AND($C107="Milestone",AA$7&gt;=$G107,AA$7&lt;=$G107+$I107-1),1,""))</f>
        <v/>
      </c>
      <c r="AB108" s="27" t="str">
        <f ca="1">IF(AND($C107="Goal",AB$7&gt;=$G107,AB$7&lt;=$G107+$I107-1),2,IF(AND($C107="Milestone",AB$7&gt;=$G107,AB$7&lt;=$G107+$I107-1),1,""))</f>
        <v/>
      </c>
      <c r="AC108" s="27" t="str">
        <f ca="1">IF(AND($C107="Goal",AC$7&gt;=$G107,AC$7&lt;=$G107+$I107-1),2,IF(AND($C107="Milestone",AC$7&gt;=$G107,AC$7&lt;=$G107+$I107-1),1,""))</f>
        <v/>
      </c>
      <c r="AD108" s="27" t="str">
        <f ca="1">IF(AND($C107="Goal",AD$7&gt;=$G107,AD$7&lt;=$G107+$I107-1),2,IF(AND($C107="Milestone",AD$7&gt;=$G107,AD$7&lt;=$G107+$I107-1),1,""))</f>
        <v/>
      </c>
      <c r="AE108" s="27" t="str">
        <f ca="1">IF(AND($C107="Goal",AE$7&gt;=$G107,AE$7&lt;=$G107+$I107-1),2,IF(AND($C107="Milestone",AE$7&gt;=$G107,AE$7&lt;=$G107+$I107-1),1,""))</f>
        <v/>
      </c>
      <c r="AF108" s="27" t="str">
        <f ca="1">IF(AND($C107="Goal",AF$7&gt;=$G107,AF$7&lt;=$G107+$I107-1),2,IF(AND($C107="Milestone",AF$7&gt;=$G107,AF$7&lt;=$G107+$I107-1),1,""))</f>
        <v/>
      </c>
      <c r="AG108" s="27" t="str">
        <f ca="1">IF(AND($C107="Goal",AG$7&gt;=$G107,AG$7&lt;=$G107+$I107-1),2,IF(AND($C107="Milestone",AG$7&gt;=$G107,AG$7&lt;=$G107+$I107-1),1,""))</f>
        <v/>
      </c>
      <c r="AH108" s="27" t="str">
        <f ca="1">IF(AND($C107="Goal",AH$7&gt;=$G107,AH$7&lt;=$G107+$I107-1),2,IF(AND($C107="Milestone",AH$7&gt;=$G107,AH$7&lt;=$G107+$I107-1),1,""))</f>
        <v/>
      </c>
      <c r="AI108" s="27" t="str">
        <f ca="1">IF(AND($C107="Goal",AI$7&gt;=$G107,AI$7&lt;=$G107+$I107-1),2,IF(AND($C107="Milestone",AI$7&gt;=$G107,AI$7&lt;=$G107+$I107-1),1,""))</f>
        <v/>
      </c>
      <c r="AJ108" s="27" t="str">
        <f ca="1">IF(AND($C107="Goal",AJ$7&gt;=$G107,AJ$7&lt;=$G107+$I107-1),2,IF(AND($C107="Milestone",AJ$7&gt;=$G107,AJ$7&lt;=$G107+$I107-1),1,""))</f>
        <v/>
      </c>
      <c r="AK108" s="27" t="str">
        <f ca="1">IF(AND($C107="Goal",AK$7&gt;=$G107,AK$7&lt;=$G107+$I107-1),2,IF(AND($C107="Milestone",AK$7&gt;=$G107,AK$7&lt;=$G107+$I107-1),1,""))</f>
        <v/>
      </c>
      <c r="AL108" s="27" t="str">
        <f ca="1">IF(AND($C107="Goal",AL$7&gt;=$G107,AL$7&lt;=$G107+$I107-1),2,IF(AND($C107="Milestone",AL$7&gt;=$G107,AL$7&lt;=$G107+$I107-1),1,""))</f>
        <v/>
      </c>
      <c r="AM108" s="27" t="str">
        <f ca="1">IF(AND($C107="Goal",AM$7&gt;=$G107,AM$7&lt;=$G107+$I107-1),2,IF(AND($C107="Milestone",AM$7&gt;=$G107,AM$7&lt;=$G107+$I107-1),1,""))</f>
        <v/>
      </c>
      <c r="AN108" s="27" t="str">
        <f ca="1">IF(AND($C107="Goal",AN$7&gt;=$G107,AN$7&lt;=$G107+$I107-1),2,IF(AND($C107="Milestone",AN$7&gt;=$G107,AN$7&lt;=$G107+$I107-1),1,""))</f>
        <v/>
      </c>
      <c r="AO108" s="27" t="str">
        <f ca="1">IF(AND($C107="Goal",AO$7&gt;=$G107,AO$7&lt;=$G107+$I107-1),2,IF(AND($C107="Milestone",AO$7&gt;=$G107,AO$7&lt;=$G107+$I107-1),1,""))</f>
        <v/>
      </c>
      <c r="AP108" s="27" t="str">
        <f ca="1">IF(AND($C107="Goal",AP$7&gt;=$G107,AP$7&lt;=$G107+$I107-1),2,IF(AND($C107="Milestone",AP$7&gt;=$G107,AP$7&lt;=$G107+$I107-1),1,""))</f>
        <v/>
      </c>
      <c r="AQ108" s="27" t="str">
        <f ca="1">IF(AND($C107="Goal",AQ$7&gt;=$G107,AQ$7&lt;=$G107+$I107-1),2,IF(AND($C107="Milestone",AQ$7&gt;=$G107,AQ$7&lt;=$G107+$I107-1),1,""))</f>
        <v/>
      </c>
      <c r="AR108" s="27" t="str">
        <f ca="1">IF(AND($C107="Goal",AR$7&gt;=$G107,AR$7&lt;=$G107+$I107-1),2,IF(AND($C107="Milestone",AR$7&gt;=$G107,AR$7&lt;=$G107+$I107-1),1,""))</f>
        <v/>
      </c>
      <c r="AS108" s="27" t="str">
        <f ca="1">IF(AND($C107="Goal",AS$7&gt;=$G107,AS$7&lt;=$G107+$I107-1),2,IF(AND($C107="Milestone",AS$7&gt;=$G107,AS$7&lt;=$G107+$I107-1),1,""))</f>
        <v/>
      </c>
      <c r="AT108" s="27" t="str">
        <f ca="1">IF(AND($C107="Goal",AT$7&gt;=$G107,AT$7&lt;=$G107+$I107-1),2,IF(AND($C107="Milestone",AT$7&gt;=$G107,AT$7&lt;=$G107+$I107-1),1,""))</f>
        <v/>
      </c>
      <c r="AU108" s="27" t="str">
        <f ca="1">IF(AND($C107="Goal",AU$7&gt;=$G107,AU$7&lt;=$G107+$I107-1),2,IF(AND($C107="Milestone",AU$7&gt;=$G107,AU$7&lt;=$G107+$I107-1),1,""))</f>
        <v/>
      </c>
      <c r="AV108" s="27" t="str">
        <f ca="1">IF(AND($C107="Goal",AV$7&gt;=$G107,AV$7&lt;=$G107+$I107-1),2,IF(AND($C107="Milestone",AV$7&gt;=$G107,AV$7&lt;=$G107+$I107-1),1,""))</f>
        <v/>
      </c>
      <c r="AW108" s="27" t="str">
        <f ca="1">IF(AND($C107="Goal",AW$7&gt;=$G107,AW$7&lt;=$G107+$I107-1),2,IF(AND($C107="Milestone",AW$7&gt;=$G107,AW$7&lt;=$G107+$I107-1),1,""))</f>
        <v/>
      </c>
      <c r="AX108" s="27" t="str">
        <f ca="1">IF(AND($C107="Goal",AX$7&gt;=$G107,AX$7&lt;=$G107+$I107-1),2,IF(AND($C107="Milestone",AX$7&gt;=$G107,AX$7&lt;=$G107+$I107-1),1,""))</f>
        <v/>
      </c>
      <c r="AY108" s="27" t="str">
        <f ca="1">IF(AND($C107="Goal",AY$7&gt;=$G107,AY$7&lt;=$G107+$I107-1),2,IF(AND($C107="Milestone",AY$7&gt;=$G107,AY$7&lt;=$G107+$I107-1),1,""))</f>
        <v/>
      </c>
      <c r="AZ108" s="27" t="str">
        <f ca="1">IF(AND($C107="Goal",AZ$7&gt;=$G107,AZ$7&lt;=$G107+$I107-1),2,IF(AND($C107="Milestone",AZ$7&gt;=$G107,AZ$7&lt;=$G107+$I107-1),1,""))</f>
        <v/>
      </c>
      <c r="BA108" s="27" t="str">
        <f ca="1">IF(AND($C107="Goal",BA$7&gt;=$G107,BA$7&lt;=$G107+$I107-1),2,IF(AND($C107="Milestone",BA$7&gt;=$G107,BA$7&lt;=$G107+$I107-1),1,""))</f>
        <v/>
      </c>
      <c r="BB108" s="27" t="str">
        <f ca="1">IF(AND($C107="Goal",BB$7&gt;=$G107,BB$7&lt;=$G107+$I107-1),2,IF(AND($C107="Milestone",BB$7&gt;=$G107,BB$7&lt;=$G107+$I107-1),1,""))</f>
        <v/>
      </c>
      <c r="BC108" s="27" t="str">
        <f ca="1">IF(AND($C107="Goal",BC$7&gt;=$G107,BC$7&lt;=$G107+$I107-1),2,IF(AND($C107="Milestone",BC$7&gt;=$G107,BC$7&lt;=$G107+$I107-1),1,""))</f>
        <v/>
      </c>
      <c r="BD108" s="27" t="str">
        <f ca="1">IF(AND($C107="Goal",BD$7&gt;=$G107,BD$7&lt;=$G107+$I107-1),2,IF(AND($C107="Milestone",BD$7&gt;=$G107,BD$7&lt;=$G107+$I107-1),1,""))</f>
        <v/>
      </c>
      <c r="BE108" s="27" t="str">
        <f ca="1">IF(AND($C107="Goal",BE$7&gt;=$G107,BE$7&lt;=$G107+$I107-1),2,IF(AND($C107="Milestone",BE$7&gt;=$G107,BE$7&lt;=$G107+$I107-1),1,""))</f>
        <v/>
      </c>
      <c r="BF108" s="27" t="str">
        <f ca="1">IF(AND($C107="Goal",BF$7&gt;=$G107,BF$7&lt;=$G107+$I107-1),2,IF(AND($C107="Milestone",BF$7&gt;=$G107,BF$7&lt;=$G107+$I107-1),1,""))</f>
        <v/>
      </c>
      <c r="BG108" s="27" t="str">
        <f ca="1">IF(AND($C107="Goal",BG$7&gt;=$G107,BG$7&lt;=$G107+$I107-1),2,IF(AND($C107="Milestone",BG$7&gt;=$G107,BG$7&lt;=$G107+$I107-1),1,""))</f>
        <v/>
      </c>
      <c r="BH108" s="27" t="str">
        <f ca="1">IF(AND($C107="Goal",BH$7&gt;=$G107,BH$7&lt;=$G107+$I107-1),2,IF(AND($C107="Milestone",BH$7&gt;=$G107,BH$7&lt;=$G107+$I107-1),1,""))</f>
        <v/>
      </c>
      <c r="BI108" s="27" t="str">
        <f ca="1">IF(AND($C107="Goal",BI$7&gt;=$G107,BI$7&lt;=$G107+$I107-1),2,IF(AND($C107="Milestone",BI$7&gt;=$G107,BI$7&lt;=$G107+$I107-1),1,""))</f>
        <v/>
      </c>
      <c r="BJ108" s="27" t="str">
        <f ca="1">IF(AND($C107="Goal",BJ$7&gt;=$G107,BJ$7&lt;=$G107+$I107-1),2,IF(AND($C107="Milestone",BJ$7&gt;=$G107,BJ$7&lt;=$G107+$I107-1),1,""))</f>
        <v/>
      </c>
      <c r="BK108" s="27" t="str">
        <f ca="1">IF(AND($C107="Goal",BK$7&gt;=$G107,BK$7&lt;=$G107+$I107-1),2,IF(AND($C107="Milestone",BK$7&gt;=$G107,BK$7&lt;=$G107+$I107-1),1,""))</f>
        <v/>
      </c>
      <c r="BL108" s="27" t="str">
        <f ca="1">IF(AND($C107="Goal",BL$7&gt;=$G107,BL$7&lt;=$G107+$I107-1),2,IF(AND($C107="Milestone",BL$7&gt;=$G107,BL$7&lt;=$G107+$I107-1),1,""))</f>
        <v/>
      </c>
      <c r="BM108" s="27" t="str">
        <f ca="1">IF(AND($C107="Goal",BM$7&gt;=$G107,BM$7&lt;=$G107+$I107-1),2,IF(AND($C107="Milestone",BM$7&gt;=$G107,BM$7&lt;=$G107+$I107-1),1,""))</f>
        <v/>
      </c>
      <c r="BN108" s="27" t="str">
        <f ca="1">IF(AND($C107="Goal",BN$7&gt;=$G107,BN$7&lt;=$G107+$I107-1),2,IF(AND($C107="Milestone",BN$7&gt;=$G107,BN$7&lt;=$G107+$I107-1),1,""))</f>
        <v/>
      </c>
      <c r="BO108" s="63"/>
    </row>
    <row r="109" spans="2:67" ht="20.100000000000001" customHeight="1">
      <c r="B109" s="198" t="s">
        <v>63</v>
      </c>
      <c r="C109" s="119"/>
      <c r="D109" s="119"/>
      <c r="E109" s="199" t="s">
        <v>81</v>
      </c>
      <c r="F109" s="120"/>
      <c r="G109" s="121"/>
      <c r="H109" s="121"/>
      <c r="I109" s="193"/>
      <c r="J109" s="19"/>
      <c r="K109" s="4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63"/>
    </row>
    <row r="110" spans="2:67" ht="20.100000000000001" customHeight="1">
      <c r="B110" s="198" t="s">
        <v>66</v>
      </c>
      <c r="C110" s="119"/>
      <c r="D110" s="119"/>
      <c r="E110" s="199" t="s">
        <v>133</v>
      </c>
      <c r="F110" s="120"/>
      <c r="G110" s="121"/>
      <c r="H110" s="121"/>
      <c r="I110" s="193"/>
      <c r="J110" s="19"/>
      <c r="K110" s="4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63"/>
    </row>
    <row r="111" spans="2:67" ht="20.100000000000001" customHeight="1">
      <c r="B111" s="198" t="s">
        <v>68</v>
      </c>
      <c r="C111" s="119"/>
      <c r="D111" s="119"/>
      <c r="E111" s="199" t="s">
        <v>69</v>
      </c>
      <c r="F111" s="120"/>
      <c r="G111" s="121">
        <v>44680</v>
      </c>
      <c r="H111" s="121">
        <v>44681</v>
      </c>
      <c r="I111" s="193"/>
      <c r="J111" s="19"/>
      <c r="K111" s="4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63"/>
    </row>
    <row r="112" spans="2:67" ht="20.100000000000001" customHeight="1">
      <c r="B112" s="198" t="s">
        <v>70</v>
      </c>
      <c r="C112" s="119"/>
      <c r="D112" s="119"/>
      <c r="E112" s="119"/>
      <c r="F112" s="120"/>
      <c r="G112" s="121">
        <v>44684</v>
      </c>
      <c r="H112" s="121"/>
      <c r="I112" s="193"/>
      <c r="J112" s="19"/>
      <c r="K112" s="4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63"/>
    </row>
    <row r="113" spans="2:67" ht="39.75" customHeight="1">
      <c r="B113" s="162" t="s">
        <v>134</v>
      </c>
      <c r="C113" s="21" t="s">
        <v>8</v>
      </c>
      <c r="D113" s="21" t="s">
        <v>28</v>
      </c>
      <c r="E113" s="21" t="s">
        <v>87</v>
      </c>
      <c r="F113" s="22">
        <v>0</v>
      </c>
      <c r="G113" s="23">
        <v>44668</v>
      </c>
      <c r="H113" s="23">
        <f>SUM(Milestones4353[[#This Row],[Start]], Milestones4353[[#This Row],[Days]])</f>
        <v>44682</v>
      </c>
      <c r="I113" s="163">
        <v>14</v>
      </c>
      <c r="J113" s="19"/>
      <c r="K113" s="4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63"/>
    </row>
    <row r="114" spans="2:67" ht="39.950000000000003" customHeight="1">
      <c r="B114" s="162" t="s">
        <v>135</v>
      </c>
      <c r="C114" s="21" t="s">
        <v>8</v>
      </c>
      <c r="D114" s="21" t="s">
        <v>92</v>
      </c>
      <c r="E114" s="21" t="s">
        <v>87</v>
      </c>
      <c r="F114" s="22">
        <v>0</v>
      </c>
      <c r="G114" s="23">
        <v>44668</v>
      </c>
      <c r="H114" s="23">
        <f>SUM(Milestones4353[[#This Row],[Start]], Milestones4353[[#This Row],[Days]])</f>
        <v>44682</v>
      </c>
      <c r="I114" s="163">
        <v>14</v>
      </c>
      <c r="J114" s="19"/>
      <c r="K114" s="47" t="str">
        <f ca="1">IF(AND($C113="Goal",K$7&gt;=$G113,K$7&lt;=$G113+$I113-1),2,IF(AND($C113="Milestone",K$7&gt;=$G113,K$7&lt;=$G113+$I113-1),1,""))</f>
        <v/>
      </c>
      <c r="L114" s="27" t="str">
        <f ca="1">IF(AND($C113="Goal",L$7&gt;=$G113,L$7&lt;=$G113+$I113-1),2,IF(AND($C113="Milestone",L$7&gt;=$G113,L$7&lt;=$G113+$I113-1),1,""))</f>
        <v/>
      </c>
      <c r="M114" s="27" t="str">
        <f ca="1">IF(AND($C113="Goal",M$7&gt;=$G113,M$7&lt;=$G113+$I113-1),2,IF(AND($C113="Milestone",M$7&gt;=$G113,M$7&lt;=$G113+$I113-1),1,""))</f>
        <v/>
      </c>
      <c r="N114" s="27" t="str">
        <f ca="1">IF(AND($C113="Goal",N$7&gt;=$G113,N$7&lt;=$G113+$I113-1),2,IF(AND($C113="Milestone",N$7&gt;=$G113,N$7&lt;=$G113+$I113-1),1,""))</f>
        <v/>
      </c>
      <c r="O114" s="27" t="str">
        <f ca="1">IF(AND($C113="Goal",O$7&gt;=$G113,O$7&lt;=$G113+$I113-1),2,IF(AND($C113="Milestone",O$7&gt;=$G113,O$7&lt;=$G113+$I113-1),1,""))</f>
        <v/>
      </c>
      <c r="P114" s="27" t="str">
        <f ca="1">IF(AND($C113="Goal",P$7&gt;=$G113,P$7&lt;=$G113+$I113-1),2,IF(AND($C113="Milestone",P$7&gt;=$G113,P$7&lt;=$G113+$I113-1),1,""))</f>
        <v/>
      </c>
      <c r="Q114" s="27" t="str">
        <f ca="1">IF(AND($C113="Goal",Q$7&gt;=$G113,Q$7&lt;=$G113+$I113-1),2,IF(AND($C113="Milestone",Q$7&gt;=$G113,Q$7&lt;=$G113+$I113-1),1,""))</f>
        <v/>
      </c>
      <c r="R114" s="27" t="str">
        <f ca="1">IF(AND($C113="Goal",R$7&gt;=$G113,R$7&lt;=$G113+$I113-1),2,IF(AND($C113="Milestone",R$7&gt;=$G113,R$7&lt;=$G113+$I113-1),1,""))</f>
        <v/>
      </c>
      <c r="S114" s="27" t="str">
        <f ca="1">IF(AND($C113="Goal",S$7&gt;=$G113,S$7&lt;=$G113+$I113-1),2,IF(AND($C113="Milestone",S$7&gt;=$G113,S$7&lt;=$G113+$I113-1),1,""))</f>
        <v/>
      </c>
      <c r="T114" s="27" t="str">
        <f ca="1">IF(AND($C113="Goal",T$7&gt;=$G113,T$7&lt;=$G113+$I113-1),2,IF(AND($C113="Milestone",T$7&gt;=$G113,T$7&lt;=$G113+$I113-1),1,""))</f>
        <v/>
      </c>
      <c r="U114" s="27" t="str">
        <f ca="1">IF(AND($C113="Goal",U$7&gt;=$G113,U$7&lt;=$G113+$I113-1),2,IF(AND($C113="Milestone",U$7&gt;=$G113,U$7&lt;=$G113+$I113-1),1,""))</f>
        <v/>
      </c>
      <c r="V114" s="27" t="str">
        <f ca="1">IF(AND($C113="Goal",V$7&gt;=$G113,V$7&lt;=$G113+$I113-1),2,IF(AND($C113="Milestone",V$7&gt;=$G113,V$7&lt;=$G113+$I113-1),1,""))</f>
        <v/>
      </c>
      <c r="W114" s="27" t="str">
        <f ca="1">IF(AND($C113="Goal",W$7&gt;=$G113,W$7&lt;=$G113+$I113-1),2,IF(AND($C113="Milestone",W$7&gt;=$G113,W$7&lt;=$G113+$I113-1),1,""))</f>
        <v/>
      </c>
      <c r="X114" s="27" t="str">
        <f ca="1">IF(AND($C113="Goal",X$7&gt;=$G113,X$7&lt;=$G113+$I113-1),2,IF(AND($C113="Milestone",X$7&gt;=$G113,X$7&lt;=$G113+$I113-1),1,""))</f>
        <v/>
      </c>
      <c r="Y114" s="27" t="str">
        <f ca="1">IF(AND($C113="Goal",Y$7&gt;=$G113,Y$7&lt;=$G113+$I113-1),2,IF(AND($C113="Milestone",Y$7&gt;=$G113,Y$7&lt;=$G113+$I113-1),1,""))</f>
        <v/>
      </c>
      <c r="Z114" s="27" t="str">
        <f ca="1">IF(AND($C113="Goal",Z$7&gt;=$G113,Z$7&lt;=$G113+$I113-1),2,IF(AND($C113="Milestone",Z$7&gt;=$G113,Z$7&lt;=$G113+$I113-1),1,""))</f>
        <v/>
      </c>
      <c r="AA114" s="27" t="str">
        <f ca="1">IF(AND($C113="Goal",AA$7&gt;=$G113,AA$7&lt;=$G113+$I113-1),2,IF(AND($C113="Milestone",AA$7&gt;=$G113,AA$7&lt;=$G113+$I113-1),1,""))</f>
        <v/>
      </c>
      <c r="AB114" s="27" t="str">
        <f ca="1">IF(AND($C113="Goal",AB$7&gt;=$G113,AB$7&lt;=$G113+$I113-1),2,IF(AND($C113="Milestone",AB$7&gt;=$G113,AB$7&lt;=$G113+$I113-1),1,""))</f>
        <v/>
      </c>
      <c r="AC114" s="27" t="str">
        <f ca="1">IF(AND($C113="Goal",AC$7&gt;=$G113,AC$7&lt;=$G113+$I113-1),2,IF(AND($C113="Milestone",AC$7&gt;=$G113,AC$7&lt;=$G113+$I113-1),1,""))</f>
        <v/>
      </c>
      <c r="AD114" s="27" t="str">
        <f ca="1">IF(AND($C113="Goal",AD$7&gt;=$G113,AD$7&lt;=$G113+$I113-1),2,IF(AND($C113="Milestone",AD$7&gt;=$G113,AD$7&lt;=$G113+$I113-1),1,""))</f>
        <v/>
      </c>
      <c r="AE114" s="27" t="str">
        <f ca="1">IF(AND($C113="Goal",AE$7&gt;=$G113,AE$7&lt;=$G113+$I113-1),2,IF(AND($C113="Milestone",AE$7&gt;=$G113,AE$7&lt;=$G113+$I113-1),1,""))</f>
        <v/>
      </c>
      <c r="AF114" s="27" t="str">
        <f ca="1">IF(AND($C113="Goal",AF$7&gt;=$G113,AF$7&lt;=$G113+$I113-1),2,IF(AND($C113="Milestone",AF$7&gt;=$G113,AF$7&lt;=$G113+$I113-1),1,""))</f>
        <v/>
      </c>
      <c r="AG114" s="27" t="str">
        <f ca="1">IF(AND($C113="Goal",AG$7&gt;=$G113,AG$7&lt;=$G113+$I113-1),2,IF(AND($C113="Milestone",AG$7&gt;=$G113,AG$7&lt;=$G113+$I113-1),1,""))</f>
        <v/>
      </c>
      <c r="AH114" s="27" t="str">
        <f ca="1">IF(AND($C113="Goal",AH$7&gt;=$G113,AH$7&lt;=$G113+$I113-1),2,IF(AND($C113="Milestone",AH$7&gt;=$G113,AH$7&lt;=$G113+$I113-1),1,""))</f>
        <v/>
      </c>
      <c r="AI114" s="27" t="str">
        <f ca="1">IF(AND($C113="Goal",AI$7&gt;=$G113,AI$7&lt;=$G113+$I113-1),2,IF(AND($C113="Milestone",AI$7&gt;=$G113,AI$7&lt;=$G113+$I113-1),1,""))</f>
        <v/>
      </c>
      <c r="AJ114" s="27" t="str">
        <f ca="1">IF(AND($C113="Goal",AJ$7&gt;=$G113,AJ$7&lt;=$G113+$I113-1),2,IF(AND($C113="Milestone",AJ$7&gt;=$G113,AJ$7&lt;=$G113+$I113-1),1,""))</f>
        <v/>
      </c>
      <c r="AK114" s="27" t="str">
        <f ca="1">IF(AND($C113="Goal",AK$7&gt;=$G113,AK$7&lt;=$G113+$I113-1),2,IF(AND($C113="Milestone",AK$7&gt;=$G113,AK$7&lt;=$G113+$I113-1),1,""))</f>
        <v/>
      </c>
      <c r="AL114" s="27" t="str">
        <f ca="1">IF(AND($C113="Goal",AL$7&gt;=$G113,AL$7&lt;=$G113+$I113-1),2,IF(AND($C113="Milestone",AL$7&gt;=$G113,AL$7&lt;=$G113+$I113-1),1,""))</f>
        <v/>
      </c>
      <c r="AM114" s="27" t="str">
        <f ca="1">IF(AND($C113="Goal",AM$7&gt;=$G113,AM$7&lt;=$G113+$I113-1),2,IF(AND($C113="Milestone",AM$7&gt;=$G113,AM$7&lt;=$G113+$I113-1),1,""))</f>
        <v/>
      </c>
      <c r="AN114" s="27" t="str">
        <f ca="1">IF(AND($C113="Goal",AN$7&gt;=$G113,AN$7&lt;=$G113+$I113-1),2,IF(AND($C113="Milestone",AN$7&gt;=$G113,AN$7&lt;=$G113+$I113-1),1,""))</f>
        <v/>
      </c>
      <c r="AO114" s="27" t="str">
        <f ca="1">IF(AND($C113="Goal",AO$7&gt;=$G113,AO$7&lt;=$G113+$I113-1),2,IF(AND($C113="Milestone",AO$7&gt;=$G113,AO$7&lt;=$G113+$I113-1),1,""))</f>
        <v/>
      </c>
      <c r="AP114" s="27" t="str">
        <f ca="1">IF(AND($C113="Goal",AP$7&gt;=$G113,AP$7&lt;=$G113+$I113-1),2,IF(AND($C113="Milestone",AP$7&gt;=$G113,AP$7&lt;=$G113+$I113-1),1,""))</f>
        <v/>
      </c>
      <c r="AQ114" s="27" t="str">
        <f ca="1">IF(AND($C113="Goal",AQ$7&gt;=$G113,AQ$7&lt;=$G113+$I113-1),2,IF(AND($C113="Milestone",AQ$7&gt;=$G113,AQ$7&lt;=$G113+$I113-1),1,""))</f>
        <v/>
      </c>
      <c r="AR114" s="27" t="str">
        <f ca="1">IF(AND($C113="Goal",AR$7&gt;=$G113,AR$7&lt;=$G113+$I113-1),2,IF(AND($C113="Milestone",AR$7&gt;=$G113,AR$7&lt;=$G113+$I113-1),1,""))</f>
        <v/>
      </c>
      <c r="AS114" s="27" t="str">
        <f ca="1">IF(AND($C113="Goal",AS$7&gt;=$G113,AS$7&lt;=$G113+$I113-1),2,IF(AND($C113="Milestone",AS$7&gt;=$G113,AS$7&lt;=$G113+$I113-1),1,""))</f>
        <v/>
      </c>
      <c r="AT114" s="27" t="str">
        <f ca="1">IF(AND($C113="Goal",AT$7&gt;=$G113,AT$7&lt;=$G113+$I113-1),2,IF(AND($C113="Milestone",AT$7&gt;=$G113,AT$7&lt;=$G113+$I113-1),1,""))</f>
        <v/>
      </c>
      <c r="AU114" s="27" t="str">
        <f ca="1">IF(AND($C113="Goal",AU$7&gt;=$G113,AU$7&lt;=$G113+$I113-1),2,IF(AND($C113="Milestone",AU$7&gt;=$G113,AU$7&lt;=$G113+$I113-1),1,""))</f>
        <v/>
      </c>
      <c r="AV114" s="27" t="str">
        <f ca="1">IF(AND($C113="Goal",AV$7&gt;=$G113,AV$7&lt;=$G113+$I113-1),2,IF(AND($C113="Milestone",AV$7&gt;=$G113,AV$7&lt;=$G113+$I113-1),1,""))</f>
        <v/>
      </c>
      <c r="AW114" s="27" t="str">
        <f ca="1">IF(AND($C113="Goal",AW$7&gt;=$G113,AW$7&lt;=$G113+$I113-1),2,IF(AND($C113="Milestone",AW$7&gt;=$G113,AW$7&lt;=$G113+$I113-1),1,""))</f>
        <v/>
      </c>
      <c r="AX114" s="27" t="str">
        <f ca="1">IF(AND($C113="Goal",AX$7&gt;=$G113,AX$7&lt;=$G113+$I113-1),2,IF(AND($C113="Milestone",AX$7&gt;=$G113,AX$7&lt;=$G113+$I113-1),1,""))</f>
        <v/>
      </c>
      <c r="AY114" s="27" t="str">
        <f ca="1">IF(AND($C113="Goal",AY$7&gt;=$G113,AY$7&lt;=$G113+$I113-1),2,IF(AND($C113="Milestone",AY$7&gt;=$G113,AY$7&lt;=$G113+$I113-1),1,""))</f>
        <v/>
      </c>
      <c r="AZ114" s="27" t="str">
        <f ca="1">IF(AND($C113="Goal",AZ$7&gt;=$G113,AZ$7&lt;=$G113+$I113-1),2,IF(AND($C113="Milestone",AZ$7&gt;=$G113,AZ$7&lt;=$G113+$I113-1),1,""))</f>
        <v/>
      </c>
      <c r="BA114" s="27" t="str">
        <f ca="1">IF(AND($C113="Goal",BA$7&gt;=$G113,BA$7&lt;=$G113+$I113-1),2,IF(AND($C113="Milestone",BA$7&gt;=$G113,BA$7&lt;=$G113+$I113-1),1,""))</f>
        <v/>
      </c>
      <c r="BB114" s="27" t="str">
        <f ca="1">IF(AND($C113="Goal",BB$7&gt;=$G113,BB$7&lt;=$G113+$I113-1),2,IF(AND($C113="Milestone",BB$7&gt;=$G113,BB$7&lt;=$G113+$I113-1),1,""))</f>
        <v/>
      </c>
      <c r="BC114" s="27" t="str">
        <f ca="1">IF(AND($C113="Goal",BC$7&gt;=$G113,BC$7&lt;=$G113+$I113-1),2,IF(AND($C113="Milestone",BC$7&gt;=$G113,BC$7&lt;=$G113+$I113-1),1,""))</f>
        <v/>
      </c>
      <c r="BD114" s="27" t="str">
        <f ca="1">IF(AND($C113="Goal",BD$7&gt;=$G113,BD$7&lt;=$G113+$I113-1),2,IF(AND($C113="Milestone",BD$7&gt;=$G113,BD$7&lt;=$G113+$I113-1),1,""))</f>
        <v/>
      </c>
      <c r="BE114" s="27" t="str">
        <f ca="1">IF(AND($C113="Goal",BE$7&gt;=$G113,BE$7&lt;=$G113+$I113-1),2,IF(AND($C113="Milestone",BE$7&gt;=$G113,BE$7&lt;=$G113+$I113-1),1,""))</f>
        <v/>
      </c>
      <c r="BF114" s="27" t="str">
        <f ca="1">IF(AND($C113="Goal",BF$7&gt;=$G113,BF$7&lt;=$G113+$I113-1),2,IF(AND($C113="Milestone",BF$7&gt;=$G113,BF$7&lt;=$G113+$I113-1),1,""))</f>
        <v/>
      </c>
      <c r="BG114" s="27" t="str">
        <f ca="1">IF(AND($C113="Goal",BG$7&gt;=$G113,BG$7&lt;=$G113+$I113-1),2,IF(AND($C113="Milestone",BG$7&gt;=$G113,BG$7&lt;=$G113+$I113-1),1,""))</f>
        <v/>
      </c>
      <c r="BH114" s="27" t="str">
        <f ca="1">IF(AND($C113="Goal",BH$7&gt;=$G113,BH$7&lt;=$G113+$I113-1),2,IF(AND($C113="Milestone",BH$7&gt;=$G113,BH$7&lt;=$G113+$I113-1),1,""))</f>
        <v/>
      </c>
      <c r="BI114" s="27" t="str">
        <f ca="1">IF(AND($C113="Goal",BI$7&gt;=$G113,BI$7&lt;=$G113+$I113-1),2,IF(AND($C113="Milestone",BI$7&gt;=$G113,BI$7&lt;=$G113+$I113-1),1,""))</f>
        <v/>
      </c>
      <c r="BJ114" s="27" t="str">
        <f ca="1">IF(AND($C113="Goal",BJ$7&gt;=$G113,BJ$7&lt;=$G113+$I113-1),2,IF(AND($C113="Milestone",BJ$7&gt;=$G113,BJ$7&lt;=$G113+$I113-1),1,""))</f>
        <v/>
      </c>
      <c r="BK114" s="27" t="str">
        <f ca="1">IF(AND($C113="Goal",BK$7&gt;=$G113,BK$7&lt;=$G113+$I113-1),2,IF(AND($C113="Milestone",BK$7&gt;=$G113,BK$7&lt;=$G113+$I113-1),1,""))</f>
        <v/>
      </c>
      <c r="BL114" s="27" t="str">
        <f ca="1">IF(AND($C113="Goal",BL$7&gt;=$G113,BL$7&lt;=$G113+$I113-1),2,IF(AND($C113="Milestone",BL$7&gt;=$G113,BL$7&lt;=$G113+$I113-1),1,""))</f>
        <v/>
      </c>
      <c r="BM114" s="27" t="str">
        <f ca="1">IF(AND($C113="Goal",BM$7&gt;=$G113,BM$7&lt;=$G113+$I113-1),2,IF(AND($C113="Milestone",BM$7&gt;=$G113,BM$7&lt;=$G113+$I113-1),1,""))</f>
        <v/>
      </c>
      <c r="BN114" s="27" t="str">
        <f ca="1">IF(AND($C113="Goal",BN$7&gt;=$G113,BN$7&lt;=$G113+$I113-1),2,IF(AND($C113="Milestone",BN$7&gt;=$G113,BN$7&lt;=$G113+$I113-1),1,""))</f>
        <v/>
      </c>
      <c r="BO114" s="63"/>
    </row>
    <row r="115" spans="2:67" ht="39.950000000000003" customHeight="1">
      <c r="B115" s="162" t="s">
        <v>136</v>
      </c>
      <c r="C115" s="21" t="s">
        <v>8</v>
      </c>
      <c r="D115" s="21" t="s">
        <v>76</v>
      </c>
      <c r="E115" s="21" t="s">
        <v>87</v>
      </c>
      <c r="F115" s="22">
        <v>0</v>
      </c>
      <c r="G115" s="23">
        <v>44668</v>
      </c>
      <c r="H115" s="23">
        <f>SUM(Milestones4353[[#This Row],[Start]], Milestones4353[[#This Row],[Days]])</f>
        <v>44682</v>
      </c>
      <c r="I115" s="163">
        <v>14</v>
      </c>
      <c r="J115" s="19"/>
      <c r="K115" s="47" t="str">
        <f ca="1">IF(AND($C114="Goal",K$7&gt;=$G114,K$7&lt;=$G114+$I114-1),2,IF(AND($C114="Milestone",K$7&gt;=$G114,K$7&lt;=$G114+$I114-1),1,""))</f>
        <v/>
      </c>
      <c r="L115" s="27" t="str">
        <f ca="1">IF(AND($C114="Goal",L$7&gt;=$G114,L$7&lt;=$G114+$I114-1),2,IF(AND($C114="Milestone",L$7&gt;=$G114,L$7&lt;=$G114+$I114-1),1,""))</f>
        <v/>
      </c>
      <c r="M115" s="27" t="str">
        <f ca="1">IF(AND($C114="Goal",M$7&gt;=$G114,M$7&lt;=$G114+$I114-1),2,IF(AND($C114="Milestone",M$7&gt;=$G114,M$7&lt;=$G114+$I114-1),1,""))</f>
        <v/>
      </c>
      <c r="N115" s="27" t="str">
        <f ca="1">IF(AND($C114="Goal",N$7&gt;=$G114,N$7&lt;=$G114+$I114-1),2,IF(AND($C114="Milestone",N$7&gt;=$G114,N$7&lt;=$G114+$I114-1),1,""))</f>
        <v/>
      </c>
      <c r="O115" s="27" t="str">
        <f ca="1">IF(AND($C114="Goal",O$7&gt;=$G114,O$7&lt;=$G114+$I114-1),2,IF(AND($C114="Milestone",O$7&gt;=$G114,O$7&lt;=$G114+$I114-1),1,""))</f>
        <v/>
      </c>
      <c r="P115" s="27" t="str">
        <f ca="1">IF(AND($C114="Goal",P$7&gt;=$G114,P$7&lt;=$G114+$I114-1),2,IF(AND($C114="Milestone",P$7&gt;=$G114,P$7&lt;=$G114+$I114-1),1,""))</f>
        <v/>
      </c>
      <c r="Q115" s="27" t="str">
        <f ca="1">IF(AND($C114="Goal",Q$7&gt;=$G114,Q$7&lt;=$G114+$I114-1),2,IF(AND($C114="Milestone",Q$7&gt;=$G114,Q$7&lt;=$G114+$I114-1),1,""))</f>
        <v/>
      </c>
      <c r="R115" s="27" t="str">
        <f ca="1">IF(AND($C114="Goal",R$7&gt;=$G114,R$7&lt;=$G114+$I114-1),2,IF(AND($C114="Milestone",R$7&gt;=$G114,R$7&lt;=$G114+$I114-1),1,""))</f>
        <v/>
      </c>
      <c r="S115" s="27" t="str">
        <f ca="1">IF(AND($C114="Goal",S$7&gt;=$G114,S$7&lt;=$G114+$I114-1),2,IF(AND($C114="Milestone",S$7&gt;=$G114,S$7&lt;=$G114+$I114-1),1,""))</f>
        <v/>
      </c>
      <c r="T115" s="27" t="str">
        <f ca="1">IF(AND($C114="Goal",T$7&gt;=$G114,T$7&lt;=$G114+$I114-1),2,IF(AND($C114="Milestone",T$7&gt;=$G114,T$7&lt;=$G114+$I114-1),1,""))</f>
        <v/>
      </c>
      <c r="U115" s="27" t="str">
        <f ca="1">IF(AND($C114="Goal",U$7&gt;=$G114,U$7&lt;=$G114+$I114-1),2,IF(AND($C114="Milestone",U$7&gt;=$G114,U$7&lt;=$G114+$I114-1),1,""))</f>
        <v/>
      </c>
      <c r="V115" s="27" t="str">
        <f ca="1">IF(AND($C114="Goal",V$7&gt;=$G114,V$7&lt;=$G114+$I114-1),2,IF(AND($C114="Milestone",V$7&gt;=$G114,V$7&lt;=$G114+$I114-1),1,""))</f>
        <v/>
      </c>
      <c r="W115" s="27" t="str">
        <f ca="1">IF(AND($C114="Goal",W$7&gt;=$G114,W$7&lt;=$G114+$I114-1),2,IF(AND($C114="Milestone",W$7&gt;=$G114,W$7&lt;=$G114+$I114-1),1,""))</f>
        <v/>
      </c>
      <c r="X115" s="27" t="str">
        <f ca="1">IF(AND($C114="Goal",X$7&gt;=$G114,X$7&lt;=$G114+$I114-1),2,IF(AND($C114="Milestone",X$7&gt;=$G114,X$7&lt;=$G114+$I114-1),1,""))</f>
        <v/>
      </c>
      <c r="Y115" s="27" t="str">
        <f ca="1">IF(AND($C114="Goal",Y$7&gt;=$G114,Y$7&lt;=$G114+$I114-1),2,IF(AND($C114="Milestone",Y$7&gt;=$G114,Y$7&lt;=$G114+$I114-1),1,""))</f>
        <v/>
      </c>
      <c r="Z115" s="27" t="str">
        <f ca="1">IF(AND($C114="Goal",Z$7&gt;=$G114,Z$7&lt;=$G114+$I114-1),2,IF(AND($C114="Milestone",Z$7&gt;=$G114,Z$7&lt;=$G114+$I114-1),1,""))</f>
        <v/>
      </c>
      <c r="AA115" s="27" t="str">
        <f ca="1">IF(AND($C114="Goal",AA$7&gt;=$G114,AA$7&lt;=$G114+$I114-1),2,IF(AND($C114="Milestone",AA$7&gt;=$G114,AA$7&lt;=$G114+$I114-1),1,""))</f>
        <v/>
      </c>
      <c r="AB115" s="27" t="str">
        <f ca="1">IF(AND($C114="Goal",AB$7&gt;=$G114,AB$7&lt;=$G114+$I114-1),2,IF(AND($C114="Milestone",AB$7&gt;=$G114,AB$7&lt;=$G114+$I114-1),1,""))</f>
        <v/>
      </c>
      <c r="AC115" s="27" t="str">
        <f ca="1">IF(AND($C114="Goal",AC$7&gt;=$G114,AC$7&lt;=$G114+$I114-1),2,IF(AND($C114="Milestone",AC$7&gt;=$G114,AC$7&lt;=$G114+$I114-1),1,""))</f>
        <v/>
      </c>
      <c r="AD115" s="27" t="str">
        <f ca="1">IF(AND($C114="Goal",AD$7&gt;=$G114,AD$7&lt;=$G114+$I114-1),2,IF(AND($C114="Milestone",AD$7&gt;=$G114,AD$7&lt;=$G114+$I114-1),1,""))</f>
        <v/>
      </c>
      <c r="AE115" s="27" t="str">
        <f ca="1">IF(AND($C114="Goal",AE$7&gt;=$G114,AE$7&lt;=$G114+$I114-1),2,IF(AND($C114="Milestone",AE$7&gt;=$G114,AE$7&lt;=$G114+$I114-1),1,""))</f>
        <v/>
      </c>
      <c r="AF115" s="27" t="str">
        <f ca="1">IF(AND($C114="Goal",AF$7&gt;=$G114,AF$7&lt;=$G114+$I114-1),2,IF(AND($C114="Milestone",AF$7&gt;=$G114,AF$7&lt;=$G114+$I114-1),1,""))</f>
        <v/>
      </c>
      <c r="AG115" s="27" t="str">
        <f ca="1">IF(AND($C114="Goal",AG$7&gt;=$G114,AG$7&lt;=$G114+$I114-1),2,IF(AND($C114="Milestone",AG$7&gt;=$G114,AG$7&lt;=$G114+$I114-1),1,""))</f>
        <v/>
      </c>
      <c r="AH115" s="27" t="str">
        <f ca="1">IF(AND($C114="Goal",AH$7&gt;=$G114,AH$7&lt;=$G114+$I114-1),2,IF(AND($C114="Milestone",AH$7&gt;=$G114,AH$7&lt;=$G114+$I114-1),1,""))</f>
        <v/>
      </c>
      <c r="AI115" s="27" t="str">
        <f ca="1">IF(AND($C114="Goal",AI$7&gt;=$G114,AI$7&lt;=$G114+$I114-1),2,IF(AND($C114="Milestone",AI$7&gt;=$G114,AI$7&lt;=$G114+$I114-1),1,""))</f>
        <v/>
      </c>
      <c r="AJ115" s="27" t="str">
        <f ca="1">IF(AND($C114="Goal",AJ$7&gt;=$G114,AJ$7&lt;=$G114+$I114-1),2,IF(AND($C114="Milestone",AJ$7&gt;=$G114,AJ$7&lt;=$G114+$I114-1),1,""))</f>
        <v/>
      </c>
      <c r="AK115" s="27" t="str">
        <f ca="1">IF(AND($C114="Goal",AK$7&gt;=$G114,AK$7&lt;=$G114+$I114-1),2,IF(AND($C114="Milestone",AK$7&gt;=$G114,AK$7&lt;=$G114+$I114-1),1,""))</f>
        <v/>
      </c>
      <c r="AL115" s="27" t="str">
        <f ca="1">IF(AND($C114="Goal",AL$7&gt;=$G114,AL$7&lt;=$G114+$I114-1),2,IF(AND($C114="Milestone",AL$7&gt;=$G114,AL$7&lt;=$G114+$I114-1),1,""))</f>
        <v/>
      </c>
      <c r="AM115" s="27" t="str">
        <f ca="1">IF(AND($C114="Goal",AM$7&gt;=$G114,AM$7&lt;=$G114+$I114-1),2,IF(AND($C114="Milestone",AM$7&gt;=$G114,AM$7&lt;=$G114+$I114-1),1,""))</f>
        <v/>
      </c>
      <c r="AN115" s="27" t="str">
        <f ca="1">IF(AND($C114="Goal",AN$7&gt;=$G114,AN$7&lt;=$G114+$I114-1),2,IF(AND($C114="Milestone",AN$7&gt;=$G114,AN$7&lt;=$G114+$I114-1),1,""))</f>
        <v/>
      </c>
      <c r="AO115" s="27" t="str">
        <f ca="1">IF(AND($C114="Goal",AO$7&gt;=$G114,AO$7&lt;=$G114+$I114-1),2,IF(AND($C114="Milestone",AO$7&gt;=$G114,AO$7&lt;=$G114+$I114-1),1,""))</f>
        <v/>
      </c>
      <c r="AP115" s="27" t="str">
        <f ca="1">IF(AND($C114="Goal",AP$7&gt;=$G114,AP$7&lt;=$G114+$I114-1),2,IF(AND($C114="Milestone",AP$7&gt;=$G114,AP$7&lt;=$G114+$I114-1),1,""))</f>
        <v/>
      </c>
      <c r="AQ115" s="27" t="str">
        <f ca="1">IF(AND($C114="Goal",AQ$7&gt;=$G114,AQ$7&lt;=$G114+$I114-1),2,IF(AND($C114="Milestone",AQ$7&gt;=$G114,AQ$7&lt;=$G114+$I114-1),1,""))</f>
        <v/>
      </c>
      <c r="AR115" s="27" t="str">
        <f ca="1">IF(AND($C114="Goal",AR$7&gt;=$G114,AR$7&lt;=$G114+$I114-1),2,IF(AND($C114="Milestone",AR$7&gt;=$G114,AR$7&lt;=$G114+$I114-1),1,""))</f>
        <v/>
      </c>
      <c r="AS115" s="27" t="str">
        <f ca="1">IF(AND($C114="Goal",AS$7&gt;=$G114,AS$7&lt;=$G114+$I114-1),2,IF(AND($C114="Milestone",AS$7&gt;=$G114,AS$7&lt;=$G114+$I114-1),1,""))</f>
        <v/>
      </c>
      <c r="AT115" s="27" t="str">
        <f ca="1">IF(AND($C114="Goal",AT$7&gt;=$G114,AT$7&lt;=$G114+$I114-1),2,IF(AND($C114="Milestone",AT$7&gt;=$G114,AT$7&lt;=$G114+$I114-1),1,""))</f>
        <v/>
      </c>
      <c r="AU115" s="27" t="str">
        <f ca="1">IF(AND($C114="Goal",AU$7&gt;=$G114,AU$7&lt;=$G114+$I114-1),2,IF(AND($C114="Milestone",AU$7&gt;=$G114,AU$7&lt;=$G114+$I114-1),1,""))</f>
        <v/>
      </c>
      <c r="AV115" s="27" t="str">
        <f ca="1">IF(AND($C114="Goal",AV$7&gt;=$G114,AV$7&lt;=$G114+$I114-1),2,IF(AND($C114="Milestone",AV$7&gt;=$G114,AV$7&lt;=$G114+$I114-1),1,""))</f>
        <v/>
      </c>
      <c r="AW115" s="27" t="str">
        <f ca="1">IF(AND($C114="Goal",AW$7&gt;=$G114,AW$7&lt;=$G114+$I114-1),2,IF(AND($C114="Milestone",AW$7&gt;=$G114,AW$7&lt;=$G114+$I114-1),1,""))</f>
        <v/>
      </c>
      <c r="AX115" s="27" t="str">
        <f ca="1">IF(AND($C114="Goal",AX$7&gt;=$G114,AX$7&lt;=$G114+$I114-1),2,IF(AND($C114="Milestone",AX$7&gt;=$G114,AX$7&lt;=$G114+$I114-1),1,""))</f>
        <v/>
      </c>
      <c r="AY115" s="27" t="str">
        <f ca="1">IF(AND($C114="Goal",AY$7&gt;=$G114,AY$7&lt;=$G114+$I114-1),2,IF(AND($C114="Milestone",AY$7&gt;=$G114,AY$7&lt;=$G114+$I114-1),1,""))</f>
        <v/>
      </c>
      <c r="AZ115" s="27" t="str">
        <f ca="1">IF(AND($C114="Goal",AZ$7&gt;=$G114,AZ$7&lt;=$G114+$I114-1),2,IF(AND($C114="Milestone",AZ$7&gt;=$G114,AZ$7&lt;=$G114+$I114-1),1,""))</f>
        <v/>
      </c>
      <c r="BA115" s="27" t="str">
        <f ca="1">IF(AND($C114="Goal",BA$7&gt;=$G114,BA$7&lt;=$G114+$I114-1),2,IF(AND($C114="Milestone",BA$7&gt;=$G114,BA$7&lt;=$G114+$I114-1),1,""))</f>
        <v/>
      </c>
      <c r="BB115" s="27" t="str">
        <f ca="1">IF(AND($C114="Goal",BB$7&gt;=$G114,BB$7&lt;=$G114+$I114-1),2,IF(AND($C114="Milestone",BB$7&gt;=$G114,BB$7&lt;=$G114+$I114-1),1,""))</f>
        <v/>
      </c>
      <c r="BC115" s="27" t="str">
        <f ca="1">IF(AND($C114="Goal",BC$7&gt;=$G114,BC$7&lt;=$G114+$I114-1),2,IF(AND($C114="Milestone",BC$7&gt;=$G114,BC$7&lt;=$G114+$I114-1),1,""))</f>
        <v/>
      </c>
      <c r="BD115" s="27" t="str">
        <f ca="1">IF(AND($C114="Goal",BD$7&gt;=$G114,BD$7&lt;=$G114+$I114-1),2,IF(AND($C114="Milestone",BD$7&gt;=$G114,BD$7&lt;=$G114+$I114-1),1,""))</f>
        <v/>
      </c>
      <c r="BE115" s="27" t="str">
        <f ca="1">IF(AND($C114="Goal",BE$7&gt;=$G114,BE$7&lt;=$G114+$I114-1),2,IF(AND($C114="Milestone",BE$7&gt;=$G114,BE$7&lt;=$G114+$I114-1),1,""))</f>
        <v/>
      </c>
      <c r="BF115" s="27" t="str">
        <f ca="1">IF(AND($C114="Goal",BF$7&gt;=$G114,BF$7&lt;=$G114+$I114-1),2,IF(AND($C114="Milestone",BF$7&gt;=$G114,BF$7&lt;=$G114+$I114-1),1,""))</f>
        <v/>
      </c>
      <c r="BG115" s="27" t="str">
        <f ca="1">IF(AND($C114="Goal",BG$7&gt;=$G114,BG$7&lt;=$G114+$I114-1),2,IF(AND($C114="Milestone",BG$7&gt;=$G114,BG$7&lt;=$G114+$I114-1),1,""))</f>
        <v/>
      </c>
      <c r="BH115" s="27" t="str">
        <f ca="1">IF(AND($C114="Goal",BH$7&gt;=$G114,BH$7&lt;=$G114+$I114-1),2,IF(AND($C114="Milestone",BH$7&gt;=$G114,BH$7&lt;=$G114+$I114-1),1,""))</f>
        <v/>
      </c>
      <c r="BI115" s="27" t="str">
        <f ca="1">IF(AND($C114="Goal",BI$7&gt;=$G114,BI$7&lt;=$G114+$I114-1),2,IF(AND($C114="Milestone",BI$7&gt;=$G114,BI$7&lt;=$G114+$I114-1),1,""))</f>
        <v/>
      </c>
      <c r="BJ115" s="27" t="str">
        <f ca="1">IF(AND($C114="Goal",BJ$7&gt;=$G114,BJ$7&lt;=$G114+$I114-1),2,IF(AND($C114="Milestone",BJ$7&gt;=$G114,BJ$7&lt;=$G114+$I114-1),1,""))</f>
        <v/>
      </c>
      <c r="BK115" s="27" t="str">
        <f ca="1">IF(AND($C114="Goal",BK$7&gt;=$G114,BK$7&lt;=$G114+$I114-1),2,IF(AND($C114="Milestone",BK$7&gt;=$G114,BK$7&lt;=$G114+$I114-1),1,""))</f>
        <v/>
      </c>
      <c r="BL115" s="27" t="str">
        <f ca="1">IF(AND($C114="Goal",BL$7&gt;=$G114,BL$7&lt;=$G114+$I114-1),2,IF(AND($C114="Milestone",BL$7&gt;=$G114,BL$7&lt;=$G114+$I114-1),1,""))</f>
        <v/>
      </c>
      <c r="BM115" s="27" t="str">
        <f ca="1">IF(AND($C114="Goal",BM$7&gt;=$G114,BM$7&lt;=$G114+$I114-1),2,IF(AND($C114="Milestone",BM$7&gt;=$G114,BM$7&lt;=$G114+$I114-1),1,""))</f>
        <v/>
      </c>
      <c r="BN115" s="27" t="str">
        <f ca="1">IF(AND($C114="Goal",BN$7&gt;=$G114,BN$7&lt;=$G114+$I114-1),2,IF(AND($C114="Milestone",BN$7&gt;=$G114,BN$7&lt;=$G114+$I114-1),1,""))</f>
        <v/>
      </c>
      <c r="BO115" s="63"/>
    </row>
    <row r="116" spans="2:67" ht="39.950000000000003" customHeight="1">
      <c r="B116" s="162" t="s">
        <v>137</v>
      </c>
      <c r="C116" s="21" t="s">
        <v>8</v>
      </c>
      <c r="D116" s="21" t="s">
        <v>26</v>
      </c>
      <c r="E116" s="21" t="s">
        <v>95</v>
      </c>
      <c r="F116" s="22">
        <v>0</v>
      </c>
      <c r="G116" s="23">
        <v>44668</v>
      </c>
      <c r="H116" s="23">
        <f>SUM(Milestones4353[[#This Row],[Start]], Milestones4353[[#This Row],[Days]])</f>
        <v>44682</v>
      </c>
      <c r="I116" s="163">
        <v>14</v>
      </c>
      <c r="J116" s="19"/>
      <c r="K116" s="4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63"/>
    </row>
    <row r="117" spans="2:67" ht="39.950000000000003" customHeight="1">
      <c r="B117" s="162" t="s">
        <v>138</v>
      </c>
      <c r="C117" s="21" t="s">
        <v>9</v>
      </c>
      <c r="D117" s="21" t="s">
        <v>40</v>
      </c>
      <c r="E117" s="21" t="s">
        <v>95</v>
      </c>
      <c r="F117" s="22">
        <v>0</v>
      </c>
      <c r="G117" s="23">
        <v>44668</v>
      </c>
      <c r="H117" s="23">
        <f>SUM(Milestones4353[[#This Row],[Start]], Milestones4353[[#This Row],[Days]])</f>
        <v>44682</v>
      </c>
      <c r="I117" s="163">
        <v>14</v>
      </c>
      <c r="J117" s="19"/>
      <c r="K117" s="4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63"/>
    </row>
    <row r="118" spans="2:67" ht="39.950000000000003" customHeight="1">
      <c r="B118" s="162" t="s">
        <v>139</v>
      </c>
      <c r="C118" s="21" t="s">
        <v>9</v>
      </c>
      <c r="D118" s="21" t="s">
        <v>30</v>
      </c>
      <c r="E118" s="21" t="s">
        <v>95</v>
      </c>
      <c r="F118" s="22">
        <v>0</v>
      </c>
      <c r="G118" s="23">
        <v>44668</v>
      </c>
      <c r="H118" s="23">
        <f>SUM(Milestones4353[[#This Row],[Start]], Milestones4353[[#This Row],[Days]])</f>
        <v>44682</v>
      </c>
      <c r="I118" s="163">
        <v>14</v>
      </c>
      <c r="J118" s="19"/>
      <c r="K118" s="4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63"/>
    </row>
    <row r="119" spans="2:67" ht="39.950000000000003" customHeight="1">
      <c r="B119" s="162" t="s">
        <v>140</v>
      </c>
      <c r="C119" s="21" t="s">
        <v>7</v>
      </c>
      <c r="D119" s="21" t="s">
        <v>23</v>
      </c>
      <c r="E119" s="21" t="s">
        <v>95</v>
      </c>
      <c r="F119" s="22">
        <v>0</v>
      </c>
      <c r="G119" s="23">
        <v>44668</v>
      </c>
      <c r="H119" s="23">
        <f>SUM(Milestones4353[[#This Row],[Start]], Milestones4353[[#This Row],[Days]])</f>
        <v>44682</v>
      </c>
      <c r="I119" s="163">
        <v>14</v>
      </c>
      <c r="J119" s="19"/>
      <c r="K119" s="4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63"/>
    </row>
    <row r="120" spans="2:67" ht="39.950000000000003" customHeight="1">
      <c r="B120" s="162" t="s">
        <v>124</v>
      </c>
      <c r="C120" s="21" t="s">
        <v>9</v>
      </c>
      <c r="D120" s="21" t="s">
        <v>94</v>
      </c>
      <c r="E120" s="21" t="s">
        <v>81</v>
      </c>
      <c r="F120" s="22">
        <v>0</v>
      </c>
      <c r="G120" s="23">
        <v>44668</v>
      </c>
      <c r="H120" s="23">
        <f>SUM(Milestones4353[[#This Row],[Start]], Milestones4353[[#This Row],[Days]])</f>
        <v>44682</v>
      </c>
      <c r="I120" s="163">
        <v>14</v>
      </c>
      <c r="J120" s="19"/>
      <c r="K120" s="4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63"/>
    </row>
    <row r="121" spans="2:67" ht="39.950000000000003" customHeight="1">
      <c r="B121" s="175" t="s">
        <v>141</v>
      </c>
      <c r="C121" s="131" t="s">
        <v>52</v>
      </c>
      <c r="D121" s="131" t="s">
        <v>94</v>
      </c>
      <c r="E121" s="131"/>
      <c r="F121" s="176">
        <v>0</v>
      </c>
      <c r="G121" s="177">
        <v>44667</v>
      </c>
      <c r="H121" s="177">
        <f>SUM(Milestones4353[[#This Row],[Start]], Milestones4353[[#This Row],[Days]])</f>
        <v>44668</v>
      </c>
      <c r="I121" s="178">
        <v>1</v>
      </c>
      <c r="J121" s="19"/>
      <c r="K121" s="4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63"/>
    </row>
    <row r="122" spans="2:67" ht="39.950000000000003" customHeight="1">
      <c r="B122" s="175" t="s">
        <v>142</v>
      </c>
      <c r="C122" s="131" t="s">
        <v>52</v>
      </c>
      <c r="D122" s="131" t="s">
        <v>92</v>
      </c>
      <c r="E122" s="131"/>
      <c r="F122" s="176">
        <v>0</v>
      </c>
      <c r="G122" s="177">
        <v>44676</v>
      </c>
      <c r="H122" s="177">
        <v>44677</v>
      </c>
      <c r="I122" s="178">
        <v>1</v>
      </c>
      <c r="J122" s="19"/>
      <c r="K122" s="4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63"/>
    </row>
    <row r="123" spans="2:67" ht="39.950000000000003" customHeight="1">
      <c r="B123" s="175" t="s">
        <v>143</v>
      </c>
      <c r="C123" s="131" t="s">
        <v>52</v>
      </c>
      <c r="D123" s="131" t="s">
        <v>26</v>
      </c>
      <c r="E123" s="131"/>
      <c r="F123" s="176">
        <v>0</v>
      </c>
      <c r="G123" s="177">
        <v>44677</v>
      </c>
      <c r="H123" s="177">
        <v>44678</v>
      </c>
      <c r="I123" s="178">
        <v>1</v>
      </c>
      <c r="J123" s="19"/>
      <c r="K123" s="4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63"/>
    </row>
    <row r="124" spans="2:67" ht="39.950000000000003" customHeight="1">
      <c r="B124" s="175" t="s">
        <v>144</v>
      </c>
      <c r="C124" s="131" t="s">
        <v>52</v>
      </c>
      <c r="D124" s="131" t="s">
        <v>23</v>
      </c>
      <c r="E124" s="131"/>
      <c r="F124" s="176">
        <f>AVERAGE(F96,F95,F114,F113,F80,F79,F68)*100%</f>
        <v>0</v>
      </c>
      <c r="G124" s="177">
        <v>44677</v>
      </c>
      <c r="H124" s="177">
        <v>44678</v>
      </c>
      <c r="I124" s="178">
        <v>1</v>
      </c>
      <c r="J124" s="19"/>
      <c r="K124" s="4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63"/>
    </row>
    <row r="125" spans="2:67" ht="39.950000000000003" customHeight="1">
      <c r="B125" s="175" t="s">
        <v>145</v>
      </c>
      <c r="C125" s="131" t="s">
        <v>52</v>
      </c>
      <c r="D125" s="131" t="s">
        <v>40</v>
      </c>
      <c r="E125" s="131"/>
      <c r="F125" s="176">
        <v>0</v>
      </c>
      <c r="G125" s="177">
        <v>44682</v>
      </c>
      <c r="H125" s="177">
        <v>44683</v>
      </c>
      <c r="I125" s="178">
        <v>1</v>
      </c>
      <c r="J125" s="19"/>
      <c r="K125" s="4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63"/>
    </row>
    <row r="126" spans="2:67" ht="39.950000000000003" customHeight="1">
      <c r="B126" s="175" t="s">
        <v>146</v>
      </c>
      <c r="C126" s="131" t="s">
        <v>52</v>
      </c>
      <c r="D126" s="131" t="s">
        <v>30</v>
      </c>
      <c r="E126" s="131"/>
      <c r="F126" s="176">
        <v>0</v>
      </c>
      <c r="G126" s="177">
        <v>44682</v>
      </c>
      <c r="H126" s="177">
        <v>44683</v>
      </c>
      <c r="I126" s="178">
        <v>1</v>
      </c>
      <c r="J126" s="19"/>
      <c r="K126" s="4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63"/>
    </row>
    <row r="127" spans="2:67" ht="39.950000000000003" customHeight="1">
      <c r="B127" s="175" t="s">
        <v>147</v>
      </c>
      <c r="C127" s="131" t="s">
        <v>52</v>
      </c>
      <c r="D127" s="131" t="s">
        <v>76</v>
      </c>
      <c r="E127" s="131"/>
      <c r="F127" s="176">
        <v>0</v>
      </c>
      <c r="G127" s="177">
        <v>44682</v>
      </c>
      <c r="H127" s="177">
        <v>44683</v>
      </c>
      <c r="I127" s="178">
        <v>1</v>
      </c>
      <c r="J127" s="19"/>
      <c r="K127" s="4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63"/>
    </row>
    <row r="128" spans="2:67" ht="39.950000000000003" customHeight="1">
      <c r="B128" s="175" t="s">
        <v>148</v>
      </c>
      <c r="C128" s="131" t="s">
        <v>52</v>
      </c>
      <c r="D128" s="131" t="s">
        <v>28</v>
      </c>
      <c r="E128" s="131"/>
      <c r="F128" s="176">
        <v>0</v>
      </c>
      <c r="G128" s="177">
        <v>44682</v>
      </c>
      <c r="H128" s="177">
        <v>44683</v>
      </c>
      <c r="I128" s="178">
        <v>1</v>
      </c>
      <c r="J128" s="19"/>
      <c r="K128" s="4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63"/>
    </row>
    <row r="129" spans="2:67" ht="39.950000000000003" customHeight="1">
      <c r="B129" s="169" t="s">
        <v>149</v>
      </c>
      <c r="C129" s="126" t="s">
        <v>33</v>
      </c>
      <c r="D129" s="126"/>
      <c r="E129" s="126"/>
      <c r="F129" s="127"/>
      <c r="G129" s="128">
        <v>44683</v>
      </c>
      <c r="H129" s="128">
        <f>SUM(Milestones4353[[#This Row],[Start]], Milestones4353[[#This Row],[Days]])</f>
        <v>44684</v>
      </c>
      <c r="I129" s="129">
        <v>1</v>
      </c>
      <c r="J129" s="19"/>
      <c r="K129" s="47" t="str">
        <f ca="1">IF(AND($C124="Goal",K$7&gt;=$G124,K$7&lt;=$G124+$I124-1),2,IF(AND($C124="Milestone",K$7&gt;=$G124,K$7&lt;=$G124+$I124-1),1,""))</f>
        <v/>
      </c>
      <c r="L129" s="27" t="str">
        <f ca="1">IF(AND($C124="Goal",L$7&gt;=$G124,L$7&lt;=$G124+$I124-1),2,IF(AND($C124="Milestone",L$7&gt;=$G124,L$7&lt;=$G124+$I124-1),1,""))</f>
        <v/>
      </c>
      <c r="M129" s="27" t="str">
        <f ca="1">IF(AND($C124="Goal",M$7&gt;=$G124,M$7&lt;=$G124+$I124-1),2,IF(AND($C124="Milestone",M$7&gt;=$G124,M$7&lt;=$G124+$I124-1),1,""))</f>
        <v/>
      </c>
      <c r="N129" s="27" t="str">
        <f ca="1">IF(AND($C124="Goal",N$7&gt;=$G124,N$7&lt;=$G124+$I124-1),2,IF(AND($C124="Milestone",N$7&gt;=$G124,N$7&lt;=$G124+$I124-1),1,""))</f>
        <v/>
      </c>
      <c r="O129" s="27" t="str">
        <f ca="1">IF(AND($C124="Goal",O$7&gt;=$G124,O$7&lt;=$G124+$I124-1),2,IF(AND($C124="Milestone",O$7&gt;=$G124,O$7&lt;=$G124+$I124-1),1,""))</f>
        <v/>
      </c>
      <c r="P129" s="27" t="str">
        <f ca="1">IF(AND($C124="Goal",P$7&gt;=$G124,P$7&lt;=$G124+$I124-1),2,IF(AND($C124="Milestone",P$7&gt;=$G124,P$7&lt;=$G124+$I124-1),1,""))</f>
        <v/>
      </c>
      <c r="Q129" s="27" t="str">
        <f ca="1">IF(AND($C124="Goal",Q$7&gt;=$G124,Q$7&lt;=$G124+$I124-1),2,IF(AND($C124="Milestone",Q$7&gt;=$G124,Q$7&lt;=$G124+$I124-1),1,""))</f>
        <v/>
      </c>
      <c r="R129" s="27" t="str">
        <f ca="1">IF(AND($C124="Goal",R$7&gt;=$G124,R$7&lt;=$G124+$I124-1),2,IF(AND($C124="Milestone",R$7&gt;=$G124,R$7&lt;=$G124+$I124-1),1,""))</f>
        <v/>
      </c>
      <c r="S129" s="27" t="str">
        <f ca="1">IF(AND($C124="Goal",S$7&gt;=$G124,S$7&lt;=$G124+$I124-1),2,IF(AND($C124="Milestone",S$7&gt;=$G124,S$7&lt;=$G124+$I124-1),1,""))</f>
        <v/>
      </c>
      <c r="T129" s="27" t="str">
        <f ca="1">IF(AND($C124="Goal",T$7&gt;=$G124,T$7&lt;=$G124+$I124-1),2,IF(AND($C124="Milestone",T$7&gt;=$G124,T$7&lt;=$G124+$I124-1),1,""))</f>
        <v/>
      </c>
      <c r="U129" s="27" t="str">
        <f ca="1">IF(AND($C124="Goal",U$7&gt;=$G124,U$7&lt;=$G124+$I124-1),2,IF(AND($C124="Milestone",U$7&gt;=$G124,U$7&lt;=$G124+$I124-1),1,""))</f>
        <v/>
      </c>
      <c r="V129" s="27" t="str">
        <f ca="1">IF(AND($C124="Goal",V$7&gt;=$G124,V$7&lt;=$G124+$I124-1),2,IF(AND($C124="Milestone",V$7&gt;=$G124,V$7&lt;=$G124+$I124-1),1,""))</f>
        <v/>
      </c>
      <c r="W129" s="27" t="str">
        <f ca="1">IF(AND($C124="Goal",W$7&gt;=$G124,W$7&lt;=$G124+$I124-1),2,IF(AND($C124="Milestone",W$7&gt;=$G124,W$7&lt;=$G124+$I124-1),1,""))</f>
        <v/>
      </c>
      <c r="X129" s="27" t="str">
        <f ca="1">IF(AND($C124="Goal",X$7&gt;=$G124,X$7&lt;=$G124+$I124-1),2,IF(AND($C124="Milestone",X$7&gt;=$G124,X$7&lt;=$G124+$I124-1),1,""))</f>
        <v/>
      </c>
      <c r="Y129" s="27" t="str">
        <f ca="1">IF(AND($C124="Goal",Y$7&gt;=$G124,Y$7&lt;=$G124+$I124-1),2,IF(AND($C124="Milestone",Y$7&gt;=$G124,Y$7&lt;=$G124+$I124-1),1,""))</f>
        <v/>
      </c>
      <c r="Z129" s="27" t="str">
        <f ca="1">IF(AND($C124="Goal",Z$7&gt;=$G124,Z$7&lt;=$G124+$I124-1),2,IF(AND($C124="Milestone",Z$7&gt;=$G124,Z$7&lt;=$G124+$I124-1),1,""))</f>
        <v/>
      </c>
      <c r="AA129" s="27" t="str">
        <f ca="1">IF(AND($C124="Goal",AA$7&gt;=$G124,AA$7&lt;=$G124+$I124-1),2,IF(AND($C124="Milestone",AA$7&gt;=$G124,AA$7&lt;=$G124+$I124-1),1,""))</f>
        <v/>
      </c>
      <c r="AB129" s="27" t="str">
        <f ca="1">IF(AND($C124="Goal",AB$7&gt;=$G124,AB$7&lt;=$G124+$I124-1),2,IF(AND($C124="Milestone",AB$7&gt;=$G124,AB$7&lt;=$G124+$I124-1),1,""))</f>
        <v/>
      </c>
      <c r="AC129" s="27" t="str">
        <f ca="1">IF(AND($C124="Goal",AC$7&gt;=$G124,AC$7&lt;=$G124+$I124-1),2,IF(AND($C124="Milestone",AC$7&gt;=$G124,AC$7&lt;=$G124+$I124-1),1,""))</f>
        <v/>
      </c>
      <c r="AD129" s="27" t="str">
        <f ca="1">IF(AND($C124="Goal",AD$7&gt;=$G124,AD$7&lt;=$G124+$I124-1),2,IF(AND($C124="Milestone",AD$7&gt;=$G124,AD$7&lt;=$G124+$I124-1),1,""))</f>
        <v/>
      </c>
      <c r="AE129" s="27" t="str">
        <f ca="1">IF(AND($C124="Goal",AE$7&gt;=$G124,AE$7&lt;=$G124+$I124-1),2,IF(AND($C124="Milestone",AE$7&gt;=$G124,AE$7&lt;=$G124+$I124-1),1,""))</f>
        <v/>
      </c>
      <c r="AF129" s="27" t="str">
        <f ca="1">IF(AND($C124="Goal",AF$7&gt;=$G124,AF$7&lt;=$G124+$I124-1),2,IF(AND($C124="Milestone",AF$7&gt;=$G124,AF$7&lt;=$G124+$I124-1),1,""))</f>
        <v/>
      </c>
      <c r="AG129" s="27" t="str">
        <f ca="1">IF(AND($C124="Goal",AG$7&gt;=$G124,AG$7&lt;=$G124+$I124-1),2,IF(AND($C124="Milestone",AG$7&gt;=$G124,AG$7&lt;=$G124+$I124-1),1,""))</f>
        <v/>
      </c>
      <c r="AH129" s="27" t="str">
        <f ca="1">IF(AND($C124="Goal",AH$7&gt;=$G124,AH$7&lt;=$G124+$I124-1),2,IF(AND($C124="Milestone",AH$7&gt;=$G124,AH$7&lt;=$G124+$I124-1),1,""))</f>
        <v/>
      </c>
      <c r="AI129" s="27" t="str">
        <f ca="1">IF(AND($C124="Goal",AI$7&gt;=$G124,AI$7&lt;=$G124+$I124-1),2,IF(AND($C124="Milestone",AI$7&gt;=$G124,AI$7&lt;=$G124+$I124-1),1,""))</f>
        <v/>
      </c>
      <c r="AJ129" s="27" t="str">
        <f ca="1">IF(AND($C124="Goal",AJ$7&gt;=$G124,AJ$7&lt;=$G124+$I124-1),2,IF(AND($C124="Milestone",AJ$7&gt;=$G124,AJ$7&lt;=$G124+$I124-1),1,""))</f>
        <v/>
      </c>
      <c r="AK129" s="27" t="str">
        <f ca="1">IF(AND($C124="Goal",AK$7&gt;=$G124,AK$7&lt;=$G124+$I124-1),2,IF(AND($C124="Milestone",AK$7&gt;=$G124,AK$7&lt;=$G124+$I124-1),1,""))</f>
        <v/>
      </c>
      <c r="AL129" s="27" t="str">
        <f ca="1">IF(AND($C124="Goal",AL$7&gt;=$G124,AL$7&lt;=$G124+$I124-1),2,IF(AND($C124="Milestone",AL$7&gt;=$G124,AL$7&lt;=$G124+$I124-1),1,""))</f>
        <v/>
      </c>
      <c r="AM129" s="27" t="str">
        <f ca="1">IF(AND($C124="Goal",AM$7&gt;=$G124,AM$7&lt;=$G124+$I124-1),2,IF(AND($C124="Milestone",AM$7&gt;=$G124,AM$7&lt;=$G124+$I124-1),1,""))</f>
        <v/>
      </c>
      <c r="AN129" s="27" t="str">
        <f ca="1">IF(AND($C124="Goal",AN$7&gt;=$G124,AN$7&lt;=$G124+$I124-1),2,IF(AND($C124="Milestone",AN$7&gt;=$G124,AN$7&lt;=$G124+$I124-1),1,""))</f>
        <v/>
      </c>
      <c r="AO129" s="27" t="str">
        <f ca="1">IF(AND($C124="Goal",AO$7&gt;=$G124,AO$7&lt;=$G124+$I124-1),2,IF(AND($C124="Milestone",AO$7&gt;=$G124,AO$7&lt;=$G124+$I124-1),1,""))</f>
        <v/>
      </c>
      <c r="AP129" s="27" t="str">
        <f ca="1">IF(AND($C124="Goal",AP$7&gt;=$G124,AP$7&lt;=$G124+$I124-1),2,IF(AND($C124="Milestone",AP$7&gt;=$G124,AP$7&lt;=$G124+$I124-1),1,""))</f>
        <v/>
      </c>
      <c r="AQ129" s="27" t="str">
        <f ca="1">IF(AND($C124="Goal",AQ$7&gt;=$G124,AQ$7&lt;=$G124+$I124-1),2,IF(AND($C124="Milestone",AQ$7&gt;=$G124,AQ$7&lt;=$G124+$I124-1),1,""))</f>
        <v/>
      </c>
      <c r="AR129" s="27" t="str">
        <f ca="1">IF(AND($C124="Goal",AR$7&gt;=$G124,AR$7&lt;=$G124+$I124-1),2,IF(AND($C124="Milestone",AR$7&gt;=$G124,AR$7&lt;=$G124+$I124-1),1,""))</f>
        <v/>
      </c>
      <c r="AS129" s="27" t="str">
        <f ca="1">IF(AND($C124="Goal",AS$7&gt;=$G124,AS$7&lt;=$G124+$I124-1),2,IF(AND($C124="Milestone",AS$7&gt;=$G124,AS$7&lt;=$G124+$I124-1),1,""))</f>
        <v/>
      </c>
      <c r="AT129" s="27" t="str">
        <f ca="1">IF(AND($C124="Goal",AT$7&gt;=$G124,AT$7&lt;=$G124+$I124-1),2,IF(AND($C124="Milestone",AT$7&gt;=$G124,AT$7&lt;=$G124+$I124-1),1,""))</f>
        <v/>
      </c>
      <c r="AU129" s="27" t="str">
        <f ca="1">IF(AND($C124="Goal",AU$7&gt;=$G124,AU$7&lt;=$G124+$I124-1),2,IF(AND($C124="Milestone",AU$7&gt;=$G124,AU$7&lt;=$G124+$I124-1),1,""))</f>
        <v/>
      </c>
      <c r="AV129" s="27" t="str">
        <f ca="1">IF(AND($C124="Goal",AV$7&gt;=$G124,AV$7&lt;=$G124+$I124-1),2,IF(AND($C124="Milestone",AV$7&gt;=$G124,AV$7&lt;=$G124+$I124-1),1,""))</f>
        <v/>
      </c>
      <c r="AW129" s="27" t="str">
        <f ca="1">IF(AND($C124="Goal",AW$7&gt;=$G124,AW$7&lt;=$G124+$I124-1),2,IF(AND($C124="Milestone",AW$7&gt;=$G124,AW$7&lt;=$G124+$I124-1),1,""))</f>
        <v/>
      </c>
      <c r="AX129" s="27" t="str">
        <f ca="1">IF(AND($C124="Goal",AX$7&gt;=$G124,AX$7&lt;=$G124+$I124-1),2,IF(AND($C124="Milestone",AX$7&gt;=$G124,AX$7&lt;=$G124+$I124-1),1,""))</f>
        <v/>
      </c>
      <c r="AY129" s="27" t="str">
        <f ca="1">IF(AND($C124="Goal",AY$7&gt;=$G124,AY$7&lt;=$G124+$I124-1),2,IF(AND($C124="Milestone",AY$7&gt;=$G124,AY$7&lt;=$G124+$I124-1),1,""))</f>
        <v/>
      </c>
      <c r="AZ129" s="27" t="str">
        <f ca="1">IF(AND($C124="Goal",AZ$7&gt;=$G124,AZ$7&lt;=$G124+$I124-1),2,IF(AND($C124="Milestone",AZ$7&gt;=$G124,AZ$7&lt;=$G124+$I124-1),1,""))</f>
        <v/>
      </c>
      <c r="BA129" s="27" t="str">
        <f ca="1">IF(AND($C124="Goal",BA$7&gt;=$G124,BA$7&lt;=$G124+$I124-1),2,IF(AND($C124="Milestone",BA$7&gt;=$G124,BA$7&lt;=$G124+$I124-1),1,""))</f>
        <v/>
      </c>
      <c r="BB129" s="27" t="str">
        <f ca="1">IF(AND($C124="Goal",BB$7&gt;=$G124,BB$7&lt;=$G124+$I124-1),2,IF(AND($C124="Milestone",BB$7&gt;=$G124,BB$7&lt;=$G124+$I124-1),1,""))</f>
        <v/>
      </c>
      <c r="BC129" s="27" t="str">
        <f ca="1">IF(AND($C124="Goal",BC$7&gt;=$G124,BC$7&lt;=$G124+$I124-1),2,IF(AND($C124="Milestone",BC$7&gt;=$G124,BC$7&lt;=$G124+$I124-1),1,""))</f>
        <v/>
      </c>
      <c r="BD129" s="27" t="str">
        <f ca="1">IF(AND($C124="Goal",BD$7&gt;=$G124,BD$7&lt;=$G124+$I124-1),2,IF(AND($C124="Milestone",BD$7&gt;=$G124,BD$7&lt;=$G124+$I124-1),1,""))</f>
        <v/>
      </c>
      <c r="BE129" s="27" t="str">
        <f ca="1">IF(AND($C124="Goal",BE$7&gt;=$G124,BE$7&lt;=$G124+$I124-1),2,IF(AND($C124="Milestone",BE$7&gt;=$G124,BE$7&lt;=$G124+$I124-1),1,""))</f>
        <v/>
      </c>
      <c r="BF129" s="27" t="str">
        <f ca="1">IF(AND($C124="Goal",BF$7&gt;=$G124,BF$7&lt;=$G124+$I124-1),2,IF(AND($C124="Milestone",BF$7&gt;=$G124,BF$7&lt;=$G124+$I124-1),1,""))</f>
        <v/>
      </c>
      <c r="BG129" s="27" t="str">
        <f ca="1">IF(AND($C124="Goal",BG$7&gt;=$G124,BG$7&lt;=$G124+$I124-1),2,IF(AND($C124="Milestone",BG$7&gt;=$G124,BG$7&lt;=$G124+$I124-1),1,""))</f>
        <v/>
      </c>
      <c r="BH129" s="27"/>
      <c r="BI129" s="27" t="str">
        <f ca="1">IF(AND($C124="Goal",BI$7&gt;=$G124,BI$7&lt;=$G124+$I124-1),2,IF(AND($C124="Milestone",BI$7&gt;=$G124,BI$7&lt;=$G124+$I124-1),1,""))</f>
        <v/>
      </c>
      <c r="BJ129" s="27" t="str">
        <f ca="1">IF(AND($C124="Goal",BJ$7&gt;=$G124,BJ$7&lt;=$G124+$I124-1),2,IF(AND($C124="Milestone",BJ$7&gt;=$G124,BJ$7&lt;=$G124+$I124-1),1,""))</f>
        <v/>
      </c>
      <c r="BK129" s="27" t="str">
        <f ca="1">IF(AND($C124="Goal",BK$7&gt;=$G124,BK$7&lt;=$G124+$I124-1),2,IF(AND($C124="Milestone",BK$7&gt;=$G124,BK$7&lt;=$G124+$I124-1),1,""))</f>
        <v/>
      </c>
      <c r="BL129" s="27" t="str">
        <f ca="1">IF(AND($C124="Goal",BL$7&gt;=$G124,BL$7&lt;=$G124+$I124-1),2,IF(AND($C124="Milestone",BL$7&gt;=$G124,BL$7&lt;=$G124+$I124-1),1,""))</f>
        <v/>
      </c>
      <c r="BM129" s="27" t="str">
        <f ca="1">IF(AND($C124="Goal",BM$7&gt;=$G124,BM$7&lt;=$G124+$I124-1),2,IF(AND($C124="Milestone",BM$7&gt;=$G124,BM$7&lt;=$G124+$I124-1),1,""))</f>
        <v/>
      </c>
      <c r="BN129" s="27" t="str">
        <f ca="1">IF(AND($C124="Goal",BN$7&gt;=$G124,BN$7&lt;=$G124+$I124-1),2,IF(AND($C124="Milestone",BN$7&gt;=$G124,BN$7&lt;=$G124+$I124-1),1,""))</f>
        <v/>
      </c>
      <c r="BO129" s="63"/>
    </row>
    <row r="130" spans="2:67" ht="39.950000000000003" customHeight="1">
      <c r="B130" s="130" t="s">
        <v>150</v>
      </c>
      <c r="C130" s="131" t="s">
        <v>9</v>
      </c>
      <c r="D130" s="131" t="s">
        <v>105</v>
      </c>
      <c r="E130" s="131"/>
      <c r="F130" s="132">
        <v>0</v>
      </c>
      <c r="G130" s="133">
        <v>44668</v>
      </c>
      <c r="H130" s="133">
        <f>SUM(Milestones4353[[#This Row],[Start]], Milestones4353[[#This Row],[Days]])</f>
        <v>44688</v>
      </c>
      <c r="I130" s="134">
        <v>20</v>
      </c>
      <c r="J130" s="19"/>
      <c r="K130" s="47" t="str">
        <f ca="1">IF(AND($C129="Goal",K$7&gt;=$G129,K$7&lt;=$G129+$I129-1),2,IF(AND($C129="Milestone",K$7&gt;=$G129,K$7&lt;=$G129+$I129-1),1,""))</f>
        <v/>
      </c>
      <c r="L130" s="27" t="str">
        <f ca="1">IF(AND($C129="Goal",L$7&gt;=$G129,L$7&lt;=$G129+$I129-1),2,IF(AND($C129="Milestone",L$7&gt;=$G129,L$7&lt;=$G129+$I129-1),1,""))</f>
        <v/>
      </c>
      <c r="M130" s="27" t="str">
        <f ca="1">IF(AND($C129="Goal",M$7&gt;=$G129,M$7&lt;=$G129+$I129-1),2,IF(AND($C129="Milestone",M$7&gt;=$G129,M$7&lt;=$G129+$I129-1),1,""))</f>
        <v/>
      </c>
      <c r="N130" s="27" t="str">
        <f ca="1">IF(AND($C129="Goal",N$7&gt;=$G129,N$7&lt;=$G129+$I129-1),2,IF(AND($C129="Milestone",N$7&gt;=$G129,N$7&lt;=$G129+$I129-1),1,""))</f>
        <v/>
      </c>
      <c r="O130" s="27" t="str">
        <f ca="1">IF(AND($C129="Goal",O$7&gt;=$G129,O$7&lt;=$G129+$I129-1),2,IF(AND($C129="Milestone",O$7&gt;=$G129,O$7&lt;=$G129+$I129-1),1,""))</f>
        <v/>
      </c>
      <c r="P130" s="27" t="str">
        <f ca="1">IF(AND($C129="Goal",P$7&gt;=$G129,P$7&lt;=$G129+$I129-1),2,IF(AND($C129="Milestone",P$7&gt;=$G129,P$7&lt;=$G129+$I129-1),1,""))</f>
        <v/>
      </c>
      <c r="Q130" s="27" t="str">
        <f ca="1">IF(AND($C129="Goal",Q$7&gt;=$G129,Q$7&lt;=$G129+$I129-1),2,IF(AND($C129="Milestone",Q$7&gt;=$G129,Q$7&lt;=$G129+$I129-1),1,""))</f>
        <v/>
      </c>
      <c r="R130" s="27" t="str">
        <f ca="1">IF(AND($C129="Goal",R$7&gt;=$G129,R$7&lt;=$G129+$I129-1),2,IF(AND($C129="Milestone",R$7&gt;=$G129,R$7&lt;=$G129+$I129-1),1,""))</f>
        <v/>
      </c>
      <c r="S130" s="27" t="str">
        <f ca="1">IF(AND($C129="Goal",S$7&gt;=$G129,S$7&lt;=$G129+$I129-1),2,IF(AND($C129="Milestone",S$7&gt;=$G129,S$7&lt;=$G129+$I129-1),1,""))</f>
        <v/>
      </c>
      <c r="T130" s="27" t="str">
        <f ca="1">IF(AND($C129="Goal",T$7&gt;=$G129,T$7&lt;=$G129+$I129-1),2,IF(AND($C129="Milestone",T$7&gt;=$G129,T$7&lt;=$G129+$I129-1),1,""))</f>
        <v/>
      </c>
      <c r="U130" s="27" t="str">
        <f ca="1">IF(AND($C129="Goal",U$7&gt;=$G129,U$7&lt;=$G129+$I129-1),2,IF(AND($C129="Milestone",U$7&gt;=$G129,U$7&lt;=$G129+$I129-1),1,""))</f>
        <v/>
      </c>
      <c r="V130" s="27" t="str">
        <f ca="1">IF(AND($C129="Goal",V$7&gt;=$G129,V$7&lt;=$G129+$I129-1),2,IF(AND($C129="Milestone",V$7&gt;=$G129,V$7&lt;=$G129+$I129-1),1,""))</f>
        <v/>
      </c>
      <c r="W130" s="27" t="str">
        <f ca="1">IF(AND($C129="Goal",W$7&gt;=$G129,W$7&lt;=$G129+$I129-1),2,IF(AND($C129="Milestone",W$7&gt;=$G129,W$7&lt;=$G129+$I129-1),1,""))</f>
        <v/>
      </c>
      <c r="X130" s="27" t="str">
        <f ca="1">IF(AND($C129="Goal",X$7&gt;=$G129,X$7&lt;=$G129+$I129-1),2,IF(AND($C129="Milestone",X$7&gt;=$G129,X$7&lt;=$G129+$I129-1),1,""))</f>
        <v/>
      </c>
      <c r="Y130" s="27" t="str">
        <f ca="1">IF(AND($C129="Goal",Y$7&gt;=$G129,Y$7&lt;=$G129+$I129-1),2,IF(AND($C129="Milestone",Y$7&gt;=$G129,Y$7&lt;=$G129+$I129-1),1,""))</f>
        <v/>
      </c>
      <c r="Z130" s="27" t="str">
        <f ca="1">IF(AND($C129="Goal",Z$7&gt;=$G129,Z$7&lt;=$G129+$I129-1),2,IF(AND($C129="Milestone",Z$7&gt;=$G129,Z$7&lt;=$G129+$I129-1),1,""))</f>
        <v/>
      </c>
      <c r="AA130" s="27" t="str">
        <f ca="1">IF(AND($C129="Goal",AA$7&gt;=$G129,AA$7&lt;=$G129+$I129-1),2,IF(AND($C129="Milestone",AA$7&gt;=$G129,AA$7&lt;=$G129+$I129-1),1,""))</f>
        <v/>
      </c>
      <c r="AB130" s="27" t="str">
        <f ca="1">IF(AND($C129="Goal",AB$7&gt;=$G129,AB$7&lt;=$G129+$I129-1),2,IF(AND($C129="Milestone",AB$7&gt;=$G129,AB$7&lt;=$G129+$I129-1),1,""))</f>
        <v/>
      </c>
      <c r="AC130" s="27" t="str">
        <f ca="1">IF(AND($C129="Goal",AC$7&gt;=$G129,AC$7&lt;=$G129+$I129-1),2,IF(AND($C129="Milestone",AC$7&gt;=$G129,AC$7&lt;=$G129+$I129-1),1,""))</f>
        <v/>
      </c>
      <c r="AD130" s="27" t="str">
        <f ca="1">IF(AND($C129="Goal",AD$7&gt;=$G129,AD$7&lt;=$G129+$I129-1),2,IF(AND($C129="Milestone",AD$7&gt;=$G129,AD$7&lt;=$G129+$I129-1),1,""))</f>
        <v/>
      </c>
      <c r="AE130" s="27" t="str">
        <f ca="1">IF(AND($C129="Goal",AE$7&gt;=$G129,AE$7&lt;=$G129+$I129-1),2,IF(AND($C129="Milestone",AE$7&gt;=$G129,AE$7&lt;=$G129+$I129-1),1,""))</f>
        <v/>
      </c>
      <c r="AF130" s="27" t="str">
        <f ca="1">IF(AND($C129="Goal",AF$7&gt;=$G129,AF$7&lt;=$G129+$I129-1),2,IF(AND($C129="Milestone",AF$7&gt;=$G129,AF$7&lt;=$G129+$I129-1),1,""))</f>
        <v/>
      </c>
      <c r="AG130" s="27" t="str">
        <f ca="1">IF(AND($C129="Goal",AG$7&gt;=$G129,AG$7&lt;=$G129+$I129-1),2,IF(AND($C129="Milestone",AG$7&gt;=$G129,AG$7&lt;=$G129+$I129-1),1,""))</f>
        <v/>
      </c>
      <c r="AH130" s="27" t="str">
        <f ca="1">IF(AND($C129="Goal",AH$7&gt;=$G129,AH$7&lt;=$G129+$I129-1),2,IF(AND($C129="Milestone",AH$7&gt;=$G129,AH$7&lt;=$G129+$I129-1),1,""))</f>
        <v/>
      </c>
      <c r="AI130" s="27" t="str">
        <f ca="1">IF(AND($C129="Goal",AI$7&gt;=$G129,AI$7&lt;=$G129+$I129-1),2,IF(AND($C129="Milestone",AI$7&gt;=$G129,AI$7&lt;=$G129+$I129-1),1,""))</f>
        <v/>
      </c>
      <c r="AJ130" s="27" t="str">
        <f ca="1">IF(AND($C129="Goal",AJ$7&gt;=$G129,AJ$7&lt;=$G129+$I129-1),2,IF(AND($C129="Milestone",AJ$7&gt;=$G129,AJ$7&lt;=$G129+$I129-1),1,""))</f>
        <v/>
      </c>
      <c r="AK130" s="27" t="str">
        <f ca="1">IF(AND($C129="Goal",AK$7&gt;=$G129,AK$7&lt;=$G129+$I129-1),2,IF(AND($C129="Milestone",AK$7&gt;=$G129,AK$7&lt;=$G129+$I129-1),1,""))</f>
        <v/>
      </c>
      <c r="AL130" s="27" t="str">
        <f ca="1">IF(AND($C129="Goal",AL$7&gt;=$G129,AL$7&lt;=$G129+$I129-1),2,IF(AND($C129="Milestone",AL$7&gt;=$G129,AL$7&lt;=$G129+$I129-1),1,""))</f>
        <v/>
      </c>
      <c r="AM130" s="27" t="str">
        <f ca="1">IF(AND($C129="Goal",AM$7&gt;=$G129,AM$7&lt;=$G129+$I129-1),2,IF(AND($C129="Milestone",AM$7&gt;=$G129,AM$7&lt;=$G129+$I129-1),1,""))</f>
        <v/>
      </c>
      <c r="AN130" s="27" t="str">
        <f ca="1">IF(AND($C129="Goal",AN$7&gt;=$G129,AN$7&lt;=$G129+$I129-1),2,IF(AND($C129="Milestone",AN$7&gt;=$G129,AN$7&lt;=$G129+$I129-1),1,""))</f>
        <v/>
      </c>
      <c r="AO130" s="27" t="str">
        <f ca="1">IF(AND($C129="Goal",AO$7&gt;=$G129,AO$7&lt;=$G129+$I129-1),2,IF(AND($C129="Milestone",AO$7&gt;=$G129,AO$7&lt;=$G129+$I129-1),1,""))</f>
        <v/>
      </c>
      <c r="AP130" s="27" t="str">
        <f ca="1">IF(AND($C129="Goal",AP$7&gt;=$G129,AP$7&lt;=$G129+$I129-1),2,IF(AND($C129="Milestone",AP$7&gt;=$G129,AP$7&lt;=$G129+$I129-1),1,""))</f>
        <v/>
      </c>
      <c r="AQ130" s="27" t="str">
        <f ca="1">IF(AND($C129="Goal",AQ$7&gt;=$G129,AQ$7&lt;=$G129+$I129-1),2,IF(AND($C129="Milestone",AQ$7&gt;=$G129,AQ$7&lt;=$G129+$I129-1),1,""))</f>
        <v/>
      </c>
      <c r="AR130" s="27" t="str">
        <f ca="1">IF(AND($C129="Goal",AR$7&gt;=$G129,AR$7&lt;=$G129+$I129-1),2,IF(AND($C129="Milestone",AR$7&gt;=$G129,AR$7&lt;=$G129+$I129-1),1,""))</f>
        <v/>
      </c>
      <c r="AS130" s="27" t="str">
        <f ca="1">IF(AND($C129="Goal",AS$7&gt;=$G129,AS$7&lt;=$G129+$I129-1),2,IF(AND($C129="Milestone",AS$7&gt;=$G129,AS$7&lt;=$G129+$I129-1),1,""))</f>
        <v/>
      </c>
      <c r="AT130" s="27" t="str">
        <f ca="1">IF(AND($C129="Goal",AT$7&gt;=$G129,AT$7&lt;=$G129+$I129-1),2,IF(AND($C129="Milestone",AT$7&gt;=$G129,AT$7&lt;=$G129+$I129-1),1,""))</f>
        <v/>
      </c>
      <c r="AU130" s="27" t="str">
        <f ca="1">IF(AND($C129="Goal",AU$7&gt;=$G129,AU$7&lt;=$G129+$I129-1),2,IF(AND($C129="Milestone",AU$7&gt;=$G129,AU$7&lt;=$G129+$I129-1),1,""))</f>
        <v/>
      </c>
      <c r="AV130" s="27" t="str">
        <f ca="1">IF(AND($C129="Goal",AV$7&gt;=$G129,AV$7&lt;=$G129+$I129-1),2,IF(AND($C129="Milestone",AV$7&gt;=$G129,AV$7&lt;=$G129+$I129-1),1,""))</f>
        <v/>
      </c>
      <c r="AW130" s="27" t="str">
        <f ca="1">IF(AND($C129="Goal",AW$7&gt;=$G129,AW$7&lt;=$G129+$I129-1),2,IF(AND($C129="Milestone",AW$7&gt;=$G129,AW$7&lt;=$G129+$I129-1),1,""))</f>
        <v/>
      </c>
      <c r="AX130" s="27" t="str">
        <f ca="1">IF(AND($C129="Goal",AX$7&gt;=$G129,AX$7&lt;=$G129+$I129-1),2,IF(AND($C129="Milestone",AX$7&gt;=$G129,AX$7&lt;=$G129+$I129-1),1,""))</f>
        <v/>
      </c>
      <c r="AY130" s="27" t="str">
        <f ca="1">IF(AND($C129="Goal",AY$7&gt;=$G129,AY$7&lt;=$G129+$I129-1),2,IF(AND($C129="Milestone",AY$7&gt;=$G129,AY$7&lt;=$G129+$I129-1),1,""))</f>
        <v/>
      </c>
      <c r="AZ130" s="27" t="str">
        <f ca="1">IF(AND($C129="Goal",AZ$7&gt;=$G129,AZ$7&lt;=$G129+$I129-1),2,IF(AND($C129="Milestone",AZ$7&gt;=$G129,AZ$7&lt;=$G129+$I129-1),1,""))</f>
        <v/>
      </c>
      <c r="BA130" s="27" t="str">
        <f ca="1">IF(AND($C129="Goal",BA$7&gt;=$G129,BA$7&lt;=$G129+$I129-1),2,IF(AND($C129="Milestone",BA$7&gt;=$G129,BA$7&lt;=$G129+$I129-1),1,""))</f>
        <v/>
      </c>
      <c r="BB130" s="27" t="str">
        <f ca="1">IF(AND($C129="Goal",BB$7&gt;=$G129,BB$7&lt;=$G129+$I129-1),2,IF(AND($C129="Milestone",BB$7&gt;=$G129,BB$7&lt;=$G129+$I129-1),1,""))</f>
        <v/>
      </c>
      <c r="BC130" s="27" t="str">
        <f ca="1">IF(AND($C129="Goal",BC$7&gt;=$G129,BC$7&lt;=$G129+$I129-1),2,IF(AND($C129="Milestone",BC$7&gt;=$G129,BC$7&lt;=$G129+$I129-1),1,""))</f>
        <v/>
      </c>
      <c r="BD130" s="27" t="str">
        <f ca="1">IF(AND($C129="Goal",BD$7&gt;=$G129,BD$7&lt;=$G129+$I129-1),2,IF(AND($C129="Milestone",BD$7&gt;=$G129,BD$7&lt;=$G129+$I129-1),1,""))</f>
        <v/>
      </c>
      <c r="BE130" s="27" t="str">
        <f ca="1">IF(AND($C129="Goal",BE$7&gt;=$G129,BE$7&lt;=$G129+$I129-1),2,IF(AND($C129="Milestone",BE$7&gt;=$G129,BE$7&lt;=$G129+$I129-1),1,""))</f>
        <v/>
      </c>
      <c r="BF130" s="27" t="str">
        <f ca="1">IF(AND($C129="Goal",BF$7&gt;=$G129,BF$7&lt;=$G129+$I129-1),2,IF(AND($C129="Milestone",BF$7&gt;=$G129,BF$7&lt;=$G129+$I129-1),1,""))</f>
        <v/>
      </c>
      <c r="BG130" s="27" t="str">
        <f ca="1">IF(AND($C129="Goal",BG$7&gt;=$G129,BG$7&lt;=$G129+$I129-1),2,IF(AND($C129="Milestone",BG$7&gt;=$G129,BG$7&lt;=$G129+$I129-1),1,""))</f>
        <v/>
      </c>
      <c r="BH130" s="27" t="str">
        <f ca="1">IF(AND($C129="Goal",BH$7&gt;=$G129,BH$7&lt;=$G129+$I129-1),2,IF(AND($C129="Milestone",BH$7&gt;=$G129,BH$7&lt;=$G129+$I129-1),1,""))</f>
        <v/>
      </c>
      <c r="BI130" s="27" t="str">
        <f ca="1">IF(AND($C129="Goal",BI$7&gt;=$G129,BI$7&lt;=$G129+$I129-1),2,IF(AND($C129="Milestone",BI$7&gt;=$G129,BI$7&lt;=$G129+$I129-1),1,""))</f>
        <v/>
      </c>
      <c r="BJ130" s="27" t="str">
        <f ca="1">IF(AND($C129="Goal",BJ$7&gt;=$G129,BJ$7&lt;=$G129+$I129-1),2,IF(AND($C129="Milestone",BJ$7&gt;=$G129,BJ$7&lt;=$G129+$I129-1),1,""))</f>
        <v/>
      </c>
      <c r="BK130" s="27" t="str">
        <f ca="1">IF(AND($C129="Goal",BK$7&gt;=$G129,BK$7&lt;=$G129+$I129-1),2,IF(AND($C129="Milestone",BK$7&gt;=$G129,BK$7&lt;=$G129+$I129-1),1,""))</f>
        <v/>
      </c>
      <c r="BL130" s="27" t="str">
        <f ca="1">IF(AND($C129="Goal",BL$7&gt;=$G129,BL$7&lt;=$G129+$I129-1),2,IF(AND($C129="Milestone",BL$7&gt;=$G129,BL$7&lt;=$G129+$I129-1),1,""))</f>
        <v/>
      </c>
      <c r="BM130" s="27" t="str">
        <f ca="1">IF(AND($C129="Goal",BM$7&gt;=$G129,BM$7&lt;=$G129+$I129-1),2,IF(AND($C129="Milestone",BM$7&gt;=$G129,BM$7&lt;=$G129+$I129-1),1,""))</f>
        <v/>
      </c>
      <c r="BN130" s="27" t="str">
        <f ca="1">IF(AND($C129="Goal",BN$7&gt;=$G129,BN$7&lt;=$G129+$I129-1),2,IF(AND($C129="Milestone",BN$7&gt;=$G129,BN$7&lt;=$G129+$I129-1),1,""))</f>
        <v/>
      </c>
      <c r="BO130" s="63"/>
    </row>
    <row r="131" spans="2:67" ht="39.950000000000003" customHeight="1">
      <c r="B131" s="25" t="s">
        <v>151</v>
      </c>
      <c r="C131" s="21" t="s">
        <v>33</v>
      </c>
      <c r="D131" s="21" t="s">
        <v>94</v>
      </c>
      <c r="E131" s="21"/>
      <c r="F131" s="22"/>
      <c r="G131" s="23">
        <v>44670</v>
      </c>
      <c r="H131" s="23">
        <v>44671</v>
      </c>
      <c r="I131" s="24">
        <v>1</v>
      </c>
      <c r="J131" s="19"/>
      <c r="K131" s="4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63"/>
    </row>
    <row r="132" spans="2:67" ht="39.950000000000003" customHeight="1">
      <c r="B132" s="25" t="s">
        <v>114</v>
      </c>
      <c r="C132" s="21" t="s">
        <v>33</v>
      </c>
      <c r="D132" s="21" t="s">
        <v>92</v>
      </c>
      <c r="E132" s="21"/>
      <c r="F132" s="22"/>
      <c r="G132" s="23">
        <v>44677</v>
      </c>
      <c r="H132" s="23">
        <v>44678</v>
      </c>
      <c r="I132" s="24">
        <v>1</v>
      </c>
      <c r="J132" s="19"/>
      <c r="K132" s="4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63"/>
    </row>
    <row r="133" spans="2:67" ht="39.950000000000003" customHeight="1">
      <c r="B133" s="25" t="s">
        <v>117</v>
      </c>
      <c r="C133" s="21" t="s">
        <v>33</v>
      </c>
      <c r="D133" s="21" t="s">
        <v>40</v>
      </c>
      <c r="E133" s="21"/>
      <c r="F133" s="22"/>
      <c r="G133" s="23">
        <v>44682</v>
      </c>
      <c r="H133" s="23">
        <v>44683</v>
      </c>
      <c r="I133" s="24">
        <v>1</v>
      </c>
      <c r="J133" s="19"/>
      <c r="K133" s="4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63"/>
    </row>
    <row r="134" spans="2:67" ht="39.950000000000003" customHeight="1">
      <c r="B134" s="25" t="s">
        <v>152</v>
      </c>
      <c r="C134" s="21" t="s">
        <v>33</v>
      </c>
      <c r="D134" s="21" t="s">
        <v>23</v>
      </c>
      <c r="E134" s="21"/>
      <c r="F134" s="22"/>
      <c r="G134" s="23">
        <v>44682</v>
      </c>
      <c r="H134" s="23">
        <v>44683</v>
      </c>
      <c r="I134" s="24">
        <v>1</v>
      </c>
      <c r="J134" s="19"/>
      <c r="K134" s="4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63"/>
    </row>
    <row r="135" spans="2:67" ht="39.950000000000003" customHeight="1">
      <c r="B135" s="25" t="s">
        <v>119</v>
      </c>
      <c r="C135" s="21" t="s">
        <v>33</v>
      </c>
      <c r="D135" s="21" t="s">
        <v>30</v>
      </c>
      <c r="E135" s="21"/>
      <c r="F135" s="22"/>
      <c r="G135" s="23">
        <v>44682</v>
      </c>
      <c r="H135" s="23">
        <v>44683</v>
      </c>
      <c r="I135" s="24">
        <v>1</v>
      </c>
      <c r="J135" s="19"/>
      <c r="K135" s="4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63"/>
    </row>
    <row r="136" spans="2:67" ht="39.950000000000003" customHeight="1">
      <c r="B136" s="25" t="s">
        <v>136</v>
      </c>
      <c r="C136" s="21" t="s">
        <v>33</v>
      </c>
      <c r="D136" s="21" t="s">
        <v>76</v>
      </c>
      <c r="E136" s="21"/>
      <c r="F136" s="22"/>
      <c r="G136" s="23">
        <v>44684</v>
      </c>
      <c r="H136" s="23">
        <v>44685</v>
      </c>
      <c r="I136" s="24">
        <v>1</v>
      </c>
      <c r="J136" s="19"/>
      <c r="K136" s="4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63"/>
    </row>
    <row r="137" spans="2:67" ht="39.950000000000003" customHeight="1">
      <c r="B137" s="25" t="s">
        <v>153</v>
      </c>
      <c r="C137" s="21" t="s">
        <v>33</v>
      </c>
      <c r="D137" s="21" t="s">
        <v>28</v>
      </c>
      <c r="E137" s="21"/>
      <c r="F137" s="22"/>
      <c r="G137" s="23">
        <v>44684</v>
      </c>
      <c r="H137" s="23">
        <v>44685</v>
      </c>
      <c r="I137" s="24">
        <v>1</v>
      </c>
      <c r="J137" s="19"/>
      <c r="K137" s="4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63"/>
    </row>
    <row r="138" spans="2:67" ht="39.950000000000003" customHeight="1">
      <c r="B138" s="25" t="s">
        <v>154</v>
      </c>
      <c r="C138" s="21" t="s">
        <v>33</v>
      </c>
      <c r="D138" s="21" t="s">
        <v>26</v>
      </c>
      <c r="E138" s="21"/>
      <c r="F138" s="22"/>
      <c r="G138" s="23">
        <v>44687</v>
      </c>
      <c r="H138" s="23">
        <v>44688</v>
      </c>
      <c r="I138" s="24">
        <v>1</v>
      </c>
      <c r="J138" s="19"/>
      <c r="K138" s="4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63"/>
    </row>
    <row r="139" spans="2:67" ht="39.950000000000003" customHeight="1">
      <c r="B139" s="175" t="s">
        <v>155</v>
      </c>
      <c r="C139" s="131" t="s">
        <v>52</v>
      </c>
      <c r="D139" s="131"/>
      <c r="E139" s="131"/>
      <c r="F139" s="176">
        <f>AVERAGE(F35,F64,F95,F130)*100%</f>
        <v>0</v>
      </c>
      <c r="G139" s="177">
        <v>44687</v>
      </c>
      <c r="H139" s="177">
        <f>SUM(Milestones4353[[#This Row],[Start]], Milestones4353[[#This Row],[Days]])</f>
        <v>44688</v>
      </c>
      <c r="I139" s="178">
        <v>1</v>
      </c>
      <c r="J139" s="19"/>
      <c r="K139" s="47" t="str">
        <f ca="1">IF(AND($C130="Goal",K$7&gt;=$G130,K$7&lt;=$G130+$I130-1),2,IF(AND($C130="Milestone",K$7&gt;=$G130,K$7&lt;=$G130+$I130-1),1,""))</f>
        <v/>
      </c>
      <c r="L139" s="27" t="str">
        <f ca="1">IF(AND($C130="Goal",L$7&gt;=$G130,L$7&lt;=$G130+$I130-1),2,IF(AND($C130="Milestone",L$7&gt;=$G130,L$7&lt;=$G130+$I130-1),1,""))</f>
        <v/>
      </c>
      <c r="M139" s="27" t="str">
        <f ca="1">IF(AND($C130="Goal",M$7&gt;=$G130,M$7&lt;=$G130+$I130-1),2,IF(AND($C130="Milestone",M$7&gt;=$G130,M$7&lt;=$G130+$I130-1),1,""))</f>
        <v/>
      </c>
      <c r="N139" s="27" t="str">
        <f ca="1">IF(AND($C130="Goal",N$7&gt;=$G130,N$7&lt;=$G130+$I130-1),2,IF(AND($C130="Milestone",N$7&gt;=$G130,N$7&lt;=$G130+$I130-1),1,""))</f>
        <v/>
      </c>
      <c r="O139" s="27" t="str">
        <f ca="1">IF(AND($C130="Goal",O$7&gt;=$G130,O$7&lt;=$G130+$I130-1),2,IF(AND($C130="Milestone",O$7&gt;=$G130,O$7&lt;=$G130+$I130-1),1,""))</f>
        <v/>
      </c>
      <c r="P139" s="27" t="str">
        <f ca="1">IF(AND($C130="Goal",P$7&gt;=$G130,P$7&lt;=$G130+$I130-1),2,IF(AND($C130="Milestone",P$7&gt;=$G130,P$7&lt;=$G130+$I130-1),1,""))</f>
        <v/>
      </c>
      <c r="Q139" s="27" t="str">
        <f ca="1">IF(AND($C130="Goal",Q$7&gt;=$G130,Q$7&lt;=$G130+$I130-1),2,IF(AND($C130="Milestone",Q$7&gt;=$G130,Q$7&lt;=$G130+$I130-1),1,""))</f>
        <v/>
      </c>
      <c r="R139" s="27" t="str">
        <f ca="1">IF(AND($C130="Goal",R$7&gt;=$G130,R$7&lt;=$G130+$I130-1),2,IF(AND($C130="Milestone",R$7&gt;=$G130,R$7&lt;=$G130+$I130-1),1,""))</f>
        <v/>
      </c>
      <c r="S139" s="27" t="str">
        <f ca="1">IF(AND($C130="Goal",S$7&gt;=$G130,S$7&lt;=$G130+$I130-1),2,IF(AND($C130="Milestone",S$7&gt;=$G130,S$7&lt;=$G130+$I130-1),1,""))</f>
        <v/>
      </c>
      <c r="T139" s="27" t="str">
        <f ca="1">IF(AND($C130="Goal",T$7&gt;=$G130,T$7&lt;=$G130+$I130-1),2,IF(AND($C130="Milestone",T$7&gt;=$G130,T$7&lt;=$G130+$I130-1),1,""))</f>
        <v/>
      </c>
      <c r="U139" s="27" t="str">
        <f ca="1">IF(AND($C130="Goal",U$7&gt;=$G130,U$7&lt;=$G130+$I130-1),2,IF(AND($C130="Milestone",U$7&gt;=$G130,U$7&lt;=$G130+$I130-1),1,""))</f>
        <v/>
      </c>
      <c r="V139" s="27" t="str">
        <f ca="1">IF(AND($C130="Goal",V$7&gt;=$G130,V$7&lt;=$G130+$I130-1),2,IF(AND($C130="Milestone",V$7&gt;=$G130,V$7&lt;=$G130+$I130-1),1,""))</f>
        <v/>
      </c>
      <c r="W139" s="27" t="str">
        <f ca="1">IF(AND($C130="Goal",W$7&gt;=$G130,W$7&lt;=$G130+$I130-1),2,IF(AND($C130="Milestone",W$7&gt;=$G130,W$7&lt;=$G130+$I130-1),1,""))</f>
        <v/>
      </c>
      <c r="X139" s="27" t="str">
        <f ca="1">IF(AND($C130="Goal",X$7&gt;=$G130,X$7&lt;=$G130+$I130-1),2,IF(AND($C130="Milestone",X$7&gt;=$G130,X$7&lt;=$G130+$I130-1),1,""))</f>
        <v/>
      </c>
      <c r="Y139" s="27" t="str">
        <f ca="1">IF(AND($C130="Goal",Y$7&gt;=$G130,Y$7&lt;=$G130+$I130-1),2,IF(AND($C130="Milestone",Y$7&gt;=$G130,Y$7&lt;=$G130+$I130-1),1,""))</f>
        <v/>
      </c>
      <c r="Z139" s="27" t="str">
        <f ca="1">IF(AND($C130="Goal",Z$7&gt;=$G130,Z$7&lt;=$G130+$I130-1),2,IF(AND($C130="Milestone",Z$7&gt;=$G130,Z$7&lt;=$G130+$I130-1),1,""))</f>
        <v/>
      </c>
      <c r="AA139" s="27" t="str">
        <f ca="1">IF(AND($C130="Goal",AA$7&gt;=$G130,AA$7&lt;=$G130+$I130-1),2,IF(AND($C130="Milestone",AA$7&gt;=$G130,AA$7&lt;=$G130+$I130-1),1,""))</f>
        <v/>
      </c>
      <c r="AB139" s="27" t="str">
        <f ca="1">IF(AND($C130="Goal",AB$7&gt;=$G130,AB$7&lt;=$G130+$I130-1),2,IF(AND($C130="Milestone",AB$7&gt;=$G130,AB$7&lt;=$G130+$I130-1),1,""))</f>
        <v/>
      </c>
      <c r="AC139" s="27" t="str">
        <f ca="1">IF(AND($C130="Goal",AC$7&gt;=$G130,AC$7&lt;=$G130+$I130-1),2,IF(AND($C130="Milestone",AC$7&gt;=$G130,AC$7&lt;=$G130+$I130-1),1,""))</f>
        <v/>
      </c>
      <c r="AD139" s="27" t="str">
        <f ca="1">IF(AND($C130="Goal",AD$7&gt;=$G130,AD$7&lt;=$G130+$I130-1),2,IF(AND($C130="Milestone",AD$7&gt;=$G130,AD$7&lt;=$G130+$I130-1),1,""))</f>
        <v/>
      </c>
      <c r="AE139" s="27" t="str">
        <f ca="1">IF(AND($C130="Goal",AE$7&gt;=$G130,AE$7&lt;=$G130+$I130-1),2,IF(AND($C130="Milestone",AE$7&gt;=$G130,AE$7&lt;=$G130+$I130-1),1,""))</f>
        <v/>
      </c>
      <c r="AF139" s="27" t="str">
        <f ca="1">IF(AND($C130="Goal",AF$7&gt;=$G130,AF$7&lt;=$G130+$I130-1),2,IF(AND($C130="Milestone",AF$7&gt;=$G130,AF$7&lt;=$G130+$I130-1),1,""))</f>
        <v/>
      </c>
      <c r="AG139" s="27" t="str">
        <f ca="1">IF(AND($C130="Goal",AG$7&gt;=$G130,AG$7&lt;=$G130+$I130-1),2,IF(AND($C130="Milestone",AG$7&gt;=$G130,AG$7&lt;=$G130+$I130-1),1,""))</f>
        <v/>
      </c>
      <c r="AH139" s="27" t="str">
        <f ca="1">IF(AND($C130="Goal",AH$7&gt;=$G130,AH$7&lt;=$G130+$I130-1),2,IF(AND($C130="Milestone",AH$7&gt;=$G130,AH$7&lt;=$G130+$I130-1),1,""))</f>
        <v/>
      </c>
      <c r="AI139" s="27" t="str">
        <f ca="1">IF(AND($C130="Goal",AI$7&gt;=$G130,AI$7&lt;=$G130+$I130-1),2,IF(AND($C130="Milestone",AI$7&gt;=$G130,AI$7&lt;=$G130+$I130-1),1,""))</f>
        <v/>
      </c>
      <c r="AJ139" s="27" t="str">
        <f ca="1">IF(AND($C130="Goal",AJ$7&gt;=$G130,AJ$7&lt;=$G130+$I130-1),2,IF(AND($C130="Milestone",AJ$7&gt;=$G130,AJ$7&lt;=$G130+$I130-1),1,""))</f>
        <v/>
      </c>
      <c r="AK139" s="27" t="str">
        <f ca="1">IF(AND($C130="Goal",AK$7&gt;=$G130,AK$7&lt;=$G130+$I130-1),2,IF(AND($C130="Milestone",AK$7&gt;=$G130,AK$7&lt;=$G130+$I130-1),1,""))</f>
        <v/>
      </c>
      <c r="AL139" s="27" t="str">
        <f ca="1">IF(AND($C130="Goal",AL$7&gt;=$G130,AL$7&lt;=$G130+$I130-1),2,IF(AND($C130="Milestone",AL$7&gt;=$G130,AL$7&lt;=$G130+$I130-1),1,""))</f>
        <v/>
      </c>
      <c r="AM139" s="27" t="str">
        <f ca="1">IF(AND($C130="Goal",AM$7&gt;=$G130,AM$7&lt;=$G130+$I130-1),2,IF(AND($C130="Milestone",AM$7&gt;=$G130,AM$7&lt;=$G130+$I130-1),1,""))</f>
        <v/>
      </c>
      <c r="AN139" s="27" t="str">
        <f ca="1">IF(AND($C130="Goal",AN$7&gt;=$G130,AN$7&lt;=$G130+$I130-1),2,IF(AND($C130="Milestone",AN$7&gt;=$G130,AN$7&lt;=$G130+$I130-1),1,""))</f>
        <v/>
      </c>
      <c r="AO139" s="27" t="str">
        <f ca="1">IF(AND($C130="Goal",AO$7&gt;=$G130,AO$7&lt;=$G130+$I130-1),2,IF(AND($C130="Milestone",AO$7&gt;=$G130,AO$7&lt;=$G130+$I130-1),1,""))</f>
        <v/>
      </c>
      <c r="AP139" s="27" t="str">
        <f ca="1">IF(AND($C130="Goal",AP$7&gt;=$G130,AP$7&lt;=$G130+$I130-1),2,IF(AND($C130="Milestone",AP$7&gt;=$G130,AP$7&lt;=$G130+$I130-1),1,""))</f>
        <v/>
      </c>
      <c r="AQ139" s="27" t="str">
        <f ca="1">IF(AND($C130="Goal",AQ$7&gt;=$G130,AQ$7&lt;=$G130+$I130-1),2,IF(AND($C130="Milestone",AQ$7&gt;=$G130,AQ$7&lt;=$G130+$I130-1),1,""))</f>
        <v/>
      </c>
      <c r="AR139" s="27" t="str">
        <f ca="1">IF(AND($C130="Goal",AR$7&gt;=$G130,AR$7&lt;=$G130+$I130-1),2,IF(AND($C130="Milestone",AR$7&gt;=$G130,AR$7&lt;=$G130+$I130-1),1,""))</f>
        <v/>
      </c>
      <c r="AS139" s="27" t="str">
        <f ca="1">IF(AND($C130="Goal",AS$7&gt;=$G130,AS$7&lt;=$G130+$I130-1),2,IF(AND($C130="Milestone",AS$7&gt;=$G130,AS$7&lt;=$G130+$I130-1),1,""))</f>
        <v/>
      </c>
      <c r="AT139" s="27" t="str">
        <f ca="1">IF(AND($C130="Goal",AT$7&gt;=$G130,AT$7&lt;=$G130+$I130-1),2,IF(AND($C130="Milestone",AT$7&gt;=$G130,AT$7&lt;=$G130+$I130-1),1,""))</f>
        <v/>
      </c>
      <c r="AU139" s="27" t="str">
        <f ca="1">IF(AND($C130="Goal",AU$7&gt;=$G130,AU$7&lt;=$G130+$I130-1),2,IF(AND($C130="Milestone",AU$7&gt;=$G130,AU$7&lt;=$G130+$I130-1),1,""))</f>
        <v/>
      </c>
      <c r="AV139" s="27" t="str">
        <f ca="1">IF(AND($C130="Goal",AV$7&gt;=$G130,AV$7&lt;=$G130+$I130-1),2,IF(AND($C130="Milestone",AV$7&gt;=$G130,AV$7&lt;=$G130+$I130-1),1,""))</f>
        <v/>
      </c>
      <c r="AW139" s="27" t="str">
        <f ca="1">IF(AND($C130="Goal",AW$7&gt;=$G130,AW$7&lt;=$G130+$I130-1),2,IF(AND($C130="Milestone",AW$7&gt;=$G130,AW$7&lt;=$G130+$I130-1),1,""))</f>
        <v/>
      </c>
      <c r="AX139" s="27" t="str">
        <f ca="1">IF(AND($C130="Goal",AX$7&gt;=$G130,AX$7&lt;=$G130+$I130-1),2,IF(AND($C130="Milestone",AX$7&gt;=$G130,AX$7&lt;=$G130+$I130-1),1,""))</f>
        <v/>
      </c>
      <c r="AY139" s="27" t="str">
        <f ca="1">IF(AND($C130="Goal",AY$7&gt;=$G130,AY$7&lt;=$G130+$I130-1),2,IF(AND($C130="Milestone",AY$7&gt;=$G130,AY$7&lt;=$G130+$I130-1),1,""))</f>
        <v/>
      </c>
      <c r="AZ139" s="27" t="str">
        <f ca="1">IF(AND($C130="Goal",AZ$7&gt;=$G130,AZ$7&lt;=$G130+$I130-1),2,IF(AND($C130="Milestone",AZ$7&gt;=$G130,AZ$7&lt;=$G130+$I130-1),1,""))</f>
        <v/>
      </c>
      <c r="BA139" s="27" t="str">
        <f ca="1">IF(AND($C130="Goal",BA$7&gt;=$G130,BA$7&lt;=$G130+$I130-1),2,IF(AND($C130="Milestone",BA$7&gt;=$G130,BA$7&lt;=$G130+$I130-1),1,""))</f>
        <v/>
      </c>
      <c r="BB139" s="27" t="str">
        <f ca="1">IF(AND($C130="Goal",BB$7&gt;=$G130,BB$7&lt;=$G130+$I130-1),2,IF(AND($C130="Milestone",BB$7&gt;=$G130,BB$7&lt;=$G130+$I130-1),1,""))</f>
        <v/>
      </c>
      <c r="BC139" s="27" t="str">
        <f ca="1">IF(AND($C130="Goal",BC$7&gt;=$G130,BC$7&lt;=$G130+$I130-1),2,IF(AND($C130="Milestone",BC$7&gt;=$G130,BC$7&lt;=$G130+$I130-1),1,""))</f>
        <v/>
      </c>
      <c r="BD139" s="27" t="str">
        <f ca="1">IF(AND($C130="Goal",BD$7&gt;=$G130,BD$7&lt;=$G130+$I130-1),2,IF(AND($C130="Milestone",BD$7&gt;=$G130,BD$7&lt;=$G130+$I130-1),1,""))</f>
        <v/>
      </c>
      <c r="BE139" s="27" t="str">
        <f ca="1">IF(AND($C130="Goal",BE$7&gt;=$G130,BE$7&lt;=$G130+$I130-1),2,IF(AND($C130="Milestone",BE$7&gt;=$G130,BE$7&lt;=$G130+$I130-1),1,""))</f>
        <v/>
      </c>
      <c r="BF139" s="27" t="str">
        <f ca="1">IF(AND($C130="Goal",BF$7&gt;=$G130,BF$7&lt;=$G130+$I130-1),2,IF(AND($C130="Milestone",BF$7&gt;=$G130,BF$7&lt;=$G130+$I130-1),1,""))</f>
        <v/>
      </c>
      <c r="BG139" s="27" t="str">
        <f ca="1">IF(AND($C130="Goal",BG$7&gt;=$G130,BG$7&lt;=$G130+$I130-1),2,IF(AND($C130="Milestone",BG$7&gt;=$G130,BG$7&lt;=$G130+$I130-1),1,""))</f>
        <v/>
      </c>
      <c r="BH139" s="27" t="str">
        <f ca="1">IF(AND($C130="Goal",BH$7&gt;=$G130,BH$7&lt;=$G130+$I130-1),2,IF(AND($C130="Milestone",BH$7&gt;=$G130,BH$7&lt;=$G130+$I130-1),1,""))</f>
        <v/>
      </c>
      <c r="BI139" s="27" t="str">
        <f ca="1">IF(AND($C130="Goal",BI$7&gt;=$G130,BI$7&lt;=$G130+$I130-1),2,IF(AND($C130="Milestone",BI$7&gt;=$G130,BI$7&lt;=$G130+$I130-1),1,""))</f>
        <v/>
      </c>
      <c r="BJ139" s="27" t="str">
        <f ca="1">IF(AND($C130="Goal",BJ$7&gt;=$G130,BJ$7&lt;=$G130+$I130-1),2,IF(AND($C130="Milestone",BJ$7&gt;=$G130,BJ$7&lt;=$G130+$I130-1),1,""))</f>
        <v/>
      </c>
      <c r="BK139" s="27" t="str">
        <f ca="1">IF(AND($C130="Goal",BK$7&gt;=$G130,BK$7&lt;=$G130+$I130-1),2,IF(AND($C130="Milestone",BK$7&gt;=$G130,BK$7&lt;=$G130+$I130-1),1,""))</f>
        <v/>
      </c>
      <c r="BL139" s="27" t="str">
        <f ca="1">IF(AND($C130="Goal",BL$7&gt;=$G130,BL$7&lt;=$G130+$I130-1),2,IF(AND($C130="Milestone",BL$7&gt;=$G130,BL$7&lt;=$G130+$I130-1),1,""))</f>
        <v/>
      </c>
      <c r="BM139" s="27" t="str">
        <f ca="1">IF(AND($C130="Goal",BM$7&gt;=$G130,BM$7&lt;=$G130+$I130-1),2,IF(AND($C130="Milestone",BM$7&gt;=$G130,BM$7&lt;=$G130+$I130-1),1,""))</f>
        <v/>
      </c>
      <c r="BN139" s="27" t="str">
        <f ca="1">IF(AND($C130="Goal",BN$7&gt;=$G130,BN$7&lt;=$G130+$I130-1),2,IF(AND($C130="Milestone",BN$7&gt;=$G130,BN$7&lt;=$G130+$I130-1),1,""))</f>
        <v/>
      </c>
      <c r="BO139" s="63"/>
    </row>
    <row r="140" spans="2:67" ht="39.950000000000003" customHeight="1">
      <c r="B140" s="170" t="s">
        <v>156</v>
      </c>
      <c r="C140" s="171" t="s">
        <v>33</v>
      </c>
      <c r="D140" s="171"/>
      <c r="E140" s="171"/>
      <c r="F140" s="172"/>
      <c r="G140" s="173">
        <v>44687</v>
      </c>
      <c r="H140" s="173">
        <f>SUM(Milestones4353[[#This Row],[Start]], Milestones4353[[#This Row],[Days]])</f>
        <v>44688</v>
      </c>
      <c r="I140" s="174">
        <v>1</v>
      </c>
      <c r="J140" s="19"/>
      <c r="K140" s="47"/>
      <c r="L140" s="27"/>
      <c r="M140" s="27"/>
      <c r="N140" s="27"/>
      <c r="O140" s="47" t="str">
        <f ca="1">IF(AND($C139="Goal",O$7&gt;=$G139,O$7&lt;=$G139+$I139-1),2,IF(AND($C139="Milestone",O$7&gt;=$G139,O$7&lt;=$G139+$I139-1),1,""))</f>
        <v/>
      </c>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t="str">
        <f ca="1">IF(AND($C139="Goal",AP$7&gt;=$G139,AP$7&lt;=$G139+$I139-1),2,IF(AND($C139="Milestone",AP$7&gt;=$G139,AP$7&lt;=$G139+$I139-1),1,""))</f>
        <v/>
      </c>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63"/>
    </row>
    <row r="141" spans="2:67" ht="39.950000000000003" customHeight="1">
      <c r="J141" s="19"/>
      <c r="K141" s="47" t="str">
        <f ca="1">IF(AND($C140="Goal",K$7&gt;=$G140,K$7&lt;=$G140+$I140-1),2,IF(AND($C140="Milestone",K$7&gt;=$G140,K$7&lt;=$G140+$I140-1),1,""))</f>
        <v/>
      </c>
      <c r="L141" s="27" t="str">
        <f ca="1">IF(AND($C140="Goal",L$7&gt;=$G140,L$7&lt;=$G140+$I140-1),2,IF(AND($C140="Milestone",L$7&gt;=$G140,L$7&lt;=$G140+$I140-1),1,""))</f>
        <v/>
      </c>
      <c r="M141" s="27" t="str">
        <f ca="1">IF(AND($C140="Goal",M$7&gt;=$G140,M$7&lt;=$G140+$I140-1),2,IF(AND($C140="Milestone",M$7&gt;=$G140,M$7&lt;=$G140+$I140-1),1,""))</f>
        <v/>
      </c>
      <c r="N141" s="27" t="str">
        <f ca="1">IF(AND($C140="Goal",N$7&gt;=$G140,N$7&lt;=$G140+$I140-1),2,IF(AND($C140="Milestone",N$7&gt;=$G140,N$7&lt;=$G140+$I140-1),1,""))</f>
        <v/>
      </c>
      <c r="O141" s="27" t="str">
        <f ca="1">IF(AND($C140="Goal",O$7&gt;=$G140,O$7&lt;=$G140+$I140-1),2,IF(AND($C140="Milestone",O$7&gt;=$G140,O$7&lt;=$G140+$I140-1),1,""))</f>
        <v/>
      </c>
      <c r="P141" s="27" t="str">
        <f ca="1">IF(AND($C140="Goal",P$7&gt;=$G140,P$7&lt;=$G140+$I140-1),2,IF(AND($C140="Milestone",P$7&gt;=$G140,P$7&lt;=$G140+$I140-1),1,""))</f>
        <v/>
      </c>
      <c r="Q141" s="27" t="str">
        <f ca="1">IF(AND($C140="Goal",Q$7&gt;=$G140,Q$7&lt;=$G140+$I140-1),2,IF(AND($C140="Milestone",Q$7&gt;=$G140,Q$7&lt;=$G140+$I140-1),1,""))</f>
        <v/>
      </c>
      <c r="R141" s="27" t="str">
        <f ca="1">IF(AND($C140="Goal",R$7&gt;=$G140,R$7&lt;=$G140+$I140-1),2,IF(AND($C140="Milestone",R$7&gt;=$G140,R$7&lt;=$G140+$I140-1),1,""))</f>
        <v/>
      </c>
      <c r="S141" s="27" t="str">
        <f ca="1">IF(AND($C140="Goal",S$7&gt;=$G140,S$7&lt;=$G140+$I140-1),2,IF(AND($C140="Milestone",S$7&gt;=$G140,S$7&lt;=$G140+$I140-1),1,""))</f>
        <v/>
      </c>
      <c r="T141" s="27" t="str">
        <f ca="1">IF(AND($C140="Goal",T$7&gt;=$G140,T$7&lt;=$G140+$I140-1),2,IF(AND($C140="Milestone",T$7&gt;=$G140,T$7&lt;=$G140+$I140-1),1,""))</f>
        <v/>
      </c>
      <c r="U141" s="27" t="str">
        <f ca="1">IF(AND($C140="Goal",U$7&gt;=$G140,U$7&lt;=$G140+$I140-1),2,IF(AND($C140="Milestone",U$7&gt;=$G140,U$7&lt;=$G140+$I140-1),1,""))</f>
        <v/>
      </c>
      <c r="V141" s="27" t="str">
        <f ca="1">IF(AND($C140="Goal",V$7&gt;=$G140,V$7&lt;=$G140+$I140-1),2,IF(AND($C140="Milestone",V$7&gt;=$G140,V$7&lt;=$G140+$I140-1),1,""))</f>
        <v/>
      </c>
      <c r="W141" s="27" t="str">
        <f ca="1">IF(AND($C140="Goal",W$7&gt;=$G140,W$7&lt;=$G140+$I140-1),2,IF(AND($C140="Milestone",W$7&gt;=$G140,W$7&lt;=$G140+$I140-1),1,""))</f>
        <v/>
      </c>
      <c r="X141" s="27" t="str">
        <f ca="1">IF(AND($C140="Goal",X$7&gt;=$G140,X$7&lt;=$G140+$I140-1),2,IF(AND($C140="Milestone",X$7&gt;=$G140,X$7&lt;=$G140+$I140-1),1,""))</f>
        <v/>
      </c>
      <c r="Y141" s="27" t="str">
        <f ca="1">IF(AND($C140="Goal",Y$7&gt;=$G140,Y$7&lt;=$G140+$I140-1),2,IF(AND($C140="Milestone",Y$7&gt;=$G140,Y$7&lt;=$G140+$I140-1),1,""))</f>
        <v/>
      </c>
      <c r="Z141" s="27" t="str">
        <f ca="1">IF(AND($C140="Goal",Z$7&gt;=$G140,Z$7&lt;=$G140+$I140-1),2,IF(AND($C140="Milestone",Z$7&gt;=$G140,Z$7&lt;=$G140+$I140-1),1,""))</f>
        <v/>
      </c>
      <c r="AA141" s="27" t="str">
        <f ca="1">IF(AND($C140="Goal",AA$7&gt;=$G140,AA$7&lt;=$G140+$I140-1),2,IF(AND($C140="Milestone",AA$7&gt;=$G140,AA$7&lt;=$G140+$I140-1),1,""))</f>
        <v/>
      </c>
      <c r="AB141" s="27" t="str">
        <f ca="1">IF(AND($C140="Goal",AB$7&gt;=$G140,AB$7&lt;=$G140+$I140-1),2,IF(AND($C140="Milestone",AB$7&gt;=$G140,AB$7&lt;=$G140+$I140-1),1,""))</f>
        <v/>
      </c>
      <c r="AC141" s="27" t="str">
        <f ca="1">IF(AND($C140="Goal",AC$7&gt;=$G140,AC$7&lt;=$G140+$I140-1),2,IF(AND($C140="Milestone",AC$7&gt;=$G140,AC$7&lt;=$G140+$I140-1),1,""))</f>
        <v/>
      </c>
      <c r="AD141" s="27" t="str">
        <f ca="1">IF(AND($C140="Goal",AD$7&gt;=$G140,AD$7&lt;=$G140+$I140-1),2,IF(AND($C140="Milestone",AD$7&gt;=$G140,AD$7&lt;=$G140+$I140-1),1,""))</f>
        <v/>
      </c>
      <c r="AE141" s="27" t="str">
        <f ca="1">IF(AND($C140="Goal",AE$7&gt;=$G140,AE$7&lt;=$G140+$I140-1),2,IF(AND($C140="Milestone",AE$7&gt;=$G140,AE$7&lt;=$G140+$I140-1),1,""))</f>
        <v/>
      </c>
      <c r="AF141" s="27" t="str">
        <f ca="1">IF(AND($C140="Goal",AF$7&gt;=$G140,AF$7&lt;=$G140+$I140-1),2,IF(AND($C140="Milestone",AF$7&gt;=$G140,AF$7&lt;=$G140+$I140-1),1,""))</f>
        <v/>
      </c>
      <c r="AG141" s="27" t="str">
        <f ca="1">IF(AND($C140="Goal",AG$7&gt;=$G140,AG$7&lt;=$G140+$I140-1),2,IF(AND($C140="Milestone",AG$7&gt;=$G140,AG$7&lt;=$G140+$I140-1),1,""))</f>
        <v/>
      </c>
      <c r="AH141" s="27" t="str">
        <f ca="1">IF(AND($C140="Goal",AH$7&gt;=$G140,AH$7&lt;=$G140+$I140-1),2,IF(AND($C140="Milestone",AH$7&gt;=$G140,AH$7&lt;=$G140+$I140-1),1,""))</f>
        <v/>
      </c>
      <c r="AI141" s="27" t="str">
        <f ca="1">IF(AND($C140="Goal",AI$7&gt;=$G140,AI$7&lt;=$G140+$I140-1),2,IF(AND($C140="Milestone",AI$7&gt;=$G140,AI$7&lt;=$G140+$I140-1),1,""))</f>
        <v/>
      </c>
      <c r="AJ141" s="27" t="str">
        <f ca="1">IF(AND($C140="Goal",AJ$7&gt;=$G140,AJ$7&lt;=$G140+$I140-1),2,IF(AND($C140="Milestone",AJ$7&gt;=$G140,AJ$7&lt;=$G140+$I140-1),1,""))</f>
        <v/>
      </c>
      <c r="AK141" s="27" t="str">
        <f ca="1">IF(AND($C140="Goal",AK$7&gt;=$G140,AK$7&lt;=$G140+$I140-1),2,IF(AND($C140="Milestone",AK$7&gt;=$G140,AK$7&lt;=$G140+$I140-1),1,""))</f>
        <v/>
      </c>
      <c r="AL141" s="27" t="str">
        <f ca="1">IF(AND($C140="Goal",AL$7&gt;=$G140,AL$7&lt;=$G140+$I140-1),2,IF(AND($C140="Milestone",AL$7&gt;=$G140,AL$7&lt;=$G140+$I140-1),1,""))</f>
        <v/>
      </c>
      <c r="AM141" s="27" t="str">
        <f ca="1">IF(AND($C140="Goal",AM$7&gt;=$G140,AM$7&lt;=$G140+$I140-1),2,IF(AND($C140="Milestone",AM$7&gt;=$G140,AM$7&lt;=$G140+$I140-1),1,""))</f>
        <v/>
      </c>
      <c r="AN141" s="27" t="str">
        <f ca="1">IF(AND($C140="Goal",AN$7&gt;=$G140,AN$7&lt;=$G140+$I140-1),2,IF(AND($C140="Milestone",AN$7&gt;=$G140,AN$7&lt;=$G140+$I140-1),1,""))</f>
        <v/>
      </c>
      <c r="AO141" s="27" t="str">
        <f ca="1">IF(AND($C140="Goal",AO$7&gt;=$G140,AO$7&lt;=$G140+$I140-1),2,IF(AND($C140="Milestone",AO$7&gt;=$G140,AO$7&lt;=$G140+$I140-1),1,""))</f>
        <v/>
      </c>
      <c r="AP141" s="27" t="str">
        <f ca="1">IF(AND($C140="Goal",AP$7&gt;=$G140,AP$7&lt;=$G140+$I140-1),2,IF(AND($C140="Milestone",AP$7&gt;=$G140,AP$7&lt;=$G140+$I140-1),1,""))</f>
        <v/>
      </c>
      <c r="AQ141" s="27" t="str">
        <f ca="1">IF(AND($C140="Goal",AQ$7&gt;=$G140,AQ$7&lt;=$G140+$I140-1),2,IF(AND($C140="Milestone",AQ$7&gt;=$G140,AQ$7&lt;=$G140+$I140-1),1,""))</f>
        <v/>
      </c>
      <c r="AR141" s="27" t="str">
        <f ca="1">IF(AND($C140="Goal",AR$7&gt;=$G140,AR$7&lt;=$G140+$I140-1),2,IF(AND($C140="Milestone",AR$7&gt;=$G140,AR$7&lt;=$G140+$I140-1),1,""))</f>
        <v/>
      </c>
      <c r="AS141" s="27" t="str">
        <f ca="1">IF(AND($C140="Goal",AS$7&gt;=$G140,AS$7&lt;=$G140+$I140-1),2,IF(AND($C140="Milestone",AS$7&gt;=$G140,AS$7&lt;=$G140+$I140-1),1,""))</f>
        <v/>
      </c>
      <c r="AT141" s="27" t="str">
        <f ca="1">IF(AND($C140="Goal",AT$7&gt;=$G140,AT$7&lt;=$G140+$I140-1),2,IF(AND($C140="Milestone",AT$7&gt;=$G140,AT$7&lt;=$G140+$I140-1),1,""))</f>
        <v/>
      </c>
      <c r="AU141" s="27" t="str">
        <f ca="1">IF(AND($C140="Goal",AU$7&gt;=$G140,AU$7&lt;=$G140+$I140-1),2,IF(AND($C140="Milestone",AU$7&gt;=$G140,AU$7&lt;=$G140+$I140-1),1,""))</f>
        <v/>
      </c>
      <c r="AV141" s="27" t="str">
        <f ca="1">IF(AND($C140="Goal",AV$7&gt;=$G140,AV$7&lt;=$G140+$I140-1),2,IF(AND($C140="Milestone",AV$7&gt;=$G140,AV$7&lt;=$G140+$I140-1),1,""))</f>
        <v/>
      </c>
      <c r="AW141" s="27" t="str">
        <f ca="1">IF(AND($C140="Goal",AW$7&gt;=$G140,AW$7&lt;=$G140+$I140-1),2,IF(AND($C140="Milestone",AW$7&gt;=$G140,AW$7&lt;=$G140+$I140-1),1,""))</f>
        <v/>
      </c>
      <c r="AX141" s="27" t="str">
        <f ca="1">IF(AND($C140="Goal",AX$7&gt;=$G140,AX$7&lt;=$G140+$I140-1),2,IF(AND($C140="Milestone",AX$7&gt;=$G140,AX$7&lt;=$G140+$I140-1),1,""))</f>
        <v/>
      </c>
      <c r="AY141" s="27" t="str">
        <f ca="1">IF(AND($C140="Goal",AY$7&gt;=$G140,AY$7&lt;=$G140+$I140-1),2,IF(AND($C140="Milestone",AY$7&gt;=$G140,AY$7&lt;=$G140+$I140-1),1,""))</f>
        <v/>
      </c>
      <c r="AZ141" s="27" t="str">
        <f ca="1">IF(AND($C140="Goal",AZ$7&gt;=$G140,AZ$7&lt;=$G140+$I140-1),2,IF(AND($C140="Milestone",AZ$7&gt;=$G140,AZ$7&lt;=$G140+$I140-1),1,""))</f>
        <v/>
      </c>
      <c r="BA141" s="27" t="str">
        <f ca="1">IF(AND($C140="Goal",BA$7&gt;=$G140,BA$7&lt;=$G140+$I140-1),2,IF(AND($C140="Milestone",BA$7&gt;=$G140,BA$7&lt;=$G140+$I140-1),1,""))</f>
        <v/>
      </c>
      <c r="BB141" s="27" t="str">
        <f ca="1">IF(AND($C140="Goal",BB$7&gt;=$G140,BB$7&lt;=$G140+$I140-1),2,IF(AND($C140="Milestone",BB$7&gt;=$G140,BB$7&lt;=$G140+$I140-1),1,""))</f>
        <v/>
      </c>
      <c r="BC141" s="27" t="str">
        <f ca="1">IF(AND($C140="Goal",BC$7&gt;=$G140,BC$7&lt;=$G140+$I140-1),2,IF(AND($C140="Milestone",BC$7&gt;=$G140,BC$7&lt;=$G140+$I140-1),1,""))</f>
        <v/>
      </c>
      <c r="BD141" s="27" t="str">
        <f ca="1">IF(AND($C140="Goal",BD$7&gt;=$G140,BD$7&lt;=$G140+$I140-1),2,IF(AND($C140="Milestone",BD$7&gt;=$G140,BD$7&lt;=$G140+$I140-1),1,""))</f>
        <v/>
      </c>
      <c r="BE141" s="27" t="str">
        <f ca="1">IF(AND($C140="Goal",BE$7&gt;=$G140,BE$7&lt;=$G140+$I140-1),2,IF(AND($C140="Milestone",BE$7&gt;=$G140,BE$7&lt;=$G140+$I140-1),1,""))</f>
        <v/>
      </c>
      <c r="BF141" s="27" t="str">
        <f ca="1">IF(AND($C140="Goal",BF$7&gt;=$G140,BF$7&lt;=$G140+$I140-1),2,IF(AND($C140="Milestone",BF$7&gt;=$G140,BF$7&lt;=$G140+$I140-1),1,""))</f>
        <v/>
      </c>
      <c r="BG141" s="27" t="str">
        <f ca="1">IF(AND($C140="Goal",BG$7&gt;=$G140,BG$7&lt;=$G140+$I140-1),2,IF(AND($C140="Milestone",BG$7&gt;=$G140,BG$7&lt;=$G140+$I140-1),1,""))</f>
        <v/>
      </c>
      <c r="BH141" s="27" t="str">
        <f ca="1">IF(AND($C140="Goal",BH$7&gt;=$G140,BH$7&lt;=$G140+$I140-1),2,IF(AND($C140="Milestone",BH$7&gt;=$G140,BH$7&lt;=$G140+$I140-1),1,""))</f>
        <v/>
      </c>
      <c r="BI141" s="27" t="str">
        <f ca="1">IF(AND($C140="Goal",BI$7&gt;=$G140,BI$7&lt;=$G140+$I140-1),2,IF(AND($C140="Milestone",BI$7&gt;=$G140,BI$7&lt;=$G140+$I140-1),1,""))</f>
        <v/>
      </c>
      <c r="BJ141" s="27" t="str">
        <f ca="1">IF(AND($C140="Goal",BJ$7&gt;=$G140,BJ$7&lt;=$G140+$I140-1),2,IF(AND($C140="Milestone",BJ$7&gt;=$G140,BJ$7&lt;=$G140+$I140-1),1,""))</f>
        <v/>
      </c>
      <c r="BK141" s="27" t="str">
        <f ca="1">IF(AND($C140="Goal",BK$7&gt;=$G140,BK$7&lt;=$G140+$I140-1),2,IF(AND($C140="Milestone",BK$7&gt;=$G140,BK$7&lt;=$G140+$I140-1),1,""))</f>
        <v/>
      </c>
      <c r="BL141" s="27" t="str">
        <f ca="1">IF(AND($C140="Goal",BL$7&gt;=$G140,BL$7&lt;=$G140+$I140-1),2,IF(AND($C140="Milestone",BL$7&gt;=$G140,BL$7&lt;=$G140+$I140-1),1,""))</f>
        <v/>
      </c>
      <c r="BM141" s="27" t="str">
        <f ca="1">IF(AND($C140="Goal",BM$7&gt;=$G140,BM$7&lt;=$G140+$I140-1),2,IF(AND($C140="Milestone",BM$7&gt;=$G140,BM$7&lt;=$G140+$I140-1),1,""))</f>
        <v/>
      </c>
      <c r="BN141" s="27" t="str">
        <f ca="1">IF(AND($C140="Goal",BN$7&gt;=$G140,BN$7&lt;=$G140+$I140-1),2,IF(AND($C140="Milestone",BN$7&gt;=$G140,BN$7&lt;=$G140+$I140-1),1,""))</f>
        <v/>
      </c>
      <c r="BO141" s="63"/>
    </row>
  </sheetData>
  <mergeCells count="9">
    <mergeCell ref="B5:I5"/>
    <mergeCell ref="Y4:AB4"/>
    <mergeCell ref="AD4:AG4"/>
    <mergeCell ref="B2:I2"/>
    <mergeCell ref="J2:O2"/>
    <mergeCell ref="P2:U2"/>
    <mergeCell ref="J4:M4"/>
    <mergeCell ref="O4:R4"/>
    <mergeCell ref="T4:W4"/>
  </mergeCells>
  <phoneticPr fontId="36" type="noConversion"/>
  <conditionalFormatting sqref="F9:F10 F52:F55 F60 F92:F94 F71:F72 F63 F44:F45 F112:F114 F76:F88 F121:F129 F102:F108">
    <cfRule type="dataBar" priority="14943">
      <dataBar>
        <cfvo type="num" val="0"/>
        <cfvo type="num" val="1"/>
        <color theme="6"/>
      </dataBar>
      <extLst>
        <ext xmlns:x14="http://schemas.microsoft.com/office/spreadsheetml/2009/9/main" uri="{B025F937-C7B1-47D3-B67F-A62EFF666E3E}">
          <x14:id>{85BE9E5B-C284-7549-9A28-A971165C4264}</x14:id>
        </ext>
      </extLst>
    </cfRule>
  </conditionalFormatting>
  <conditionalFormatting sqref="K7:BM141">
    <cfRule type="expression" dxfId="111" priority="14939">
      <formula>AND(TODAY()&gt;=K$7,TODAY()&lt;L$7)</formula>
    </cfRule>
  </conditionalFormatting>
  <conditionalFormatting sqref="F71:F72 F76">
    <cfRule type="dataBar" priority="14920">
      <dataBar>
        <cfvo type="num" val="0"/>
        <cfvo type="num" val="1"/>
        <color theme="6"/>
      </dataBar>
      <extLst>
        <ext xmlns:x14="http://schemas.microsoft.com/office/spreadsheetml/2009/9/main" uri="{B025F937-C7B1-47D3-B67F-A62EFF666E3E}">
          <x14:id>{44E7C8A9-9C9A-9542-AD2C-9C09794BDFE0}</x14:id>
        </ext>
      </extLst>
    </cfRule>
  </conditionalFormatting>
  <conditionalFormatting sqref="F29">
    <cfRule type="dataBar" priority="14901">
      <dataBar>
        <cfvo type="num" val="0"/>
        <cfvo type="num" val="1"/>
        <color theme="6"/>
      </dataBar>
      <extLst>
        <ext xmlns:x14="http://schemas.microsoft.com/office/spreadsheetml/2009/9/main" uri="{B025F937-C7B1-47D3-B67F-A62EFF666E3E}">
          <x14:id>{C8A0B171-2074-4A48-8F6A-7427464D370A}</x14:id>
        </ext>
      </extLst>
    </cfRule>
  </conditionalFormatting>
  <conditionalFormatting sqref="F23:F24 F28">
    <cfRule type="dataBar" priority="14900">
      <dataBar>
        <cfvo type="num" val="0"/>
        <cfvo type="num" val="1"/>
        <color theme="6"/>
      </dataBar>
      <extLst>
        <ext xmlns:x14="http://schemas.microsoft.com/office/spreadsheetml/2009/9/main" uri="{B025F937-C7B1-47D3-B67F-A62EFF666E3E}">
          <x14:id>{AB230CD3-0A9B-EE40-AC63-27A2D830FB6E}</x14:id>
        </ext>
      </extLst>
    </cfRule>
  </conditionalFormatting>
  <conditionalFormatting sqref="F11">
    <cfRule type="dataBar" priority="14894">
      <dataBar>
        <cfvo type="num" val="0"/>
        <cfvo type="num" val="1"/>
        <color theme="6"/>
      </dataBar>
      <extLst>
        <ext xmlns:x14="http://schemas.microsoft.com/office/spreadsheetml/2009/9/main" uri="{B025F937-C7B1-47D3-B67F-A62EFF666E3E}">
          <x14:id>{7C31E4DB-8CDE-1148-8E07-B031304FBEFE}</x14:id>
        </ext>
      </extLst>
    </cfRule>
  </conditionalFormatting>
  <conditionalFormatting sqref="F87:F88 F92">
    <cfRule type="dataBar" priority="14890">
      <dataBar>
        <cfvo type="num" val="0"/>
        <cfvo type="num" val="1"/>
        <color theme="6"/>
      </dataBar>
      <extLst>
        <ext xmlns:x14="http://schemas.microsoft.com/office/spreadsheetml/2009/9/main" uri="{B025F937-C7B1-47D3-B67F-A62EFF666E3E}">
          <x14:id>{0A00522E-178B-A540-BB6C-B63146BC2BB0}</x14:id>
        </ext>
      </extLst>
    </cfRule>
  </conditionalFormatting>
  <conditionalFormatting sqref="F19:F20">
    <cfRule type="dataBar" priority="14879">
      <dataBar>
        <cfvo type="num" val="0"/>
        <cfvo type="num" val="1"/>
        <color theme="6"/>
      </dataBar>
      <extLst>
        <ext xmlns:x14="http://schemas.microsoft.com/office/spreadsheetml/2009/9/main" uri="{B025F937-C7B1-47D3-B67F-A62EFF666E3E}">
          <x14:id>{EBAC2110-9DDA-9D45-8DC4-DC25C843E8A9}</x14:id>
        </ext>
      </extLst>
    </cfRule>
  </conditionalFormatting>
  <conditionalFormatting sqref="F30:F33">
    <cfRule type="dataBar" priority="14903">
      <dataBar>
        <cfvo type="num" val="0"/>
        <cfvo type="num" val="1"/>
        <color theme="6"/>
      </dataBar>
      <extLst>
        <ext xmlns:x14="http://schemas.microsoft.com/office/spreadsheetml/2009/9/main" uri="{B025F937-C7B1-47D3-B67F-A62EFF666E3E}">
          <x14:id>{E228B247-B790-8847-81C5-A47E606FBCB4}</x14:id>
        </ext>
      </extLst>
    </cfRule>
  </conditionalFormatting>
  <conditionalFormatting sqref="F77">
    <cfRule type="dataBar" priority="14921">
      <dataBar>
        <cfvo type="num" val="0"/>
        <cfvo type="num" val="1"/>
        <color theme="6"/>
      </dataBar>
      <extLst>
        <ext xmlns:x14="http://schemas.microsoft.com/office/spreadsheetml/2009/9/main" uri="{B025F937-C7B1-47D3-B67F-A62EFF666E3E}">
          <x14:id>{42EED404-0D61-BA4C-983F-F9C042E2C2BB}</x14:id>
        </ext>
      </extLst>
    </cfRule>
  </conditionalFormatting>
  <conditionalFormatting sqref="F54:F55 F60">
    <cfRule type="dataBar" priority="14912">
      <dataBar>
        <cfvo type="num" val="0"/>
        <cfvo type="num" val="1"/>
        <color theme="6"/>
      </dataBar>
      <extLst>
        <ext xmlns:x14="http://schemas.microsoft.com/office/spreadsheetml/2009/9/main" uri="{B025F937-C7B1-47D3-B67F-A62EFF666E3E}">
          <x14:id>{CB7CBE24-76F0-8B4E-8651-767E7DFADED6}</x14:id>
        </ext>
      </extLst>
    </cfRule>
  </conditionalFormatting>
  <conditionalFormatting sqref="F54:F55 F60">
    <cfRule type="dataBar" priority="14911">
      <dataBar>
        <cfvo type="num" val="0"/>
        <cfvo type="num" val="1"/>
        <color theme="6"/>
      </dataBar>
      <extLst>
        <ext xmlns:x14="http://schemas.microsoft.com/office/spreadsheetml/2009/9/main" uri="{B025F937-C7B1-47D3-B67F-A62EFF666E3E}">
          <x14:id>{D9810609-0FFC-7A49-9BD2-DB62D758985F}</x14:id>
        </ext>
      </extLst>
    </cfRule>
  </conditionalFormatting>
  <conditionalFormatting sqref="F52">
    <cfRule type="dataBar" priority="14910">
      <dataBar>
        <cfvo type="num" val="0"/>
        <cfvo type="num" val="1"/>
        <color theme="6"/>
      </dataBar>
      <extLst>
        <ext xmlns:x14="http://schemas.microsoft.com/office/spreadsheetml/2009/9/main" uri="{B025F937-C7B1-47D3-B67F-A62EFF666E3E}">
          <x14:id>{25FDB1C3-6791-4041-8959-46F237EC3EAC}</x14:id>
        </ext>
      </extLst>
    </cfRule>
  </conditionalFormatting>
  <conditionalFormatting sqref="F29">
    <cfRule type="dataBar" priority="14902">
      <dataBar>
        <cfvo type="num" val="0"/>
        <cfvo type="num" val="1"/>
        <color theme="6"/>
      </dataBar>
      <extLst>
        <ext xmlns:x14="http://schemas.microsoft.com/office/spreadsheetml/2009/9/main" uri="{B025F937-C7B1-47D3-B67F-A62EFF666E3E}">
          <x14:id>{64494F00-D22E-B942-AE9C-B199BF0D833F}</x14:id>
        </ext>
      </extLst>
    </cfRule>
  </conditionalFormatting>
  <conditionalFormatting sqref="F114">
    <cfRule type="dataBar" priority="3274">
      <dataBar>
        <cfvo type="num" val="0"/>
        <cfvo type="num" val="1"/>
        <color theme="6"/>
      </dataBar>
      <extLst>
        <ext xmlns:x14="http://schemas.microsoft.com/office/spreadsheetml/2009/9/main" uri="{B025F937-C7B1-47D3-B67F-A62EFF666E3E}">
          <x14:id>{360CD9B9-0CB9-8F48-A62D-C06E0753FAAC}</x14:id>
        </ext>
      </extLst>
    </cfRule>
  </conditionalFormatting>
  <conditionalFormatting sqref="F107:F108 F112">
    <cfRule type="dataBar" priority="5514">
      <dataBar>
        <cfvo type="num" val="0"/>
        <cfvo type="num" val="1"/>
        <color theme="6"/>
      </dataBar>
      <extLst>
        <ext xmlns:x14="http://schemas.microsoft.com/office/spreadsheetml/2009/9/main" uri="{B025F937-C7B1-47D3-B67F-A62EFF666E3E}">
          <x14:id>{86F53177-044B-6C43-A5D3-EC52B636184B}</x14:id>
        </ext>
      </extLst>
    </cfRule>
  </conditionalFormatting>
  <conditionalFormatting sqref="F87:F88 F92">
    <cfRule type="dataBar" priority="14891">
      <dataBar>
        <cfvo type="num" val="0"/>
        <cfvo type="num" val="1"/>
        <color theme="6"/>
      </dataBar>
      <extLst>
        <ext xmlns:x14="http://schemas.microsoft.com/office/spreadsheetml/2009/9/main" uri="{B025F937-C7B1-47D3-B67F-A62EFF666E3E}">
          <x14:id>{5C013A49-B488-274A-BCA9-A342C8338AAF}</x14:id>
        </ext>
      </extLst>
    </cfRule>
  </conditionalFormatting>
  <conditionalFormatting sqref="F18">
    <cfRule type="dataBar" priority="14896">
      <dataBar>
        <cfvo type="num" val="0"/>
        <cfvo type="num" val="1"/>
        <color theme="6"/>
      </dataBar>
      <extLst>
        <ext xmlns:x14="http://schemas.microsoft.com/office/spreadsheetml/2009/9/main" uri="{B025F937-C7B1-47D3-B67F-A62EFF666E3E}">
          <x14:id>{C9883EF8-1D84-D740-922B-AB5D7E7327A1}</x14:id>
        </ext>
      </extLst>
    </cfRule>
  </conditionalFormatting>
  <conditionalFormatting sqref="F12:F17">
    <cfRule type="dataBar" priority="14895">
      <dataBar>
        <cfvo type="num" val="0"/>
        <cfvo type="num" val="1"/>
        <color theme="6"/>
      </dataBar>
      <extLst>
        <ext xmlns:x14="http://schemas.microsoft.com/office/spreadsheetml/2009/9/main" uri="{B025F937-C7B1-47D3-B67F-A62EFF666E3E}">
          <x14:id>{28A7FE2B-339E-0240-9942-A0B594DCDB86}</x14:id>
        </ext>
      </extLst>
    </cfRule>
  </conditionalFormatting>
  <conditionalFormatting sqref="F22">
    <cfRule type="dataBar" priority="14878">
      <dataBar>
        <cfvo type="num" val="0"/>
        <cfvo type="num" val="1"/>
        <color theme="6"/>
      </dataBar>
      <extLst>
        <ext xmlns:x14="http://schemas.microsoft.com/office/spreadsheetml/2009/9/main" uri="{B025F937-C7B1-47D3-B67F-A62EFF666E3E}">
          <x14:id>{9A2FB36F-3FB7-5043-8B04-C55819041B7C}</x14:id>
        </ext>
      </extLst>
    </cfRule>
  </conditionalFormatting>
  <conditionalFormatting sqref="F77">
    <cfRule type="dataBar" priority="14886">
      <dataBar>
        <cfvo type="num" val="0"/>
        <cfvo type="num" val="1"/>
        <color theme="6"/>
      </dataBar>
      <extLst>
        <ext xmlns:x14="http://schemas.microsoft.com/office/spreadsheetml/2009/9/main" uri="{B025F937-C7B1-47D3-B67F-A62EFF666E3E}">
          <x14:id>{FEDB60A7-8142-EF40-85E1-DF98B531005D}</x14:id>
        </ext>
      </extLst>
    </cfRule>
  </conditionalFormatting>
  <conditionalFormatting sqref="F77">
    <cfRule type="dataBar" priority="14885">
      <dataBar>
        <cfvo type="num" val="0"/>
        <cfvo type="num" val="1"/>
        <color theme="6"/>
      </dataBar>
      <extLst>
        <ext xmlns:x14="http://schemas.microsoft.com/office/spreadsheetml/2009/9/main" uri="{B025F937-C7B1-47D3-B67F-A62EFF666E3E}">
          <x14:id>{A9D8994C-1065-C546-9BDF-118717728A5E}</x14:id>
        </ext>
      </extLst>
    </cfRule>
  </conditionalFormatting>
  <conditionalFormatting sqref="F21">
    <cfRule type="dataBar" priority="14880">
      <dataBar>
        <cfvo type="num" val="0"/>
        <cfvo type="num" val="1"/>
        <color theme="6"/>
      </dataBar>
      <extLst>
        <ext xmlns:x14="http://schemas.microsoft.com/office/spreadsheetml/2009/9/main" uri="{B025F937-C7B1-47D3-B67F-A62EFF666E3E}">
          <x14:id>{1B78CEF0-D2B1-424C-B986-D052C2E2CF27}</x14:id>
        </ext>
      </extLst>
    </cfRule>
  </conditionalFormatting>
  <conditionalFormatting sqref="F38:F39 F43">
    <cfRule type="dataBar" priority="14872">
      <dataBar>
        <cfvo type="num" val="0"/>
        <cfvo type="num" val="1"/>
        <color theme="6"/>
      </dataBar>
      <extLst>
        <ext xmlns:x14="http://schemas.microsoft.com/office/spreadsheetml/2009/9/main" uri="{B025F937-C7B1-47D3-B67F-A62EFF666E3E}">
          <x14:id>{2E40617D-9449-284C-ADBF-6AF311F1AB18}</x14:id>
        </ext>
      </extLst>
    </cfRule>
  </conditionalFormatting>
  <conditionalFormatting sqref="F53">
    <cfRule type="dataBar" priority="14869">
      <dataBar>
        <cfvo type="num" val="0"/>
        <cfvo type="num" val="1"/>
        <color theme="6"/>
      </dataBar>
      <extLst>
        <ext xmlns:x14="http://schemas.microsoft.com/office/spreadsheetml/2009/9/main" uri="{B025F937-C7B1-47D3-B67F-A62EFF666E3E}">
          <x14:id>{C8EB112E-7E8D-5D4B-ABFA-0118596F7C7C}</x14:id>
        </ext>
      </extLst>
    </cfRule>
  </conditionalFormatting>
  <conditionalFormatting sqref="F113">
    <cfRule type="dataBar" priority="4066">
      <dataBar>
        <cfvo type="num" val="0"/>
        <cfvo type="num" val="1"/>
        <color theme="6"/>
      </dataBar>
      <extLst>
        <ext xmlns:x14="http://schemas.microsoft.com/office/spreadsheetml/2009/9/main" uri="{B025F937-C7B1-47D3-B67F-A62EFF666E3E}">
          <x14:id>{90704313-D696-B741-A9BC-09FC4841CAE1}</x14:id>
        </ext>
      </extLst>
    </cfRule>
  </conditionalFormatting>
  <conditionalFormatting sqref="F77">
    <cfRule type="dataBar" priority="14865">
      <dataBar>
        <cfvo type="num" val="0"/>
        <cfvo type="num" val="1"/>
        <color theme="6"/>
      </dataBar>
      <extLst>
        <ext xmlns:x14="http://schemas.microsoft.com/office/spreadsheetml/2009/9/main" uri="{B025F937-C7B1-47D3-B67F-A62EFF666E3E}">
          <x14:id>{E42B6E11-D5C6-4948-81EA-84C48FB9BF9A}</x14:id>
        </ext>
      </extLst>
    </cfRule>
  </conditionalFormatting>
  <conditionalFormatting sqref="F71:F72 F76">
    <cfRule type="dataBar" priority="14863">
      <dataBar>
        <cfvo type="num" val="0"/>
        <cfvo type="num" val="1"/>
        <color theme="6"/>
      </dataBar>
      <extLst>
        <ext xmlns:x14="http://schemas.microsoft.com/office/spreadsheetml/2009/9/main" uri="{B025F937-C7B1-47D3-B67F-A62EFF666E3E}">
          <x14:id>{9A53DB89-43E8-9640-BDF5-F273764CC42A}</x14:id>
        </ext>
      </extLst>
    </cfRule>
  </conditionalFormatting>
  <conditionalFormatting sqref="F71:F72 F76">
    <cfRule type="dataBar" priority="14864">
      <dataBar>
        <cfvo type="num" val="0"/>
        <cfvo type="num" val="1"/>
        <color theme="6"/>
      </dataBar>
      <extLst>
        <ext xmlns:x14="http://schemas.microsoft.com/office/spreadsheetml/2009/9/main" uri="{B025F937-C7B1-47D3-B67F-A62EFF666E3E}">
          <x14:id>{56E76556-3543-C149-96F0-335246372FCE}</x14:id>
        </ext>
      </extLst>
    </cfRule>
  </conditionalFormatting>
  <conditionalFormatting sqref="F113">
    <cfRule type="dataBar" priority="3230">
      <dataBar>
        <cfvo type="num" val="0"/>
        <cfvo type="num" val="1"/>
        <color theme="6"/>
      </dataBar>
      <extLst>
        <ext xmlns:x14="http://schemas.microsoft.com/office/spreadsheetml/2009/9/main" uri="{B025F937-C7B1-47D3-B67F-A62EFF666E3E}">
          <x14:id>{CD4D7812-4B22-754F-BBCE-5CCBA41ACFA1}</x14:id>
        </ext>
      </extLst>
    </cfRule>
  </conditionalFormatting>
  <conditionalFormatting sqref="F113">
    <cfRule type="dataBar" priority="3229">
      <dataBar>
        <cfvo type="num" val="0"/>
        <cfvo type="num" val="1"/>
        <color theme="6"/>
      </dataBar>
      <extLst>
        <ext xmlns:x14="http://schemas.microsoft.com/office/spreadsheetml/2009/9/main" uri="{B025F937-C7B1-47D3-B67F-A62EFF666E3E}">
          <x14:id>{2ED458A4-B05C-A141-8DAC-6A3B496F765B}</x14:id>
        </ext>
      </extLst>
    </cfRule>
  </conditionalFormatting>
  <conditionalFormatting sqref="F107:F108 F112">
    <cfRule type="dataBar" priority="4941">
      <dataBar>
        <cfvo type="num" val="0"/>
        <cfvo type="num" val="1"/>
        <color theme="6"/>
      </dataBar>
      <extLst>
        <ext xmlns:x14="http://schemas.microsoft.com/office/spreadsheetml/2009/9/main" uri="{B025F937-C7B1-47D3-B67F-A62EFF666E3E}">
          <x14:id>{E143C10F-08A0-2844-A190-ED0527BE79B0}</x14:id>
        </ext>
      </extLst>
    </cfRule>
  </conditionalFormatting>
  <conditionalFormatting sqref="F53">
    <cfRule type="dataBar" priority="14855">
      <dataBar>
        <cfvo type="num" val="0"/>
        <cfvo type="num" val="1"/>
        <color theme="6"/>
      </dataBar>
      <extLst>
        <ext xmlns:x14="http://schemas.microsoft.com/office/spreadsheetml/2009/9/main" uri="{B025F937-C7B1-47D3-B67F-A62EFF666E3E}">
          <x14:id>{1D26080D-CF1C-AF40-AF92-0989B9565B59}</x14:id>
        </ext>
      </extLst>
    </cfRule>
  </conditionalFormatting>
  <conditionalFormatting sqref="F87:F88 F92">
    <cfRule type="dataBar" priority="14852">
      <dataBar>
        <cfvo type="num" val="0"/>
        <cfvo type="num" val="1"/>
        <color theme="6"/>
      </dataBar>
      <extLst>
        <ext xmlns:x14="http://schemas.microsoft.com/office/spreadsheetml/2009/9/main" uri="{B025F937-C7B1-47D3-B67F-A62EFF666E3E}">
          <x14:id>{6B40C07C-AFAA-7C4A-9051-208CC2E913AC}</x14:id>
        </ext>
      </extLst>
    </cfRule>
  </conditionalFormatting>
  <conditionalFormatting sqref="F54:F55 F60">
    <cfRule type="dataBar" priority="14845">
      <dataBar>
        <cfvo type="num" val="0"/>
        <cfvo type="num" val="1"/>
        <color theme="6"/>
      </dataBar>
      <extLst>
        <ext xmlns:x14="http://schemas.microsoft.com/office/spreadsheetml/2009/9/main" uri="{B025F937-C7B1-47D3-B67F-A62EFF666E3E}">
          <x14:id>{AE3617D5-C02D-2541-B2B9-C6F37AF7568F}</x14:id>
        </ext>
      </extLst>
    </cfRule>
  </conditionalFormatting>
  <conditionalFormatting sqref="F52">
    <cfRule type="dataBar" priority="14844">
      <dataBar>
        <cfvo type="num" val="0"/>
        <cfvo type="num" val="1"/>
        <color theme="6"/>
      </dataBar>
      <extLst>
        <ext xmlns:x14="http://schemas.microsoft.com/office/spreadsheetml/2009/9/main" uri="{B025F937-C7B1-47D3-B67F-A62EFF666E3E}">
          <x14:id>{0265A22C-D36B-BF48-A7CB-9966F3FCD062}</x14:id>
        </ext>
      </extLst>
    </cfRule>
  </conditionalFormatting>
  <conditionalFormatting sqref="F52">
    <cfRule type="dataBar" priority="14843">
      <dataBar>
        <cfvo type="num" val="0"/>
        <cfvo type="num" val="1"/>
        <color theme="6"/>
      </dataBar>
      <extLst>
        <ext xmlns:x14="http://schemas.microsoft.com/office/spreadsheetml/2009/9/main" uri="{B025F937-C7B1-47D3-B67F-A62EFF666E3E}">
          <x14:id>{DE7A8F24-F42A-714A-9200-7BAFBCA1CB2E}</x14:id>
        </ext>
      </extLst>
    </cfRule>
  </conditionalFormatting>
  <conditionalFormatting sqref="F77">
    <cfRule type="dataBar" priority="14841">
      <dataBar>
        <cfvo type="num" val="0"/>
        <cfvo type="num" val="1"/>
        <color theme="6"/>
      </dataBar>
      <extLst>
        <ext xmlns:x14="http://schemas.microsoft.com/office/spreadsheetml/2009/9/main" uri="{B025F937-C7B1-47D3-B67F-A62EFF666E3E}">
          <x14:id>{789FDCFE-FF47-7748-8815-126A50CF6D6F}</x14:id>
        </ext>
      </extLst>
    </cfRule>
  </conditionalFormatting>
  <conditionalFormatting sqref="F71:F72 F76">
    <cfRule type="dataBar" priority="14839">
      <dataBar>
        <cfvo type="num" val="0"/>
        <cfvo type="num" val="1"/>
        <color theme="6"/>
      </dataBar>
      <extLst>
        <ext xmlns:x14="http://schemas.microsoft.com/office/spreadsheetml/2009/9/main" uri="{B025F937-C7B1-47D3-B67F-A62EFF666E3E}">
          <x14:id>{B8196D3B-A48C-6C4F-9678-5F96C93BB9F3}</x14:id>
        </ext>
      </extLst>
    </cfRule>
  </conditionalFormatting>
  <conditionalFormatting sqref="F71:F72 F76">
    <cfRule type="dataBar" priority="14840">
      <dataBar>
        <cfvo type="num" val="0"/>
        <cfvo type="num" val="1"/>
        <color theme="6"/>
      </dataBar>
      <extLst>
        <ext xmlns:x14="http://schemas.microsoft.com/office/spreadsheetml/2009/9/main" uri="{B025F937-C7B1-47D3-B67F-A62EFF666E3E}">
          <x14:id>{B7E2DF3D-B122-E44C-AD01-BA372F3D453C}</x14:id>
        </ext>
      </extLst>
    </cfRule>
  </conditionalFormatting>
  <conditionalFormatting sqref="F113">
    <cfRule type="dataBar" priority="3206">
      <dataBar>
        <cfvo type="num" val="0"/>
        <cfvo type="num" val="1"/>
        <color theme="6"/>
      </dataBar>
      <extLst>
        <ext xmlns:x14="http://schemas.microsoft.com/office/spreadsheetml/2009/9/main" uri="{B025F937-C7B1-47D3-B67F-A62EFF666E3E}">
          <x14:id>{33F9E705-F35B-CD4B-8EFF-9032416E3DCE}</x14:id>
        </ext>
      </extLst>
    </cfRule>
  </conditionalFormatting>
  <conditionalFormatting sqref="F113">
    <cfRule type="dataBar" priority="3205">
      <dataBar>
        <cfvo type="num" val="0"/>
        <cfvo type="num" val="1"/>
        <color theme="6"/>
      </dataBar>
      <extLst>
        <ext xmlns:x14="http://schemas.microsoft.com/office/spreadsheetml/2009/9/main" uri="{B025F937-C7B1-47D3-B67F-A62EFF666E3E}">
          <x14:id>{C9D07F4F-8DAE-F04B-ACC8-D91E384D82B0}</x14:id>
        </ext>
      </extLst>
    </cfRule>
  </conditionalFormatting>
  <conditionalFormatting sqref="F53">
    <cfRule type="dataBar" priority="14831">
      <dataBar>
        <cfvo type="num" val="0"/>
        <cfvo type="num" val="1"/>
        <color theme="6"/>
      </dataBar>
      <extLst>
        <ext xmlns:x14="http://schemas.microsoft.com/office/spreadsheetml/2009/9/main" uri="{B025F937-C7B1-47D3-B67F-A62EFF666E3E}">
          <x14:id>{7D2E2507-1435-8D46-9067-3BF1615DAF44}</x14:id>
        </ext>
      </extLst>
    </cfRule>
  </conditionalFormatting>
  <conditionalFormatting sqref="F87:F88 F92">
    <cfRule type="dataBar" priority="14828">
      <dataBar>
        <cfvo type="num" val="0"/>
        <cfvo type="num" val="1"/>
        <color theme="6"/>
      </dataBar>
      <extLst>
        <ext xmlns:x14="http://schemas.microsoft.com/office/spreadsheetml/2009/9/main" uri="{B025F937-C7B1-47D3-B67F-A62EFF666E3E}">
          <x14:id>{72F4487E-DA70-FE4B-A71B-6E9B37F497BD}</x14:id>
        </ext>
      </extLst>
    </cfRule>
  </conditionalFormatting>
  <conditionalFormatting sqref="F54:F55 F60">
    <cfRule type="dataBar" priority="14823">
      <dataBar>
        <cfvo type="num" val="0"/>
        <cfvo type="num" val="1"/>
        <color theme="6"/>
      </dataBar>
      <extLst>
        <ext xmlns:x14="http://schemas.microsoft.com/office/spreadsheetml/2009/9/main" uri="{B025F937-C7B1-47D3-B67F-A62EFF666E3E}">
          <x14:id>{D973AF3E-5CD8-1841-8F35-A2A507721FCF}</x14:id>
        </ext>
      </extLst>
    </cfRule>
  </conditionalFormatting>
  <conditionalFormatting sqref="F52">
    <cfRule type="dataBar" priority="14822">
      <dataBar>
        <cfvo type="num" val="0"/>
        <cfvo type="num" val="1"/>
        <color theme="6"/>
      </dataBar>
      <extLst>
        <ext xmlns:x14="http://schemas.microsoft.com/office/spreadsheetml/2009/9/main" uri="{B025F937-C7B1-47D3-B67F-A62EFF666E3E}">
          <x14:id>{3ADD8B3F-FC38-FF49-9C3C-C0EB09F47373}</x14:id>
        </ext>
      </extLst>
    </cfRule>
  </conditionalFormatting>
  <conditionalFormatting sqref="F52">
    <cfRule type="dataBar" priority="14821">
      <dataBar>
        <cfvo type="num" val="0"/>
        <cfvo type="num" val="1"/>
        <color theme="6"/>
      </dataBar>
      <extLst>
        <ext xmlns:x14="http://schemas.microsoft.com/office/spreadsheetml/2009/9/main" uri="{B025F937-C7B1-47D3-B67F-A62EFF666E3E}">
          <x14:id>{27E31993-8EAF-A14C-9945-62EC4072AFFB}</x14:id>
        </ext>
      </extLst>
    </cfRule>
  </conditionalFormatting>
  <conditionalFormatting sqref="F77">
    <cfRule type="dataBar" priority="14817">
      <dataBar>
        <cfvo type="num" val="0"/>
        <cfvo type="num" val="1"/>
        <color theme="6"/>
      </dataBar>
      <extLst>
        <ext xmlns:x14="http://schemas.microsoft.com/office/spreadsheetml/2009/9/main" uri="{B025F937-C7B1-47D3-B67F-A62EFF666E3E}">
          <x14:id>{C1AF9DFF-844B-8D4E-B732-DAA83DA17598}</x14:id>
        </ext>
      </extLst>
    </cfRule>
  </conditionalFormatting>
  <conditionalFormatting sqref="F87:F88 F92">
    <cfRule type="dataBar" priority="14804">
      <dataBar>
        <cfvo type="num" val="0"/>
        <cfvo type="num" val="1"/>
        <color theme="6"/>
      </dataBar>
      <extLst>
        <ext xmlns:x14="http://schemas.microsoft.com/office/spreadsheetml/2009/9/main" uri="{B025F937-C7B1-47D3-B67F-A62EFF666E3E}">
          <x14:id>{C12B25B5-299B-E548-A079-55B0D6C4AD4C}</x14:id>
        </ext>
      </extLst>
    </cfRule>
  </conditionalFormatting>
  <conditionalFormatting sqref="F77">
    <cfRule type="dataBar" priority="14818">
      <dataBar>
        <cfvo type="num" val="0"/>
        <cfvo type="num" val="1"/>
        <color theme="6"/>
      </dataBar>
      <extLst>
        <ext xmlns:x14="http://schemas.microsoft.com/office/spreadsheetml/2009/9/main" uri="{B025F937-C7B1-47D3-B67F-A62EFF666E3E}">
          <x14:id>{A9F4C102-A13F-9C42-9B78-68C0DCB05554}</x14:id>
        </ext>
      </extLst>
    </cfRule>
  </conditionalFormatting>
  <conditionalFormatting sqref="F71:F72 F76">
    <cfRule type="dataBar" priority="14816">
      <dataBar>
        <cfvo type="num" val="0"/>
        <cfvo type="num" val="1"/>
        <color theme="6"/>
      </dataBar>
      <extLst>
        <ext xmlns:x14="http://schemas.microsoft.com/office/spreadsheetml/2009/9/main" uri="{B025F937-C7B1-47D3-B67F-A62EFF666E3E}">
          <x14:id>{726166CA-01CC-4947-A3AE-B697D720545E}</x14:id>
        </ext>
      </extLst>
    </cfRule>
  </conditionalFormatting>
  <conditionalFormatting sqref="F71:F72 F76">
    <cfRule type="dataBar" priority="14815">
      <dataBar>
        <cfvo type="num" val="0"/>
        <cfvo type="num" val="1"/>
        <color theme="6"/>
      </dataBar>
      <extLst>
        <ext xmlns:x14="http://schemas.microsoft.com/office/spreadsheetml/2009/9/main" uri="{B025F937-C7B1-47D3-B67F-A62EFF666E3E}">
          <x14:id>{1BA3FD4A-3AE6-0B44-ACC9-DBBA7D86B6EF}</x14:id>
        </ext>
      </extLst>
    </cfRule>
  </conditionalFormatting>
  <conditionalFormatting sqref="F107:F108 F112">
    <cfRule type="dataBar" priority="3182">
      <dataBar>
        <cfvo type="num" val="0"/>
        <cfvo type="num" val="1"/>
        <color theme="6"/>
      </dataBar>
      <extLst>
        <ext xmlns:x14="http://schemas.microsoft.com/office/spreadsheetml/2009/9/main" uri="{B025F937-C7B1-47D3-B67F-A62EFF666E3E}">
          <x14:id>{A9F9458E-D55A-8F46-A50C-CFDD2A2FB87D}</x14:id>
        </ext>
      </extLst>
    </cfRule>
  </conditionalFormatting>
  <conditionalFormatting sqref="F54:F55 F60">
    <cfRule type="dataBar" priority="14809">
      <dataBar>
        <cfvo type="num" val="0"/>
        <cfvo type="num" val="1"/>
        <color theme="6"/>
      </dataBar>
      <extLst>
        <ext xmlns:x14="http://schemas.microsoft.com/office/spreadsheetml/2009/9/main" uri="{B025F937-C7B1-47D3-B67F-A62EFF666E3E}">
          <x14:id>{E87334BA-220E-5F40-9DD8-F8F343031935}</x14:id>
        </ext>
      </extLst>
    </cfRule>
  </conditionalFormatting>
  <conditionalFormatting sqref="F113">
    <cfRule type="dataBar" priority="5388">
      <dataBar>
        <cfvo type="num" val="0"/>
        <cfvo type="num" val="1"/>
        <color theme="6"/>
      </dataBar>
      <extLst>
        <ext xmlns:x14="http://schemas.microsoft.com/office/spreadsheetml/2009/9/main" uri="{B025F937-C7B1-47D3-B67F-A62EFF666E3E}">
          <x14:id>{06D01A8F-7BE7-8A4F-9DEF-1188C351A358}</x14:id>
        </ext>
      </extLst>
    </cfRule>
  </conditionalFormatting>
  <conditionalFormatting sqref="F87:F88 F92">
    <cfRule type="dataBar" priority="14805">
      <dataBar>
        <cfvo type="num" val="0"/>
        <cfvo type="num" val="1"/>
        <color theme="6"/>
      </dataBar>
      <extLst>
        <ext xmlns:x14="http://schemas.microsoft.com/office/spreadsheetml/2009/9/main" uri="{B025F937-C7B1-47D3-B67F-A62EFF666E3E}">
          <x14:id>{BAFBAE1E-74E0-7B42-9AB3-EC944F50144A}</x14:id>
        </ext>
      </extLst>
    </cfRule>
  </conditionalFormatting>
  <conditionalFormatting sqref="F52">
    <cfRule type="dataBar" priority="14801">
      <dataBar>
        <cfvo type="num" val="0"/>
        <cfvo type="num" val="1"/>
        <color theme="6"/>
      </dataBar>
      <extLst>
        <ext xmlns:x14="http://schemas.microsoft.com/office/spreadsheetml/2009/9/main" uri="{B025F937-C7B1-47D3-B67F-A62EFF666E3E}">
          <x14:id>{9F9F82C2-7620-2346-9F4D-6902067E74E8}</x14:id>
        </ext>
      </extLst>
    </cfRule>
  </conditionalFormatting>
  <conditionalFormatting sqref="F52">
    <cfRule type="dataBar" priority="14800">
      <dataBar>
        <cfvo type="num" val="0"/>
        <cfvo type="num" val="1"/>
        <color theme="6"/>
      </dataBar>
      <extLst>
        <ext xmlns:x14="http://schemas.microsoft.com/office/spreadsheetml/2009/9/main" uri="{B025F937-C7B1-47D3-B67F-A62EFF666E3E}">
          <x14:id>{F95EE9E4-47C4-4E44-908E-E729AB5681E1}</x14:id>
        </ext>
      </extLst>
    </cfRule>
  </conditionalFormatting>
  <conditionalFormatting sqref="F53">
    <cfRule type="dataBar" priority="14798">
      <dataBar>
        <cfvo type="num" val="0"/>
        <cfvo type="num" val="1"/>
        <color theme="6"/>
      </dataBar>
      <extLst>
        <ext xmlns:x14="http://schemas.microsoft.com/office/spreadsheetml/2009/9/main" uri="{B025F937-C7B1-47D3-B67F-A62EFF666E3E}">
          <x14:id>{8F80D297-6A63-644C-9FDE-6116A22D82F6}</x14:id>
        </ext>
      </extLst>
    </cfRule>
  </conditionalFormatting>
  <conditionalFormatting sqref="F53">
    <cfRule type="dataBar" priority="14797">
      <dataBar>
        <cfvo type="num" val="0"/>
        <cfvo type="num" val="1"/>
        <color theme="6"/>
      </dataBar>
      <extLst>
        <ext xmlns:x14="http://schemas.microsoft.com/office/spreadsheetml/2009/9/main" uri="{B025F937-C7B1-47D3-B67F-A62EFF666E3E}">
          <x14:id>{C06F103F-0091-8E4F-B2D3-1B4A2F5E906A}</x14:id>
        </ext>
      </extLst>
    </cfRule>
  </conditionalFormatting>
  <conditionalFormatting sqref="F86">
    <cfRule type="dataBar" priority="14790">
      <dataBar>
        <cfvo type="num" val="0"/>
        <cfvo type="num" val="1"/>
        <color theme="6"/>
      </dataBar>
      <extLst>
        <ext xmlns:x14="http://schemas.microsoft.com/office/spreadsheetml/2009/9/main" uri="{B025F937-C7B1-47D3-B67F-A62EFF666E3E}">
          <x14:id>{EB79E88C-556E-0947-8F2C-44C8E2852168}</x14:id>
        </ext>
      </extLst>
    </cfRule>
  </conditionalFormatting>
  <conditionalFormatting sqref="F86">
    <cfRule type="dataBar" priority="14788">
      <dataBar>
        <cfvo type="num" val="0"/>
        <cfvo type="num" val="1"/>
        <color theme="6"/>
      </dataBar>
      <extLst>
        <ext xmlns:x14="http://schemas.microsoft.com/office/spreadsheetml/2009/9/main" uri="{B025F937-C7B1-47D3-B67F-A62EFF666E3E}">
          <x14:id>{1E3808E6-41AC-204D-BAD3-BE81EB0F4DFA}</x14:id>
        </ext>
      </extLst>
    </cfRule>
  </conditionalFormatting>
  <conditionalFormatting sqref="F86">
    <cfRule type="dataBar" priority="14789">
      <dataBar>
        <cfvo type="num" val="0"/>
        <cfvo type="num" val="1"/>
        <color theme="6"/>
      </dataBar>
      <extLst>
        <ext xmlns:x14="http://schemas.microsoft.com/office/spreadsheetml/2009/9/main" uri="{B025F937-C7B1-47D3-B67F-A62EFF666E3E}">
          <x14:id>{F0F24FAD-31CC-C142-8FC9-B71CF2F0E011}</x14:id>
        </ext>
      </extLst>
    </cfRule>
  </conditionalFormatting>
  <conditionalFormatting sqref="F77">
    <cfRule type="dataBar" priority="14786">
      <dataBar>
        <cfvo type="num" val="0"/>
        <cfvo type="num" val="1"/>
        <color theme="6"/>
      </dataBar>
      <extLst>
        <ext xmlns:x14="http://schemas.microsoft.com/office/spreadsheetml/2009/9/main" uri="{B025F937-C7B1-47D3-B67F-A62EFF666E3E}">
          <x14:id>{E03D018A-D821-CB44-9678-FEC329C75939}</x14:id>
        </ext>
      </extLst>
    </cfRule>
  </conditionalFormatting>
  <conditionalFormatting sqref="F71:F72 F76">
    <cfRule type="dataBar" priority="14784">
      <dataBar>
        <cfvo type="num" val="0"/>
        <cfvo type="num" val="1"/>
        <color theme="6"/>
      </dataBar>
      <extLst>
        <ext xmlns:x14="http://schemas.microsoft.com/office/spreadsheetml/2009/9/main" uri="{B025F937-C7B1-47D3-B67F-A62EFF666E3E}">
          <x14:id>{0D9E4074-4612-9D43-BF8C-2CA0B75BADE0}</x14:id>
        </ext>
      </extLst>
    </cfRule>
  </conditionalFormatting>
  <conditionalFormatting sqref="F86">
    <cfRule type="dataBar" priority="14774">
      <dataBar>
        <cfvo type="num" val="0"/>
        <cfvo type="num" val="1"/>
        <color theme="6"/>
      </dataBar>
      <extLst>
        <ext xmlns:x14="http://schemas.microsoft.com/office/spreadsheetml/2009/9/main" uri="{B025F937-C7B1-47D3-B67F-A62EFF666E3E}">
          <x14:id>{7FD43D8D-5BF5-E142-A47C-EDAF54DED3BD}</x14:id>
        </ext>
      </extLst>
    </cfRule>
  </conditionalFormatting>
  <conditionalFormatting sqref="F71:F72 F76">
    <cfRule type="dataBar" priority="14785">
      <dataBar>
        <cfvo type="num" val="0"/>
        <cfvo type="num" val="1"/>
        <color theme="6"/>
      </dataBar>
      <extLst>
        <ext xmlns:x14="http://schemas.microsoft.com/office/spreadsheetml/2009/9/main" uri="{B025F937-C7B1-47D3-B67F-A62EFF666E3E}">
          <x14:id>{C9631271-C6AE-714D-90CF-E850D42495B4}</x14:id>
        </ext>
      </extLst>
    </cfRule>
  </conditionalFormatting>
  <conditionalFormatting sqref="F129">
    <cfRule type="dataBar" priority="3151">
      <dataBar>
        <cfvo type="num" val="0"/>
        <cfvo type="num" val="1"/>
        <color theme="6"/>
      </dataBar>
      <extLst>
        <ext xmlns:x14="http://schemas.microsoft.com/office/spreadsheetml/2009/9/main" uri="{B025F937-C7B1-47D3-B67F-A62EFF666E3E}">
          <x14:id>{FFBFA4F2-83A9-ED4B-9566-FCEA6B60D659}</x14:id>
        </ext>
      </extLst>
    </cfRule>
  </conditionalFormatting>
  <conditionalFormatting sqref="F129">
    <cfRule type="dataBar" priority="3150">
      <dataBar>
        <cfvo type="num" val="0"/>
        <cfvo type="num" val="1"/>
        <color theme="6"/>
      </dataBar>
      <extLst>
        <ext xmlns:x14="http://schemas.microsoft.com/office/spreadsheetml/2009/9/main" uri="{B025F937-C7B1-47D3-B67F-A62EFF666E3E}">
          <x14:id>{394BD5C5-C1EB-FD47-B545-CEA14FE51D12}</x14:id>
        </ext>
      </extLst>
    </cfRule>
  </conditionalFormatting>
  <conditionalFormatting sqref="F107:F108 F112">
    <cfRule type="dataBar" priority="4862">
      <dataBar>
        <cfvo type="num" val="0"/>
        <cfvo type="num" val="1"/>
        <color theme="6"/>
      </dataBar>
      <extLst>
        <ext xmlns:x14="http://schemas.microsoft.com/office/spreadsheetml/2009/9/main" uri="{B025F937-C7B1-47D3-B67F-A62EFF666E3E}">
          <x14:id>{35AE5940-01E9-FE47-B3D7-6CF4A77DA7C1}</x14:id>
        </ext>
      </extLst>
    </cfRule>
  </conditionalFormatting>
  <conditionalFormatting sqref="F53">
    <cfRule type="dataBar" priority="14776">
      <dataBar>
        <cfvo type="num" val="0"/>
        <cfvo type="num" val="1"/>
        <color theme="6"/>
      </dataBar>
      <extLst>
        <ext xmlns:x14="http://schemas.microsoft.com/office/spreadsheetml/2009/9/main" uri="{B025F937-C7B1-47D3-B67F-A62EFF666E3E}">
          <x14:id>{E2EA7925-8FAB-5940-B47D-390CD7931FDA}</x14:id>
        </ext>
      </extLst>
    </cfRule>
  </conditionalFormatting>
  <conditionalFormatting sqref="F86">
    <cfRule type="dataBar" priority="14775">
      <dataBar>
        <cfvo type="num" val="0"/>
        <cfvo type="num" val="1"/>
        <color theme="6"/>
      </dataBar>
      <extLst>
        <ext xmlns:x14="http://schemas.microsoft.com/office/spreadsheetml/2009/9/main" uri="{B025F937-C7B1-47D3-B67F-A62EFF666E3E}">
          <x14:id>{4C4DFBBB-2162-7747-AAAC-EB9E2156B811}</x14:id>
        </ext>
      </extLst>
    </cfRule>
  </conditionalFormatting>
  <conditionalFormatting sqref="F54:F55 F60">
    <cfRule type="dataBar" priority="14771">
      <dataBar>
        <cfvo type="num" val="0"/>
        <cfvo type="num" val="1"/>
        <color theme="6"/>
      </dataBar>
      <extLst>
        <ext xmlns:x14="http://schemas.microsoft.com/office/spreadsheetml/2009/9/main" uri="{B025F937-C7B1-47D3-B67F-A62EFF666E3E}">
          <x14:id>{E01C2E38-1DD7-BC4D-80FE-5390FF146A78}</x14:id>
        </ext>
      </extLst>
    </cfRule>
  </conditionalFormatting>
  <conditionalFormatting sqref="F52">
    <cfRule type="dataBar" priority="14770">
      <dataBar>
        <cfvo type="num" val="0"/>
        <cfvo type="num" val="1"/>
        <color theme="6"/>
      </dataBar>
      <extLst>
        <ext xmlns:x14="http://schemas.microsoft.com/office/spreadsheetml/2009/9/main" uri="{B025F937-C7B1-47D3-B67F-A62EFF666E3E}">
          <x14:id>{B83A1EAD-52BF-8846-832F-53FE41BC4632}</x14:id>
        </ext>
      </extLst>
    </cfRule>
  </conditionalFormatting>
  <conditionalFormatting sqref="F52">
    <cfRule type="dataBar" priority="14769">
      <dataBar>
        <cfvo type="num" val="0"/>
        <cfvo type="num" val="1"/>
        <color theme="6"/>
      </dataBar>
      <extLst>
        <ext xmlns:x14="http://schemas.microsoft.com/office/spreadsheetml/2009/9/main" uri="{B025F937-C7B1-47D3-B67F-A62EFF666E3E}">
          <x14:id>{6D8BDCE4-0B0D-C44C-84A8-1ACB388559DE}</x14:id>
        </ext>
      </extLst>
    </cfRule>
  </conditionalFormatting>
  <conditionalFormatting sqref="F77">
    <cfRule type="dataBar" priority="14765">
      <dataBar>
        <cfvo type="num" val="0"/>
        <cfvo type="num" val="1"/>
        <color theme="6"/>
      </dataBar>
      <extLst>
        <ext xmlns:x14="http://schemas.microsoft.com/office/spreadsheetml/2009/9/main" uri="{B025F937-C7B1-47D3-B67F-A62EFF666E3E}">
          <x14:id>{4E40A154-EED6-9F44-AAC7-33FFFAF2327F}</x14:id>
        </ext>
      </extLst>
    </cfRule>
  </conditionalFormatting>
  <conditionalFormatting sqref="F86">
    <cfRule type="dataBar" priority="14768">
      <dataBar>
        <cfvo type="num" val="0"/>
        <cfvo type="num" val="1"/>
        <color theme="6"/>
      </dataBar>
      <extLst>
        <ext xmlns:x14="http://schemas.microsoft.com/office/spreadsheetml/2009/9/main" uri="{B025F937-C7B1-47D3-B67F-A62EFF666E3E}">
          <x14:id>{BE9581EC-E89C-9245-9DFA-BE89F91ED162}</x14:id>
        </ext>
      </extLst>
    </cfRule>
  </conditionalFormatting>
  <conditionalFormatting sqref="F77">
    <cfRule type="dataBar" priority="14766">
      <dataBar>
        <cfvo type="num" val="0"/>
        <cfvo type="num" val="1"/>
        <color theme="6"/>
      </dataBar>
      <extLst>
        <ext xmlns:x14="http://schemas.microsoft.com/office/spreadsheetml/2009/9/main" uri="{B025F937-C7B1-47D3-B67F-A62EFF666E3E}">
          <x14:id>{FAF9E72E-3940-AF4A-BAD3-3590ABE2C8FE}</x14:id>
        </ext>
      </extLst>
    </cfRule>
  </conditionalFormatting>
  <conditionalFormatting sqref="F71:F72 F76">
    <cfRule type="dataBar" priority="14764">
      <dataBar>
        <cfvo type="num" val="0"/>
        <cfvo type="num" val="1"/>
        <color theme="6"/>
      </dataBar>
      <extLst>
        <ext xmlns:x14="http://schemas.microsoft.com/office/spreadsheetml/2009/9/main" uri="{B025F937-C7B1-47D3-B67F-A62EFF666E3E}">
          <x14:id>{6A76C815-3ADC-5242-85DE-41A698CEB7B6}</x14:id>
        </ext>
      </extLst>
    </cfRule>
  </conditionalFormatting>
  <conditionalFormatting sqref="F71:F72 F76">
    <cfRule type="dataBar" priority="14763">
      <dataBar>
        <cfvo type="num" val="0"/>
        <cfvo type="num" val="1"/>
        <color theme="6"/>
      </dataBar>
      <extLst>
        <ext xmlns:x14="http://schemas.microsoft.com/office/spreadsheetml/2009/9/main" uri="{B025F937-C7B1-47D3-B67F-A62EFF666E3E}">
          <x14:id>{43E14B71-F013-044E-A844-154C5F1689C6}</x14:id>
        </ext>
      </extLst>
    </cfRule>
  </conditionalFormatting>
  <conditionalFormatting sqref="F95:F101">
    <cfRule type="dataBar" priority="3130">
      <dataBar>
        <cfvo type="num" val="0"/>
        <cfvo type="num" val="1"/>
        <color theme="6"/>
      </dataBar>
      <extLst>
        <ext xmlns:x14="http://schemas.microsoft.com/office/spreadsheetml/2009/9/main" uri="{B025F937-C7B1-47D3-B67F-A62EFF666E3E}">
          <x14:id>{DDA7503F-1867-3A42-BD99-653AE7B0BA4B}</x14:id>
        </ext>
      </extLst>
    </cfRule>
  </conditionalFormatting>
  <conditionalFormatting sqref="F107:F108 F112">
    <cfRule type="dataBar" priority="4842">
      <dataBar>
        <cfvo type="num" val="0"/>
        <cfvo type="num" val="1"/>
        <color theme="6"/>
      </dataBar>
      <extLst>
        <ext xmlns:x14="http://schemas.microsoft.com/office/spreadsheetml/2009/9/main" uri="{B025F937-C7B1-47D3-B67F-A62EFF666E3E}">
          <x14:id>{854B567F-CA92-934C-A984-9A1A81B826DE}</x14:id>
        </ext>
      </extLst>
    </cfRule>
  </conditionalFormatting>
  <conditionalFormatting sqref="F54:F55 F60">
    <cfRule type="dataBar" priority="14757">
      <dataBar>
        <cfvo type="num" val="0"/>
        <cfvo type="num" val="1"/>
        <color theme="6"/>
      </dataBar>
      <extLst>
        <ext xmlns:x14="http://schemas.microsoft.com/office/spreadsheetml/2009/9/main" uri="{B025F937-C7B1-47D3-B67F-A62EFF666E3E}">
          <x14:id>{49EE3184-B851-AD4F-A6F7-6DDC0EAD5A76}</x14:id>
        </ext>
      </extLst>
    </cfRule>
  </conditionalFormatting>
  <conditionalFormatting sqref="F86">
    <cfRule type="dataBar" priority="14756">
      <dataBar>
        <cfvo type="num" val="0"/>
        <cfvo type="num" val="1"/>
        <color theme="6"/>
      </dataBar>
      <extLst>
        <ext xmlns:x14="http://schemas.microsoft.com/office/spreadsheetml/2009/9/main" uri="{B025F937-C7B1-47D3-B67F-A62EFF666E3E}">
          <x14:id>{9C26BED6-98A5-2646-9EF3-E98548C27A01}</x14:id>
        </ext>
      </extLst>
    </cfRule>
  </conditionalFormatting>
  <conditionalFormatting sqref="F86">
    <cfRule type="dataBar" priority="14755">
      <dataBar>
        <cfvo type="num" val="0"/>
        <cfvo type="num" val="1"/>
        <color theme="6"/>
      </dataBar>
      <extLst>
        <ext xmlns:x14="http://schemas.microsoft.com/office/spreadsheetml/2009/9/main" uri="{B025F937-C7B1-47D3-B67F-A62EFF666E3E}">
          <x14:id>{010AB12F-CC31-5B43-8B3E-D38518DB6531}</x14:id>
        </ext>
      </extLst>
    </cfRule>
  </conditionalFormatting>
  <conditionalFormatting sqref="F52">
    <cfRule type="dataBar" priority="14754">
      <dataBar>
        <cfvo type="num" val="0"/>
        <cfvo type="num" val="1"/>
        <color theme="6"/>
      </dataBar>
      <extLst>
        <ext xmlns:x14="http://schemas.microsoft.com/office/spreadsheetml/2009/9/main" uri="{B025F937-C7B1-47D3-B67F-A62EFF666E3E}">
          <x14:id>{786C5499-8240-2946-9DDD-613B1E86C64D}</x14:id>
        </ext>
      </extLst>
    </cfRule>
  </conditionalFormatting>
  <conditionalFormatting sqref="F52">
    <cfRule type="dataBar" priority="14753">
      <dataBar>
        <cfvo type="num" val="0"/>
        <cfvo type="num" val="1"/>
        <color theme="6"/>
      </dataBar>
      <extLst>
        <ext xmlns:x14="http://schemas.microsoft.com/office/spreadsheetml/2009/9/main" uri="{B025F937-C7B1-47D3-B67F-A62EFF666E3E}">
          <x14:id>{85233880-648F-E84F-8D52-B36617A30643}</x14:id>
        </ext>
      </extLst>
    </cfRule>
  </conditionalFormatting>
  <conditionalFormatting sqref="F53">
    <cfRule type="dataBar" priority="14751">
      <dataBar>
        <cfvo type="num" val="0"/>
        <cfvo type="num" val="1"/>
        <color theme="6"/>
      </dataBar>
      <extLst>
        <ext xmlns:x14="http://schemas.microsoft.com/office/spreadsheetml/2009/9/main" uri="{B025F937-C7B1-47D3-B67F-A62EFF666E3E}">
          <x14:id>{E1BA2F27-F029-7C4A-9F41-089672BAE702}</x14:id>
        </ext>
      </extLst>
    </cfRule>
  </conditionalFormatting>
  <conditionalFormatting sqref="F53">
    <cfRule type="dataBar" priority="14750">
      <dataBar>
        <cfvo type="num" val="0"/>
        <cfvo type="num" val="1"/>
        <color theme="6"/>
      </dataBar>
      <extLst>
        <ext xmlns:x14="http://schemas.microsoft.com/office/spreadsheetml/2009/9/main" uri="{B025F937-C7B1-47D3-B67F-A62EFF666E3E}">
          <x14:id>{3365C782-C3B6-8547-BC5C-9305FF776B4E}</x14:id>
        </ext>
      </extLst>
    </cfRule>
  </conditionalFormatting>
  <conditionalFormatting sqref="F77">
    <cfRule type="dataBar" priority="14746">
      <dataBar>
        <cfvo type="num" val="0"/>
        <cfvo type="num" val="1"/>
        <color theme="6"/>
      </dataBar>
      <extLst>
        <ext xmlns:x14="http://schemas.microsoft.com/office/spreadsheetml/2009/9/main" uri="{B025F937-C7B1-47D3-B67F-A62EFF666E3E}">
          <x14:id>{E1A95422-C6C2-FA4E-AD1D-100B8968C10D}</x14:id>
        </ext>
      </extLst>
    </cfRule>
  </conditionalFormatting>
  <conditionalFormatting sqref="F86">
    <cfRule type="dataBar" priority="14749">
      <dataBar>
        <cfvo type="num" val="0"/>
        <cfvo type="num" val="1"/>
        <color theme="6"/>
      </dataBar>
      <extLst>
        <ext xmlns:x14="http://schemas.microsoft.com/office/spreadsheetml/2009/9/main" uri="{B025F937-C7B1-47D3-B67F-A62EFF666E3E}">
          <x14:id>{BF145847-E421-8D4B-9530-048C8C8551EE}</x14:id>
        </ext>
      </extLst>
    </cfRule>
  </conditionalFormatting>
  <conditionalFormatting sqref="F77">
    <cfRule type="dataBar" priority="14747">
      <dataBar>
        <cfvo type="num" val="0"/>
        <cfvo type="num" val="1"/>
        <color theme="6"/>
      </dataBar>
      <extLst>
        <ext xmlns:x14="http://schemas.microsoft.com/office/spreadsheetml/2009/9/main" uri="{B025F937-C7B1-47D3-B67F-A62EFF666E3E}">
          <x14:id>{A304A65C-A54D-7741-8512-B279E8725C91}</x14:id>
        </ext>
      </extLst>
    </cfRule>
  </conditionalFormatting>
  <conditionalFormatting sqref="F71:F72 F76">
    <cfRule type="dataBar" priority="14745">
      <dataBar>
        <cfvo type="num" val="0"/>
        <cfvo type="num" val="1"/>
        <color theme="6"/>
      </dataBar>
      <extLst>
        <ext xmlns:x14="http://schemas.microsoft.com/office/spreadsheetml/2009/9/main" uri="{B025F937-C7B1-47D3-B67F-A62EFF666E3E}">
          <x14:id>{02A3715F-83DC-1F45-8830-318683F8530D}</x14:id>
        </ext>
      </extLst>
    </cfRule>
  </conditionalFormatting>
  <conditionalFormatting sqref="F71:F72 F76">
    <cfRule type="dataBar" priority="14744">
      <dataBar>
        <cfvo type="num" val="0"/>
        <cfvo type="num" val="1"/>
        <color theme="6"/>
      </dataBar>
      <extLst>
        <ext xmlns:x14="http://schemas.microsoft.com/office/spreadsheetml/2009/9/main" uri="{B025F937-C7B1-47D3-B67F-A62EFF666E3E}">
          <x14:id>{CA4706AC-19B5-8D4D-8971-3BBB20FD29D5}</x14:id>
        </ext>
      </extLst>
    </cfRule>
  </conditionalFormatting>
  <conditionalFormatting sqref="F107:F108 F112">
    <cfRule type="dataBar" priority="4822">
      <dataBar>
        <cfvo type="num" val="0"/>
        <cfvo type="num" val="1"/>
        <color theme="6"/>
      </dataBar>
      <extLst>
        <ext xmlns:x14="http://schemas.microsoft.com/office/spreadsheetml/2009/9/main" uri="{B025F937-C7B1-47D3-B67F-A62EFF666E3E}">
          <x14:id>{9780621F-1C23-6F4F-9557-1D949FB4486C}</x14:id>
        </ext>
      </extLst>
    </cfRule>
  </conditionalFormatting>
  <conditionalFormatting sqref="F54:F55 F60">
    <cfRule type="dataBar" priority="14738">
      <dataBar>
        <cfvo type="num" val="0"/>
        <cfvo type="num" val="1"/>
        <color theme="6"/>
      </dataBar>
      <extLst>
        <ext xmlns:x14="http://schemas.microsoft.com/office/spreadsheetml/2009/9/main" uri="{B025F937-C7B1-47D3-B67F-A62EFF666E3E}">
          <x14:id>{A302311D-693F-E34D-BCBF-EC56E14400F6}</x14:id>
        </ext>
      </extLst>
    </cfRule>
  </conditionalFormatting>
  <conditionalFormatting sqref="F86">
    <cfRule type="dataBar" priority="14737">
      <dataBar>
        <cfvo type="num" val="0"/>
        <cfvo type="num" val="1"/>
        <color theme="6"/>
      </dataBar>
      <extLst>
        <ext xmlns:x14="http://schemas.microsoft.com/office/spreadsheetml/2009/9/main" uri="{B025F937-C7B1-47D3-B67F-A62EFF666E3E}">
          <x14:id>{1612D9F9-03E4-3F4F-BD22-960CFE430158}</x14:id>
        </ext>
      </extLst>
    </cfRule>
  </conditionalFormatting>
  <conditionalFormatting sqref="F86">
    <cfRule type="dataBar" priority="14736">
      <dataBar>
        <cfvo type="num" val="0"/>
        <cfvo type="num" val="1"/>
        <color theme="6"/>
      </dataBar>
      <extLst>
        <ext xmlns:x14="http://schemas.microsoft.com/office/spreadsheetml/2009/9/main" uri="{B025F937-C7B1-47D3-B67F-A62EFF666E3E}">
          <x14:id>{92777F41-2312-1C49-AA38-A74E7DFD2AE4}</x14:id>
        </ext>
      </extLst>
    </cfRule>
  </conditionalFormatting>
  <conditionalFormatting sqref="F53">
    <cfRule type="dataBar" priority="14734">
      <dataBar>
        <cfvo type="num" val="0"/>
        <cfvo type="num" val="1"/>
        <color theme="6"/>
      </dataBar>
      <extLst>
        <ext xmlns:x14="http://schemas.microsoft.com/office/spreadsheetml/2009/9/main" uri="{B025F937-C7B1-47D3-B67F-A62EFF666E3E}">
          <x14:id>{FA9CDF92-D447-9F46-B81A-5933EF34BC27}</x14:id>
        </ext>
      </extLst>
    </cfRule>
  </conditionalFormatting>
  <conditionalFormatting sqref="F53">
    <cfRule type="dataBar" priority="14733">
      <dataBar>
        <cfvo type="num" val="0"/>
        <cfvo type="num" val="1"/>
        <color theme="6"/>
      </dataBar>
      <extLst>
        <ext xmlns:x14="http://schemas.microsoft.com/office/spreadsheetml/2009/9/main" uri="{B025F937-C7B1-47D3-B67F-A62EFF666E3E}">
          <x14:id>{316ADE90-5664-E24E-933C-CF86FC4C6ED9}</x14:id>
        </ext>
      </extLst>
    </cfRule>
  </conditionalFormatting>
  <conditionalFormatting sqref="F86">
    <cfRule type="dataBar" priority="14732">
      <dataBar>
        <cfvo type="num" val="0"/>
        <cfvo type="num" val="1"/>
        <color theme="6"/>
      </dataBar>
      <extLst>
        <ext xmlns:x14="http://schemas.microsoft.com/office/spreadsheetml/2009/9/main" uri="{B025F937-C7B1-47D3-B67F-A62EFF666E3E}">
          <x14:id>{44AFD8BE-E5E2-964F-A447-35EC981B7AA9}</x14:id>
        </ext>
      </extLst>
    </cfRule>
  </conditionalFormatting>
  <conditionalFormatting sqref="F77">
    <cfRule type="dataBar" priority="14729">
      <dataBar>
        <cfvo type="num" val="0"/>
        <cfvo type="num" val="1"/>
        <color theme="6"/>
      </dataBar>
      <extLst>
        <ext xmlns:x14="http://schemas.microsoft.com/office/spreadsheetml/2009/9/main" uri="{B025F937-C7B1-47D3-B67F-A62EFF666E3E}">
          <x14:id>{094EA179-356C-514D-BB09-C12B0087E5E6}</x14:id>
        </ext>
      </extLst>
    </cfRule>
  </conditionalFormatting>
  <conditionalFormatting sqref="F77">
    <cfRule type="dataBar" priority="14728">
      <dataBar>
        <cfvo type="num" val="0"/>
        <cfvo type="num" val="1"/>
        <color theme="6"/>
      </dataBar>
      <extLst>
        <ext xmlns:x14="http://schemas.microsoft.com/office/spreadsheetml/2009/9/main" uri="{B025F937-C7B1-47D3-B67F-A62EFF666E3E}">
          <x14:id>{40C0AE71-E950-B345-BA0E-0F6A1645501C}</x14:id>
        </ext>
      </extLst>
    </cfRule>
  </conditionalFormatting>
  <conditionalFormatting sqref="F71:F72 F76">
    <cfRule type="dataBar" priority="14727">
      <dataBar>
        <cfvo type="num" val="0"/>
        <cfvo type="num" val="1"/>
        <color theme="6"/>
      </dataBar>
      <extLst>
        <ext xmlns:x14="http://schemas.microsoft.com/office/spreadsheetml/2009/9/main" uri="{B025F937-C7B1-47D3-B67F-A62EFF666E3E}">
          <x14:id>{92EF1B15-F252-134A-95A8-E0F66E539DE4}</x14:id>
        </ext>
      </extLst>
    </cfRule>
  </conditionalFormatting>
  <conditionalFormatting sqref="F71:F72 F76">
    <cfRule type="dataBar" priority="14726">
      <dataBar>
        <cfvo type="num" val="0"/>
        <cfvo type="num" val="1"/>
        <color theme="6"/>
      </dataBar>
      <extLst>
        <ext xmlns:x14="http://schemas.microsoft.com/office/spreadsheetml/2009/9/main" uri="{B025F937-C7B1-47D3-B67F-A62EFF666E3E}">
          <x14:id>{D5AED9B5-D468-6D49-AC76-AAAA1A436BA5}</x14:id>
        </ext>
      </extLst>
    </cfRule>
  </conditionalFormatting>
  <conditionalFormatting sqref="F53">
    <cfRule type="dataBar" priority="14721">
      <dataBar>
        <cfvo type="num" val="0"/>
        <cfvo type="num" val="1"/>
        <color theme="6"/>
      </dataBar>
      <extLst>
        <ext xmlns:x14="http://schemas.microsoft.com/office/spreadsheetml/2009/9/main" uri="{B025F937-C7B1-47D3-B67F-A62EFF666E3E}">
          <x14:id>{B2DCCCDC-CD40-5B4F-B69D-B03157055B6F}</x14:id>
        </ext>
      </extLst>
    </cfRule>
  </conditionalFormatting>
  <conditionalFormatting sqref="F53">
    <cfRule type="dataBar" priority="14720">
      <dataBar>
        <cfvo type="num" val="0"/>
        <cfvo type="num" val="1"/>
        <color theme="6"/>
      </dataBar>
      <extLst>
        <ext xmlns:x14="http://schemas.microsoft.com/office/spreadsheetml/2009/9/main" uri="{B025F937-C7B1-47D3-B67F-A62EFF666E3E}">
          <x14:id>{7CB188EB-CAA7-F147-9379-03DAAAB97659}</x14:id>
        </ext>
      </extLst>
    </cfRule>
  </conditionalFormatting>
  <conditionalFormatting sqref="F54:F55 F60">
    <cfRule type="dataBar" priority="14718">
      <dataBar>
        <cfvo type="num" val="0"/>
        <cfvo type="num" val="1"/>
        <color theme="6"/>
      </dataBar>
      <extLst>
        <ext xmlns:x14="http://schemas.microsoft.com/office/spreadsheetml/2009/9/main" uri="{B025F937-C7B1-47D3-B67F-A62EFF666E3E}">
          <x14:id>{BDFBEFBB-B464-F447-B5AC-4D02000F6A95}</x14:id>
        </ext>
      </extLst>
    </cfRule>
  </conditionalFormatting>
  <conditionalFormatting sqref="F54:F55 F60">
    <cfRule type="dataBar" priority="14717">
      <dataBar>
        <cfvo type="num" val="0"/>
        <cfvo type="num" val="1"/>
        <color theme="6"/>
      </dataBar>
      <extLst>
        <ext xmlns:x14="http://schemas.microsoft.com/office/spreadsheetml/2009/9/main" uri="{B025F937-C7B1-47D3-B67F-A62EFF666E3E}">
          <x14:id>{A8540C41-0225-D447-B9FA-EB402F76E7EA}</x14:id>
        </ext>
      </extLst>
    </cfRule>
  </conditionalFormatting>
  <conditionalFormatting sqref="F113">
    <cfRule type="dataBar" priority="3913">
      <dataBar>
        <cfvo type="num" val="0"/>
        <cfvo type="num" val="1"/>
        <color theme="6"/>
      </dataBar>
      <extLst>
        <ext xmlns:x14="http://schemas.microsoft.com/office/spreadsheetml/2009/9/main" uri="{B025F937-C7B1-47D3-B67F-A62EFF666E3E}">
          <x14:id>{B548E9CA-5BF7-534B-A8BA-0F31BD60181B}</x14:id>
        </ext>
      </extLst>
    </cfRule>
  </conditionalFormatting>
  <conditionalFormatting sqref="F113">
    <cfRule type="dataBar" priority="3912">
      <dataBar>
        <cfvo type="num" val="0"/>
        <cfvo type="num" val="1"/>
        <color theme="6"/>
      </dataBar>
      <extLst>
        <ext xmlns:x14="http://schemas.microsoft.com/office/spreadsheetml/2009/9/main" uri="{B025F937-C7B1-47D3-B67F-A62EFF666E3E}">
          <x14:id>{42FBF9AC-B567-C24E-A7D6-C60C36AF3BFA}</x14:id>
        </ext>
      </extLst>
    </cfRule>
  </conditionalFormatting>
  <conditionalFormatting sqref="F113">
    <cfRule type="dataBar" priority="3911">
      <dataBar>
        <cfvo type="num" val="0"/>
        <cfvo type="num" val="1"/>
        <color theme="6"/>
      </dataBar>
      <extLst>
        <ext xmlns:x14="http://schemas.microsoft.com/office/spreadsheetml/2009/9/main" uri="{B025F937-C7B1-47D3-B67F-A62EFF666E3E}">
          <x14:id>{2F1499AC-C2F6-004E-BFCD-15E89D316D7C}</x14:id>
        </ext>
      </extLst>
    </cfRule>
  </conditionalFormatting>
  <conditionalFormatting sqref="F113">
    <cfRule type="dataBar" priority="3910">
      <dataBar>
        <cfvo type="num" val="0"/>
        <cfvo type="num" val="1"/>
        <color theme="6"/>
      </dataBar>
      <extLst>
        <ext xmlns:x14="http://schemas.microsoft.com/office/spreadsheetml/2009/9/main" uri="{B025F937-C7B1-47D3-B67F-A62EFF666E3E}">
          <x14:id>{3E9923D9-D551-F948-8FFC-D07A3CB33A0E}</x14:id>
        </ext>
      </extLst>
    </cfRule>
  </conditionalFormatting>
  <conditionalFormatting sqref="F87:F88 F92">
    <cfRule type="dataBar" priority="14710">
      <dataBar>
        <cfvo type="num" val="0"/>
        <cfvo type="num" val="1"/>
        <color theme="6"/>
      </dataBar>
      <extLst>
        <ext xmlns:x14="http://schemas.microsoft.com/office/spreadsheetml/2009/9/main" uri="{B025F937-C7B1-47D3-B67F-A62EFF666E3E}">
          <x14:id>{132682A5-9A40-5946-93DC-230060B43099}</x14:id>
        </ext>
      </extLst>
    </cfRule>
  </conditionalFormatting>
  <conditionalFormatting sqref="F87:F88 F92">
    <cfRule type="dataBar" priority="14708">
      <dataBar>
        <cfvo type="num" val="0"/>
        <cfvo type="num" val="1"/>
        <color theme="6"/>
      </dataBar>
      <extLst>
        <ext xmlns:x14="http://schemas.microsoft.com/office/spreadsheetml/2009/9/main" uri="{B025F937-C7B1-47D3-B67F-A62EFF666E3E}">
          <x14:id>{A0F41CD0-B904-264D-9A1D-C480AAD1B17E}</x14:id>
        </ext>
      </extLst>
    </cfRule>
  </conditionalFormatting>
  <conditionalFormatting sqref="F87:F88 F92">
    <cfRule type="dataBar" priority="14709">
      <dataBar>
        <cfvo type="num" val="0"/>
        <cfvo type="num" val="1"/>
        <color theme="6"/>
      </dataBar>
      <extLst>
        <ext xmlns:x14="http://schemas.microsoft.com/office/spreadsheetml/2009/9/main" uri="{B025F937-C7B1-47D3-B67F-A62EFF666E3E}">
          <x14:id>{289739C2-C7DC-4945-858E-6827FDCB8701}</x14:id>
        </ext>
      </extLst>
    </cfRule>
  </conditionalFormatting>
  <conditionalFormatting sqref="F77">
    <cfRule type="dataBar" priority="14706">
      <dataBar>
        <cfvo type="num" val="0"/>
        <cfvo type="num" val="1"/>
        <color theme="6"/>
      </dataBar>
      <extLst>
        <ext xmlns:x14="http://schemas.microsoft.com/office/spreadsheetml/2009/9/main" uri="{B025F937-C7B1-47D3-B67F-A62EFF666E3E}">
          <x14:id>{63F39634-8C4A-E543-AB35-2627EDBB4989}</x14:id>
        </ext>
      </extLst>
    </cfRule>
  </conditionalFormatting>
  <conditionalFormatting sqref="F71:F72 F76">
    <cfRule type="dataBar" priority="14704">
      <dataBar>
        <cfvo type="num" val="0"/>
        <cfvo type="num" val="1"/>
        <color theme="6"/>
      </dataBar>
      <extLst>
        <ext xmlns:x14="http://schemas.microsoft.com/office/spreadsheetml/2009/9/main" uri="{B025F937-C7B1-47D3-B67F-A62EFF666E3E}">
          <x14:id>{EEAAA6C9-E840-2A4A-82AC-2AC687223EB7}</x14:id>
        </ext>
      </extLst>
    </cfRule>
  </conditionalFormatting>
  <conditionalFormatting sqref="F86">
    <cfRule type="dataBar" priority="14698">
      <dataBar>
        <cfvo type="num" val="0"/>
        <cfvo type="num" val="1"/>
        <color theme="6"/>
      </dataBar>
      <extLst>
        <ext xmlns:x14="http://schemas.microsoft.com/office/spreadsheetml/2009/9/main" uri="{B025F937-C7B1-47D3-B67F-A62EFF666E3E}">
          <x14:id>{122D71F5-D90C-394D-A6A6-BCDCB295DBEF}</x14:id>
        </ext>
      </extLst>
    </cfRule>
  </conditionalFormatting>
  <conditionalFormatting sqref="F71:F72 F76">
    <cfRule type="dataBar" priority="14705">
      <dataBar>
        <cfvo type="num" val="0"/>
        <cfvo type="num" val="1"/>
        <color theme="6"/>
      </dataBar>
      <extLst>
        <ext xmlns:x14="http://schemas.microsoft.com/office/spreadsheetml/2009/9/main" uri="{B025F937-C7B1-47D3-B67F-A62EFF666E3E}">
          <x14:id>{092C14B1-1CD8-3145-80C6-50CA826494AB}</x14:id>
        </ext>
      </extLst>
    </cfRule>
  </conditionalFormatting>
  <conditionalFormatting sqref="F107:F108 F112">
    <cfRule type="dataBar" priority="5283">
      <dataBar>
        <cfvo type="num" val="0"/>
        <cfvo type="num" val="1"/>
        <color theme="6"/>
      </dataBar>
      <extLst>
        <ext xmlns:x14="http://schemas.microsoft.com/office/spreadsheetml/2009/9/main" uri="{B025F937-C7B1-47D3-B67F-A62EFF666E3E}">
          <x14:id>{0EEFD800-2B5F-A547-A454-4F034B1125F2}</x14:id>
        </ext>
      </extLst>
    </cfRule>
  </conditionalFormatting>
  <conditionalFormatting sqref="F86">
    <cfRule type="dataBar" priority="14699">
      <dataBar>
        <cfvo type="num" val="0"/>
        <cfvo type="num" val="1"/>
        <color theme="6"/>
      </dataBar>
      <extLst>
        <ext xmlns:x14="http://schemas.microsoft.com/office/spreadsheetml/2009/9/main" uri="{B025F937-C7B1-47D3-B67F-A62EFF666E3E}">
          <x14:id>{700427A9-9F17-7844-9004-5E9962B2FA82}</x14:id>
        </ext>
      </extLst>
    </cfRule>
  </conditionalFormatting>
  <conditionalFormatting sqref="F77">
    <cfRule type="dataBar" priority="14692">
      <dataBar>
        <cfvo type="num" val="0"/>
        <cfvo type="num" val="1"/>
        <color theme="6"/>
      </dataBar>
      <extLst>
        <ext xmlns:x14="http://schemas.microsoft.com/office/spreadsheetml/2009/9/main" uri="{B025F937-C7B1-47D3-B67F-A62EFF666E3E}">
          <x14:id>{A43D7381-621E-F544-A288-AF0876AACDBB}</x14:id>
        </ext>
      </extLst>
    </cfRule>
  </conditionalFormatting>
  <conditionalFormatting sqref="F86">
    <cfRule type="dataBar" priority="14695">
      <dataBar>
        <cfvo type="num" val="0"/>
        <cfvo type="num" val="1"/>
        <color theme="6"/>
      </dataBar>
      <extLst>
        <ext xmlns:x14="http://schemas.microsoft.com/office/spreadsheetml/2009/9/main" uri="{B025F937-C7B1-47D3-B67F-A62EFF666E3E}">
          <x14:id>{846FB326-E161-D84F-8CCE-9CCCFD89BBBA}</x14:id>
        </ext>
      </extLst>
    </cfRule>
  </conditionalFormatting>
  <conditionalFormatting sqref="F77">
    <cfRule type="dataBar" priority="14693">
      <dataBar>
        <cfvo type="num" val="0"/>
        <cfvo type="num" val="1"/>
        <color theme="6"/>
      </dataBar>
      <extLst>
        <ext xmlns:x14="http://schemas.microsoft.com/office/spreadsheetml/2009/9/main" uri="{B025F937-C7B1-47D3-B67F-A62EFF666E3E}">
          <x14:id>{84555313-F3DE-5E41-9F7D-616567C25202}</x14:id>
        </ext>
      </extLst>
    </cfRule>
  </conditionalFormatting>
  <conditionalFormatting sqref="F71:F72 F76">
    <cfRule type="dataBar" priority="14691">
      <dataBar>
        <cfvo type="num" val="0"/>
        <cfvo type="num" val="1"/>
        <color theme="6"/>
      </dataBar>
      <extLst>
        <ext xmlns:x14="http://schemas.microsoft.com/office/spreadsheetml/2009/9/main" uri="{B025F937-C7B1-47D3-B67F-A62EFF666E3E}">
          <x14:id>{4820E810-C037-C34B-8151-4BD40F341763}</x14:id>
        </ext>
      </extLst>
    </cfRule>
  </conditionalFormatting>
  <conditionalFormatting sqref="F71:F72 F76">
    <cfRule type="dataBar" priority="14690">
      <dataBar>
        <cfvo type="num" val="0"/>
        <cfvo type="num" val="1"/>
        <color theme="6"/>
      </dataBar>
      <extLst>
        <ext xmlns:x14="http://schemas.microsoft.com/office/spreadsheetml/2009/9/main" uri="{B025F937-C7B1-47D3-B67F-A62EFF666E3E}">
          <x14:id>{410B2461-0F1A-3741-8246-E920282FAF06}</x14:id>
        </ext>
      </extLst>
    </cfRule>
  </conditionalFormatting>
  <conditionalFormatting sqref="F86">
    <cfRule type="dataBar" priority="14686">
      <dataBar>
        <cfvo type="num" val="0"/>
        <cfvo type="num" val="1"/>
        <color theme="6"/>
      </dataBar>
      <extLst>
        <ext xmlns:x14="http://schemas.microsoft.com/office/spreadsheetml/2009/9/main" uri="{B025F937-C7B1-47D3-B67F-A62EFF666E3E}">
          <x14:id>{8D109354-02EE-224F-BA89-594B6AA0EF2A}</x14:id>
        </ext>
      </extLst>
    </cfRule>
  </conditionalFormatting>
  <conditionalFormatting sqref="F86">
    <cfRule type="dataBar" priority="14685">
      <dataBar>
        <cfvo type="num" val="0"/>
        <cfvo type="num" val="1"/>
        <color theme="6"/>
      </dataBar>
      <extLst>
        <ext xmlns:x14="http://schemas.microsoft.com/office/spreadsheetml/2009/9/main" uri="{B025F937-C7B1-47D3-B67F-A62EFF666E3E}">
          <x14:id>{21E9DC11-673C-134C-B78A-D22CD04F7F72}</x14:id>
        </ext>
      </extLst>
    </cfRule>
  </conditionalFormatting>
  <conditionalFormatting sqref="F77">
    <cfRule type="dataBar" priority="14681">
      <dataBar>
        <cfvo type="num" val="0"/>
        <cfvo type="num" val="1"/>
        <color theme="6"/>
      </dataBar>
      <extLst>
        <ext xmlns:x14="http://schemas.microsoft.com/office/spreadsheetml/2009/9/main" uri="{B025F937-C7B1-47D3-B67F-A62EFF666E3E}">
          <x14:id>{984EBFA0-6FEF-FB45-8B0F-9DC45C1E5AA3}</x14:id>
        </ext>
      </extLst>
    </cfRule>
  </conditionalFormatting>
  <conditionalFormatting sqref="F86">
    <cfRule type="dataBar" priority="14684">
      <dataBar>
        <cfvo type="num" val="0"/>
        <cfvo type="num" val="1"/>
        <color theme="6"/>
      </dataBar>
      <extLst>
        <ext xmlns:x14="http://schemas.microsoft.com/office/spreadsheetml/2009/9/main" uri="{B025F937-C7B1-47D3-B67F-A62EFF666E3E}">
          <x14:id>{F44E127F-7F61-F543-8FB0-6D76C7C6BBEB}</x14:id>
        </ext>
      </extLst>
    </cfRule>
  </conditionalFormatting>
  <conditionalFormatting sqref="F77">
    <cfRule type="dataBar" priority="14682">
      <dataBar>
        <cfvo type="num" val="0"/>
        <cfvo type="num" val="1"/>
        <color theme="6"/>
      </dataBar>
      <extLst>
        <ext xmlns:x14="http://schemas.microsoft.com/office/spreadsheetml/2009/9/main" uri="{B025F937-C7B1-47D3-B67F-A62EFF666E3E}">
          <x14:id>{CAEEA56C-AAE6-5348-89E4-EAC4AFEEBE7E}</x14:id>
        </ext>
      </extLst>
    </cfRule>
  </conditionalFormatting>
  <conditionalFormatting sqref="F71:F72 F76">
    <cfRule type="dataBar" priority="14680">
      <dataBar>
        <cfvo type="num" val="0"/>
        <cfvo type="num" val="1"/>
        <color theme="6"/>
      </dataBar>
      <extLst>
        <ext xmlns:x14="http://schemas.microsoft.com/office/spreadsheetml/2009/9/main" uri="{B025F937-C7B1-47D3-B67F-A62EFF666E3E}">
          <x14:id>{8E8C3D9E-9021-514D-92DA-02066F144010}</x14:id>
        </ext>
      </extLst>
    </cfRule>
  </conditionalFormatting>
  <conditionalFormatting sqref="F71:F72 F76">
    <cfRule type="dataBar" priority="14679">
      <dataBar>
        <cfvo type="num" val="0"/>
        <cfvo type="num" val="1"/>
        <color theme="6"/>
      </dataBar>
      <extLst>
        <ext xmlns:x14="http://schemas.microsoft.com/office/spreadsheetml/2009/9/main" uri="{B025F937-C7B1-47D3-B67F-A62EFF666E3E}">
          <x14:id>{6D383475-DAA0-4642-98AF-A6AD0E877745}</x14:id>
        </ext>
      </extLst>
    </cfRule>
  </conditionalFormatting>
  <conditionalFormatting sqref="F86">
    <cfRule type="dataBar" priority="14675">
      <dataBar>
        <cfvo type="num" val="0"/>
        <cfvo type="num" val="1"/>
        <color theme="6"/>
      </dataBar>
      <extLst>
        <ext xmlns:x14="http://schemas.microsoft.com/office/spreadsheetml/2009/9/main" uri="{B025F937-C7B1-47D3-B67F-A62EFF666E3E}">
          <x14:id>{88FFDEDF-0FDA-A34A-A2B5-53BCC83FC9F0}</x14:id>
        </ext>
      </extLst>
    </cfRule>
  </conditionalFormatting>
  <conditionalFormatting sqref="F86">
    <cfRule type="dataBar" priority="14674">
      <dataBar>
        <cfvo type="num" val="0"/>
        <cfvo type="num" val="1"/>
        <color theme="6"/>
      </dataBar>
      <extLst>
        <ext xmlns:x14="http://schemas.microsoft.com/office/spreadsheetml/2009/9/main" uri="{B025F937-C7B1-47D3-B67F-A62EFF666E3E}">
          <x14:id>{F9DB1C77-2A17-FE4E-897D-2B3A478A48ED}</x14:id>
        </ext>
      </extLst>
    </cfRule>
  </conditionalFormatting>
  <conditionalFormatting sqref="F86">
    <cfRule type="dataBar" priority="14673">
      <dataBar>
        <cfvo type="num" val="0"/>
        <cfvo type="num" val="1"/>
        <color theme="6"/>
      </dataBar>
      <extLst>
        <ext xmlns:x14="http://schemas.microsoft.com/office/spreadsheetml/2009/9/main" uri="{B025F937-C7B1-47D3-B67F-A62EFF666E3E}">
          <x14:id>{6778CDDD-8575-7C4B-8E43-5022D9A79E8A}</x14:id>
        </ext>
      </extLst>
    </cfRule>
  </conditionalFormatting>
  <conditionalFormatting sqref="F77">
    <cfRule type="dataBar" priority="14670">
      <dataBar>
        <cfvo type="num" val="0"/>
        <cfvo type="num" val="1"/>
        <color theme="6"/>
      </dataBar>
      <extLst>
        <ext xmlns:x14="http://schemas.microsoft.com/office/spreadsheetml/2009/9/main" uri="{B025F937-C7B1-47D3-B67F-A62EFF666E3E}">
          <x14:id>{362B87B5-9C26-DC41-96DA-3438FD58C844}</x14:id>
        </ext>
      </extLst>
    </cfRule>
  </conditionalFormatting>
  <conditionalFormatting sqref="F77">
    <cfRule type="dataBar" priority="14669">
      <dataBar>
        <cfvo type="num" val="0"/>
        <cfvo type="num" val="1"/>
        <color theme="6"/>
      </dataBar>
      <extLst>
        <ext xmlns:x14="http://schemas.microsoft.com/office/spreadsheetml/2009/9/main" uri="{B025F937-C7B1-47D3-B67F-A62EFF666E3E}">
          <x14:id>{411C0979-55AB-D54D-924B-8172BC102CBE}</x14:id>
        </ext>
      </extLst>
    </cfRule>
  </conditionalFormatting>
  <conditionalFormatting sqref="F71:F72 F76">
    <cfRule type="dataBar" priority="14668">
      <dataBar>
        <cfvo type="num" val="0"/>
        <cfvo type="num" val="1"/>
        <color theme="6"/>
      </dataBar>
      <extLst>
        <ext xmlns:x14="http://schemas.microsoft.com/office/spreadsheetml/2009/9/main" uri="{B025F937-C7B1-47D3-B67F-A62EFF666E3E}">
          <x14:id>{267DB1D7-5D68-534F-AE46-7A8948501398}</x14:id>
        </ext>
      </extLst>
    </cfRule>
  </conditionalFormatting>
  <conditionalFormatting sqref="F71:F72 F76">
    <cfRule type="dataBar" priority="14667">
      <dataBar>
        <cfvo type="num" val="0"/>
        <cfvo type="num" val="1"/>
        <color theme="6"/>
      </dataBar>
      <extLst>
        <ext xmlns:x14="http://schemas.microsoft.com/office/spreadsheetml/2009/9/main" uri="{B025F937-C7B1-47D3-B67F-A62EFF666E3E}">
          <x14:id>{75F2ABEF-C34F-AB45-8C90-9CF7378BD1A1}</x14:id>
        </ext>
      </extLst>
    </cfRule>
  </conditionalFormatting>
  <conditionalFormatting sqref="F87:F88 F92">
    <cfRule type="dataBar" priority="14663">
      <dataBar>
        <cfvo type="num" val="0"/>
        <cfvo type="num" val="1"/>
        <color theme="6"/>
      </dataBar>
      <extLst>
        <ext xmlns:x14="http://schemas.microsoft.com/office/spreadsheetml/2009/9/main" uri="{B025F937-C7B1-47D3-B67F-A62EFF666E3E}">
          <x14:id>{EAE42DF9-4E81-0E4B-AA56-9185F8161448}</x14:id>
        </ext>
      </extLst>
    </cfRule>
  </conditionalFormatting>
  <conditionalFormatting sqref="F87:F88 F92">
    <cfRule type="dataBar" priority="14661">
      <dataBar>
        <cfvo type="num" val="0"/>
        <cfvo type="num" val="1"/>
        <color theme="6"/>
      </dataBar>
      <extLst>
        <ext xmlns:x14="http://schemas.microsoft.com/office/spreadsheetml/2009/9/main" uri="{B025F937-C7B1-47D3-B67F-A62EFF666E3E}">
          <x14:id>{E892E40C-90B9-494A-8A8E-DAAEE936D46F}</x14:id>
        </ext>
      </extLst>
    </cfRule>
  </conditionalFormatting>
  <conditionalFormatting sqref="F87:F88 F92">
    <cfRule type="dataBar" priority="14662">
      <dataBar>
        <cfvo type="num" val="0"/>
        <cfvo type="num" val="1"/>
        <color theme="6"/>
      </dataBar>
      <extLst>
        <ext xmlns:x14="http://schemas.microsoft.com/office/spreadsheetml/2009/9/main" uri="{B025F937-C7B1-47D3-B67F-A62EFF666E3E}">
          <x14:id>{43E6F716-BD85-0F4E-B069-393B56572180}</x14:id>
        </ext>
      </extLst>
    </cfRule>
  </conditionalFormatting>
  <conditionalFormatting sqref="F77">
    <cfRule type="dataBar" priority="14657">
      <dataBar>
        <cfvo type="num" val="0"/>
        <cfvo type="num" val="1"/>
        <color theme="6"/>
      </dataBar>
      <extLst>
        <ext xmlns:x14="http://schemas.microsoft.com/office/spreadsheetml/2009/9/main" uri="{B025F937-C7B1-47D3-B67F-A62EFF666E3E}">
          <x14:id>{8C91BE59-A93D-8A4F-9D1C-6B6F98039C75}</x14:id>
        </ext>
      </extLst>
    </cfRule>
  </conditionalFormatting>
  <conditionalFormatting sqref="F87:F88 F92">
    <cfRule type="dataBar" priority="14651">
      <dataBar>
        <cfvo type="num" val="0"/>
        <cfvo type="num" val="1"/>
        <color theme="6"/>
      </dataBar>
      <extLst>
        <ext xmlns:x14="http://schemas.microsoft.com/office/spreadsheetml/2009/9/main" uri="{B025F937-C7B1-47D3-B67F-A62EFF666E3E}">
          <x14:id>{9B4D980F-3D34-4F43-AAC2-868999F7BBF4}</x14:id>
        </ext>
      </extLst>
    </cfRule>
  </conditionalFormatting>
  <conditionalFormatting sqref="F86">
    <cfRule type="dataBar" priority="14660">
      <dataBar>
        <cfvo type="num" val="0"/>
        <cfvo type="num" val="1"/>
        <color theme="6"/>
      </dataBar>
      <extLst>
        <ext xmlns:x14="http://schemas.microsoft.com/office/spreadsheetml/2009/9/main" uri="{B025F937-C7B1-47D3-B67F-A62EFF666E3E}">
          <x14:id>{2CE91924-5493-DD4E-81DB-47EF051ED619}</x14:id>
        </ext>
      </extLst>
    </cfRule>
  </conditionalFormatting>
  <conditionalFormatting sqref="F77">
    <cfRule type="dataBar" priority="14658">
      <dataBar>
        <cfvo type="num" val="0"/>
        <cfvo type="num" val="1"/>
        <color theme="6"/>
      </dataBar>
      <extLst>
        <ext xmlns:x14="http://schemas.microsoft.com/office/spreadsheetml/2009/9/main" uri="{B025F937-C7B1-47D3-B67F-A62EFF666E3E}">
          <x14:id>{101FCA5A-1752-694F-8DCE-4C3A6BB536C4}</x14:id>
        </ext>
      </extLst>
    </cfRule>
  </conditionalFormatting>
  <conditionalFormatting sqref="F71:F72 F76">
    <cfRule type="dataBar" priority="14656">
      <dataBar>
        <cfvo type="num" val="0"/>
        <cfvo type="num" val="1"/>
        <color theme="6"/>
      </dataBar>
      <extLst>
        <ext xmlns:x14="http://schemas.microsoft.com/office/spreadsheetml/2009/9/main" uri="{B025F937-C7B1-47D3-B67F-A62EFF666E3E}">
          <x14:id>{3CCD8DA5-B949-234E-8E0A-AEC485917063}</x14:id>
        </ext>
      </extLst>
    </cfRule>
  </conditionalFormatting>
  <conditionalFormatting sqref="F71:F72 F76">
    <cfRule type="dataBar" priority="14655">
      <dataBar>
        <cfvo type="num" val="0"/>
        <cfvo type="num" val="1"/>
        <color theme="6"/>
      </dataBar>
      <extLst>
        <ext xmlns:x14="http://schemas.microsoft.com/office/spreadsheetml/2009/9/main" uri="{B025F937-C7B1-47D3-B67F-A62EFF666E3E}">
          <x14:id>{9FF408B1-F552-F146-B01D-D5D59B6BBC76}</x14:id>
        </ext>
      </extLst>
    </cfRule>
  </conditionalFormatting>
  <conditionalFormatting sqref="F87:F88 F92">
    <cfRule type="dataBar" priority="14652">
      <dataBar>
        <cfvo type="num" val="0"/>
        <cfvo type="num" val="1"/>
        <color theme="6"/>
      </dataBar>
      <extLst>
        <ext xmlns:x14="http://schemas.microsoft.com/office/spreadsheetml/2009/9/main" uri="{B025F937-C7B1-47D3-B67F-A62EFF666E3E}">
          <x14:id>{F2E2C8CB-6D1B-2349-B06A-D91D00823F50}</x14:id>
        </ext>
      </extLst>
    </cfRule>
  </conditionalFormatting>
  <conditionalFormatting sqref="F86">
    <cfRule type="dataBar" priority="14650">
      <dataBar>
        <cfvo type="num" val="0"/>
        <cfvo type="num" val="1"/>
        <color theme="6"/>
      </dataBar>
      <extLst>
        <ext xmlns:x14="http://schemas.microsoft.com/office/spreadsheetml/2009/9/main" uri="{B025F937-C7B1-47D3-B67F-A62EFF666E3E}">
          <x14:id>{8FEACFD5-E75B-4B4F-9F4C-7BB8CCAD73CA}</x14:id>
        </ext>
      </extLst>
    </cfRule>
  </conditionalFormatting>
  <conditionalFormatting sqref="F86">
    <cfRule type="dataBar" priority="14649">
      <dataBar>
        <cfvo type="num" val="0"/>
        <cfvo type="num" val="1"/>
        <color theme="6"/>
      </dataBar>
      <extLst>
        <ext xmlns:x14="http://schemas.microsoft.com/office/spreadsheetml/2009/9/main" uri="{B025F937-C7B1-47D3-B67F-A62EFF666E3E}">
          <x14:id>{FD304604-4827-7A41-BB55-8948F559A63A}</x14:id>
        </ext>
      </extLst>
    </cfRule>
  </conditionalFormatting>
  <conditionalFormatting sqref="F86">
    <cfRule type="dataBar" priority="14647">
      <dataBar>
        <cfvo type="num" val="0"/>
        <cfvo type="num" val="1"/>
        <color theme="6"/>
      </dataBar>
      <extLst>
        <ext xmlns:x14="http://schemas.microsoft.com/office/spreadsheetml/2009/9/main" uri="{B025F937-C7B1-47D3-B67F-A62EFF666E3E}">
          <x14:id>{69FF6B80-AAA1-B54B-BB65-5DE422B21FEB}</x14:id>
        </ext>
      </extLst>
    </cfRule>
  </conditionalFormatting>
  <conditionalFormatting sqref="F87:F88 F92">
    <cfRule type="dataBar" priority="14648">
      <dataBar>
        <cfvo type="num" val="0"/>
        <cfvo type="num" val="1"/>
        <color theme="6"/>
      </dataBar>
      <extLst>
        <ext xmlns:x14="http://schemas.microsoft.com/office/spreadsheetml/2009/9/main" uri="{B025F937-C7B1-47D3-B67F-A62EFF666E3E}">
          <x14:id>{BB2BD698-6776-8840-B4AC-64F062FE642B}</x14:id>
        </ext>
      </extLst>
    </cfRule>
  </conditionalFormatting>
  <conditionalFormatting sqref="F77">
    <cfRule type="dataBar" priority="14644">
      <dataBar>
        <cfvo type="num" val="0"/>
        <cfvo type="num" val="1"/>
        <color theme="6"/>
      </dataBar>
      <extLst>
        <ext xmlns:x14="http://schemas.microsoft.com/office/spreadsheetml/2009/9/main" uri="{B025F937-C7B1-47D3-B67F-A62EFF666E3E}">
          <x14:id>{E1765155-B911-5B41-9FD2-FC103590AEF6}</x14:id>
        </ext>
      </extLst>
    </cfRule>
  </conditionalFormatting>
  <conditionalFormatting sqref="F77">
    <cfRule type="dataBar" priority="14643">
      <dataBar>
        <cfvo type="num" val="0"/>
        <cfvo type="num" val="1"/>
        <color theme="6"/>
      </dataBar>
      <extLst>
        <ext xmlns:x14="http://schemas.microsoft.com/office/spreadsheetml/2009/9/main" uri="{B025F937-C7B1-47D3-B67F-A62EFF666E3E}">
          <x14:id>{65937C85-7264-2548-9C6A-308E489C39F8}</x14:id>
        </ext>
      </extLst>
    </cfRule>
  </conditionalFormatting>
  <conditionalFormatting sqref="F71:F72 F76">
    <cfRule type="dataBar" priority="14642">
      <dataBar>
        <cfvo type="num" val="0"/>
        <cfvo type="num" val="1"/>
        <color theme="6"/>
      </dataBar>
      <extLst>
        <ext xmlns:x14="http://schemas.microsoft.com/office/spreadsheetml/2009/9/main" uri="{B025F937-C7B1-47D3-B67F-A62EFF666E3E}">
          <x14:id>{145C2B54-5B17-1246-8FAB-B7940F003726}</x14:id>
        </ext>
      </extLst>
    </cfRule>
  </conditionalFormatting>
  <conditionalFormatting sqref="F71:F72 F76">
    <cfRule type="dataBar" priority="14641">
      <dataBar>
        <cfvo type="num" val="0"/>
        <cfvo type="num" val="1"/>
        <color theme="6"/>
      </dataBar>
      <extLst>
        <ext xmlns:x14="http://schemas.microsoft.com/office/spreadsheetml/2009/9/main" uri="{B025F937-C7B1-47D3-B67F-A62EFF666E3E}">
          <x14:id>{E666DC19-9E89-DA4D-A1CC-B9E31D5190AF}</x14:id>
        </ext>
      </extLst>
    </cfRule>
  </conditionalFormatting>
  <conditionalFormatting sqref="F87:F88 F92">
    <cfRule type="dataBar" priority="14639">
      <dataBar>
        <cfvo type="num" val="0"/>
        <cfvo type="num" val="1"/>
        <color theme="6"/>
      </dataBar>
      <extLst>
        <ext xmlns:x14="http://schemas.microsoft.com/office/spreadsheetml/2009/9/main" uri="{B025F937-C7B1-47D3-B67F-A62EFF666E3E}">
          <x14:id>{30634F0B-1241-214C-AA96-0A5B3F233444}</x14:id>
        </ext>
      </extLst>
    </cfRule>
  </conditionalFormatting>
  <conditionalFormatting sqref="F87:F88 F92">
    <cfRule type="dataBar" priority="14638">
      <dataBar>
        <cfvo type="num" val="0"/>
        <cfvo type="num" val="1"/>
        <color theme="6"/>
      </dataBar>
      <extLst>
        <ext xmlns:x14="http://schemas.microsoft.com/office/spreadsheetml/2009/9/main" uri="{B025F937-C7B1-47D3-B67F-A62EFF666E3E}">
          <x14:id>{03B6FB40-265B-574A-A09D-087001A3D980}</x14:id>
        </ext>
      </extLst>
    </cfRule>
  </conditionalFormatting>
  <conditionalFormatting sqref="F86">
    <cfRule type="dataBar" priority="14636">
      <dataBar>
        <cfvo type="num" val="0"/>
        <cfvo type="num" val="1"/>
        <color theme="6"/>
      </dataBar>
      <extLst>
        <ext xmlns:x14="http://schemas.microsoft.com/office/spreadsheetml/2009/9/main" uri="{B025F937-C7B1-47D3-B67F-A62EFF666E3E}">
          <x14:id>{52E9E7FD-C08C-EA4C-9A27-28393CA63A55}</x14:id>
        </ext>
      </extLst>
    </cfRule>
  </conditionalFormatting>
  <conditionalFormatting sqref="F87:F88 F92">
    <cfRule type="dataBar" priority="14637">
      <dataBar>
        <cfvo type="num" val="0"/>
        <cfvo type="num" val="1"/>
        <color theme="6"/>
      </dataBar>
      <extLst>
        <ext xmlns:x14="http://schemas.microsoft.com/office/spreadsheetml/2009/9/main" uri="{B025F937-C7B1-47D3-B67F-A62EFF666E3E}">
          <x14:id>{6E2AC946-8B30-934A-B49A-3ADC9D6D5FA1}</x14:id>
        </ext>
      </extLst>
    </cfRule>
  </conditionalFormatting>
  <conditionalFormatting sqref="F77">
    <cfRule type="dataBar" priority="14633">
      <dataBar>
        <cfvo type="num" val="0"/>
        <cfvo type="num" val="1"/>
        <color theme="6"/>
      </dataBar>
      <extLst>
        <ext xmlns:x14="http://schemas.microsoft.com/office/spreadsheetml/2009/9/main" uri="{B025F937-C7B1-47D3-B67F-A62EFF666E3E}">
          <x14:id>{1EAF047A-4CD3-4841-953B-E56B62EA7113}</x14:id>
        </ext>
      </extLst>
    </cfRule>
  </conditionalFormatting>
  <conditionalFormatting sqref="F77">
    <cfRule type="dataBar" priority="14632">
      <dataBar>
        <cfvo type="num" val="0"/>
        <cfvo type="num" val="1"/>
        <color theme="6"/>
      </dataBar>
      <extLst>
        <ext xmlns:x14="http://schemas.microsoft.com/office/spreadsheetml/2009/9/main" uri="{B025F937-C7B1-47D3-B67F-A62EFF666E3E}">
          <x14:id>{070F3AD1-153E-1840-B212-6E4B3D65D1C6}</x14:id>
        </ext>
      </extLst>
    </cfRule>
  </conditionalFormatting>
  <conditionalFormatting sqref="F71:F72 F76">
    <cfRule type="dataBar" priority="14631">
      <dataBar>
        <cfvo type="num" val="0"/>
        <cfvo type="num" val="1"/>
        <color theme="6"/>
      </dataBar>
      <extLst>
        <ext xmlns:x14="http://schemas.microsoft.com/office/spreadsheetml/2009/9/main" uri="{B025F937-C7B1-47D3-B67F-A62EFF666E3E}">
          <x14:id>{CF50926D-2F83-A84A-B2B8-7C9FB6D38E77}</x14:id>
        </ext>
      </extLst>
    </cfRule>
  </conditionalFormatting>
  <conditionalFormatting sqref="F71:F72 F76">
    <cfRule type="dataBar" priority="14630">
      <dataBar>
        <cfvo type="num" val="0"/>
        <cfvo type="num" val="1"/>
        <color theme="6"/>
      </dataBar>
      <extLst>
        <ext xmlns:x14="http://schemas.microsoft.com/office/spreadsheetml/2009/9/main" uri="{B025F937-C7B1-47D3-B67F-A62EFF666E3E}">
          <x14:id>{8F331C9D-C19D-9946-98C0-86D9105E3C5E}</x14:id>
        </ext>
      </extLst>
    </cfRule>
  </conditionalFormatting>
  <conditionalFormatting sqref="F87:F88 F92">
    <cfRule type="dataBar" priority="14628">
      <dataBar>
        <cfvo type="num" val="0"/>
        <cfvo type="num" val="1"/>
        <color theme="6"/>
      </dataBar>
      <extLst>
        <ext xmlns:x14="http://schemas.microsoft.com/office/spreadsheetml/2009/9/main" uri="{B025F937-C7B1-47D3-B67F-A62EFF666E3E}">
          <x14:id>{F4A0ECA6-BEDF-D243-9BCB-5286666C4476}</x14:id>
        </ext>
      </extLst>
    </cfRule>
  </conditionalFormatting>
  <conditionalFormatting sqref="F87:F88 F92">
    <cfRule type="dataBar" priority="14627">
      <dataBar>
        <cfvo type="num" val="0"/>
        <cfvo type="num" val="1"/>
        <color theme="6"/>
      </dataBar>
      <extLst>
        <ext xmlns:x14="http://schemas.microsoft.com/office/spreadsheetml/2009/9/main" uri="{B025F937-C7B1-47D3-B67F-A62EFF666E3E}">
          <x14:id>{E3165421-E7A5-0644-8886-BFCDD545E92A}</x14:id>
        </ext>
      </extLst>
    </cfRule>
  </conditionalFormatting>
  <conditionalFormatting sqref="F87:F88 F92">
    <cfRule type="dataBar" priority="14626">
      <dataBar>
        <cfvo type="num" val="0"/>
        <cfvo type="num" val="1"/>
        <color theme="6"/>
      </dataBar>
      <extLst>
        <ext xmlns:x14="http://schemas.microsoft.com/office/spreadsheetml/2009/9/main" uri="{B025F937-C7B1-47D3-B67F-A62EFF666E3E}">
          <x14:id>{3FD37440-EA2C-BD45-A6A6-353633965584}</x14:id>
        </ext>
      </extLst>
    </cfRule>
  </conditionalFormatting>
  <conditionalFormatting sqref="F86">
    <cfRule type="dataBar" priority="14624">
      <dataBar>
        <cfvo type="num" val="0"/>
        <cfvo type="num" val="1"/>
        <color theme="6"/>
      </dataBar>
      <extLst>
        <ext xmlns:x14="http://schemas.microsoft.com/office/spreadsheetml/2009/9/main" uri="{B025F937-C7B1-47D3-B67F-A62EFF666E3E}">
          <x14:id>{7EA09857-1482-CD49-9470-E20B10D0AC3C}</x14:id>
        </ext>
      </extLst>
    </cfRule>
  </conditionalFormatting>
  <conditionalFormatting sqref="F86">
    <cfRule type="dataBar" priority="14625">
      <dataBar>
        <cfvo type="num" val="0"/>
        <cfvo type="num" val="1"/>
        <color theme="6"/>
      </dataBar>
      <extLst>
        <ext xmlns:x14="http://schemas.microsoft.com/office/spreadsheetml/2009/9/main" uri="{B025F937-C7B1-47D3-B67F-A62EFF666E3E}">
          <x14:id>{337D7CE0-ECA4-0C43-BD0E-310D12F841DC}</x14:id>
        </ext>
      </extLst>
    </cfRule>
  </conditionalFormatting>
  <conditionalFormatting sqref="F77">
    <cfRule type="dataBar" priority="14621">
      <dataBar>
        <cfvo type="num" val="0"/>
        <cfvo type="num" val="1"/>
        <color theme="6"/>
      </dataBar>
      <extLst>
        <ext xmlns:x14="http://schemas.microsoft.com/office/spreadsheetml/2009/9/main" uri="{B025F937-C7B1-47D3-B67F-A62EFF666E3E}">
          <x14:id>{EDB46393-45C1-974E-8FCE-9313DA3EA5B8}</x14:id>
        </ext>
      </extLst>
    </cfRule>
  </conditionalFormatting>
  <conditionalFormatting sqref="F77">
    <cfRule type="dataBar" priority="14620">
      <dataBar>
        <cfvo type="num" val="0"/>
        <cfvo type="num" val="1"/>
        <color theme="6"/>
      </dataBar>
      <extLst>
        <ext xmlns:x14="http://schemas.microsoft.com/office/spreadsheetml/2009/9/main" uri="{B025F937-C7B1-47D3-B67F-A62EFF666E3E}">
          <x14:id>{23B4C7CB-3030-FD49-AA56-A282FCE456D9}</x14:id>
        </ext>
      </extLst>
    </cfRule>
  </conditionalFormatting>
  <conditionalFormatting sqref="F71:F72 F76">
    <cfRule type="dataBar" priority="14619">
      <dataBar>
        <cfvo type="num" val="0"/>
        <cfvo type="num" val="1"/>
        <color theme="6"/>
      </dataBar>
      <extLst>
        <ext xmlns:x14="http://schemas.microsoft.com/office/spreadsheetml/2009/9/main" uri="{B025F937-C7B1-47D3-B67F-A62EFF666E3E}">
          <x14:id>{51A3E635-A509-8542-A13F-A387E1FCA4AA}</x14:id>
        </ext>
      </extLst>
    </cfRule>
  </conditionalFormatting>
  <conditionalFormatting sqref="F113">
    <cfRule type="dataBar" priority="5198">
      <dataBar>
        <cfvo type="num" val="0"/>
        <cfvo type="num" val="1"/>
        <color theme="6"/>
      </dataBar>
      <extLst>
        <ext xmlns:x14="http://schemas.microsoft.com/office/spreadsheetml/2009/9/main" uri="{B025F937-C7B1-47D3-B67F-A62EFF666E3E}">
          <x14:id>{AF386DB5-CF41-D54C-B3FF-51713CA03230}</x14:id>
        </ext>
      </extLst>
    </cfRule>
  </conditionalFormatting>
  <conditionalFormatting sqref="F87:F88 F92">
    <cfRule type="dataBar" priority="11539">
      <dataBar>
        <cfvo type="num" val="0"/>
        <cfvo type="num" val="1"/>
        <color theme="6"/>
      </dataBar>
      <extLst>
        <ext xmlns:x14="http://schemas.microsoft.com/office/spreadsheetml/2009/9/main" uri="{B025F937-C7B1-47D3-B67F-A62EFF666E3E}">
          <x14:id>{E82C4A39-2190-F94D-BAD0-45359F1BC564}</x14:id>
        </ext>
      </extLst>
    </cfRule>
  </conditionalFormatting>
  <conditionalFormatting sqref="F86">
    <cfRule type="dataBar" priority="11538">
      <dataBar>
        <cfvo type="num" val="0"/>
        <cfvo type="num" val="1"/>
        <color theme="6"/>
      </dataBar>
      <extLst>
        <ext xmlns:x14="http://schemas.microsoft.com/office/spreadsheetml/2009/9/main" uri="{B025F937-C7B1-47D3-B67F-A62EFF666E3E}">
          <x14:id>{A94CE63D-836F-6947-A987-4A06AAFAA81E}</x14:id>
        </ext>
      </extLst>
    </cfRule>
  </conditionalFormatting>
  <conditionalFormatting sqref="F86">
    <cfRule type="dataBar" priority="11537">
      <dataBar>
        <cfvo type="num" val="0"/>
        <cfvo type="num" val="1"/>
        <color theme="6"/>
      </dataBar>
      <extLst>
        <ext xmlns:x14="http://schemas.microsoft.com/office/spreadsheetml/2009/9/main" uri="{B025F937-C7B1-47D3-B67F-A62EFF666E3E}">
          <x14:id>{1961769D-66C4-C841-944A-C65502A54952}</x14:id>
        </ext>
      </extLst>
    </cfRule>
  </conditionalFormatting>
  <conditionalFormatting sqref="F63">
    <cfRule type="dataBar" priority="11534">
      <dataBar>
        <cfvo type="num" val="0"/>
        <cfvo type="num" val="1"/>
        <color theme="6"/>
      </dataBar>
      <extLst>
        <ext xmlns:x14="http://schemas.microsoft.com/office/spreadsheetml/2009/9/main" uri="{B025F937-C7B1-47D3-B67F-A62EFF666E3E}">
          <x14:id>{75B9BCEB-1B76-BB47-BCAA-EE4811961EFC}</x14:id>
        </ext>
      </extLst>
    </cfRule>
  </conditionalFormatting>
  <conditionalFormatting sqref="F94">
    <cfRule type="dataBar" priority="14607">
      <dataBar>
        <cfvo type="num" val="0"/>
        <cfvo type="num" val="1"/>
        <color theme="6"/>
      </dataBar>
      <extLst>
        <ext xmlns:x14="http://schemas.microsoft.com/office/spreadsheetml/2009/9/main" uri="{B025F937-C7B1-47D3-B67F-A62EFF666E3E}">
          <x14:id>{77A9E501-A7CD-1048-A725-34EEB748161F}</x14:id>
        </ext>
      </extLst>
    </cfRule>
  </conditionalFormatting>
  <conditionalFormatting sqref="F94">
    <cfRule type="dataBar" priority="14606">
      <dataBar>
        <cfvo type="num" val="0"/>
        <cfvo type="num" val="1"/>
        <color theme="6"/>
      </dataBar>
      <extLst>
        <ext xmlns:x14="http://schemas.microsoft.com/office/spreadsheetml/2009/9/main" uri="{B025F937-C7B1-47D3-B67F-A62EFF666E3E}">
          <x14:id>{4EC07ACC-50D0-674F-8BDA-A23EAAA11395}</x14:id>
        </ext>
      </extLst>
    </cfRule>
  </conditionalFormatting>
  <conditionalFormatting sqref="F94">
    <cfRule type="dataBar" priority="14605">
      <dataBar>
        <cfvo type="num" val="0"/>
        <cfvo type="num" val="1"/>
        <color theme="6"/>
      </dataBar>
      <extLst>
        <ext xmlns:x14="http://schemas.microsoft.com/office/spreadsheetml/2009/9/main" uri="{B025F937-C7B1-47D3-B67F-A62EFF666E3E}">
          <x14:id>{3DB826FB-DE16-914D-91F7-DB59C1A1E4C2}</x14:id>
        </ext>
      </extLst>
    </cfRule>
  </conditionalFormatting>
  <conditionalFormatting sqref="F94">
    <cfRule type="dataBar" priority="14604">
      <dataBar>
        <cfvo type="num" val="0"/>
        <cfvo type="num" val="1"/>
        <color theme="6"/>
      </dataBar>
      <extLst>
        <ext xmlns:x14="http://schemas.microsoft.com/office/spreadsheetml/2009/9/main" uri="{B025F937-C7B1-47D3-B67F-A62EFF666E3E}">
          <x14:id>{2D7484C6-360C-4B45-9D47-2E7CC6BAE765}</x14:id>
        </ext>
      </extLst>
    </cfRule>
  </conditionalFormatting>
  <conditionalFormatting sqref="F94">
    <cfRule type="dataBar" priority="14603">
      <dataBar>
        <cfvo type="num" val="0"/>
        <cfvo type="num" val="1"/>
        <color theme="6"/>
      </dataBar>
      <extLst>
        <ext xmlns:x14="http://schemas.microsoft.com/office/spreadsheetml/2009/9/main" uri="{B025F937-C7B1-47D3-B67F-A62EFF666E3E}">
          <x14:id>{CB50C941-58C3-9D43-9CF4-ADE827DCFD11}</x14:id>
        </ext>
      </extLst>
    </cfRule>
  </conditionalFormatting>
  <conditionalFormatting sqref="F94">
    <cfRule type="dataBar" priority="14602">
      <dataBar>
        <cfvo type="num" val="0"/>
        <cfvo type="num" val="1"/>
        <color theme="6"/>
      </dataBar>
      <extLst>
        <ext xmlns:x14="http://schemas.microsoft.com/office/spreadsheetml/2009/9/main" uri="{B025F937-C7B1-47D3-B67F-A62EFF666E3E}">
          <x14:id>{1E4D815E-4A91-6B4C-B6F2-B4AAD19A77C9}</x14:id>
        </ext>
      </extLst>
    </cfRule>
  </conditionalFormatting>
  <conditionalFormatting sqref="F87:F88 F92">
    <cfRule type="dataBar" priority="14453">
      <dataBar>
        <cfvo type="num" val="0"/>
        <cfvo type="num" val="1"/>
        <color theme="6"/>
      </dataBar>
      <extLst>
        <ext xmlns:x14="http://schemas.microsoft.com/office/spreadsheetml/2009/9/main" uri="{B025F937-C7B1-47D3-B67F-A62EFF666E3E}">
          <x14:id>{979243EE-2233-A14F-950A-7F66009C70AB}</x14:id>
        </ext>
      </extLst>
    </cfRule>
  </conditionalFormatting>
  <conditionalFormatting sqref="F86">
    <cfRule type="dataBar" priority="14452">
      <dataBar>
        <cfvo type="num" val="0"/>
        <cfvo type="num" val="1"/>
        <color theme="6"/>
      </dataBar>
      <extLst>
        <ext xmlns:x14="http://schemas.microsoft.com/office/spreadsheetml/2009/9/main" uri="{B025F937-C7B1-47D3-B67F-A62EFF666E3E}">
          <x14:id>{4DA5CCD9-FAAC-8446-93E8-51C60381039E}</x14:id>
        </ext>
      </extLst>
    </cfRule>
  </conditionalFormatting>
  <conditionalFormatting sqref="F86">
    <cfRule type="dataBar" priority="14451">
      <dataBar>
        <cfvo type="num" val="0"/>
        <cfvo type="num" val="1"/>
        <color theme="6"/>
      </dataBar>
      <extLst>
        <ext xmlns:x14="http://schemas.microsoft.com/office/spreadsheetml/2009/9/main" uri="{B025F937-C7B1-47D3-B67F-A62EFF666E3E}">
          <x14:id>{5C06090D-E11C-3B44-9BAF-ED684C394639}</x14:id>
        </ext>
      </extLst>
    </cfRule>
  </conditionalFormatting>
  <conditionalFormatting sqref="F77">
    <cfRule type="dataBar" priority="14448">
      <dataBar>
        <cfvo type="num" val="0"/>
        <cfvo type="num" val="1"/>
        <color theme="6"/>
      </dataBar>
      <extLst>
        <ext xmlns:x14="http://schemas.microsoft.com/office/spreadsheetml/2009/9/main" uri="{B025F937-C7B1-47D3-B67F-A62EFF666E3E}">
          <x14:id>{EAACD1ED-D376-AC46-A52C-BBD94B9F1556}</x14:id>
        </ext>
      </extLst>
    </cfRule>
  </conditionalFormatting>
  <conditionalFormatting sqref="F77">
    <cfRule type="dataBar" priority="14594">
      <dataBar>
        <cfvo type="num" val="0"/>
        <cfvo type="num" val="1"/>
        <color theme="6"/>
      </dataBar>
      <extLst>
        <ext xmlns:x14="http://schemas.microsoft.com/office/spreadsheetml/2009/9/main" uri="{B025F937-C7B1-47D3-B67F-A62EFF666E3E}">
          <x14:id>{29774DD0-5F87-824F-B364-E2F464B8A12B}</x14:id>
        </ext>
      </extLst>
    </cfRule>
  </conditionalFormatting>
  <conditionalFormatting sqref="F71:F72 F76">
    <cfRule type="dataBar" priority="14592">
      <dataBar>
        <cfvo type="num" val="0"/>
        <cfvo type="num" val="1"/>
        <color theme="6"/>
      </dataBar>
      <extLst>
        <ext xmlns:x14="http://schemas.microsoft.com/office/spreadsheetml/2009/9/main" uri="{B025F937-C7B1-47D3-B67F-A62EFF666E3E}">
          <x14:id>{AFA9A764-8E5B-F44A-A0DE-EB15354005F3}</x14:id>
        </ext>
      </extLst>
    </cfRule>
  </conditionalFormatting>
  <conditionalFormatting sqref="F86">
    <cfRule type="dataBar" priority="14577">
      <dataBar>
        <cfvo type="num" val="0"/>
        <cfvo type="num" val="1"/>
        <color theme="6"/>
      </dataBar>
      <extLst>
        <ext xmlns:x14="http://schemas.microsoft.com/office/spreadsheetml/2009/9/main" uri="{B025F937-C7B1-47D3-B67F-A62EFF666E3E}">
          <x14:id>{8BE47EEE-9282-5A42-9021-B53A73DC5752}</x14:id>
        </ext>
      </extLst>
    </cfRule>
  </conditionalFormatting>
  <conditionalFormatting sqref="F30:F33">
    <cfRule type="dataBar" priority="14582">
      <dataBar>
        <cfvo type="num" val="0"/>
        <cfvo type="num" val="1"/>
        <color theme="6"/>
      </dataBar>
      <extLst>
        <ext xmlns:x14="http://schemas.microsoft.com/office/spreadsheetml/2009/9/main" uri="{B025F937-C7B1-47D3-B67F-A62EFF666E3E}">
          <x14:id>{F9093712-2DC0-8149-AFA4-637FF73A1652}</x14:id>
        </ext>
      </extLst>
    </cfRule>
  </conditionalFormatting>
  <conditionalFormatting sqref="F29">
    <cfRule type="dataBar" priority="14581">
      <dataBar>
        <cfvo type="num" val="0"/>
        <cfvo type="num" val="1"/>
        <color theme="6"/>
      </dataBar>
      <extLst>
        <ext xmlns:x14="http://schemas.microsoft.com/office/spreadsheetml/2009/9/main" uri="{B025F937-C7B1-47D3-B67F-A62EFF666E3E}">
          <x14:id>{9DB1AF20-9FB2-9542-9D3A-09773CC80DA0}</x14:id>
        </ext>
      </extLst>
    </cfRule>
  </conditionalFormatting>
  <conditionalFormatting sqref="F93">
    <cfRule type="dataBar" priority="7427">
      <dataBar>
        <cfvo type="num" val="0"/>
        <cfvo type="num" val="1"/>
        <color theme="6"/>
      </dataBar>
      <extLst>
        <ext xmlns:x14="http://schemas.microsoft.com/office/spreadsheetml/2009/9/main" uri="{B025F937-C7B1-47D3-B67F-A62EFF666E3E}">
          <x14:id>{8796AD6D-6ACC-B946-A91A-DD1ECBA96D8C}</x14:id>
        </ext>
      </extLst>
    </cfRule>
  </conditionalFormatting>
  <conditionalFormatting sqref="F71:F72 F76">
    <cfRule type="dataBar" priority="14593">
      <dataBar>
        <cfvo type="num" val="0"/>
        <cfvo type="num" val="1"/>
        <color theme="6"/>
      </dataBar>
      <extLst>
        <ext xmlns:x14="http://schemas.microsoft.com/office/spreadsheetml/2009/9/main" uri="{B025F937-C7B1-47D3-B67F-A62EFF666E3E}">
          <x14:id>{09DE6582-1C10-B64C-8914-404A69304E24}</x14:id>
        </ext>
      </extLst>
    </cfRule>
  </conditionalFormatting>
  <conditionalFormatting sqref="F53">
    <cfRule type="dataBar" priority="14586">
      <dataBar>
        <cfvo type="num" val="0"/>
        <cfvo type="num" val="1"/>
        <color theme="6"/>
      </dataBar>
      <extLst>
        <ext xmlns:x14="http://schemas.microsoft.com/office/spreadsheetml/2009/9/main" uri="{B025F937-C7B1-47D3-B67F-A62EFF666E3E}">
          <x14:id>{180F644D-26B0-2347-B316-EB0F95ED96FA}</x14:id>
        </ext>
      </extLst>
    </cfRule>
  </conditionalFormatting>
  <conditionalFormatting sqref="F38:F39 F43">
    <cfRule type="dataBar" priority="14585">
      <dataBar>
        <cfvo type="num" val="0"/>
        <cfvo type="num" val="1"/>
        <color theme="6"/>
      </dataBar>
      <extLst>
        <ext xmlns:x14="http://schemas.microsoft.com/office/spreadsheetml/2009/9/main" uri="{B025F937-C7B1-47D3-B67F-A62EFF666E3E}">
          <x14:id>{40D888E3-82DF-1548-95EC-67309BC90775}</x14:id>
        </ext>
      </extLst>
    </cfRule>
  </conditionalFormatting>
  <conditionalFormatting sqref="F30:F33">
    <cfRule type="dataBar" priority="14583">
      <dataBar>
        <cfvo type="num" val="0"/>
        <cfvo type="num" val="1"/>
        <color theme="6"/>
      </dataBar>
      <extLst>
        <ext xmlns:x14="http://schemas.microsoft.com/office/spreadsheetml/2009/9/main" uri="{B025F937-C7B1-47D3-B67F-A62EFF666E3E}">
          <x14:id>{1283078E-1FAF-1342-875D-60B7BBDB73EB}</x14:id>
        </ext>
      </extLst>
    </cfRule>
  </conditionalFormatting>
  <conditionalFormatting sqref="F23:F24 F28">
    <cfRule type="dataBar" priority="14574">
      <dataBar>
        <cfvo type="num" val="0"/>
        <cfvo type="num" val="1"/>
        <color theme="6"/>
      </dataBar>
      <extLst>
        <ext xmlns:x14="http://schemas.microsoft.com/office/spreadsheetml/2009/9/main" uri="{B025F937-C7B1-47D3-B67F-A62EFF666E3E}">
          <x14:id>{9EE28CF9-F885-4645-887F-8FF39934583F}</x14:id>
        </ext>
      </extLst>
    </cfRule>
  </conditionalFormatting>
  <conditionalFormatting sqref="F86">
    <cfRule type="dataBar" priority="14578">
      <dataBar>
        <cfvo type="num" val="0"/>
        <cfvo type="num" val="1"/>
        <color theme="6"/>
      </dataBar>
      <extLst>
        <ext xmlns:x14="http://schemas.microsoft.com/office/spreadsheetml/2009/9/main" uri="{B025F937-C7B1-47D3-B67F-A62EFF666E3E}">
          <x14:id>{BAA54055-C3DB-EF43-9CA8-8F2A87BFCB44}</x14:id>
        </ext>
      </extLst>
    </cfRule>
  </conditionalFormatting>
  <conditionalFormatting sqref="F54:F55 F60">
    <cfRule type="dataBar" priority="14572">
      <dataBar>
        <cfvo type="num" val="0"/>
        <cfvo type="num" val="1"/>
        <color theme="6"/>
      </dataBar>
      <extLst>
        <ext xmlns:x14="http://schemas.microsoft.com/office/spreadsheetml/2009/9/main" uri="{B025F937-C7B1-47D3-B67F-A62EFF666E3E}">
          <x14:id>{3EA9E1BE-4B4C-D549-A0AB-CB009BF86B67}</x14:id>
        </ext>
      </extLst>
    </cfRule>
  </conditionalFormatting>
  <conditionalFormatting sqref="F52">
    <cfRule type="dataBar" priority="14571">
      <dataBar>
        <cfvo type="num" val="0"/>
        <cfvo type="num" val="1"/>
        <color theme="6"/>
      </dataBar>
      <extLst>
        <ext xmlns:x14="http://schemas.microsoft.com/office/spreadsheetml/2009/9/main" uri="{B025F937-C7B1-47D3-B67F-A62EFF666E3E}">
          <x14:id>{CA31F738-5BB8-3D48-9D5E-28A2393327AF}</x14:id>
        </ext>
      </extLst>
    </cfRule>
  </conditionalFormatting>
  <conditionalFormatting sqref="F52">
    <cfRule type="dataBar" priority="14570">
      <dataBar>
        <cfvo type="num" val="0"/>
        <cfvo type="num" val="1"/>
        <color theme="6"/>
      </dataBar>
      <extLst>
        <ext xmlns:x14="http://schemas.microsoft.com/office/spreadsheetml/2009/9/main" uri="{B025F937-C7B1-47D3-B67F-A62EFF666E3E}">
          <x14:id>{2CB2FCD6-0487-044C-B503-B05BD64B2E3C}</x14:id>
        </ext>
      </extLst>
    </cfRule>
  </conditionalFormatting>
  <conditionalFormatting sqref="F77">
    <cfRule type="dataBar" priority="14566">
      <dataBar>
        <cfvo type="num" val="0"/>
        <cfvo type="num" val="1"/>
        <color theme="6"/>
      </dataBar>
      <extLst>
        <ext xmlns:x14="http://schemas.microsoft.com/office/spreadsheetml/2009/9/main" uri="{B025F937-C7B1-47D3-B67F-A62EFF666E3E}">
          <x14:id>{367729C5-0F67-E74F-9AE6-6994FA02777A}</x14:id>
        </ext>
      </extLst>
    </cfRule>
  </conditionalFormatting>
  <conditionalFormatting sqref="F94">
    <cfRule type="dataBar" priority="14558">
      <dataBar>
        <cfvo type="num" val="0"/>
        <cfvo type="num" val="1"/>
        <color theme="6"/>
      </dataBar>
      <extLst>
        <ext xmlns:x14="http://schemas.microsoft.com/office/spreadsheetml/2009/9/main" uri="{B025F937-C7B1-47D3-B67F-A62EFF666E3E}">
          <x14:id>{2999F1BE-F28C-C84A-9B4E-82ED6483DEA7}</x14:id>
        </ext>
      </extLst>
    </cfRule>
  </conditionalFormatting>
  <conditionalFormatting sqref="F86">
    <cfRule type="dataBar" priority="14569">
      <dataBar>
        <cfvo type="num" val="0"/>
        <cfvo type="num" val="1"/>
        <color theme="6"/>
      </dataBar>
      <extLst>
        <ext xmlns:x14="http://schemas.microsoft.com/office/spreadsheetml/2009/9/main" uri="{B025F937-C7B1-47D3-B67F-A62EFF666E3E}">
          <x14:id>{DC311C4F-11CD-7244-9586-71C2EC421B33}</x14:id>
        </ext>
      </extLst>
    </cfRule>
  </conditionalFormatting>
  <conditionalFormatting sqref="F77">
    <cfRule type="dataBar" priority="14567">
      <dataBar>
        <cfvo type="num" val="0"/>
        <cfvo type="num" val="1"/>
        <color theme="6"/>
      </dataBar>
      <extLst>
        <ext xmlns:x14="http://schemas.microsoft.com/office/spreadsheetml/2009/9/main" uri="{B025F937-C7B1-47D3-B67F-A62EFF666E3E}">
          <x14:id>{A09471AD-CAFE-C241-B6E6-E713A8534EA0}</x14:id>
        </ext>
      </extLst>
    </cfRule>
  </conditionalFormatting>
  <conditionalFormatting sqref="F71:F72 F76">
    <cfRule type="dataBar" priority="14565">
      <dataBar>
        <cfvo type="num" val="0"/>
        <cfvo type="num" val="1"/>
        <color theme="6"/>
      </dataBar>
      <extLst>
        <ext xmlns:x14="http://schemas.microsoft.com/office/spreadsheetml/2009/9/main" uri="{B025F937-C7B1-47D3-B67F-A62EFF666E3E}">
          <x14:id>{4C5B6466-08DC-AA48-A43B-A5BDF0B64F57}</x14:id>
        </ext>
      </extLst>
    </cfRule>
  </conditionalFormatting>
  <conditionalFormatting sqref="F71:F72 F76">
    <cfRule type="dataBar" priority="14564">
      <dataBar>
        <cfvo type="num" val="0"/>
        <cfvo type="num" val="1"/>
        <color theme="6"/>
      </dataBar>
      <extLst>
        <ext xmlns:x14="http://schemas.microsoft.com/office/spreadsheetml/2009/9/main" uri="{B025F937-C7B1-47D3-B67F-A62EFF666E3E}">
          <x14:id>{BA745CEB-265C-C946-935C-678489778BF9}</x14:id>
        </ext>
      </extLst>
    </cfRule>
  </conditionalFormatting>
  <conditionalFormatting sqref="F54:F55 F60">
    <cfRule type="dataBar" priority="14560">
      <dataBar>
        <cfvo type="num" val="0"/>
        <cfvo type="num" val="1"/>
        <color theme="6"/>
      </dataBar>
      <extLst>
        <ext xmlns:x14="http://schemas.microsoft.com/office/spreadsheetml/2009/9/main" uri="{B025F937-C7B1-47D3-B67F-A62EFF666E3E}">
          <x14:id>{FE04ECBB-8205-5E4B-ACDF-A9175CEC2F6B}</x14:id>
        </ext>
      </extLst>
    </cfRule>
  </conditionalFormatting>
  <conditionalFormatting sqref="F94">
    <cfRule type="dataBar" priority="14559">
      <dataBar>
        <cfvo type="num" val="0"/>
        <cfvo type="num" val="1"/>
        <color theme="6"/>
      </dataBar>
      <extLst>
        <ext xmlns:x14="http://schemas.microsoft.com/office/spreadsheetml/2009/9/main" uri="{B025F937-C7B1-47D3-B67F-A62EFF666E3E}">
          <x14:id>{BA0DF1CB-F7B6-C644-8061-28F4BD3AFB45}</x14:id>
        </ext>
      </extLst>
    </cfRule>
  </conditionalFormatting>
  <conditionalFormatting sqref="F86">
    <cfRule type="dataBar" priority="14556">
      <dataBar>
        <cfvo type="num" val="0"/>
        <cfvo type="num" val="1"/>
        <color theme="6"/>
      </dataBar>
      <extLst>
        <ext xmlns:x14="http://schemas.microsoft.com/office/spreadsheetml/2009/9/main" uri="{B025F937-C7B1-47D3-B67F-A62EFF666E3E}">
          <x14:id>{79900EBA-A742-5C4B-A714-307542C63888}</x14:id>
        </ext>
      </extLst>
    </cfRule>
  </conditionalFormatting>
  <conditionalFormatting sqref="F86">
    <cfRule type="dataBar" priority="14555">
      <dataBar>
        <cfvo type="num" val="0"/>
        <cfvo type="num" val="1"/>
        <color theme="6"/>
      </dataBar>
      <extLst>
        <ext xmlns:x14="http://schemas.microsoft.com/office/spreadsheetml/2009/9/main" uri="{B025F937-C7B1-47D3-B67F-A62EFF666E3E}">
          <x14:id>{D2F3AD5A-D190-9D43-8BBF-5F921D79C2C8}</x14:id>
        </ext>
      </extLst>
    </cfRule>
  </conditionalFormatting>
  <conditionalFormatting sqref="F52">
    <cfRule type="dataBar" priority="14554">
      <dataBar>
        <cfvo type="num" val="0"/>
        <cfvo type="num" val="1"/>
        <color theme="6"/>
      </dataBar>
      <extLst>
        <ext xmlns:x14="http://schemas.microsoft.com/office/spreadsheetml/2009/9/main" uri="{B025F937-C7B1-47D3-B67F-A62EFF666E3E}">
          <x14:id>{CA5C6767-DF9A-4542-A1A2-95C5BD686BC3}</x14:id>
        </ext>
      </extLst>
    </cfRule>
  </conditionalFormatting>
  <conditionalFormatting sqref="F52">
    <cfRule type="dataBar" priority="14553">
      <dataBar>
        <cfvo type="num" val="0"/>
        <cfvo type="num" val="1"/>
        <color theme="6"/>
      </dataBar>
      <extLst>
        <ext xmlns:x14="http://schemas.microsoft.com/office/spreadsheetml/2009/9/main" uri="{B025F937-C7B1-47D3-B67F-A62EFF666E3E}">
          <x14:id>{767DE82B-3333-D74D-BB14-BF1628085C90}</x14:id>
        </ext>
      </extLst>
    </cfRule>
  </conditionalFormatting>
  <conditionalFormatting sqref="F53">
    <cfRule type="dataBar" priority="14551">
      <dataBar>
        <cfvo type="num" val="0"/>
        <cfvo type="num" val="1"/>
        <color theme="6"/>
      </dataBar>
      <extLst>
        <ext xmlns:x14="http://schemas.microsoft.com/office/spreadsheetml/2009/9/main" uri="{B025F937-C7B1-47D3-B67F-A62EFF666E3E}">
          <x14:id>{341F6A0E-D9F9-8C4B-B829-DD73EA947FEA}</x14:id>
        </ext>
      </extLst>
    </cfRule>
  </conditionalFormatting>
  <conditionalFormatting sqref="F53">
    <cfRule type="dataBar" priority="14550">
      <dataBar>
        <cfvo type="num" val="0"/>
        <cfvo type="num" val="1"/>
        <color theme="6"/>
      </dataBar>
      <extLst>
        <ext xmlns:x14="http://schemas.microsoft.com/office/spreadsheetml/2009/9/main" uri="{B025F937-C7B1-47D3-B67F-A62EFF666E3E}">
          <x14:id>{5B9768E5-E2B4-EC4F-B891-D295AD0BDA3F}</x14:id>
        </ext>
      </extLst>
    </cfRule>
  </conditionalFormatting>
  <conditionalFormatting sqref="F77">
    <cfRule type="dataBar" priority="14546">
      <dataBar>
        <cfvo type="num" val="0"/>
        <cfvo type="num" val="1"/>
        <color theme="6"/>
      </dataBar>
      <extLst>
        <ext xmlns:x14="http://schemas.microsoft.com/office/spreadsheetml/2009/9/main" uri="{B025F937-C7B1-47D3-B67F-A62EFF666E3E}">
          <x14:id>{93A236CB-3137-184D-946F-414CF09C59AE}</x14:id>
        </ext>
      </extLst>
    </cfRule>
  </conditionalFormatting>
  <conditionalFormatting sqref="F94">
    <cfRule type="dataBar" priority="14538">
      <dataBar>
        <cfvo type="num" val="0"/>
        <cfvo type="num" val="1"/>
        <color theme="6"/>
      </dataBar>
      <extLst>
        <ext xmlns:x14="http://schemas.microsoft.com/office/spreadsheetml/2009/9/main" uri="{B025F937-C7B1-47D3-B67F-A62EFF666E3E}">
          <x14:id>{AEB9606C-33D9-9F4F-9736-24B3840469C9}</x14:id>
        </ext>
      </extLst>
    </cfRule>
  </conditionalFormatting>
  <conditionalFormatting sqref="F86">
    <cfRule type="dataBar" priority="14549">
      <dataBar>
        <cfvo type="num" val="0"/>
        <cfvo type="num" val="1"/>
        <color theme="6"/>
      </dataBar>
      <extLst>
        <ext xmlns:x14="http://schemas.microsoft.com/office/spreadsheetml/2009/9/main" uri="{B025F937-C7B1-47D3-B67F-A62EFF666E3E}">
          <x14:id>{A25517AB-03C8-F34D-84A4-E56F11131E34}</x14:id>
        </ext>
      </extLst>
    </cfRule>
  </conditionalFormatting>
  <conditionalFormatting sqref="F77">
    <cfRule type="dataBar" priority="14547">
      <dataBar>
        <cfvo type="num" val="0"/>
        <cfvo type="num" val="1"/>
        <color theme="6"/>
      </dataBar>
      <extLst>
        <ext xmlns:x14="http://schemas.microsoft.com/office/spreadsheetml/2009/9/main" uri="{B025F937-C7B1-47D3-B67F-A62EFF666E3E}">
          <x14:id>{B9298865-638C-F542-BFA5-9F37A7C1D075}</x14:id>
        </ext>
      </extLst>
    </cfRule>
  </conditionalFormatting>
  <conditionalFormatting sqref="F71:F72 F76">
    <cfRule type="dataBar" priority="14545">
      <dataBar>
        <cfvo type="num" val="0"/>
        <cfvo type="num" val="1"/>
        <color theme="6"/>
      </dataBar>
      <extLst>
        <ext xmlns:x14="http://schemas.microsoft.com/office/spreadsheetml/2009/9/main" uri="{B025F937-C7B1-47D3-B67F-A62EFF666E3E}">
          <x14:id>{F5D37925-C117-BD4A-9675-CEC598EE4420}</x14:id>
        </ext>
      </extLst>
    </cfRule>
  </conditionalFormatting>
  <conditionalFormatting sqref="F71:F72 F76">
    <cfRule type="dataBar" priority="14544">
      <dataBar>
        <cfvo type="num" val="0"/>
        <cfvo type="num" val="1"/>
        <color theme="6"/>
      </dataBar>
      <extLst>
        <ext xmlns:x14="http://schemas.microsoft.com/office/spreadsheetml/2009/9/main" uri="{B025F937-C7B1-47D3-B67F-A62EFF666E3E}">
          <x14:id>{6219BF03-EA50-0848-AC60-057AA1FDAF15}</x14:id>
        </ext>
      </extLst>
    </cfRule>
  </conditionalFormatting>
  <conditionalFormatting sqref="F86">
    <cfRule type="dataBar" priority="11469">
      <dataBar>
        <cfvo type="num" val="0"/>
        <cfvo type="num" val="1"/>
        <color theme="6"/>
      </dataBar>
      <extLst>
        <ext xmlns:x14="http://schemas.microsoft.com/office/spreadsheetml/2009/9/main" uri="{B025F937-C7B1-47D3-B67F-A62EFF666E3E}">
          <x14:id>{A1CF6765-76E1-C24B-8BC2-5D6B089666B2}</x14:id>
        </ext>
      </extLst>
    </cfRule>
  </conditionalFormatting>
  <conditionalFormatting sqref="F54:F55 F60">
    <cfRule type="dataBar" priority="14540">
      <dataBar>
        <cfvo type="num" val="0"/>
        <cfvo type="num" val="1"/>
        <color theme="6"/>
      </dataBar>
      <extLst>
        <ext xmlns:x14="http://schemas.microsoft.com/office/spreadsheetml/2009/9/main" uri="{B025F937-C7B1-47D3-B67F-A62EFF666E3E}">
          <x14:id>{49B673F4-148D-814B-B1D6-41E1CAA322D7}</x14:id>
        </ext>
      </extLst>
    </cfRule>
  </conditionalFormatting>
  <conditionalFormatting sqref="F94">
    <cfRule type="dataBar" priority="14539">
      <dataBar>
        <cfvo type="num" val="0"/>
        <cfvo type="num" val="1"/>
        <color theme="6"/>
      </dataBar>
      <extLst>
        <ext xmlns:x14="http://schemas.microsoft.com/office/spreadsheetml/2009/9/main" uri="{B025F937-C7B1-47D3-B67F-A62EFF666E3E}">
          <x14:id>{BDA0D19F-356E-4D46-B869-885C41B883B6}</x14:id>
        </ext>
      </extLst>
    </cfRule>
  </conditionalFormatting>
  <conditionalFormatting sqref="F86">
    <cfRule type="dataBar" priority="14536">
      <dataBar>
        <cfvo type="num" val="0"/>
        <cfvo type="num" val="1"/>
        <color theme="6"/>
      </dataBar>
      <extLst>
        <ext xmlns:x14="http://schemas.microsoft.com/office/spreadsheetml/2009/9/main" uri="{B025F937-C7B1-47D3-B67F-A62EFF666E3E}">
          <x14:id>{9165F805-6662-1840-96AC-0B7152090A2D}</x14:id>
        </ext>
      </extLst>
    </cfRule>
  </conditionalFormatting>
  <conditionalFormatting sqref="F86">
    <cfRule type="dataBar" priority="14535">
      <dataBar>
        <cfvo type="num" val="0"/>
        <cfvo type="num" val="1"/>
        <color theme="6"/>
      </dataBar>
      <extLst>
        <ext xmlns:x14="http://schemas.microsoft.com/office/spreadsheetml/2009/9/main" uri="{B025F937-C7B1-47D3-B67F-A62EFF666E3E}">
          <x14:id>{1DDA709C-6678-5544-8407-82008E5E104F}</x14:id>
        </ext>
      </extLst>
    </cfRule>
  </conditionalFormatting>
  <conditionalFormatting sqref="F53">
    <cfRule type="dataBar" priority="14533">
      <dataBar>
        <cfvo type="num" val="0"/>
        <cfvo type="num" val="1"/>
        <color theme="6"/>
      </dataBar>
      <extLst>
        <ext xmlns:x14="http://schemas.microsoft.com/office/spreadsheetml/2009/9/main" uri="{B025F937-C7B1-47D3-B67F-A62EFF666E3E}">
          <x14:id>{216477EA-0F7C-624E-8CAF-B2F7D48B627F}</x14:id>
        </ext>
      </extLst>
    </cfRule>
  </conditionalFormatting>
  <conditionalFormatting sqref="F53">
    <cfRule type="dataBar" priority="14532">
      <dataBar>
        <cfvo type="num" val="0"/>
        <cfvo type="num" val="1"/>
        <color theme="6"/>
      </dataBar>
      <extLst>
        <ext xmlns:x14="http://schemas.microsoft.com/office/spreadsheetml/2009/9/main" uri="{B025F937-C7B1-47D3-B67F-A62EFF666E3E}">
          <x14:id>{9CF0A2DB-C701-D24C-BFE8-5728B8A0C949}</x14:id>
        </ext>
      </extLst>
    </cfRule>
  </conditionalFormatting>
  <conditionalFormatting sqref="F86">
    <cfRule type="dataBar" priority="14531">
      <dataBar>
        <cfvo type="num" val="0"/>
        <cfvo type="num" val="1"/>
        <color theme="6"/>
      </dataBar>
      <extLst>
        <ext xmlns:x14="http://schemas.microsoft.com/office/spreadsheetml/2009/9/main" uri="{B025F937-C7B1-47D3-B67F-A62EFF666E3E}">
          <x14:id>{09945D0B-CAFE-E140-A524-434A85F295EB}</x14:id>
        </ext>
      </extLst>
    </cfRule>
  </conditionalFormatting>
  <conditionalFormatting sqref="F107:F108 F112">
    <cfRule type="dataBar" priority="5101">
      <dataBar>
        <cfvo type="num" val="0"/>
        <cfvo type="num" val="1"/>
        <color theme="6"/>
      </dataBar>
      <extLst>
        <ext xmlns:x14="http://schemas.microsoft.com/office/spreadsheetml/2009/9/main" uri="{B025F937-C7B1-47D3-B67F-A62EFF666E3E}">
          <x14:id>{3A98CEE2-82A2-7C4D-B8CD-F0AC2760C296}</x14:id>
        </ext>
      </extLst>
    </cfRule>
  </conditionalFormatting>
  <conditionalFormatting sqref="F77">
    <cfRule type="dataBar" priority="14528">
      <dataBar>
        <cfvo type="num" val="0"/>
        <cfvo type="num" val="1"/>
        <color theme="6"/>
      </dataBar>
      <extLst>
        <ext xmlns:x14="http://schemas.microsoft.com/office/spreadsheetml/2009/9/main" uri="{B025F937-C7B1-47D3-B67F-A62EFF666E3E}">
          <x14:id>{1CB5DE4F-CFC2-554A-BA03-A117759641D7}</x14:id>
        </ext>
      </extLst>
    </cfRule>
  </conditionalFormatting>
  <conditionalFormatting sqref="F77">
    <cfRule type="dataBar" priority="14527">
      <dataBar>
        <cfvo type="num" val="0"/>
        <cfvo type="num" val="1"/>
        <color theme="6"/>
      </dataBar>
      <extLst>
        <ext xmlns:x14="http://schemas.microsoft.com/office/spreadsheetml/2009/9/main" uri="{B025F937-C7B1-47D3-B67F-A62EFF666E3E}">
          <x14:id>{6EAB3295-FCCC-7541-B0FD-3CFBE74DB4DB}</x14:id>
        </ext>
      </extLst>
    </cfRule>
  </conditionalFormatting>
  <conditionalFormatting sqref="F71:F72 F76">
    <cfRule type="dataBar" priority="14526">
      <dataBar>
        <cfvo type="num" val="0"/>
        <cfvo type="num" val="1"/>
        <color theme="6"/>
      </dataBar>
      <extLst>
        <ext xmlns:x14="http://schemas.microsoft.com/office/spreadsheetml/2009/9/main" uri="{B025F937-C7B1-47D3-B67F-A62EFF666E3E}">
          <x14:id>{0978D629-8AA2-284C-A840-92541B72DE15}</x14:id>
        </ext>
      </extLst>
    </cfRule>
  </conditionalFormatting>
  <conditionalFormatting sqref="F71:F72 F76">
    <cfRule type="dataBar" priority="14525">
      <dataBar>
        <cfvo type="num" val="0"/>
        <cfvo type="num" val="1"/>
        <color theme="6"/>
      </dataBar>
      <extLst>
        <ext xmlns:x14="http://schemas.microsoft.com/office/spreadsheetml/2009/9/main" uri="{B025F937-C7B1-47D3-B67F-A62EFF666E3E}">
          <x14:id>{689FEEA8-2FA2-BC4C-954A-1F9E2C2C9D31}</x14:id>
        </ext>
      </extLst>
    </cfRule>
  </conditionalFormatting>
  <conditionalFormatting sqref="F86">
    <cfRule type="dataBar" priority="11450">
      <dataBar>
        <cfvo type="num" val="0"/>
        <cfvo type="num" val="1"/>
        <color theme="6"/>
      </dataBar>
      <extLst>
        <ext xmlns:x14="http://schemas.microsoft.com/office/spreadsheetml/2009/9/main" uri="{B025F937-C7B1-47D3-B67F-A62EFF666E3E}">
          <x14:id>{1EB79661-4BE9-A747-98EA-365AC33169D7}</x14:id>
        </ext>
      </extLst>
    </cfRule>
  </conditionalFormatting>
  <conditionalFormatting sqref="F94">
    <cfRule type="dataBar" priority="14521">
      <dataBar>
        <cfvo type="num" val="0"/>
        <cfvo type="num" val="1"/>
        <color theme="6"/>
      </dataBar>
      <extLst>
        <ext xmlns:x14="http://schemas.microsoft.com/office/spreadsheetml/2009/9/main" uri="{B025F937-C7B1-47D3-B67F-A62EFF666E3E}">
          <x14:id>{B3926886-4A84-3644-9AD4-95E4BBE7C531}</x14:id>
        </ext>
      </extLst>
    </cfRule>
  </conditionalFormatting>
  <conditionalFormatting sqref="F53">
    <cfRule type="dataBar" priority="14518">
      <dataBar>
        <cfvo type="num" val="0"/>
        <cfvo type="num" val="1"/>
        <color theme="6"/>
      </dataBar>
      <extLst>
        <ext xmlns:x14="http://schemas.microsoft.com/office/spreadsheetml/2009/9/main" uri="{B025F937-C7B1-47D3-B67F-A62EFF666E3E}">
          <x14:id>{8BA2875D-655E-0749-9B68-537E06889E29}</x14:id>
        </ext>
      </extLst>
    </cfRule>
  </conditionalFormatting>
  <conditionalFormatting sqref="F53">
    <cfRule type="dataBar" priority="14517">
      <dataBar>
        <cfvo type="num" val="0"/>
        <cfvo type="num" val="1"/>
        <color theme="6"/>
      </dataBar>
      <extLst>
        <ext xmlns:x14="http://schemas.microsoft.com/office/spreadsheetml/2009/9/main" uri="{B025F937-C7B1-47D3-B67F-A62EFF666E3E}">
          <x14:id>{5D7FAD9F-352B-294D-872A-811A03CF5A07}</x14:id>
        </ext>
      </extLst>
    </cfRule>
  </conditionalFormatting>
  <conditionalFormatting sqref="F54:F55 F60">
    <cfRule type="dataBar" priority="14515">
      <dataBar>
        <cfvo type="num" val="0"/>
        <cfvo type="num" val="1"/>
        <color theme="6"/>
      </dataBar>
      <extLst>
        <ext xmlns:x14="http://schemas.microsoft.com/office/spreadsheetml/2009/9/main" uri="{B025F937-C7B1-47D3-B67F-A62EFF666E3E}">
          <x14:id>{A1A8551F-7A53-C445-859B-50FCA8EFD5FD}</x14:id>
        </ext>
      </extLst>
    </cfRule>
  </conditionalFormatting>
  <conditionalFormatting sqref="F54:F55 F60">
    <cfRule type="dataBar" priority="14514">
      <dataBar>
        <cfvo type="num" val="0"/>
        <cfvo type="num" val="1"/>
        <color theme="6"/>
      </dataBar>
      <extLst>
        <ext xmlns:x14="http://schemas.microsoft.com/office/spreadsheetml/2009/9/main" uri="{B025F937-C7B1-47D3-B67F-A62EFF666E3E}">
          <x14:id>{3C1538C2-92EB-2941-9DEB-C50E91080FD4}</x14:id>
        </ext>
      </extLst>
    </cfRule>
  </conditionalFormatting>
  <conditionalFormatting sqref="F113">
    <cfRule type="dataBar" priority="3712">
      <dataBar>
        <cfvo type="num" val="0"/>
        <cfvo type="num" val="1"/>
        <color theme="6"/>
      </dataBar>
      <extLst>
        <ext xmlns:x14="http://schemas.microsoft.com/office/spreadsheetml/2009/9/main" uri="{B025F937-C7B1-47D3-B67F-A62EFF666E3E}">
          <x14:id>{4055C5E8-F8B4-694C-A862-634A0A0A8D3E}</x14:id>
        </ext>
      </extLst>
    </cfRule>
  </conditionalFormatting>
  <conditionalFormatting sqref="F113">
    <cfRule type="dataBar" priority="3711">
      <dataBar>
        <cfvo type="num" val="0"/>
        <cfvo type="num" val="1"/>
        <color theme="6"/>
      </dataBar>
      <extLst>
        <ext xmlns:x14="http://schemas.microsoft.com/office/spreadsheetml/2009/9/main" uri="{B025F937-C7B1-47D3-B67F-A62EFF666E3E}">
          <x14:id>{F25B3866-7EB3-5142-B529-FA9913C1E176}</x14:id>
        </ext>
      </extLst>
    </cfRule>
  </conditionalFormatting>
  <conditionalFormatting sqref="F113">
    <cfRule type="dataBar" priority="3709">
      <dataBar>
        <cfvo type="num" val="0"/>
        <cfvo type="num" val="1"/>
        <color theme="6"/>
      </dataBar>
      <extLst>
        <ext xmlns:x14="http://schemas.microsoft.com/office/spreadsheetml/2009/9/main" uri="{B025F937-C7B1-47D3-B67F-A62EFF666E3E}">
          <x14:id>{63F2A036-FEDA-C243-8ABC-965EEF55F215}</x14:id>
        </ext>
      </extLst>
    </cfRule>
  </conditionalFormatting>
  <conditionalFormatting sqref="F113">
    <cfRule type="dataBar" priority="3708">
      <dataBar>
        <cfvo type="num" val="0"/>
        <cfvo type="num" val="1"/>
        <color theme="6"/>
      </dataBar>
      <extLst>
        <ext xmlns:x14="http://schemas.microsoft.com/office/spreadsheetml/2009/9/main" uri="{B025F937-C7B1-47D3-B67F-A62EFF666E3E}">
          <x14:id>{16E72661-EFAB-5F47-9BE3-0A05EAD4FD65}</x14:id>
        </ext>
      </extLst>
    </cfRule>
  </conditionalFormatting>
  <conditionalFormatting sqref="F87:F88 F92">
    <cfRule type="dataBar" priority="14507">
      <dataBar>
        <cfvo type="num" val="0"/>
        <cfvo type="num" val="1"/>
        <color theme="6"/>
      </dataBar>
      <extLst>
        <ext xmlns:x14="http://schemas.microsoft.com/office/spreadsheetml/2009/9/main" uri="{B025F937-C7B1-47D3-B67F-A62EFF666E3E}">
          <x14:id>{E9C7CAD7-7CDA-E143-866D-B4F6D4624156}</x14:id>
        </ext>
      </extLst>
    </cfRule>
  </conditionalFormatting>
  <conditionalFormatting sqref="F87:F88 F92">
    <cfRule type="dataBar" priority="14505">
      <dataBar>
        <cfvo type="num" val="0"/>
        <cfvo type="num" val="1"/>
        <color theme="6"/>
      </dataBar>
      <extLst>
        <ext xmlns:x14="http://schemas.microsoft.com/office/spreadsheetml/2009/9/main" uri="{B025F937-C7B1-47D3-B67F-A62EFF666E3E}">
          <x14:id>{8871406F-640F-0C4C-9D9D-447550EEEA7C}</x14:id>
        </ext>
      </extLst>
    </cfRule>
  </conditionalFormatting>
  <conditionalFormatting sqref="F87:F88 F92">
    <cfRule type="dataBar" priority="14506">
      <dataBar>
        <cfvo type="num" val="0"/>
        <cfvo type="num" val="1"/>
        <color theme="6"/>
      </dataBar>
      <extLst>
        <ext xmlns:x14="http://schemas.microsoft.com/office/spreadsheetml/2009/9/main" uri="{B025F937-C7B1-47D3-B67F-A62EFF666E3E}">
          <x14:id>{A9D27F74-B3C9-4A4B-B54B-C6FD6345369E}</x14:id>
        </ext>
      </extLst>
    </cfRule>
  </conditionalFormatting>
  <conditionalFormatting sqref="F77">
    <cfRule type="dataBar" priority="14501">
      <dataBar>
        <cfvo type="num" val="0"/>
        <cfvo type="num" val="1"/>
        <color theme="6"/>
      </dataBar>
      <extLst>
        <ext xmlns:x14="http://schemas.microsoft.com/office/spreadsheetml/2009/9/main" uri="{B025F937-C7B1-47D3-B67F-A62EFF666E3E}">
          <x14:id>{02317A9A-232F-0A45-BE49-40501EFA6950}</x14:id>
        </ext>
      </extLst>
    </cfRule>
  </conditionalFormatting>
  <conditionalFormatting sqref="F87:F88 F92">
    <cfRule type="dataBar" priority="14493">
      <dataBar>
        <cfvo type="num" val="0"/>
        <cfvo type="num" val="1"/>
        <color theme="6"/>
      </dataBar>
      <extLst>
        <ext xmlns:x14="http://schemas.microsoft.com/office/spreadsheetml/2009/9/main" uri="{B025F937-C7B1-47D3-B67F-A62EFF666E3E}">
          <x14:id>{4067ED14-BE12-6A44-83E8-F879F639B341}</x14:id>
        </ext>
      </extLst>
    </cfRule>
  </conditionalFormatting>
  <conditionalFormatting sqref="F86">
    <cfRule type="dataBar" priority="14504">
      <dataBar>
        <cfvo type="num" val="0"/>
        <cfvo type="num" val="1"/>
        <color theme="6"/>
      </dataBar>
      <extLst>
        <ext xmlns:x14="http://schemas.microsoft.com/office/spreadsheetml/2009/9/main" uri="{B025F937-C7B1-47D3-B67F-A62EFF666E3E}">
          <x14:id>{FB4665EB-59CF-CA47-AA40-226E7A362A96}</x14:id>
        </ext>
      </extLst>
    </cfRule>
  </conditionalFormatting>
  <conditionalFormatting sqref="F77">
    <cfRule type="dataBar" priority="14502">
      <dataBar>
        <cfvo type="num" val="0"/>
        <cfvo type="num" val="1"/>
        <color theme="6"/>
      </dataBar>
      <extLst>
        <ext xmlns:x14="http://schemas.microsoft.com/office/spreadsheetml/2009/9/main" uri="{B025F937-C7B1-47D3-B67F-A62EFF666E3E}">
          <x14:id>{66C48007-2926-B54C-868F-21265D168684}</x14:id>
        </ext>
      </extLst>
    </cfRule>
  </conditionalFormatting>
  <conditionalFormatting sqref="F71:F72 F76">
    <cfRule type="dataBar" priority="14500">
      <dataBar>
        <cfvo type="num" val="0"/>
        <cfvo type="num" val="1"/>
        <color theme="6"/>
      </dataBar>
      <extLst>
        <ext xmlns:x14="http://schemas.microsoft.com/office/spreadsheetml/2009/9/main" uri="{B025F937-C7B1-47D3-B67F-A62EFF666E3E}">
          <x14:id>{A7959329-38EA-9447-996F-03AF64786741}</x14:id>
        </ext>
      </extLst>
    </cfRule>
  </conditionalFormatting>
  <conditionalFormatting sqref="F71:F72 F76">
    <cfRule type="dataBar" priority="14499">
      <dataBar>
        <cfvo type="num" val="0"/>
        <cfvo type="num" val="1"/>
        <color theme="6"/>
      </dataBar>
      <extLst>
        <ext xmlns:x14="http://schemas.microsoft.com/office/spreadsheetml/2009/9/main" uri="{B025F937-C7B1-47D3-B67F-A62EFF666E3E}">
          <x14:id>{3AF32894-344F-414C-8666-BB550EB4930C}</x14:id>
        </ext>
      </extLst>
    </cfRule>
  </conditionalFormatting>
  <conditionalFormatting sqref="F113">
    <cfRule type="dataBar" priority="4580">
      <dataBar>
        <cfvo type="num" val="0"/>
        <cfvo type="num" val="1"/>
        <color theme="6"/>
      </dataBar>
      <extLst>
        <ext xmlns:x14="http://schemas.microsoft.com/office/spreadsheetml/2009/9/main" uri="{B025F937-C7B1-47D3-B67F-A62EFF666E3E}">
          <x14:id>{14A66C56-627F-7F44-ABAA-BB3EE94467AD}</x14:id>
        </ext>
      </extLst>
    </cfRule>
  </conditionalFormatting>
  <conditionalFormatting sqref="F113">
    <cfRule type="dataBar" priority="4579">
      <dataBar>
        <cfvo type="num" val="0"/>
        <cfvo type="num" val="1"/>
        <color theme="6"/>
      </dataBar>
      <extLst>
        <ext xmlns:x14="http://schemas.microsoft.com/office/spreadsheetml/2009/9/main" uri="{B025F937-C7B1-47D3-B67F-A62EFF666E3E}">
          <x14:id>{7D7A333A-696B-834F-8BD1-375F9394ED52}</x14:id>
        </ext>
      </extLst>
    </cfRule>
  </conditionalFormatting>
  <conditionalFormatting sqref="F54:F55 F60">
    <cfRule type="dataBar" priority="14495">
      <dataBar>
        <cfvo type="num" val="0"/>
        <cfvo type="num" val="1"/>
        <color theme="6"/>
      </dataBar>
      <extLst>
        <ext xmlns:x14="http://schemas.microsoft.com/office/spreadsheetml/2009/9/main" uri="{B025F937-C7B1-47D3-B67F-A62EFF666E3E}">
          <x14:id>{45D56C52-82ED-7F4C-98C0-6CD04C599B59}</x14:id>
        </ext>
      </extLst>
    </cfRule>
  </conditionalFormatting>
  <conditionalFormatting sqref="F87:F88 F92">
    <cfRule type="dataBar" priority="14494">
      <dataBar>
        <cfvo type="num" val="0"/>
        <cfvo type="num" val="1"/>
        <color theme="6"/>
      </dataBar>
      <extLst>
        <ext xmlns:x14="http://schemas.microsoft.com/office/spreadsheetml/2009/9/main" uri="{B025F937-C7B1-47D3-B67F-A62EFF666E3E}">
          <x14:id>{7681E144-0726-9349-BE77-B6BF5271E231}</x14:id>
        </ext>
      </extLst>
    </cfRule>
  </conditionalFormatting>
  <conditionalFormatting sqref="F86">
    <cfRule type="dataBar" priority="14492">
      <dataBar>
        <cfvo type="num" val="0"/>
        <cfvo type="num" val="1"/>
        <color theme="6"/>
      </dataBar>
      <extLst>
        <ext xmlns:x14="http://schemas.microsoft.com/office/spreadsheetml/2009/9/main" uri="{B025F937-C7B1-47D3-B67F-A62EFF666E3E}">
          <x14:id>{07B4D0D5-EF4A-E04D-A934-E9F4FD0923CC}</x14:id>
        </ext>
      </extLst>
    </cfRule>
  </conditionalFormatting>
  <conditionalFormatting sqref="F86">
    <cfRule type="dataBar" priority="14491">
      <dataBar>
        <cfvo type="num" val="0"/>
        <cfvo type="num" val="1"/>
        <color theme="6"/>
      </dataBar>
      <extLst>
        <ext xmlns:x14="http://schemas.microsoft.com/office/spreadsheetml/2009/9/main" uri="{B025F937-C7B1-47D3-B67F-A62EFF666E3E}">
          <x14:id>{54E04401-9B98-4946-85AA-82FAD702EF4B}</x14:id>
        </ext>
      </extLst>
    </cfRule>
  </conditionalFormatting>
  <conditionalFormatting sqref="F53">
    <cfRule type="dataBar" priority="14489">
      <dataBar>
        <cfvo type="num" val="0"/>
        <cfvo type="num" val="1"/>
        <color theme="6"/>
      </dataBar>
      <extLst>
        <ext xmlns:x14="http://schemas.microsoft.com/office/spreadsheetml/2009/9/main" uri="{B025F937-C7B1-47D3-B67F-A62EFF666E3E}">
          <x14:id>{DD5ADCAF-239C-DC42-8E62-0B96045965AC}</x14:id>
        </ext>
      </extLst>
    </cfRule>
  </conditionalFormatting>
  <conditionalFormatting sqref="F53">
    <cfRule type="dataBar" priority="14488">
      <dataBar>
        <cfvo type="num" val="0"/>
        <cfvo type="num" val="1"/>
        <color theme="6"/>
      </dataBar>
      <extLst>
        <ext xmlns:x14="http://schemas.microsoft.com/office/spreadsheetml/2009/9/main" uri="{B025F937-C7B1-47D3-B67F-A62EFF666E3E}">
          <x14:id>{510E1F21-8EC8-F44E-8FB8-292AFA58EBD2}</x14:id>
        </ext>
      </extLst>
    </cfRule>
  </conditionalFormatting>
  <conditionalFormatting sqref="F86">
    <cfRule type="dataBar" priority="14486">
      <dataBar>
        <cfvo type="num" val="0"/>
        <cfvo type="num" val="1"/>
        <color theme="6"/>
      </dataBar>
      <extLst>
        <ext xmlns:x14="http://schemas.microsoft.com/office/spreadsheetml/2009/9/main" uri="{B025F937-C7B1-47D3-B67F-A62EFF666E3E}">
          <x14:id>{AD835F42-70C7-C64C-9C92-92D02F86F960}</x14:id>
        </ext>
      </extLst>
    </cfRule>
  </conditionalFormatting>
  <conditionalFormatting sqref="F87:F88 F92">
    <cfRule type="dataBar" priority="14487">
      <dataBar>
        <cfvo type="num" val="0"/>
        <cfvo type="num" val="1"/>
        <color theme="6"/>
      </dataBar>
      <extLst>
        <ext xmlns:x14="http://schemas.microsoft.com/office/spreadsheetml/2009/9/main" uri="{B025F937-C7B1-47D3-B67F-A62EFF666E3E}">
          <x14:id>{723C6171-3C4C-2D4A-A79A-A6AE6C36CDCB}</x14:id>
        </ext>
      </extLst>
    </cfRule>
  </conditionalFormatting>
  <conditionalFormatting sqref="F77">
    <cfRule type="dataBar" priority="14483">
      <dataBar>
        <cfvo type="num" val="0"/>
        <cfvo type="num" val="1"/>
        <color theme="6"/>
      </dataBar>
      <extLst>
        <ext xmlns:x14="http://schemas.microsoft.com/office/spreadsheetml/2009/9/main" uri="{B025F937-C7B1-47D3-B67F-A62EFF666E3E}">
          <x14:id>{C7384D06-752F-BF42-B61F-BF2A829F4854}</x14:id>
        </ext>
      </extLst>
    </cfRule>
  </conditionalFormatting>
  <conditionalFormatting sqref="F77">
    <cfRule type="dataBar" priority="14482">
      <dataBar>
        <cfvo type="num" val="0"/>
        <cfvo type="num" val="1"/>
        <color theme="6"/>
      </dataBar>
      <extLst>
        <ext xmlns:x14="http://schemas.microsoft.com/office/spreadsheetml/2009/9/main" uri="{B025F937-C7B1-47D3-B67F-A62EFF666E3E}">
          <x14:id>{70B39CBE-E663-1041-B5AA-1736827266A1}</x14:id>
        </ext>
      </extLst>
    </cfRule>
  </conditionalFormatting>
  <conditionalFormatting sqref="F71:F72 F76">
    <cfRule type="dataBar" priority="14481">
      <dataBar>
        <cfvo type="num" val="0"/>
        <cfvo type="num" val="1"/>
        <color theme="6"/>
      </dataBar>
      <extLst>
        <ext xmlns:x14="http://schemas.microsoft.com/office/spreadsheetml/2009/9/main" uri="{B025F937-C7B1-47D3-B67F-A62EFF666E3E}">
          <x14:id>{90DE3029-045B-C346-B7E8-09643C75B74F}</x14:id>
        </ext>
      </extLst>
    </cfRule>
  </conditionalFormatting>
  <conditionalFormatting sqref="F71:F72 F76">
    <cfRule type="dataBar" priority="14480">
      <dataBar>
        <cfvo type="num" val="0"/>
        <cfvo type="num" val="1"/>
        <color theme="6"/>
      </dataBar>
      <extLst>
        <ext xmlns:x14="http://schemas.microsoft.com/office/spreadsheetml/2009/9/main" uri="{B025F937-C7B1-47D3-B67F-A62EFF666E3E}">
          <x14:id>{28C77A27-2CEE-7C42-916A-EFB8DD7E8E67}</x14:id>
        </ext>
      </extLst>
    </cfRule>
  </conditionalFormatting>
  <conditionalFormatting sqref="F87:F88 F92">
    <cfRule type="dataBar" priority="11405">
      <dataBar>
        <cfvo type="num" val="0"/>
        <cfvo type="num" val="1"/>
        <color theme="6"/>
      </dataBar>
      <extLst>
        <ext xmlns:x14="http://schemas.microsoft.com/office/spreadsheetml/2009/9/main" uri="{B025F937-C7B1-47D3-B67F-A62EFF666E3E}">
          <x14:id>{3ECD101C-1637-8649-8E92-EEE7C8B79498}</x14:id>
        </ext>
      </extLst>
    </cfRule>
  </conditionalFormatting>
  <conditionalFormatting sqref="F87:F88 F92">
    <cfRule type="dataBar" priority="11404">
      <dataBar>
        <cfvo type="num" val="0"/>
        <cfvo type="num" val="1"/>
        <color theme="6"/>
      </dataBar>
      <extLst>
        <ext xmlns:x14="http://schemas.microsoft.com/office/spreadsheetml/2009/9/main" uri="{B025F937-C7B1-47D3-B67F-A62EFF666E3E}">
          <x14:id>{DE22E055-EFA5-B344-AEBE-E1035EE22AAB}</x14:id>
        </ext>
      </extLst>
    </cfRule>
  </conditionalFormatting>
  <conditionalFormatting sqref="F87:F88 F92">
    <cfRule type="dataBar" priority="14476">
      <dataBar>
        <cfvo type="num" val="0"/>
        <cfvo type="num" val="1"/>
        <color theme="6"/>
      </dataBar>
      <extLst>
        <ext xmlns:x14="http://schemas.microsoft.com/office/spreadsheetml/2009/9/main" uri="{B025F937-C7B1-47D3-B67F-A62EFF666E3E}">
          <x14:id>{D5368499-106B-2E42-809F-B8CB6F070A24}</x14:id>
        </ext>
      </extLst>
    </cfRule>
  </conditionalFormatting>
  <conditionalFormatting sqref="F87:F88 F92">
    <cfRule type="dataBar" priority="14475">
      <dataBar>
        <cfvo type="num" val="0"/>
        <cfvo type="num" val="1"/>
        <color theme="6"/>
      </dataBar>
      <extLst>
        <ext xmlns:x14="http://schemas.microsoft.com/office/spreadsheetml/2009/9/main" uri="{B025F937-C7B1-47D3-B67F-A62EFF666E3E}">
          <x14:id>{E2FB4F7A-552F-7B4A-822D-EBAFAB711779}</x14:id>
        </ext>
      </extLst>
    </cfRule>
  </conditionalFormatting>
  <conditionalFormatting sqref="F53">
    <cfRule type="dataBar" priority="14474">
      <dataBar>
        <cfvo type="num" val="0"/>
        <cfvo type="num" val="1"/>
        <color theme="6"/>
      </dataBar>
      <extLst>
        <ext xmlns:x14="http://schemas.microsoft.com/office/spreadsheetml/2009/9/main" uri="{B025F937-C7B1-47D3-B67F-A62EFF666E3E}">
          <x14:id>{AF05964D-5458-BD4C-BFCE-0728D29CBAE9}</x14:id>
        </ext>
      </extLst>
    </cfRule>
  </conditionalFormatting>
  <conditionalFormatting sqref="F53">
    <cfRule type="dataBar" priority="14473">
      <dataBar>
        <cfvo type="num" val="0"/>
        <cfvo type="num" val="1"/>
        <color theme="6"/>
      </dataBar>
      <extLst>
        <ext xmlns:x14="http://schemas.microsoft.com/office/spreadsheetml/2009/9/main" uri="{B025F937-C7B1-47D3-B67F-A62EFF666E3E}">
          <x14:id>{5A153944-D85B-D04F-A94D-933812E3D56B}</x14:id>
        </ext>
      </extLst>
    </cfRule>
  </conditionalFormatting>
  <conditionalFormatting sqref="F107:F108 F112">
    <cfRule type="dataBar" priority="4555">
      <dataBar>
        <cfvo type="num" val="0"/>
        <cfvo type="num" val="1"/>
        <color theme="6"/>
      </dataBar>
      <extLst>
        <ext xmlns:x14="http://schemas.microsoft.com/office/spreadsheetml/2009/9/main" uri="{B025F937-C7B1-47D3-B67F-A62EFF666E3E}">
          <x14:id>{0EF8D468-F64F-E746-8AF7-EE60CF8F31D4}</x14:id>
        </ext>
      </extLst>
    </cfRule>
  </conditionalFormatting>
  <conditionalFormatting sqref="F54:F55 F60">
    <cfRule type="dataBar" priority="14471">
      <dataBar>
        <cfvo type="num" val="0"/>
        <cfvo type="num" val="1"/>
        <color theme="6"/>
      </dataBar>
      <extLst>
        <ext xmlns:x14="http://schemas.microsoft.com/office/spreadsheetml/2009/9/main" uri="{B025F937-C7B1-47D3-B67F-A62EFF666E3E}">
          <x14:id>{43A3E725-CC4E-C749-AF55-ED5A67DE774B}</x14:id>
        </ext>
      </extLst>
    </cfRule>
  </conditionalFormatting>
  <conditionalFormatting sqref="F54:F55 F60">
    <cfRule type="dataBar" priority="14470">
      <dataBar>
        <cfvo type="num" val="0"/>
        <cfvo type="num" val="1"/>
        <color theme="6"/>
      </dataBar>
      <extLst>
        <ext xmlns:x14="http://schemas.microsoft.com/office/spreadsheetml/2009/9/main" uri="{B025F937-C7B1-47D3-B67F-A62EFF666E3E}">
          <x14:id>{2DE1704A-5D84-B44F-BA00-681BFBC8C286}</x14:id>
        </ext>
      </extLst>
    </cfRule>
  </conditionalFormatting>
  <conditionalFormatting sqref="F86">
    <cfRule type="dataBar" priority="14468">
      <dataBar>
        <cfvo type="num" val="0"/>
        <cfvo type="num" val="1"/>
        <color theme="6"/>
      </dataBar>
      <extLst>
        <ext xmlns:x14="http://schemas.microsoft.com/office/spreadsheetml/2009/9/main" uri="{B025F937-C7B1-47D3-B67F-A62EFF666E3E}">
          <x14:id>{43CC0F8A-424D-AB4B-B662-B8A28E23844C}</x14:id>
        </ext>
      </extLst>
    </cfRule>
  </conditionalFormatting>
  <conditionalFormatting sqref="F87:F88 F92">
    <cfRule type="dataBar" priority="14469">
      <dataBar>
        <cfvo type="num" val="0"/>
        <cfvo type="num" val="1"/>
        <color theme="6"/>
      </dataBar>
      <extLst>
        <ext xmlns:x14="http://schemas.microsoft.com/office/spreadsheetml/2009/9/main" uri="{B025F937-C7B1-47D3-B67F-A62EFF666E3E}">
          <x14:id>{AB3A53F3-FEA9-7A44-A424-7D5BA7EF66A5}</x14:id>
        </ext>
      </extLst>
    </cfRule>
  </conditionalFormatting>
  <conditionalFormatting sqref="F77">
    <cfRule type="dataBar" priority="14465">
      <dataBar>
        <cfvo type="num" val="0"/>
        <cfvo type="num" val="1"/>
        <color theme="6"/>
      </dataBar>
      <extLst>
        <ext xmlns:x14="http://schemas.microsoft.com/office/spreadsheetml/2009/9/main" uri="{B025F937-C7B1-47D3-B67F-A62EFF666E3E}">
          <x14:id>{6EDF797D-40E3-7243-8697-C8EBFD97CE9B}</x14:id>
        </ext>
      </extLst>
    </cfRule>
  </conditionalFormatting>
  <conditionalFormatting sqref="F77">
    <cfRule type="dataBar" priority="14464">
      <dataBar>
        <cfvo type="num" val="0"/>
        <cfvo type="num" val="1"/>
        <color theme="6"/>
      </dataBar>
      <extLst>
        <ext xmlns:x14="http://schemas.microsoft.com/office/spreadsheetml/2009/9/main" uri="{B025F937-C7B1-47D3-B67F-A62EFF666E3E}">
          <x14:id>{77ACF323-D2C3-BF41-8D77-5A394B909ED1}</x14:id>
        </ext>
      </extLst>
    </cfRule>
  </conditionalFormatting>
  <conditionalFormatting sqref="F71:F72 F76">
    <cfRule type="dataBar" priority="14463">
      <dataBar>
        <cfvo type="num" val="0"/>
        <cfvo type="num" val="1"/>
        <color theme="6"/>
      </dataBar>
      <extLst>
        <ext xmlns:x14="http://schemas.microsoft.com/office/spreadsheetml/2009/9/main" uri="{B025F937-C7B1-47D3-B67F-A62EFF666E3E}">
          <x14:id>{9597E3D2-23C2-6F4D-B15D-43C9A55B77B9}</x14:id>
        </ext>
      </extLst>
    </cfRule>
  </conditionalFormatting>
  <conditionalFormatting sqref="F71:F72 F76">
    <cfRule type="dataBar" priority="14462">
      <dataBar>
        <cfvo type="num" val="0"/>
        <cfvo type="num" val="1"/>
        <color theme="6"/>
      </dataBar>
      <extLst>
        <ext xmlns:x14="http://schemas.microsoft.com/office/spreadsheetml/2009/9/main" uri="{B025F937-C7B1-47D3-B67F-A62EFF666E3E}">
          <x14:id>{C6F57477-A8A5-1042-9712-F1F072708BC8}</x14:id>
        </ext>
      </extLst>
    </cfRule>
  </conditionalFormatting>
  <conditionalFormatting sqref="F77">
    <cfRule type="dataBar" priority="11387">
      <dataBar>
        <cfvo type="num" val="0"/>
        <cfvo type="num" val="1"/>
        <color theme="6"/>
      </dataBar>
      <extLst>
        <ext xmlns:x14="http://schemas.microsoft.com/office/spreadsheetml/2009/9/main" uri="{B025F937-C7B1-47D3-B67F-A62EFF666E3E}">
          <x14:id>{90837A8B-6654-2840-8FB4-D64FC479A772}</x14:id>
        </ext>
      </extLst>
    </cfRule>
  </conditionalFormatting>
  <conditionalFormatting sqref="F87:F88 F92">
    <cfRule type="dataBar" priority="14458">
      <dataBar>
        <cfvo type="num" val="0"/>
        <cfvo type="num" val="1"/>
        <color theme="6"/>
      </dataBar>
      <extLst>
        <ext xmlns:x14="http://schemas.microsoft.com/office/spreadsheetml/2009/9/main" uri="{B025F937-C7B1-47D3-B67F-A62EFF666E3E}">
          <x14:id>{F2499574-B327-8045-A972-D4B5C75305A2}</x14:id>
        </ext>
      </extLst>
    </cfRule>
  </conditionalFormatting>
  <conditionalFormatting sqref="F87:F88 F92">
    <cfRule type="dataBar" priority="14457">
      <dataBar>
        <cfvo type="num" val="0"/>
        <cfvo type="num" val="1"/>
        <color theme="6"/>
      </dataBar>
      <extLst>
        <ext xmlns:x14="http://schemas.microsoft.com/office/spreadsheetml/2009/9/main" uri="{B025F937-C7B1-47D3-B67F-A62EFF666E3E}">
          <x14:id>{F52615F0-47D1-1541-880B-54D78197EB18}</x14:id>
        </ext>
      </extLst>
    </cfRule>
  </conditionalFormatting>
  <conditionalFormatting sqref="F54:F55 F60">
    <cfRule type="dataBar" priority="14455">
      <dataBar>
        <cfvo type="num" val="0"/>
        <cfvo type="num" val="1"/>
        <color theme="6"/>
      </dataBar>
      <extLst>
        <ext xmlns:x14="http://schemas.microsoft.com/office/spreadsheetml/2009/9/main" uri="{B025F937-C7B1-47D3-B67F-A62EFF666E3E}">
          <x14:id>{78EA0620-FA80-0642-BC38-06838C185CD0}</x14:id>
        </ext>
      </extLst>
    </cfRule>
  </conditionalFormatting>
  <conditionalFormatting sqref="F54:F55 F60">
    <cfRule type="dataBar" priority="14454">
      <dataBar>
        <cfvo type="num" val="0"/>
        <cfvo type="num" val="1"/>
        <color theme="6"/>
      </dataBar>
      <extLst>
        <ext xmlns:x14="http://schemas.microsoft.com/office/spreadsheetml/2009/9/main" uri="{B025F937-C7B1-47D3-B67F-A62EFF666E3E}">
          <x14:id>{6A5E5352-BCBE-394C-9169-BA6CE55C1868}</x14:id>
        </ext>
      </extLst>
    </cfRule>
  </conditionalFormatting>
  <conditionalFormatting sqref="F53">
    <cfRule type="dataBar" priority="14309">
      <dataBar>
        <cfvo type="num" val="0"/>
        <cfvo type="num" val="1"/>
        <color theme="6"/>
      </dataBar>
      <extLst>
        <ext xmlns:x14="http://schemas.microsoft.com/office/spreadsheetml/2009/9/main" uri="{B025F937-C7B1-47D3-B67F-A62EFF666E3E}">
          <x14:id>{CF61463B-4D8C-8D45-8844-922DCBDAA0A3}</x14:id>
        </ext>
      </extLst>
    </cfRule>
  </conditionalFormatting>
  <conditionalFormatting sqref="F77">
    <cfRule type="dataBar" priority="14447">
      <dataBar>
        <cfvo type="num" val="0"/>
        <cfvo type="num" val="1"/>
        <color theme="6"/>
      </dataBar>
      <extLst>
        <ext xmlns:x14="http://schemas.microsoft.com/office/spreadsheetml/2009/9/main" uri="{B025F937-C7B1-47D3-B67F-A62EFF666E3E}">
          <x14:id>{B8704151-7F2C-454B-9563-A472A8CA1CA4}</x14:id>
        </ext>
      </extLst>
    </cfRule>
  </conditionalFormatting>
  <conditionalFormatting sqref="F71:F72 F76">
    <cfRule type="dataBar" priority="14446">
      <dataBar>
        <cfvo type="num" val="0"/>
        <cfvo type="num" val="1"/>
        <color theme="6"/>
      </dataBar>
      <extLst>
        <ext xmlns:x14="http://schemas.microsoft.com/office/spreadsheetml/2009/9/main" uri="{B025F937-C7B1-47D3-B67F-A62EFF666E3E}">
          <x14:id>{D6804A8D-628A-4E46-8F5B-BD75D5097618}</x14:id>
        </ext>
      </extLst>
    </cfRule>
  </conditionalFormatting>
  <conditionalFormatting sqref="F113">
    <cfRule type="dataBar" priority="4528">
      <dataBar>
        <cfvo type="num" val="0"/>
        <cfvo type="num" val="1"/>
        <color theme="6"/>
      </dataBar>
      <extLst>
        <ext xmlns:x14="http://schemas.microsoft.com/office/spreadsheetml/2009/9/main" uri="{B025F937-C7B1-47D3-B67F-A62EFF666E3E}">
          <x14:id>{D9C4D038-5FC6-E346-BC7E-ABA297087138}</x14:id>
        </ext>
      </extLst>
    </cfRule>
  </conditionalFormatting>
  <conditionalFormatting sqref="F54:F55 F60">
    <cfRule type="dataBar" priority="14444">
      <dataBar>
        <cfvo type="num" val="0"/>
        <cfvo type="num" val="1"/>
        <color theme="6"/>
      </dataBar>
      <extLst>
        <ext xmlns:x14="http://schemas.microsoft.com/office/spreadsheetml/2009/9/main" uri="{B025F937-C7B1-47D3-B67F-A62EFF666E3E}">
          <x14:id>{51C96C7F-26B2-224C-A56C-77198E8CE5C4}</x14:id>
        </ext>
      </extLst>
    </cfRule>
  </conditionalFormatting>
  <conditionalFormatting sqref="F54:F55 F60">
    <cfRule type="dataBar" priority="14443">
      <dataBar>
        <cfvo type="num" val="0"/>
        <cfvo type="num" val="1"/>
        <color theme="6"/>
      </dataBar>
      <extLst>
        <ext xmlns:x14="http://schemas.microsoft.com/office/spreadsheetml/2009/9/main" uri="{B025F937-C7B1-47D3-B67F-A62EFF666E3E}">
          <x14:id>{F0239001-FF77-F74A-9211-C44EE1157468}</x14:id>
        </ext>
      </extLst>
    </cfRule>
  </conditionalFormatting>
  <conditionalFormatting sqref="F87:F88 F92">
    <cfRule type="dataBar" priority="11368">
      <dataBar>
        <cfvo type="num" val="0"/>
        <cfvo type="num" val="1"/>
        <color theme="6"/>
      </dataBar>
      <extLst>
        <ext xmlns:x14="http://schemas.microsoft.com/office/spreadsheetml/2009/9/main" uri="{B025F937-C7B1-47D3-B67F-A62EFF666E3E}">
          <x14:id>{87571DEA-68AA-7C40-AE6D-05CC82D0F4C0}</x14:id>
        </ext>
      </extLst>
    </cfRule>
  </conditionalFormatting>
  <conditionalFormatting sqref="F52">
    <cfRule type="dataBar" priority="14439">
      <dataBar>
        <cfvo type="num" val="0"/>
        <cfvo type="num" val="1"/>
        <color theme="6"/>
      </dataBar>
      <extLst>
        <ext xmlns:x14="http://schemas.microsoft.com/office/spreadsheetml/2009/9/main" uri="{B025F937-C7B1-47D3-B67F-A62EFF666E3E}">
          <x14:id>{B66C9DC1-D7D3-4C42-9FBE-BF612B767CBF}</x14:id>
        </ext>
      </extLst>
    </cfRule>
  </conditionalFormatting>
  <conditionalFormatting sqref="F52">
    <cfRule type="dataBar" priority="14438">
      <dataBar>
        <cfvo type="num" val="0"/>
        <cfvo type="num" val="1"/>
        <color theme="6"/>
      </dataBar>
      <extLst>
        <ext xmlns:x14="http://schemas.microsoft.com/office/spreadsheetml/2009/9/main" uri="{B025F937-C7B1-47D3-B67F-A62EFF666E3E}">
          <x14:id>{679BE71F-CA21-054E-AAA6-E84AB1B6F996}</x14:id>
        </ext>
      </extLst>
    </cfRule>
  </conditionalFormatting>
  <conditionalFormatting sqref="F52">
    <cfRule type="dataBar" priority="14437">
      <dataBar>
        <cfvo type="num" val="0"/>
        <cfvo type="num" val="1"/>
        <color theme="6"/>
      </dataBar>
      <extLst>
        <ext xmlns:x14="http://schemas.microsoft.com/office/spreadsheetml/2009/9/main" uri="{B025F937-C7B1-47D3-B67F-A62EFF666E3E}">
          <x14:id>{99FE990C-8C93-A145-A695-A8B1474CDB9D}</x14:id>
        </ext>
      </extLst>
    </cfRule>
  </conditionalFormatting>
  <conditionalFormatting sqref="F52">
    <cfRule type="dataBar" priority="14436">
      <dataBar>
        <cfvo type="num" val="0"/>
        <cfvo type="num" val="1"/>
        <color theme="6"/>
      </dataBar>
      <extLst>
        <ext xmlns:x14="http://schemas.microsoft.com/office/spreadsheetml/2009/9/main" uri="{B025F937-C7B1-47D3-B67F-A62EFF666E3E}">
          <x14:id>{BC8057D0-7D3F-B245-A40C-C3B4C7AA1357}</x14:id>
        </ext>
      </extLst>
    </cfRule>
  </conditionalFormatting>
  <conditionalFormatting sqref="F52">
    <cfRule type="dataBar" priority="14435">
      <dataBar>
        <cfvo type="num" val="0"/>
        <cfvo type="num" val="1"/>
        <color theme="6"/>
      </dataBar>
      <extLst>
        <ext xmlns:x14="http://schemas.microsoft.com/office/spreadsheetml/2009/9/main" uri="{B025F937-C7B1-47D3-B67F-A62EFF666E3E}">
          <x14:id>{55D7AAA4-ACC6-2D4C-A456-CFF783CB1BD5}</x14:id>
        </ext>
      </extLst>
    </cfRule>
  </conditionalFormatting>
  <conditionalFormatting sqref="F52">
    <cfRule type="dataBar" priority="14434">
      <dataBar>
        <cfvo type="num" val="0"/>
        <cfvo type="num" val="1"/>
        <color theme="6"/>
      </dataBar>
      <extLst>
        <ext xmlns:x14="http://schemas.microsoft.com/office/spreadsheetml/2009/9/main" uri="{B025F937-C7B1-47D3-B67F-A62EFF666E3E}">
          <x14:id>{6DE55C2E-4550-3A46-BDC9-C9CD9B1B1BC2}</x14:id>
        </ext>
      </extLst>
    </cfRule>
  </conditionalFormatting>
  <conditionalFormatting sqref="F77">
    <cfRule type="dataBar" priority="14427">
      <dataBar>
        <cfvo type="num" val="0"/>
        <cfvo type="num" val="1"/>
        <color theme="6"/>
      </dataBar>
      <extLst>
        <ext xmlns:x14="http://schemas.microsoft.com/office/spreadsheetml/2009/9/main" uri="{B025F937-C7B1-47D3-B67F-A62EFF666E3E}">
          <x14:id>{44ED9CA6-2BD4-9C49-96B0-C9C0A2B12682}</x14:id>
        </ext>
      </extLst>
    </cfRule>
  </conditionalFormatting>
  <conditionalFormatting sqref="F87:F88 F92">
    <cfRule type="dataBar" priority="14421">
      <dataBar>
        <cfvo type="num" val="0"/>
        <cfvo type="num" val="1"/>
        <color theme="6"/>
      </dataBar>
      <extLst>
        <ext xmlns:x14="http://schemas.microsoft.com/office/spreadsheetml/2009/9/main" uri="{B025F937-C7B1-47D3-B67F-A62EFF666E3E}">
          <x14:id>{25EC89C5-8DD4-B248-919B-34663511FBD8}</x14:id>
        </ext>
      </extLst>
    </cfRule>
  </conditionalFormatting>
  <conditionalFormatting sqref="F94">
    <cfRule type="dataBar" priority="14423">
      <dataBar>
        <cfvo type="num" val="0"/>
        <cfvo type="num" val="1"/>
        <color theme="6"/>
      </dataBar>
      <extLst>
        <ext xmlns:x14="http://schemas.microsoft.com/office/spreadsheetml/2009/9/main" uri="{B025F937-C7B1-47D3-B67F-A62EFF666E3E}">
          <x14:id>{EAB7FB49-0292-E44D-B4DA-3044792BF9CD}</x14:id>
        </ext>
      </extLst>
    </cfRule>
  </conditionalFormatting>
  <conditionalFormatting sqref="F86">
    <cfRule type="dataBar" priority="14430">
      <dataBar>
        <cfvo type="num" val="0"/>
        <cfvo type="num" val="1"/>
        <color theme="6"/>
      </dataBar>
      <extLst>
        <ext xmlns:x14="http://schemas.microsoft.com/office/spreadsheetml/2009/9/main" uri="{B025F937-C7B1-47D3-B67F-A62EFF666E3E}">
          <x14:id>{29D89AB0-2AB5-3E44-8150-8BB6672D1B58}</x14:id>
        </ext>
      </extLst>
    </cfRule>
  </conditionalFormatting>
  <conditionalFormatting sqref="F77">
    <cfRule type="dataBar" priority="14428">
      <dataBar>
        <cfvo type="num" val="0"/>
        <cfvo type="num" val="1"/>
        <color theme="6"/>
      </dataBar>
      <extLst>
        <ext xmlns:x14="http://schemas.microsoft.com/office/spreadsheetml/2009/9/main" uri="{B025F937-C7B1-47D3-B67F-A62EFF666E3E}">
          <x14:id>{16BE23C3-E580-E541-A7D9-3D389E8D2FE8}</x14:id>
        </ext>
      </extLst>
    </cfRule>
  </conditionalFormatting>
  <conditionalFormatting sqref="F71:F72 F76">
    <cfRule type="dataBar" priority="14426">
      <dataBar>
        <cfvo type="num" val="0"/>
        <cfvo type="num" val="1"/>
        <color theme="6"/>
      </dataBar>
      <extLst>
        <ext xmlns:x14="http://schemas.microsoft.com/office/spreadsheetml/2009/9/main" uri="{B025F937-C7B1-47D3-B67F-A62EFF666E3E}">
          <x14:id>{D7D78609-CA6D-1848-944C-7119405CFED3}</x14:id>
        </ext>
      </extLst>
    </cfRule>
  </conditionalFormatting>
  <conditionalFormatting sqref="F71:F72 F76">
    <cfRule type="dataBar" priority="14425">
      <dataBar>
        <cfvo type="num" val="0"/>
        <cfvo type="num" val="1"/>
        <color theme="6"/>
      </dataBar>
      <extLst>
        <ext xmlns:x14="http://schemas.microsoft.com/office/spreadsheetml/2009/9/main" uri="{B025F937-C7B1-47D3-B67F-A62EFF666E3E}">
          <x14:id>{90A67F65-BCCE-2544-81E4-A1D031D4DFC1}</x14:id>
        </ext>
      </extLst>
    </cfRule>
  </conditionalFormatting>
  <conditionalFormatting sqref="F94">
    <cfRule type="dataBar" priority="14424">
      <dataBar>
        <cfvo type="num" val="0"/>
        <cfvo type="num" val="1"/>
        <color theme="6"/>
      </dataBar>
      <extLst>
        <ext xmlns:x14="http://schemas.microsoft.com/office/spreadsheetml/2009/9/main" uri="{B025F937-C7B1-47D3-B67F-A62EFF666E3E}">
          <x14:id>{BDBC8832-4CEA-BC4F-9D32-A16D9B223235}</x14:id>
        </ext>
      </extLst>
    </cfRule>
  </conditionalFormatting>
  <conditionalFormatting sqref="F87:F88 F92">
    <cfRule type="dataBar" priority="14422">
      <dataBar>
        <cfvo type="num" val="0"/>
        <cfvo type="num" val="1"/>
        <color theme="6"/>
      </dataBar>
      <extLst>
        <ext xmlns:x14="http://schemas.microsoft.com/office/spreadsheetml/2009/9/main" uri="{B025F937-C7B1-47D3-B67F-A62EFF666E3E}">
          <x14:id>{9F00D7AE-6317-9E4F-8A83-9012601B7D7A}</x14:id>
        </ext>
      </extLst>
    </cfRule>
  </conditionalFormatting>
  <conditionalFormatting sqref="F86">
    <cfRule type="dataBar" priority="14420">
      <dataBar>
        <cfvo type="num" val="0"/>
        <cfvo type="num" val="1"/>
        <color theme="6"/>
      </dataBar>
      <extLst>
        <ext xmlns:x14="http://schemas.microsoft.com/office/spreadsheetml/2009/9/main" uri="{B025F937-C7B1-47D3-B67F-A62EFF666E3E}">
          <x14:id>{F7CE1754-61B3-4B4F-A75F-ACC74AE26122}</x14:id>
        </ext>
      </extLst>
    </cfRule>
  </conditionalFormatting>
  <conditionalFormatting sqref="F86">
    <cfRule type="dataBar" priority="14419">
      <dataBar>
        <cfvo type="num" val="0"/>
        <cfvo type="num" val="1"/>
        <color theme="6"/>
      </dataBar>
      <extLst>
        <ext xmlns:x14="http://schemas.microsoft.com/office/spreadsheetml/2009/9/main" uri="{B025F937-C7B1-47D3-B67F-A62EFF666E3E}">
          <x14:id>{70F37AA1-0A8B-8447-B53E-6D669E3F628D}</x14:id>
        </ext>
      </extLst>
    </cfRule>
  </conditionalFormatting>
  <conditionalFormatting sqref="F86">
    <cfRule type="dataBar" priority="14417">
      <dataBar>
        <cfvo type="num" val="0"/>
        <cfvo type="num" val="1"/>
        <color theme="6"/>
      </dataBar>
      <extLst>
        <ext xmlns:x14="http://schemas.microsoft.com/office/spreadsheetml/2009/9/main" uri="{B025F937-C7B1-47D3-B67F-A62EFF666E3E}">
          <x14:id>{F5AE9839-26B8-9E42-9F9B-E3E08AB2A239}</x14:id>
        </ext>
      </extLst>
    </cfRule>
  </conditionalFormatting>
  <conditionalFormatting sqref="F87:F88 F92">
    <cfRule type="dataBar" priority="14418">
      <dataBar>
        <cfvo type="num" val="0"/>
        <cfvo type="num" val="1"/>
        <color theme="6"/>
      </dataBar>
      <extLst>
        <ext xmlns:x14="http://schemas.microsoft.com/office/spreadsheetml/2009/9/main" uri="{B025F937-C7B1-47D3-B67F-A62EFF666E3E}">
          <x14:id>{BB9B2A3D-0ED4-1743-A4B0-D1D5A709C438}</x14:id>
        </ext>
      </extLst>
    </cfRule>
  </conditionalFormatting>
  <conditionalFormatting sqref="F77">
    <cfRule type="dataBar" priority="14414">
      <dataBar>
        <cfvo type="num" val="0"/>
        <cfvo type="num" val="1"/>
        <color theme="6"/>
      </dataBar>
      <extLst>
        <ext xmlns:x14="http://schemas.microsoft.com/office/spreadsheetml/2009/9/main" uri="{B025F937-C7B1-47D3-B67F-A62EFF666E3E}">
          <x14:id>{16C2B2A4-F7B7-2048-8230-E88A227B99BC}</x14:id>
        </ext>
      </extLst>
    </cfRule>
  </conditionalFormatting>
  <conditionalFormatting sqref="F77">
    <cfRule type="dataBar" priority="14413">
      <dataBar>
        <cfvo type="num" val="0"/>
        <cfvo type="num" val="1"/>
        <color theme="6"/>
      </dataBar>
      <extLst>
        <ext xmlns:x14="http://schemas.microsoft.com/office/spreadsheetml/2009/9/main" uri="{B025F937-C7B1-47D3-B67F-A62EFF666E3E}">
          <x14:id>{BC412D41-2E0E-B042-AFF9-A200D21CF112}</x14:id>
        </ext>
      </extLst>
    </cfRule>
  </conditionalFormatting>
  <conditionalFormatting sqref="F71:F72 F76">
    <cfRule type="dataBar" priority="14412">
      <dataBar>
        <cfvo type="num" val="0"/>
        <cfvo type="num" val="1"/>
        <color theme="6"/>
      </dataBar>
      <extLst>
        <ext xmlns:x14="http://schemas.microsoft.com/office/spreadsheetml/2009/9/main" uri="{B025F937-C7B1-47D3-B67F-A62EFF666E3E}">
          <x14:id>{F320D3D1-6A12-2147-A8D7-32B95E92E9A2}</x14:id>
        </ext>
      </extLst>
    </cfRule>
  </conditionalFormatting>
  <conditionalFormatting sqref="F71:F72 F76">
    <cfRule type="dataBar" priority="14411">
      <dataBar>
        <cfvo type="num" val="0"/>
        <cfvo type="num" val="1"/>
        <color theme="6"/>
      </dataBar>
      <extLst>
        <ext xmlns:x14="http://schemas.microsoft.com/office/spreadsheetml/2009/9/main" uri="{B025F937-C7B1-47D3-B67F-A62EFF666E3E}">
          <x14:id>{07E26AB6-F26E-CD40-A273-C0109909F792}</x14:id>
        </ext>
      </extLst>
    </cfRule>
  </conditionalFormatting>
  <conditionalFormatting sqref="F94">
    <cfRule type="dataBar" priority="14410">
      <dataBar>
        <cfvo type="num" val="0"/>
        <cfvo type="num" val="1"/>
        <color theme="6"/>
      </dataBar>
      <extLst>
        <ext xmlns:x14="http://schemas.microsoft.com/office/spreadsheetml/2009/9/main" uri="{B025F937-C7B1-47D3-B67F-A62EFF666E3E}">
          <x14:id>{9EC2963F-C5EA-A94A-BEA9-6C33DA7ED2C2}</x14:id>
        </ext>
      </extLst>
    </cfRule>
  </conditionalFormatting>
  <conditionalFormatting sqref="F87:F88 F92">
    <cfRule type="dataBar" priority="14409">
      <dataBar>
        <cfvo type="num" val="0"/>
        <cfvo type="num" val="1"/>
        <color theme="6"/>
      </dataBar>
      <extLst>
        <ext xmlns:x14="http://schemas.microsoft.com/office/spreadsheetml/2009/9/main" uri="{B025F937-C7B1-47D3-B67F-A62EFF666E3E}">
          <x14:id>{D25D3970-877E-4E4F-ACE3-2395C3B76020}</x14:id>
        </ext>
      </extLst>
    </cfRule>
  </conditionalFormatting>
  <conditionalFormatting sqref="F87:F88 F92">
    <cfRule type="dataBar" priority="14408">
      <dataBar>
        <cfvo type="num" val="0"/>
        <cfvo type="num" val="1"/>
        <color theme="6"/>
      </dataBar>
      <extLst>
        <ext xmlns:x14="http://schemas.microsoft.com/office/spreadsheetml/2009/9/main" uri="{B025F937-C7B1-47D3-B67F-A62EFF666E3E}">
          <x14:id>{E680CB01-96D8-C64E-A62E-55A763D120BF}</x14:id>
        </ext>
      </extLst>
    </cfRule>
  </conditionalFormatting>
  <conditionalFormatting sqref="F86">
    <cfRule type="dataBar" priority="14406">
      <dataBar>
        <cfvo type="num" val="0"/>
        <cfvo type="num" val="1"/>
        <color theme="6"/>
      </dataBar>
      <extLst>
        <ext xmlns:x14="http://schemas.microsoft.com/office/spreadsheetml/2009/9/main" uri="{B025F937-C7B1-47D3-B67F-A62EFF666E3E}">
          <x14:id>{D3C0BB0A-68BC-294D-8C05-C7042978B172}</x14:id>
        </ext>
      </extLst>
    </cfRule>
  </conditionalFormatting>
  <conditionalFormatting sqref="F87:F88 F92">
    <cfRule type="dataBar" priority="14407">
      <dataBar>
        <cfvo type="num" val="0"/>
        <cfvo type="num" val="1"/>
        <color theme="6"/>
      </dataBar>
      <extLst>
        <ext xmlns:x14="http://schemas.microsoft.com/office/spreadsheetml/2009/9/main" uri="{B025F937-C7B1-47D3-B67F-A62EFF666E3E}">
          <x14:id>{675FDD97-3249-B34D-98C8-D09431F73F98}</x14:id>
        </ext>
      </extLst>
    </cfRule>
  </conditionalFormatting>
  <conditionalFormatting sqref="F77">
    <cfRule type="dataBar" priority="14403">
      <dataBar>
        <cfvo type="num" val="0"/>
        <cfvo type="num" val="1"/>
        <color theme="6"/>
      </dataBar>
      <extLst>
        <ext xmlns:x14="http://schemas.microsoft.com/office/spreadsheetml/2009/9/main" uri="{B025F937-C7B1-47D3-B67F-A62EFF666E3E}">
          <x14:id>{F655FA6E-8961-654E-9211-466A416F1AD6}</x14:id>
        </ext>
      </extLst>
    </cfRule>
  </conditionalFormatting>
  <conditionalFormatting sqref="F77">
    <cfRule type="dataBar" priority="14402">
      <dataBar>
        <cfvo type="num" val="0"/>
        <cfvo type="num" val="1"/>
        <color theme="6"/>
      </dataBar>
      <extLst>
        <ext xmlns:x14="http://schemas.microsoft.com/office/spreadsheetml/2009/9/main" uri="{B025F937-C7B1-47D3-B67F-A62EFF666E3E}">
          <x14:id>{EB7907CF-D4DB-0948-9A9B-F99A30658E78}</x14:id>
        </ext>
      </extLst>
    </cfRule>
  </conditionalFormatting>
  <conditionalFormatting sqref="F71:F72 F76">
    <cfRule type="dataBar" priority="14401">
      <dataBar>
        <cfvo type="num" val="0"/>
        <cfvo type="num" val="1"/>
        <color theme="6"/>
      </dataBar>
      <extLst>
        <ext xmlns:x14="http://schemas.microsoft.com/office/spreadsheetml/2009/9/main" uri="{B025F937-C7B1-47D3-B67F-A62EFF666E3E}">
          <x14:id>{25DD4674-7A78-E848-8E9D-9A262620398F}</x14:id>
        </ext>
      </extLst>
    </cfRule>
  </conditionalFormatting>
  <conditionalFormatting sqref="F71:F72 F76">
    <cfRule type="dataBar" priority="14400">
      <dataBar>
        <cfvo type="num" val="0"/>
        <cfvo type="num" val="1"/>
        <color theme="6"/>
      </dataBar>
      <extLst>
        <ext xmlns:x14="http://schemas.microsoft.com/office/spreadsheetml/2009/9/main" uri="{B025F937-C7B1-47D3-B67F-A62EFF666E3E}">
          <x14:id>{3952AB4C-FA4E-B647-B560-05FADB677E60}</x14:id>
        </ext>
      </extLst>
    </cfRule>
  </conditionalFormatting>
  <conditionalFormatting sqref="F94">
    <cfRule type="dataBar" priority="14399">
      <dataBar>
        <cfvo type="num" val="0"/>
        <cfvo type="num" val="1"/>
        <color theme="6"/>
      </dataBar>
      <extLst>
        <ext xmlns:x14="http://schemas.microsoft.com/office/spreadsheetml/2009/9/main" uri="{B025F937-C7B1-47D3-B67F-A62EFF666E3E}">
          <x14:id>{FFE4A58B-821C-564E-A5AA-04557578474D}</x14:id>
        </ext>
      </extLst>
    </cfRule>
  </conditionalFormatting>
  <conditionalFormatting sqref="F87:F88 F92">
    <cfRule type="dataBar" priority="14398">
      <dataBar>
        <cfvo type="num" val="0"/>
        <cfvo type="num" val="1"/>
        <color theme="6"/>
      </dataBar>
      <extLst>
        <ext xmlns:x14="http://schemas.microsoft.com/office/spreadsheetml/2009/9/main" uri="{B025F937-C7B1-47D3-B67F-A62EFF666E3E}">
          <x14:id>{4182A48B-9944-A749-9687-1BEE1B1D9ABB}</x14:id>
        </ext>
      </extLst>
    </cfRule>
  </conditionalFormatting>
  <conditionalFormatting sqref="F87:F88 F92">
    <cfRule type="dataBar" priority="14397">
      <dataBar>
        <cfvo type="num" val="0"/>
        <cfvo type="num" val="1"/>
        <color theme="6"/>
      </dataBar>
      <extLst>
        <ext xmlns:x14="http://schemas.microsoft.com/office/spreadsheetml/2009/9/main" uri="{B025F937-C7B1-47D3-B67F-A62EFF666E3E}">
          <x14:id>{E7DEE55E-B2C3-F842-BCCD-E473F396EFEA}</x14:id>
        </ext>
      </extLst>
    </cfRule>
  </conditionalFormatting>
  <conditionalFormatting sqref="F87:F88 F92">
    <cfRule type="dataBar" priority="14396">
      <dataBar>
        <cfvo type="num" val="0"/>
        <cfvo type="num" val="1"/>
        <color theme="6"/>
      </dataBar>
      <extLst>
        <ext xmlns:x14="http://schemas.microsoft.com/office/spreadsheetml/2009/9/main" uri="{B025F937-C7B1-47D3-B67F-A62EFF666E3E}">
          <x14:id>{A348CDC0-0119-F841-B582-20640E37B645}</x14:id>
        </ext>
      </extLst>
    </cfRule>
  </conditionalFormatting>
  <conditionalFormatting sqref="F86">
    <cfRule type="dataBar" priority="14394">
      <dataBar>
        <cfvo type="num" val="0"/>
        <cfvo type="num" val="1"/>
        <color theme="6"/>
      </dataBar>
      <extLst>
        <ext xmlns:x14="http://schemas.microsoft.com/office/spreadsheetml/2009/9/main" uri="{B025F937-C7B1-47D3-B67F-A62EFF666E3E}">
          <x14:id>{5E1713CF-58EE-104A-90B5-A3FC43C6C3BD}</x14:id>
        </ext>
      </extLst>
    </cfRule>
  </conditionalFormatting>
  <conditionalFormatting sqref="F94">
    <cfRule type="dataBar" priority="14387">
      <dataBar>
        <cfvo type="num" val="0"/>
        <cfvo type="num" val="1"/>
        <color theme="6"/>
      </dataBar>
      <extLst>
        <ext xmlns:x14="http://schemas.microsoft.com/office/spreadsheetml/2009/9/main" uri="{B025F937-C7B1-47D3-B67F-A62EFF666E3E}">
          <x14:id>{6B21C6CA-702D-974E-B9A7-39E119E69658}</x14:id>
        </ext>
      </extLst>
    </cfRule>
  </conditionalFormatting>
  <conditionalFormatting sqref="F86">
    <cfRule type="dataBar" priority="14395">
      <dataBar>
        <cfvo type="num" val="0"/>
        <cfvo type="num" val="1"/>
        <color theme="6"/>
      </dataBar>
      <extLst>
        <ext xmlns:x14="http://schemas.microsoft.com/office/spreadsheetml/2009/9/main" uri="{B025F937-C7B1-47D3-B67F-A62EFF666E3E}">
          <x14:id>{6D763276-7CF8-EE49-B858-D648F3DDD877}</x14:id>
        </ext>
      </extLst>
    </cfRule>
  </conditionalFormatting>
  <conditionalFormatting sqref="F77">
    <cfRule type="dataBar" priority="14391">
      <dataBar>
        <cfvo type="num" val="0"/>
        <cfvo type="num" val="1"/>
        <color theme="6"/>
      </dataBar>
      <extLst>
        <ext xmlns:x14="http://schemas.microsoft.com/office/spreadsheetml/2009/9/main" uri="{B025F937-C7B1-47D3-B67F-A62EFF666E3E}">
          <x14:id>{0499776C-E9C8-A14E-82A0-B16C99EF97BF}</x14:id>
        </ext>
      </extLst>
    </cfRule>
  </conditionalFormatting>
  <conditionalFormatting sqref="F77">
    <cfRule type="dataBar" priority="14390">
      <dataBar>
        <cfvo type="num" val="0"/>
        <cfvo type="num" val="1"/>
        <color theme="6"/>
      </dataBar>
      <extLst>
        <ext xmlns:x14="http://schemas.microsoft.com/office/spreadsheetml/2009/9/main" uri="{B025F937-C7B1-47D3-B67F-A62EFF666E3E}">
          <x14:id>{A024E879-E3A0-A143-BA48-17B7B237989B}</x14:id>
        </ext>
      </extLst>
    </cfRule>
  </conditionalFormatting>
  <conditionalFormatting sqref="F71:F72 F76">
    <cfRule type="dataBar" priority="14389">
      <dataBar>
        <cfvo type="num" val="0"/>
        <cfvo type="num" val="1"/>
        <color theme="6"/>
      </dataBar>
      <extLst>
        <ext xmlns:x14="http://schemas.microsoft.com/office/spreadsheetml/2009/9/main" uri="{B025F937-C7B1-47D3-B67F-A62EFF666E3E}">
          <x14:id>{515B012D-B1CB-F046-9C5B-A7B5DF8C2CAC}</x14:id>
        </ext>
      </extLst>
    </cfRule>
  </conditionalFormatting>
  <conditionalFormatting sqref="F94">
    <cfRule type="dataBar" priority="14388">
      <dataBar>
        <cfvo type="num" val="0"/>
        <cfvo type="num" val="1"/>
        <color theme="6"/>
      </dataBar>
      <extLst>
        <ext xmlns:x14="http://schemas.microsoft.com/office/spreadsheetml/2009/9/main" uri="{B025F937-C7B1-47D3-B67F-A62EFF666E3E}">
          <x14:id>{6B72A8DE-DCF2-6F41-B6BD-4A1C85BF57F5}</x14:id>
        </ext>
      </extLst>
    </cfRule>
  </conditionalFormatting>
  <conditionalFormatting sqref="F113">
    <cfRule type="dataBar" priority="4968">
      <dataBar>
        <cfvo type="num" val="0"/>
        <cfvo type="num" val="1"/>
        <color theme="6"/>
      </dataBar>
      <extLst>
        <ext xmlns:x14="http://schemas.microsoft.com/office/spreadsheetml/2009/9/main" uri="{B025F937-C7B1-47D3-B67F-A62EFF666E3E}">
          <x14:id>{0DA4CE83-0C44-4042-8737-7EFA77277913}</x14:id>
        </ext>
      </extLst>
    </cfRule>
  </conditionalFormatting>
  <conditionalFormatting sqref="F113">
    <cfRule type="dataBar" priority="4966">
      <dataBar>
        <cfvo type="num" val="0"/>
        <cfvo type="num" val="1"/>
        <color theme="6"/>
      </dataBar>
      <extLst>
        <ext xmlns:x14="http://schemas.microsoft.com/office/spreadsheetml/2009/9/main" uri="{B025F937-C7B1-47D3-B67F-A62EFF666E3E}">
          <x14:id>{63AC57E8-030F-FD4C-8104-F0FBA846F8F4}</x14:id>
        </ext>
      </extLst>
    </cfRule>
  </conditionalFormatting>
  <conditionalFormatting sqref="F113">
    <cfRule type="dataBar" priority="4967">
      <dataBar>
        <cfvo type="num" val="0"/>
        <cfvo type="num" val="1"/>
        <color theme="6"/>
      </dataBar>
      <extLst>
        <ext xmlns:x14="http://schemas.microsoft.com/office/spreadsheetml/2009/9/main" uri="{B025F937-C7B1-47D3-B67F-A62EFF666E3E}">
          <x14:id>{ABE626BF-949C-984D-B182-6EEB419C2BEE}</x14:id>
        </ext>
      </extLst>
    </cfRule>
  </conditionalFormatting>
  <conditionalFormatting sqref="F86">
    <cfRule type="dataBar" priority="14382">
      <dataBar>
        <cfvo type="num" val="0"/>
        <cfvo type="num" val="1"/>
        <color theme="6"/>
      </dataBar>
      <extLst>
        <ext xmlns:x14="http://schemas.microsoft.com/office/spreadsheetml/2009/9/main" uri="{B025F937-C7B1-47D3-B67F-A62EFF666E3E}">
          <x14:id>{5800FD2F-3AFF-C74E-A4E0-826D7FBEC740}</x14:id>
        </ext>
      </extLst>
    </cfRule>
  </conditionalFormatting>
  <conditionalFormatting sqref="F107:F108 F112">
    <cfRule type="dataBar" priority="4956">
      <dataBar>
        <cfvo type="num" val="0"/>
        <cfvo type="num" val="1"/>
        <color theme="6"/>
      </dataBar>
      <extLst>
        <ext xmlns:x14="http://schemas.microsoft.com/office/spreadsheetml/2009/9/main" uri="{B025F937-C7B1-47D3-B67F-A62EFF666E3E}">
          <x14:id>{86D17863-2CAD-EF46-BF05-2E117EF0E9ED}</x14:id>
        </ext>
      </extLst>
    </cfRule>
  </conditionalFormatting>
  <conditionalFormatting sqref="F87:F88 F92">
    <cfRule type="dataBar" priority="14383">
      <dataBar>
        <cfvo type="num" val="0"/>
        <cfvo type="num" val="1"/>
        <color theme="6"/>
      </dataBar>
      <extLst>
        <ext xmlns:x14="http://schemas.microsoft.com/office/spreadsheetml/2009/9/main" uri="{B025F937-C7B1-47D3-B67F-A62EFF666E3E}">
          <x14:id>{BD574772-FA90-C245-A985-D9C61C8B7863}</x14:id>
        </ext>
      </extLst>
    </cfRule>
  </conditionalFormatting>
  <conditionalFormatting sqref="F77">
    <cfRule type="dataBar" priority="14379">
      <dataBar>
        <cfvo type="num" val="0"/>
        <cfvo type="num" val="1"/>
        <color theme="6"/>
      </dataBar>
      <extLst>
        <ext xmlns:x14="http://schemas.microsoft.com/office/spreadsheetml/2009/9/main" uri="{B025F937-C7B1-47D3-B67F-A62EFF666E3E}">
          <x14:id>{0CD12348-FA4E-834A-90C2-986BB9589DD3}</x14:id>
        </ext>
      </extLst>
    </cfRule>
  </conditionalFormatting>
  <conditionalFormatting sqref="F77">
    <cfRule type="dataBar" priority="14378">
      <dataBar>
        <cfvo type="num" val="0"/>
        <cfvo type="num" val="1"/>
        <color theme="6"/>
      </dataBar>
      <extLst>
        <ext xmlns:x14="http://schemas.microsoft.com/office/spreadsheetml/2009/9/main" uri="{B025F937-C7B1-47D3-B67F-A62EFF666E3E}">
          <x14:id>{D2462F56-5482-7144-BFE6-4C492DC26498}</x14:id>
        </ext>
      </extLst>
    </cfRule>
  </conditionalFormatting>
  <conditionalFormatting sqref="F71:F72 F76">
    <cfRule type="dataBar" priority="14377">
      <dataBar>
        <cfvo type="num" val="0"/>
        <cfvo type="num" val="1"/>
        <color theme="6"/>
      </dataBar>
      <extLst>
        <ext xmlns:x14="http://schemas.microsoft.com/office/spreadsheetml/2009/9/main" uri="{B025F937-C7B1-47D3-B67F-A62EFF666E3E}">
          <x14:id>{47F56C24-1676-254D-AACF-22EF420CB570}</x14:id>
        </ext>
      </extLst>
    </cfRule>
  </conditionalFormatting>
  <conditionalFormatting sqref="F71:F72 F76">
    <cfRule type="dataBar" priority="14376">
      <dataBar>
        <cfvo type="num" val="0"/>
        <cfvo type="num" val="1"/>
        <color theme="6"/>
      </dataBar>
      <extLst>
        <ext xmlns:x14="http://schemas.microsoft.com/office/spreadsheetml/2009/9/main" uri="{B025F937-C7B1-47D3-B67F-A62EFF666E3E}">
          <x14:id>{ABFE4AE4-2A88-7F4F-A34C-D625E751E13B}</x14:id>
        </ext>
      </extLst>
    </cfRule>
  </conditionalFormatting>
  <conditionalFormatting sqref="F87:F88 F92">
    <cfRule type="dataBar" priority="14373">
      <dataBar>
        <cfvo type="num" val="0"/>
        <cfvo type="num" val="1"/>
        <color theme="6"/>
      </dataBar>
      <extLst>
        <ext xmlns:x14="http://schemas.microsoft.com/office/spreadsheetml/2009/9/main" uri="{B025F937-C7B1-47D3-B67F-A62EFF666E3E}">
          <x14:id>{18844719-1D92-0844-B81A-C8C54C5646A9}</x14:id>
        </ext>
      </extLst>
    </cfRule>
  </conditionalFormatting>
  <conditionalFormatting sqref="F87:F88 F92">
    <cfRule type="dataBar" priority="14372">
      <dataBar>
        <cfvo type="num" val="0"/>
        <cfvo type="num" val="1"/>
        <color theme="6"/>
      </dataBar>
      <extLst>
        <ext xmlns:x14="http://schemas.microsoft.com/office/spreadsheetml/2009/9/main" uri="{B025F937-C7B1-47D3-B67F-A62EFF666E3E}">
          <x14:id>{120C6FD9-1558-FF49-97D5-E5BD99A2DB2F}</x14:id>
        </ext>
      </extLst>
    </cfRule>
  </conditionalFormatting>
  <conditionalFormatting sqref="F87:F88 F92">
    <cfRule type="dataBar" priority="14370">
      <dataBar>
        <cfvo type="num" val="0"/>
        <cfvo type="num" val="1"/>
        <color theme="6"/>
      </dataBar>
      <extLst>
        <ext xmlns:x14="http://schemas.microsoft.com/office/spreadsheetml/2009/9/main" uri="{B025F937-C7B1-47D3-B67F-A62EFF666E3E}">
          <x14:id>{F0970533-7BCB-5944-966C-5E5ADC619B0E}</x14:id>
        </ext>
      </extLst>
    </cfRule>
  </conditionalFormatting>
  <conditionalFormatting sqref="F86">
    <cfRule type="dataBar" priority="14368">
      <dataBar>
        <cfvo type="num" val="0"/>
        <cfvo type="num" val="1"/>
        <color theme="6"/>
      </dataBar>
      <extLst>
        <ext xmlns:x14="http://schemas.microsoft.com/office/spreadsheetml/2009/9/main" uri="{B025F937-C7B1-47D3-B67F-A62EFF666E3E}">
          <x14:id>{DDFD4F3E-33CB-4A45-8489-32F63FDE298B}</x14:id>
        </ext>
      </extLst>
    </cfRule>
  </conditionalFormatting>
  <conditionalFormatting sqref="F86">
    <cfRule type="dataBar" priority="14369">
      <dataBar>
        <cfvo type="num" val="0"/>
        <cfvo type="num" val="1"/>
        <color theme="6"/>
      </dataBar>
      <extLst>
        <ext xmlns:x14="http://schemas.microsoft.com/office/spreadsheetml/2009/9/main" uri="{B025F937-C7B1-47D3-B67F-A62EFF666E3E}">
          <x14:id>{2F108504-4318-5F43-A5F4-B010C6F88110}</x14:id>
        </ext>
      </extLst>
    </cfRule>
  </conditionalFormatting>
  <conditionalFormatting sqref="F77">
    <cfRule type="dataBar" priority="14365">
      <dataBar>
        <cfvo type="num" val="0"/>
        <cfvo type="num" val="1"/>
        <color theme="6"/>
      </dataBar>
      <extLst>
        <ext xmlns:x14="http://schemas.microsoft.com/office/spreadsheetml/2009/9/main" uri="{B025F937-C7B1-47D3-B67F-A62EFF666E3E}">
          <x14:id>{16EE493F-BF0B-1D4C-8F92-16D89E62E346}</x14:id>
        </ext>
      </extLst>
    </cfRule>
  </conditionalFormatting>
  <conditionalFormatting sqref="F77">
    <cfRule type="dataBar" priority="14364">
      <dataBar>
        <cfvo type="num" val="0"/>
        <cfvo type="num" val="1"/>
        <color theme="6"/>
      </dataBar>
      <extLst>
        <ext xmlns:x14="http://schemas.microsoft.com/office/spreadsheetml/2009/9/main" uri="{B025F937-C7B1-47D3-B67F-A62EFF666E3E}">
          <x14:id>{0F3EF4A2-ABEF-E74A-8FFF-C196C34ACA6D}</x14:id>
        </ext>
      </extLst>
    </cfRule>
  </conditionalFormatting>
  <conditionalFormatting sqref="F71:F72 F76">
    <cfRule type="dataBar" priority="14363">
      <dataBar>
        <cfvo type="num" val="0"/>
        <cfvo type="num" val="1"/>
        <color theme="6"/>
      </dataBar>
      <extLst>
        <ext xmlns:x14="http://schemas.microsoft.com/office/spreadsheetml/2009/9/main" uri="{B025F937-C7B1-47D3-B67F-A62EFF666E3E}">
          <x14:id>{79AB6D79-4E67-AB48-B4F0-B602A7C194C1}</x14:id>
        </ext>
      </extLst>
    </cfRule>
  </conditionalFormatting>
  <conditionalFormatting sqref="F87:F88 F92">
    <cfRule type="dataBar" priority="14359">
      <dataBar>
        <cfvo type="num" val="0"/>
        <cfvo type="num" val="1"/>
        <color theme="6"/>
      </dataBar>
      <extLst>
        <ext xmlns:x14="http://schemas.microsoft.com/office/spreadsheetml/2009/9/main" uri="{B025F937-C7B1-47D3-B67F-A62EFF666E3E}">
          <x14:id>{9F66A190-7006-EC45-BD58-E6A3734844E1}</x14:id>
        </ext>
      </extLst>
    </cfRule>
  </conditionalFormatting>
  <conditionalFormatting sqref="F86">
    <cfRule type="dataBar" priority="14357">
      <dataBar>
        <cfvo type="num" val="0"/>
        <cfvo type="num" val="1"/>
        <color theme="6"/>
      </dataBar>
      <extLst>
        <ext xmlns:x14="http://schemas.microsoft.com/office/spreadsheetml/2009/9/main" uri="{B025F937-C7B1-47D3-B67F-A62EFF666E3E}">
          <x14:id>{A5C8C30D-4335-7747-AE1A-092E6F030269}</x14:id>
        </ext>
      </extLst>
    </cfRule>
  </conditionalFormatting>
  <conditionalFormatting sqref="F107:F108 F112">
    <cfRule type="dataBar" priority="4942">
      <dataBar>
        <cfvo type="num" val="0"/>
        <cfvo type="num" val="1"/>
        <color theme="6"/>
      </dataBar>
      <extLst>
        <ext xmlns:x14="http://schemas.microsoft.com/office/spreadsheetml/2009/9/main" uri="{B025F937-C7B1-47D3-B67F-A62EFF666E3E}">
          <x14:id>{6D4809B7-1A8C-754E-B59C-2F86DBA7CFED}</x14:id>
        </ext>
      </extLst>
    </cfRule>
  </conditionalFormatting>
  <conditionalFormatting sqref="F86">
    <cfRule type="dataBar" priority="14358">
      <dataBar>
        <cfvo type="num" val="0"/>
        <cfvo type="num" val="1"/>
        <color theme="6"/>
      </dataBar>
      <extLst>
        <ext xmlns:x14="http://schemas.microsoft.com/office/spreadsheetml/2009/9/main" uri="{B025F937-C7B1-47D3-B67F-A62EFF666E3E}">
          <x14:id>{358B6023-86AF-554C-B8F6-911115345C37}</x14:id>
        </ext>
      </extLst>
    </cfRule>
  </conditionalFormatting>
  <conditionalFormatting sqref="F77">
    <cfRule type="dataBar" priority="14354">
      <dataBar>
        <cfvo type="num" val="0"/>
        <cfvo type="num" val="1"/>
        <color theme="6"/>
      </dataBar>
      <extLst>
        <ext xmlns:x14="http://schemas.microsoft.com/office/spreadsheetml/2009/9/main" uri="{B025F937-C7B1-47D3-B67F-A62EFF666E3E}">
          <x14:id>{13364994-B2D9-0442-833E-ED427483689C}</x14:id>
        </ext>
      </extLst>
    </cfRule>
  </conditionalFormatting>
  <conditionalFormatting sqref="F77">
    <cfRule type="dataBar" priority="14353">
      <dataBar>
        <cfvo type="num" val="0"/>
        <cfvo type="num" val="1"/>
        <color theme="6"/>
      </dataBar>
      <extLst>
        <ext xmlns:x14="http://schemas.microsoft.com/office/spreadsheetml/2009/9/main" uri="{B025F937-C7B1-47D3-B67F-A62EFF666E3E}">
          <x14:id>{96ED1028-DD71-704B-BC57-2D07ABB549E6}</x14:id>
        </ext>
      </extLst>
    </cfRule>
  </conditionalFormatting>
  <conditionalFormatting sqref="F71:F72 F76">
    <cfRule type="dataBar" priority="14352">
      <dataBar>
        <cfvo type="num" val="0"/>
        <cfvo type="num" val="1"/>
        <color theme="6"/>
      </dataBar>
      <extLst>
        <ext xmlns:x14="http://schemas.microsoft.com/office/spreadsheetml/2009/9/main" uri="{B025F937-C7B1-47D3-B67F-A62EFF666E3E}">
          <x14:id>{5257C1AB-7FEA-984C-AC40-F652DEED1B31}</x14:id>
        </ext>
      </extLst>
    </cfRule>
  </conditionalFormatting>
  <conditionalFormatting sqref="F87:F88 F92">
    <cfRule type="dataBar" priority="14347">
      <dataBar>
        <cfvo type="num" val="0"/>
        <cfvo type="num" val="1"/>
        <color theme="6"/>
      </dataBar>
      <extLst>
        <ext xmlns:x14="http://schemas.microsoft.com/office/spreadsheetml/2009/9/main" uri="{B025F937-C7B1-47D3-B67F-A62EFF666E3E}">
          <x14:id>{07CD21E2-F540-4944-93E1-5A32C22E09CC}</x14:id>
        </ext>
      </extLst>
    </cfRule>
  </conditionalFormatting>
  <conditionalFormatting sqref="F87:F88 F92">
    <cfRule type="dataBar" priority="14348">
      <dataBar>
        <cfvo type="num" val="0"/>
        <cfvo type="num" val="1"/>
        <color theme="6"/>
      </dataBar>
      <extLst>
        <ext xmlns:x14="http://schemas.microsoft.com/office/spreadsheetml/2009/9/main" uri="{B025F937-C7B1-47D3-B67F-A62EFF666E3E}">
          <x14:id>{2448D831-2F90-5740-B012-9320A7B39C45}</x14:id>
        </ext>
      </extLst>
    </cfRule>
  </conditionalFormatting>
  <conditionalFormatting sqref="F86">
    <cfRule type="dataBar" priority="14346">
      <dataBar>
        <cfvo type="num" val="0"/>
        <cfvo type="num" val="1"/>
        <color theme="6"/>
      </dataBar>
      <extLst>
        <ext xmlns:x14="http://schemas.microsoft.com/office/spreadsheetml/2009/9/main" uri="{B025F937-C7B1-47D3-B67F-A62EFF666E3E}">
          <x14:id>{1E4300D2-978C-9045-A57B-6F8DCDD25FFE}</x14:id>
        </ext>
      </extLst>
    </cfRule>
  </conditionalFormatting>
  <conditionalFormatting sqref="F86">
    <cfRule type="dataBar" priority="14345">
      <dataBar>
        <cfvo type="num" val="0"/>
        <cfvo type="num" val="1"/>
        <color theme="6"/>
      </dataBar>
      <extLst>
        <ext xmlns:x14="http://schemas.microsoft.com/office/spreadsheetml/2009/9/main" uri="{B025F937-C7B1-47D3-B67F-A62EFF666E3E}">
          <x14:id>{2BE25F09-219A-5F40-A781-B56889C0DE12}</x14:id>
        </ext>
      </extLst>
    </cfRule>
  </conditionalFormatting>
  <conditionalFormatting sqref="F77">
    <cfRule type="dataBar" priority="14342">
      <dataBar>
        <cfvo type="num" val="0"/>
        <cfvo type="num" val="1"/>
        <color theme="6"/>
      </dataBar>
      <extLst>
        <ext xmlns:x14="http://schemas.microsoft.com/office/spreadsheetml/2009/9/main" uri="{B025F937-C7B1-47D3-B67F-A62EFF666E3E}">
          <x14:id>{2EB92E35-620D-AB46-8CEB-6240925930F7}</x14:id>
        </ext>
      </extLst>
    </cfRule>
  </conditionalFormatting>
  <conditionalFormatting sqref="F71:F72 F76">
    <cfRule type="dataBar" priority="14341">
      <dataBar>
        <cfvo type="num" val="0"/>
        <cfvo type="num" val="1"/>
        <color theme="6"/>
      </dataBar>
      <extLst>
        <ext xmlns:x14="http://schemas.microsoft.com/office/spreadsheetml/2009/9/main" uri="{B025F937-C7B1-47D3-B67F-A62EFF666E3E}">
          <x14:id>{3E351974-F606-B04A-8405-E135B50B6F57}</x14:id>
        </ext>
      </extLst>
    </cfRule>
  </conditionalFormatting>
  <conditionalFormatting sqref="F71:F72 F76">
    <cfRule type="dataBar" priority="14340">
      <dataBar>
        <cfvo type="num" val="0"/>
        <cfvo type="num" val="1"/>
        <color theme="6"/>
      </dataBar>
      <extLst>
        <ext xmlns:x14="http://schemas.microsoft.com/office/spreadsheetml/2009/9/main" uri="{B025F937-C7B1-47D3-B67F-A62EFF666E3E}">
          <x14:id>{3588F466-2B9B-2E4A-9F57-22D56DAA5D94}</x14:id>
        </ext>
      </extLst>
    </cfRule>
  </conditionalFormatting>
  <conditionalFormatting sqref="F94">
    <cfRule type="dataBar" priority="14339">
      <dataBar>
        <cfvo type="num" val="0"/>
        <cfvo type="num" val="1"/>
        <color theme="6"/>
      </dataBar>
      <extLst>
        <ext xmlns:x14="http://schemas.microsoft.com/office/spreadsheetml/2009/9/main" uri="{B025F937-C7B1-47D3-B67F-A62EFF666E3E}">
          <x14:id>{9EA30FA7-76A7-D343-BAD5-408BC84E2A83}</x14:id>
        </ext>
      </extLst>
    </cfRule>
  </conditionalFormatting>
  <conditionalFormatting sqref="F94">
    <cfRule type="dataBar" priority="14337">
      <dataBar>
        <cfvo type="num" val="0"/>
        <cfvo type="num" val="1"/>
        <color theme="6"/>
      </dataBar>
      <extLst>
        <ext xmlns:x14="http://schemas.microsoft.com/office/spreadsheetml/2009/9/main" uri="{B025F937-C7B1-47D3-B67F-A62EFF666E3E}">
          <x14:id>{3B63F2E1-A0EA-2A4B-82F5-58ED05273492}</x14:id>
        </ext>
      </extLst>
    </cfRule>
  </conditionalFormatting>
  <conditionalFormatting sqref="F94">
    <cfRule type="dataBar" priority="14338">
      <dataBar>
        <cfvo type="num" val="0"/>
        <cfvo type="num" val="1"/>
        <color theme="6"/>
      </dataBar>
      <extLst>
        <ext xmlns:x14="http://schemas.microsoft.com/office/spreadsheetml/2009/9/main" uri="{B025F937-C7B1-47D3-B67F-A62EFF666E3E}">
          <x14:id>{263E5E99-79E8-934E-8D29-719D25A0B0A7}</x14:id>
        </ext>
      </extLst>
    </cfRule>
  </conditionalFormatting>
  <conditionalFormatting sqref="F71:F72 F76">
    <cfRule type="dataBar" priority="14182">
      <dataBar>
        <cfvo type="num" val="0"/>
        <cfvo type="num" val="1"/>
        <color theme="6"/>
      </dataBar>
      <extLst>
        <ext xmlns:x14="http://schemas.microsoft.com/office/spreadsheetml/2009/9/main" uri="{B025F937-C7B1-47D3-B67F-A62EFF666E3E}">
          <x14:id>{958165E1-7A63-EA49-AD05-C3AC6AF2D347}</x14:id>
        </ext>
      </extLst>
    </cfRule>
  </conditionalFormatting>
  <conditionalFormatting sqref="F87:F88 F92">
    <cfRule type="dataBar" priority="14041">
      <dataBar>
        <cfvo type="num" val="0"/>
        <cfvo type="num" val="1"/>
        <color theme="6"/>
      </dataBar>
      <extLst>
        <ext xmlns:x14="http://schemas.microsoft.com/office/spreadsheetml/2009/9/main" uri="{B025F937-C7B1-47D3-B67F-A62EFF666E3E}">
          <x14:id>{474ED478-8139-EA4B-8C15-20CCB38E3EDB}</x14:id>
        </ext>
      </extLst>
    </cfRule>
  </conditionalFormatting>
  <conditionalFormatting sqref="F54:F55 F60">
    <cfRule type="dataBar" priority="14180">
      <dataBar>
        <cfvo type="num" val="0"/>
        <cfvo type="num" val="1"/>
        <color theme="6"/>
      </dataBar>
      <extLst>
        <ext xmlns:x14="http://schemas.microsoft.com/office/spreadsheetml/2009/9/main" uri="{B025F937-C7B1-47D3-B67F-A62EFF666E3E}">
          <x14:id>{E4BC8EE5-CC82-A341-BBAF-038A46CB2DF9}</x14:id>
        </ext>
      </extLst>
    </cfRule>
  </conditionalFormatting>
  <conditionalFormatting sqref="F54:F55 F60">
    <cfRule type="dataBar" priority="14179">
      <dataBar>
        <cfvo type="num" val="0"/>
        <cfvo type="num" val="1"/>
        <color theme="6"/>
      </dataBar>
      <extLst>
        <ext xmlns:x14="http://schemas.microsoft.com/office/spreadsheetml/2009/9/main" uri="{B025F937-C7B1-47D3-B67F-A62EFF666E3E}">
          <x14:id>{73138558-C7BE-264E-BC11-894BFCA1D742}</x14:id>
        </ext>
      </extLst>
    </cfRule>
  </conditionalFormatting>
  <conditionalFormatting sqref="F77">
    <cfRule type="dataBar" priority="14317">
      <dataBar>
        <cfvo type="num" val="0"/>
        <cfvo type="num" val="1"/>
        <color theme="6"/>
      </dataBar>
      <extLst>
        <ext xmlns:x14="http://schemas.microsoft.com/office/spreadsheetml/2009/9/main" uri="{B025F937-C7B1-47D3-B67F-A62EFF666E3E}">
          <x14:id>{4F00DE6C-474B-954E-B8DD-624FBA3EE097}</x14:id>
        </ext>
      </extLst>
    </cfRule>
  </conditionalFormatting>
  <conditionalFormatting sqref="F71:F72 F76">
    <cfRule type="dataBar" priority="14315">
      <dataBar>
        <cfvo type="num" val="0"/>
        <cfvo type="num" val="1"/>
        <color theme="6"/>
      </dataBar>
      <extLst>
        <ext xmlns:x14="http://schemas.microsoft.com/office/spreadsheetml/2009/9/main" uri="{B025F937-C7B1-47D3-B67F-A62EFF666E3E}">
          <x14:id>{E1651765-CD20-2146-A2D7-CF8350743AD6}</x14:id>
        </ext>
      </extLst>
    </cfRule>
  </conditionalFormatting>
  <conditionalFormatting sqref="F86">
    <cfRule type="dataBar" priority="14305">
      <dataBar>
        <cfvo type="num" val="0"/>
        <cfvo type="num" val="1"/>
        <color theme="6"/>
      </dataBar>
      <extLst>
        <ext xmlns:x14="http://schemas.microsoft.com/office/spreadsheetml/2009/9/main" uri="{B025F937-C7B1-47D3-B67F-A62EFF666E3E}">
          <x14:id>{5354115B-C4DB-864B-B6E8-9897F76047CF}</x14:id>
        </ext>
      </extLst>
    </cfRule>
  </conditionalFormatting>
  <conditionalFormatting sqref="F71:F72 F76">
    <cfRule type="dataBar" priority="14316">
      <dataBar>
        <cfvo type="num" val="0"/>
        <cfvo type="num" val="1"/>
        <color theme="6"/>
      </dataBar>
      <extLst>
        <ext xmlns:x14="http://schemas.microsoft.com/office/spreadsheetml/2009/9/main" uri="{B025F937-C7B1-47D3-B67F-A62EFF666E3E}">
          <x14:id>{2863D84B-46CD-8441-B77F-D2B450D03E11}</x14:id>
        </ext>
      </extLst>
    </cfRule>
  </conditionalFormatting>
  <conditionalFormatting sqref="F107:F108 F112">
    <cfRule type="dataBar" priority="11240">
      <dataBar>
        <cfvo type="num" val="0"/>
        <cfvo type="num" val="1"/>
        <color theme="6"/>
      </dataBar>
      <extLst>
        <ext xmlns:x14="http://schemas.microsoft.com/office/spreadsheetml/2009/9/main" uri="{B025F937-C7B1-47D3-B67F-A62EFF666E3E}">
          <x14:id>{CDD6D907-FCE5-6143-8CA7-DAB77D67529F}</x14:id>
        </ext>
      </extLst>
    </cfRule>
  </conditionalFormatting>
  <conditionalFormatting sqref="F107:F108 F112">
    <cfRule type="dataBar" priority="11239">
      <dataBar>
        <cfvo type="num" val="0"/>
        <cfvo type="num" val="1"/>
        <color theme="6"/>
      </dataBar>
      <extLst>
        <ext xmlns:x14="http://schemas.microsoft.com/office/spreadsheetml/2009/9/main" uri="{B025F937-C7B1-47D3-B67F-A62EFF666E3E}">
          <x14:id>{2C5AC9D7-5ADC-C441-BB89-21EED89FE966}</x14:id>
        </ext>
      </extLst>
    </cfRule>
  </conditionalFormatting>
  <conditionalFormatting sqref="F113">
    <cfRule type="dataBar" priority="4890">
      <dataBar>
        <cfvo type="num" val="0"/>
        <cfvo type="num" val="1"/>
        <color theme="6"/>
      </dataBar>
      <extLst>
        <ext xmlns:x14="http://schemas.microsoft.com/office/spreadsheetml/2009/9/main" uri="{B025F937-C7B1-47D3-B67F-A62EFF666E3E}">
          <x14:id>{EF764F7C-5D12-1C47-AEDC-CA85ED56D0BA}</x14:id>
        </ext>
      </extLst>
    </cfRule>
  </conditionalFormatting>
  <conditionalFormatting sqref="F86">
    <cfRule type="dataBar" priority="14306">
      <dataBar>
        <cfvo type="num" val="0"/>
        <cfvo type="num" val="1"/>
        <color theme="6"/>
      </dataBar>
      <extLst>
        <ext xmlns:x14="http://schemas.microsoft.com/office/spreadsheetml/2009/9/main" uri="{B025F937-C7B1-47D3-B67F-A62EFF666E3E}">
          <x14:id>{1C6173E0-37BE-B043-A4BC-1AE66C3F683A}</x14:id>
        </ext>
      </extLst>
    </cfRule>
  </conditionalFormatting>
  <conditionalFormatting sqref="F54:F55 F60">
    <cfRule type="dataBar" priority="14302">
      <dataBar>
        <cfvo type="num" val="0"/>
        <cfvo type="num" val="1"/>
        <color theme="6"/>
      </dataBar>
      <extLst>
        <ext xmlns:x14="http://schemas.microsoft.com/office/spreadsheetml/2009/9/main" uri="{B025F937-C7B1-47D3-B67F-A62EFF666E3E}">
          <x14:id>{D42FAE54-A529-4140-973A-F878B66E58AA}</x14:id>
        </ext>
      </extLst>
    </cfRule>
  </conditionalFormatting>
  <conditionalFormatting sqref="F52">
    <cfRule type="dataBar" priority="14301">
      <dataBar>
        <cfvo type="num" val="0"/>
        <cfvo type="num" val="1"/>
        <color theme="6"/>
      </dataBar>
      <extLst>
        <ext xmlns:x14="http://schemas.microsoft.com/office/spreadsheetml/2009/9/main" uri="{B025F937-C7B1-47D3-B67F-A62EFF666E3E}">
          <x14:id>{0BBB47A3-758F-AE4B-B0B5-85C739F8FD4E}</x14:id>
        </ext>
      </extLst>
    </cfRule>
  </conditionalFormatting>
  <conditionalFormatting sqref="F52">
    <cfRule type="dataBar" priority="14300">
      <dataBar>
        <cfvo type="num" val="0"/>
        <cfvo type="num" val="1"/>
        <color theme="6"/>
      </dataBar>
      <extLst>
        <ext xmlns:x14="http://schemas.microsoft.com/office/spreadsheetml/2009/9/main" uri="{B025F937-C7B1-47D3-B67F-A62EFF666E3E}">
          <x14:id>{09981880-94B8-564B-AF7C-7E3F5132A16A}</x14:id>
        </ext>
      </extLst>
    </cfRule>
  </conditionalFormatting>
  <conditionalFormatting sqref="F77">
    <cfRule type="dataBar" priority="14296">
      <dataBar>
        <cfvo type="num" val="0"/>
        <cfvo type="num" val="1"/>
        <color theme="6"/>
      </dataBar>
      <extLst>
        <ext xmlns:x14="http://schemas.microsoft.com/office/spreadsheetml/2009/9/main" uri="{B025F937-C7B1-47D3-B67F-A62EFF666E3E}">
          <x14:id>{BAD39F27-89E4-E040-98D6-25B27BF3BFA8}</x14:id>
        </ext>
      </extLst>
    </cfRule>
  </conditionalFormatting>
  <conditionalFormatting sqref="F94">
    <cfRule type="dataBar" priority="14288">
      <dataBar>
        <cfvo type="num" val="0"/>
        <cfvo type="num" val="1"/>
        <color theme="6"/>
      </dataBar>
      <extLst>
        <ext xmlns:x14="http://schemas.microsoft.com/office/spreadsheetml/2009/9/main" uri="{B025F937-C7B1-47D3-B67F-A62EFF666E3E}">
          <x14:id>{9BA53700-CA7F-F741-89E0-94025AC1407C}</x14:id>
        </ext>
      </extLst>
    </cfRule>
  </conditionalFormatting>
  <conditionalFormatting sqref="F86">
    <cfRule type="dataBar" priority="14299">
      <dataBar>
        <cfvo type="num" val="0"/>
        <cfvo type="num" val="1"/>
        <color theme="6"/>
      </dataBar>
      <extLst>
        <ext xmlns:x14="http://schemas.microsoft.com/office/spreadsheetml/2009/9/main" uri="{B025F937-C7B1-47D3-B67F-A62EFF666E3E}">
          <x14:id>{9BE2690E-C9AF-3B4A-B5C0-555FAC2EC7EC}</x14:id>
        </ext>
      </extLst>
    </cfRule>
  </conditionalFormatting>
  <conditionalFormatting sqref="F77">
    <cfRule type="dataBar" priority="14297">
      <dataBar>
        <cfvo type="num" val="0"/>
        <cfvo type="num" val="1"/>
        <color theme="6"/>
      </dataBar>
      <extLst>
        <ext xmlns:x14="http://schemas.microsoft.com/office/spreadsheetml/2009/9/main" uri="{B025F937-C7B1-47D3-B67F-A62EFF666E3E}">
          <x14:id>{725AD19A-BF79-4146-B2B6-F2FD4BEAE5F7}</x14:id>
        </ext>
      </extLst>
    </cfRule>
  </conditionalFormatting>
  <conditionalFormatting sqref="F71:F72 F76">
    <cfRule type="dataBar" priority="14295">
      <dataBar>
        <cfvo type="num" val="0"/>
        <cfvo type="num" val="1"/>
        <color theme="6"/>
      </dataBar>
      <extLst>
        <ext xmlns:x14="http://schemas.microsoft.com/office/spreadsheetml/2009/9/main" uri="{B025F937-C7B1-47D3-B67F-A62EFF666E3E}">
          <x14:id>{9CED617F-C1F6-3348-A49A-460ABFDE0DF8}</x14:id>
        </ext>
      </extLst>
    </cfRule>
  </conditionalFormatting>
  <conditionalFormatting sqref="F71:F72 F76">
    <cfRule type="dataBar" priority="14294">
      <dataBar>
        <cfvo type="num" val="0"/>
        <cfvo type="num" val="1"/>
        <color theme="6"/>
      </dataBar>
      <extLst>
        <ext xmlns:x14="http://schemas.microsoft.com/office/spreadsheetml/2009/9/main" uri="{B025F937-C7B1-47D3-B67F-A62EFF666E3E}">
          <x14:id>{48AFE256-2B76-7042-A16C-261D1E5024CF}</x14:id>
        </ext>
      </extLst>
    </cfRule>
  </conditionalFormatting>
  <conditionalFormatting sqref="F54:F55 F60">
    <cfRule type="dataBar" priority="14290">
      <dataBar>
        <cfvo type="num" val="0"/>
        <cfvo type="num" val="1"/>
        <color theme="6"/>
      </dataBar>
      <extLst>
        <ext xmlns:x14="http://schemas.microsoft.com/office/spreadsheetml/2009/9/main" uri="{B025F937-C7B1-47D3-B67F-A62EFF666E3E}">
          <x14:id>{6BA7A764-8103-5546-AA57-E94283099A21}</x14:id>
        </ext>
      </extLst>
    </cfRule>
  </conditionalFormatting>
  <conditionalFormatting sqref="F94">
    <cfRule type="dataBar" priority="14289">
      <dataBar>
        <cfvo type="num" val="0"/>
        <cfvo type="num" val="1"/>
        <color theme="6"/>
      </dataBar>
      <extLst>
        <ext xmlns:x14="http://schemas.microsoft.com/office/spreadsheetml/2009/9/main" uri="{B025F937-C7B1-47D3-B67F-A62EFF666E3E}">
          <x14:id>{BAF6238A-DC21-744F-A19F-CE08865839D7}</x14:id>
        </ext>
      </extLst>
    </cfRule>
  </conditionalFormatting>
  <conditionalFormatting sqref="F86">
    <cfRule type="dataBar" priority="14286">
      <dataBar>
        <cfvo type="num" val="0"/>
        <cfvo type="num" val="1"/>
        <color theme="6"/>
      </dataBar>
      <extLst>
        <ext xmlns:x14="http://schemas.microsoft.com/office/spreadsheetml/2009/9/main" uri="{B025F937-C7B1-47D3-B67F-A62EFF666E3E}">
          <x14:id>{982165AC-965C-6446-8EFA-B2FC7BD678FD}</x14:id>
        </ext>
      </extLst>
    </cfRule>
  </conditionalFormatting>
  <conditionalFormatting sqref="F86">
    <cfRule type="dataBar" priority="14285">
      <dataBar>
        <cfvo type="num" val="0"/>
        <cfvo type="num" val="1"/>
        <color theme="6"/>
      </dataBar>
      <extLst>
        <ext xmlns:x14="http://schemas.microsoft.com/office/spreadsheetml/2009/9/main" uri="{B025F937-C7B1-47D3-B67F-A62EFF666E3E}">
          <x14:id>{5789A106-B572-564F-987E-06727E490E35}</x14:id>
        </ext>
      </extLst>
    </cfRule>
  </conditionalFormatting>
  <conditionalFormatting sqref="F52">
    <cfRule type="dataBar" priority="14284">
      <dataBar>
        <cfvo type="num" val="0"/>
        <cfvo type="num" val="1"/>
        <color theme="6"/>
      </dataBar>
      <extLst>
        <ext xmlns:x14="http://schemas.microsoft.com/office/spreadsheetml/2009/9/main" uri="{B025F937-C7B1-47D3-B67F-A62EFF666E3E}">
          <x14:id>{242DFB30-105E-1447-8136-2B5507D72D84}</x14:id>
        </ext>
      </extLst>
    </cfRule>
  </conditionalFormatting>
  <conditionalFormatting sqref="F52">
    <cfRule type="dataBar" priority="14283">
      <dataBar>
        <cfvo type="num" val="0"/>
        <cfvo type="num" val="1"/>
        <color theme="6"/>
      </dataBar>
      <extLst>
        <ext xmlns:x14="http://schemas.microsoft.com/office/spreadsheetml/2009/9/main" uri="{B025F937-C7B1-47D3-B67F-A62EFF666E3E}">
          <x14:id>{AFAD4D8B-0950-BD49-8208-0E1ED04AC18E}</x14:id>
        </ext>
      </extLst>
    </cfRule>
  </conditionalFormatting>
  <conditionalFormatting sqref="F53">
    <cfRule type="dataBar" priority="14281">
      <dataBar>
        <cfvo type="num" val="0"/>
        <cfvo type="num" val="1"/>
        <color theme="6"/>
      </dataBar>
      <extLst>
        <ext xmlns:x14="http://schemas.microsoft.com/office/spreadsheetml/2009/9/main" uri="{B025F937-C7B1-47D3-B67F-A62EFF666E3E}">
          <x14:id>{8003B234-EAAB-D94B-8439-06C29977B73C}</x14:id>
        </ext>
      </extLst>
    </cfRule>
  </conditionalFormatting>
  <conditionalFormatting sqref="F53">
    <cfRule type="dataBar" priority="14280">
      <dataBar>
        <cfvo type="num" val="0"/>
        <cfvo type="num" val="1"/>
        <color theme="6"/>
      </dataBar>
      <extLst>
        <ext xmlns:x14="http://schemas.microsoft.com/office/spreadsheetml/2009/9/main" uri="{B025F937-C7B1-47D3-B67F-A62EFF666E3E}">
          <x14:id>{62E99619-0C71-5649-9DEA-C83CDCB5897F}</x14:id>
        </ext>
      </extLst>
    </cfRule>
  </conditionalFormatting>
  <conditionalFormatting sqref="F77">
    <cfRule type="dataBar" priority="14276">
      <dataBar>
        <cfvo type="num" val="0"/>
        <cfvo type="num" val="1"/>
        <color theme="6"/>
      </dataBar>
      <extLst>
        <ext xmlns:x14="http://schemas.microsoft.com/office/spreadsheetml/2009/9/main" uri="{B025F937-C7B1-47D3-B67F-A62EFF666E3E}">
          <x14:id>{ED81C185-C950-7944-962A-96638CE772A9}</x14:id>
        </ext>
      </extLst>
    </cfRule>
  </conditionalFormatting>
  <conditionalFormatting sqref="F94">
    <cfRule type="dataBar" priority="14268">
      <dataBar>
        <cfvo type="num" val="0"/>
        <cfvo type="num" val="1"/>
        <color theme="6"/>
      </dataBar>
      <extLst>
        <ext xmlns:x14="http://schemas.microsoft.com/office/spreadsheetml/2009/9/main" uri="{B025F937-C7B1-47D3-B67F-A62EFF666E3E}">
          <x14:id>{5F01FE74-F79F-1A42-8850-966513B0D5C2}</x14:id>
        </ext>
      </extLst>
    </cfRule>
  </conditionalFormatting>
  <conditionalFormatting sqref="F86">
    <cfRule type="dataBar" priority="14279">
      <dataBar>
        <cfvo type="num" val="0"/>
        <cfvo type="num" val="1"/>
        <color theme="6"/>
      </dataBar>
      <extLst>
        <ext xmlns:x14="http://schemas.microsoft.com/office/spreadsheetml/2009/9/main" uri="{B025F937-C7B1-47D3-B67F-A62EFF666E3E}">
          <x14:id>{D3F7354E-BBDE-B945-95D0-74D70B32D79C}</x14:id>
        </ext>
      </extLst>
    </cfRule>
  </conditionalFormatting>
  <conditionalFormatting sqref="F77">
    <cfRule type="dataBar" priority="14277">
      <dataBar>
        <cfvo type="num" val="0"/>
        <cfvo type="num" val="1"/>
        <color theme="6"/>
      </dataBar>
      <extLst>
        <ext xmlns:x14="http://schemas.microsoft.com/office/spreadsheetml/2009/9/main" uri="{B025F937-C7B1-47D3-B67F-A62EFF666E3E}">
          <x14:id>{C6C24DE5-D72A-5A48-8671-8D6D4ED61A70}</x14:id>
        </ext>
      </extLst>
    </cfRule>
  </conditionalFormatting>
  <conditionalFormatting sqref="F71:F72 F76">
    <cfRule type="dataBar" priority="14275">
      <dataBar>
        <cfvo type="num" val="0"/>
        <cfvo type="num" val="1"/>
        <color theme="6"/>
      </dataBar>
      <extLst>
        <ext xmlns:x14="http://schemas.microsoft.com/office/spreadsheetml/2009/9/main" uri="{B025F937-C7B1-47D3-B67F-A62EFF666E3E}">
          <x14:id>{067D0A9E-FAC3-AE40-8E63-A33494083E7A}</x14:id>
        </ext>
      </extLst>
    </cfRule>
  </conditionalFormatting>
  <conditionalFormatting sqref="F71:F72 F76">
    <cfRule type="dataBar" priority="14274">
      <dataBar>
        <cfvo type="num" val="0"/>
        <cfvo type="num" val="1"/>
        <color theme="6"/>
      </dataBar>
      <extLst>
        <ext xmlns:x14="http://schemas.microsoft.com/office/spreadsheetml/2009/9/main" uri="{B025F937-C7B1-47D3-B67F-A62EFF666E3E}">
          <x14:id>{2FE749DF-639C-1449-9DAB-ECBA7D60C0D2}</x14:id>
        </ext>
      </extLst>
    </cfRule>
  </conditionalFormatting>
  <conditionalFormatting sqref="F54:F55 F60">
    <cfRule type="dataBar" priority="14270">
      <dataBar>
        <cfvo type="num" val="0"/>
        <cfvo type="num" val="1"/>
        <color theme="6"/>
      </dataBar>
      <extLst>
        <ext xmlns:x14="http://schemas.microsoft.com/office/spreadsheetml/2009/9/main" uri="{B025F937-C7B1-47D3-B67F-A62EFF666E3E}">
          <x14:id>{DC0EEF23-1B33-AA4C-99B2-91B8CDA55B87}</x14:id>
        </ext>
      </extLst>
    </cfRule>
  </conditionalFormatting>
  <conditionalFormatting sqref="F94">
    <cfRule type="dataBar" priority="14269">
      <dataBar>
        <cfvo type="num" val="0"/>
        <cfvo type="num" val="1"/>
        <color theme="6"/>
      </dataBar>
      <extLst>
        <ext xmlns:x14="http://schemas.microsoft.com/office/spreadsheetml/2009/9/main" uri="{B025F937-C7B1-47D3-B67F-A62EFF666E3E}">
          <x14:id>{83DE0862-6C2A-9247-BCC9-CE3ED3277BEC}</x14:id>
        </ext>
      </extLst>
    </cfRule>
  </conditionalFormatting>
  <conditionalFormatting sqref="F86">
    <cfRule type="dataBar" priority="14266">
      <dataBar>
        <cfvo type="num" val="0"/>
        <cfvo type="num" val="1"/>
        <color theme="6"/>
      </dataBar>
      <extLst>
        <ext xmlns:x14="http://schemas.microsoft.com/office/spreadsheetml/2009/9/main" uri="{B025F937-C7B1-47D3-B67F-A62EFF666E3E}">
          <x14:id>{16BFA554-1768-4245-894E-DD08A1BAA1E4}</x14:id>
        </ext>
      </extLst>
    </cfRule>
  </conditionalFormatting>
  <conditionalFormatting sqref="F86">
    <cfRule type="dataBar" priority="14265">
      <dataBar>
        <cfvo type="num" val="0"/>
        <cfvo type="num" val="1"/>
        <color theme="6"/>
      </dataBar>
      <extLst>
        <ext xmlns:x14="http://schemas.microsoft.com/office/spreadsheetml/2009/9/main" uri="{B025F937-C7B1-47D3-B67F-A62EFF666E3E}">
          <x14:id>{0071BF72-F001-474B-8CEF-64F4BBD27EC7}</x14:id>
        </ext>
      </extLst>
    </cfRule>
  </conditionalFormatting>
  <conditionalFormatting sqref="F53">
    <cfRule type="dataBar" priority="14263">
      <dataBar>
        <cfvo type="num" val="0"/>
        <cfvo type="num" val="1"/>
        <color theme="6"/>
      </dataBar>
      <extLst>
        <ext xmlns:x14="http://schemas.microsoft.com/office/spreadsheetml/2009/9/main" uri="{B025F937-C7B1-47D3-B67F-A62EFF666E3E}">
          <x14:id>{A430E8C0-EA16-AB41-83FC-AF87BFA989A6}</x14:id>
        </ext>
      </extLst>
    </cfRule>
  </conditionalFormatting>
  <conditionalFormatting sqref="F53">
    <cfRule type="dataBar" priority="14262">
      <dataBar>
        <cfvo type="num" val="0"/>
        <cfvo type="num" val="1"/>
        <color theme="6"/>
      </dataBar>
      <extLst>
        <ext xmlns:x14="http://schemas.microsoft.com/office/spreadsheetml/2009/9/main" uri="{B025F937-C7B1-47D3-B67F-A62EFF666E3E}">
          <x14:id>{1BB59CE9-16E0-5942-AF4E-BDBDD22CC82C}</x14:id>
        </ext>
      </extLst>
    </cfRule>
  </conditionalFormatting>
  <conditionalFormatting sqref="F86">
    <cfRule type="dataBar" priority="14261">
      <dataBar>
        <cfvo type="num" val="0"/>
        <cfvo type="num" val="1"/>
        <color theme="6"/>
      </dataBar>
      <extLst>
        <ext xmlns:x14="http://schemas.microsoft.com/office/spreadsheetml/2009/9/main" uri="{B025F937-C7B1-47D3-B67F-A62EFF666E3E}">
          <x14:id>{80E3E37D-FC68-504B-B1E8-07A2AD0FB4D7}</x14:id>
        </ext>
      </extLst>
    </cfRule>
  </conditionalFormatting>
  <conditionalFormatting sqref="F77">
    <cfRule type="dataBar" priority="14258">
      <dataBar>
        <cfvo type="num" val="0"/>
        <cfvo type="num" val="1"/>
        <color theme="6"/>
      </dataBar>
      <extLst>
        <ext xmlns:x14="http://schemas.microsoft.com/office/spreadsheetml/2009/9/main" uri="{B025F937-C7B1-47D3-B67F-A62EFF666E3E}">
          <x14:id>{1C71AEB7-D1F2-4049-8CFE-4DBBA6E1BD47}</x14:id>
        </ext>
      </extLst>
    </cfRule>
  </conditionalFormatting>
  <conditionalFormatting sqref="F77">
    <cfRule type="dataBar" priority="14257">
      <dataBar>
        <cfvo type="num" val="0"/>
        <cfvo type="num" val="1"/>
        <color theme="6"/>
      </dataBar>
      <extLst>
        <ext xmlns:x14="http://schemas.microsoft.com/office/spreadsheetml/2009/9/main" uri="{B025F937-C7B1-47D3-B67F-A62EFF666E3E}">
          <x14:id>{18C47107-DC90-EA43-A415-4BAF07CC64FA}</x14:id>
        </ext>
      </extLst>
    </cfRule>
  </conditionalFormatting>
  <conditionalFormatting sqref="F71:F72 F76">
    <cfRule type="dataBar" priority="14256">
      <dataBar>
        <cfvo type="num" val="0"/>
        <cfvo type="num" val="1"/>
        <color theme="6"/>
      </dataBar>
      <extLst>
        <ext xmlns:x14="http://schemas.microsoft.com/office/spreadsheetml/2009/9/main" uri="{B025F937-C7B1-47D3-B67F-A62EFF666E3E}">
          <x14:id>{7769DE5C-0B6F-7B4A-AEDB-73FD4F6400C2}</x14:id>
        </ext>
      </extLst>
    </cfRule>
  </conditionalFormatting>
  <conditionalFormatting sqref="F71:F72 F76">
    <cfRule type="dataBar" priority="14255">
      <dataBar>
        <cfvo type="num" val="0"/>
        <cfvo type="num" val="1"/>
        <color theme="6"/>
      </dataBar>
      <extLst>
        <ext xmlns:x14="http://schemas.microsoft.com/office/spreadsheetml/2009/9/main" uri="{B025F937-C7B1-47D3-B67F-A62EFF666E3E}">
          <x14:id>{E3F0E44A-EBD9-7A48-8F38-47339794A8A8}</x14:id>
        </ext>
      </extLst>
    </cfRule>
  </conditionalFormatting>
  <conditionalFormatting sqref="F86">
    <cfRule type="dataBar" priority="11180">
      <dataBar>
        <cfvo type="num" val="0"/>
        <cfvo type="num" val="1"/>
        <color theme="6"/>
      </dataBar>
      <extLst>
        <ext xmlns:x14="http://schemas.microsoft.com/office/spreadsheetml/2009/9/main" uri="{B025F937-C7B1-47D3-B67F-A62EFF666E3E}">
          <x14:id>{8BAD3117-3F8C-A242-BB82-26F97B52D234}</x14:id>
        </ext>
      </extLst>
    </cfRule>
  </conditionalFormatting>
  <conditionalFormatting sqref="F86">
    <cfRule type="dataBar" priority="11179">
      <dataBar>
        <cfvo type="num" val="0"/>
        <cfvo type="num" val="1"/>
        <color theme="6"/>
      </dataBar>
      <extLst>
        <ext xmlns:x14="http://schemas.microsoft.com/office/spreadsheetml/2009/9/main" uri="{B025F937-C7B1-47D3-B67F-A62EFF666E3E}">
          <x14:id>{2A397955-0B2C-8C42-89F7-773B1EE4ECC4}</x14:id>
        </ext>
      </extLst>
    </cfRule>
  </conditionalFormatting>
  <conditionalFormatting sqref="F94">
    <cfRule type="dataBar" priority="14251">
      <dataBar>
        <cfvo type="num" val="0"/>
        <cfvo type="num" val="1"/>
        <color theme="6"/>
      </dataBar>
      <extLst>
        <ext xmlns:x14="http://schemas.microsoft.com/office/spreadsheetml/2009/9/main" uri="{B025F937-C7B1-47D3-B67F-A62EFF666E3E}">
          <x14:id>{5DBF37AE-1AD4-DD44-A8C2-119AE7E1F381}</x14:id>
        </ext>
      </extLst>
    </cfRule>
  </conditionalFormatting>
  <conditionalFormatting sqref="F53">
    <cfRule type="dataBar" priority="14248">
      <dataBar>
        <cfvo type="num" val="0"/>
        <cfvo type="num" val="1"/>
        <color theme="6"/>
      </dataBar>
      <extLst>
        <ext xmlns:x14="http://schemas.microsoft.com/office/spreadsheetml/2009/9/main" uri="{B025F937-C7B1-47D3-B67F-A62EFF666E3E}">
          <x14:id>{94D2F1DF-EC73-5548-9505-548C234F610C}</x14:id>
        </ext>
      </extLst>
    </cfRule>
  </conditionalFormatting>
  <conditionalFormatting sqref="F53">
    <cfRule type="dataBar" priority="14247">
      <dataBar>
        <cfvo type="num" val="0"/>
        <cfvo type="num" val="1"/>
        <color theme="6"/>
      </dataBar>
      <extLst>
        <ext xmlns:x14="http://schemas.microsoft.com/office/spreadsheetml/2009/9/main" uri="{B025F937-C7B1-47D3-B67F-A62EFF666E3E}">
          <x14:id>{B5B1EDF4-E2A7-394F-B984-05E1ADBE2191}</x14:id>
        </ext>
      </extLst>
    </cfRule>
  </conditionalFormatting>
  <conditionalFormatting sqref="F54:F55 F60">
    <cfRule type="dataBar" priority="14245">
      <dataBar>
        <cfvo type="num" val="0"/>
        <cfvo type="num" val="1"/>
        <color theme="6"/>
      </dataBar>
      <extLst>
        <ext xmlns:x14="http://schemas.microsoft.com/office/spreadsheetml/2009/9/main" uri="{B025F937-C7B1-47D3-B67F-A62EFF666E3E}">
          <x14:id>{4A1DB931-E8B3-7144-A286-5855CE542202}</x14:id>
        </ext>
      </extLst>
    </cfRule>
  </conditionalFormatting>
  <conditionalFormatting sqref="F54:F55 F60">
    <cfRule type="dataBar" priority="14244">
      <dataBar>
        <cfvo type="num" val="0"/>
        <cfvo type="num" val="1"/>
        <color theme="6"/>
      </dataBar>
      <extLst>
        <ext xmlns:x14="http://schemas.microsoft.com/office/spreadsheetml/2009/9/main" uri="{B025F937-C7B1-47D3-B67F-A62EFF666E3E}">
          <x14:id>{5BCC41CD-5CC2-FA48-BAE5-C13E12C37297}</x14:id>
        </ext>
      </extLst>
    </cfRule>
  </conditionalFormatting>
  <conditionalFormatting sqref="F87:F88 F92">
    <cfRule type="dataBar" priority="14243">
      <dataBar>
        <cfvo type="num" val="0"/>
        <cfvo type="num" val="1"/>
        <color theme="6"/>
      </dataBar>
      <extLst>
        <ext xmlns:x14="http://schemas.microsoft.com/office/spreadsheetml/2009/9/main" uri="{B025F937-C7B1-47D3-B67F-A62EFF666E3E}">
          <x14:id>{63212FAD-64A4-7C4B-8969-2CE9AB2888EA}</x14:id>
        </ext>
      </extLst>
    </cfRule>
  </conditionalFormatting>
  <conditionalFormatting sqref="F87:F88 F92">
    <cfRule type="dataBar" priority="14241">
      <dataBar>
        <cfvo type="num" val="0"/>
        <cfvo type="num" val="1"/>
        <color theme="6"/>
      </dataBar>
      <extLst>
        <ext xmlns:x14="http://schemas.microsoft.com/office/spreadsheetml/2009/9/main" uri="{B025F937-C7B1-47D3-B67F-A62EFF666E3E}">
          <x14:id>{13A918FD-289E-5A49-937E-423A35AF904F}</x14:id>
        </ext>
      </extLst>
    </cfRule>
  </conditionalFormatting>
  <conditionalFormatting sqref="F87:F88 F92">
    <cfRule type="dataBar" priority="14242">
      <dataBar>
        <cfvo type="num" val="0"/>
        <cfvo type="num" val="1"/>
        <color theme="6"/>
      </dataBar>
      <extLst>
        <ext xmlns:x14="http://schemas.microsoft.com/office/spreadsheetml/2009/9/main" uri="{B025F937-C7B1-47D3-B67F-A62EFF666E3E}">
          <x14:id>{1FCDA20E-19C6-AE4D-971A-C22CB1C08C8A}</x14:id>
        </ext>
      </extLst>
    </cfRule>
  </conditionalFormatting>
  <conditionalFormatting sqref="F77">
    <cfRule type="dataBar" priority="14237">
      <dataBar>
        <cfvo type="num" val="0"/>
        <cfvo type="num" val="1"/>
        <color theme="6"/>
      </dataBar>
      <extLst>
        <ext xmlns:x14="http://schemas.microsoft.com/office/spreadsheetml/2009/9/main" uri="{B025F937-C7B1-47D3-B67F-A62EFF666E3E}">
          <x14:id>{C727AD31-9612-8F4C-AD77-916F843FC2DA}</x14:id>
        </ext>
      </extLst>
    </cfRule>
  </conditionalFormatting>
  <conditionalFormatting sqref="F87:F88 F92">
    <cfRule type="dataBar" priority="14229">
      <dataBar>
        <cfvo type="num" val="0"/>
        <cfvo type="num" val="1"/>
        <color theme="6"/>
      </dataBar>
      <extLst>
        <ext xmlns:x14="http://schemas.microsoft.com/office/spreadsheetml/2009/9/main" uri="{B025F937-C7B1-47D3-B67F-A62EFF666E3E}">
          <x14:id>{7517676A-86E0-6F40-86E3-174E21FC5A60}</x14:id>
        </ext>
      </extLst>
    </cfRule>
  </conditionalFormatting>
  <conditionalFormatting sqref="F86">
    <cfRule type="dataBar" priority="14240">
      <dataBar>
        <cfvo type="num" val="0"/>
        <cfvo type="num" val="1"/>
        <color theme="6"/>
      </dataBar>
      <extLst>
        <ext xmlns:x14="http://schemas.microsoft.com/office/spreadsheetml/2009/9/main" uri="{B025F937-C7B1-47D3-B67F-A62EFF666E3E}">
          <x14:id>{01FECD07-2A6C-DD4C-83A2-90BF8141019E}</x14:id>
        </ext>
      </extLst>
    </cfRule>
  </conditionalFormatting>
  <conditionalFormatting sqref="F77">
    <cfRule type="dataBar" priority="14238">
      <dataBar>
        <cfvo type="num" val="0"/>
        <cfvo type="num" val="1"/>
        <color theme="6"/>
      </dataBar>
      <extLst>
        <ext xmlns:x14="http://schemas.microsoft.com/office/spreadsheetml/2009/9/main" uri="{B025F937-C7B1-47D3-B67F-A62EFF666E3E}">
          <x14:id>{F5BFAA6C-7D08-0647-8672-90AFCA09329C}</x14:id>
        </ext>
      </extLst>
    </cfRule>
  </conditionalFormatting>
  <conditionalFormatting sqref="F71:F72 F76">
    <cfRule type="dataBar" priority="14236">
      <dataBar>
        <cfvo type="num" val="0"/>
        <cfvo type="num" val="1"/>
        <color theme="6"/>
      </dataBar>
      <extLst>
        <ext xmlns:x14="http://schemas.microsoft.com/office/spreadsheetml/2009/9/main" uri="{B025F937-C7B1-47D3-B67F-A62EFF666E3E}">
          <x14:id>{7EBB9F43-2263-1749-B628-8876BEE728D7}</x14:id>
        </ext>
      </extLst>
    </cfRule>
  </conditionalFormatting>
  <conditionalFormatting sqref="F71:F72 F76">
    <cfRule type="dataBar" priority="14235">
      <dataBar>
        <cfvo type="num" val="0"/>
        <cfvo type="num" val="1"/>
        <color theme="6"/>
      </dataBar>
      <extLst>
        <ext xmlns:x14="http://schemas.microsoft.com/office/spreadsheetml/2009/9/main" uri="{B025F937-C7B1-47D3-B67F-A62EFF666E3E}">
          <x14:id>{FE3D1BA1-D3D1-0544-94B3-6DB6BF81671E}</x14:id>
        </ext>
      </extLst>
    </cfRule>
  </conditionalFormatting>
  <conditionalFormatting sqref="F87:F88 F92">
    <cfRule type="dataBar" priority="11160">
      <dataBar>
        <cfvo type="num" val="0"/>
        <cfvo type="num" val="1"/>
        <color theme="6"/>
      </dataBar>
      <extLst>
        <ext xmlns:x14="http://schemas.microsoft.com/office/spreadsheetml/2009/9/main" uri="{B025F937-C7B1-47D3-B67F-A62EFF666E3E}">
          <x14:id>{98AC9477-2CBF-704E-8DA5-0C64988672E8}</x14:id>
        </ext>
      </extLst>
    </cfRule>
  </conditionalFormatting>
  <conditionalFormatting sqref="F54:F55 F60">
    <cfRule type="dataBar" priority="14231">
      <dataBar>
        <cfvo type="num" val="0"/>
        <cfvo type="num" val="1"/>
        <color theme="6"/>
      </dataBar>
      <extLst>
        <ext xmlns:x14="http://schemas.microsoft.com/office/spreadsheetml/2009/9/main" uri="{B025F937-C7B1-47D3-B67F-A62EFF666E3E}">
          <x14:id>{2817D3F0-278D-6340-8007-806CE62A4268}</x14:id>
        </ext>
      </extLst>
    </cfRule>
  </conditionalFormatting>
  <conditionalFormatting sqref="F87:F88 F92">
    <cfRule type="dataBar" priority="14230">
      <dataBar>
        <cfvo type="num" val="0"/>
        <cfvo type="num" val="1"/>
        <color theme="6"/>
      </dataBar>
      <extLst>
        <ext xmlns:x14="http://schemas.microsoft.com/office/spreadsheetml/2009/9/main" uri="{B025F937-C7B1-47D3-B67F-A62EFF666E3E}">
          <x14:id>{C2916CCC-E67C-F646-BB0E-FB12AE0141B6}</x14:id>
        </ext>
      </extLst>
    </cfRule>
  </conditionalFormatting>
  <conditionalFormatting sqref="F86">
    <cfRule type="dataBar" priority="14228">
      <dataBar>
        <cfvo type="num" val="0"/>
        <cfvo type="num" val="1"/>
        <color theme="6"/>
      </dataBar>
      <extLst>
        <ext xmlns:x14="http://schemas.microsoft.com/office/spreadsheetml/2009/9/main" uri="{B025F937-C7B1-47D3-B67F-A62EFF666E3E}">
          <x14:id>{C72E3AF6-669F-0E46-A7CC-A0AAB307DB7E}</x14:id>
        </ext>
      </extLst>
    </cfRule>
  </conditionalFormatting>
  <conditionalFormatting sqref="F86">
    <cfRule type="dataBar" priority="14227">
      <dataBar>
        <cfvo type="num" val="0"/>
        <cfvo type="num" val="1"/>
        <color theme="6"/>
      </dataBar>
      <extLst>
        <ext xmlns:x14="http://schemas.microsoft.com/office/spreadsheetml/2009/9/main" uri="{B025F937-C7B1-47D3-B67F-A62EFF666E3E}">
          <x14:id>{1A836FFE-4570-8A44-B873-5CF4891FE93D}</x14:id>
        </ext>
      </extLst>
    </cfRule>
  </conditionalFormatting>
  <conditionalFormatting sqref="F53">
    <cfRule type="dataBar" priority="14225">
      <dataBar>
        <cfvo type="num" val="0"/>
        <cfvo type="num" val="1"/>
        <color theme="6"/>
      </dataBar>
      <extLst>
        <ext xmlns:x14="http://schemas.microsoft.com/office/spreadsheetml/2009/9/main" uri="{B025F937-C7B1-47D3-B67F-A62EFF666E3E}">
          <x14:id>{7D1D0BF4-1222-6B4D-8528-526A18D66511}</x14:id>
        </ext>
      </extLst>
    </cfRule>
  </conditionalFormatting>
  <conditionalFormatting sqref="F53">
    <cfRule type="dataBar" priority="14224">
      <dataBar>
        <cfvo type="num" val="0"/>
        <cfvo type="num" val="1"/>
        <color theme="6"/>
      </dataBar>
      <extLst>
        <ext xmlns:x14="http://schemas.microsoft.com/office/spreadsheetml/2009/9/main" uri="{B025F937-C7B1-47D3-B67F-A62EFF666E3E}">
          <x14:id>{4E44EB18-4114-ED44-8053-EAB4A4E3B87E}</x14:id>
        </ext>
      </extLst>
    </cfRule>
  </conditionalFormatting>
  <conditionalFormatting sqref="F86">
    <cfRule type="dataBar" priority="14222">
      <dataBar>
        <cfvo type="num" val="0"/>
        <cfvo type="num" val="1"/>
        <color theme="6"/>
      </dataBar>
      <extLst>
        <ext xmlns:x14="http://schemas.microsoft.com/office/spreadsheetml/2009/9/main" uri="{B025F937-C7B1-47D3-B67F-A62EFF666E3E}">
          <x14:id>{7FDDACAC-BF06-6843-B4EF-FCA7D4766505}</x14:id>
        </ext>
      </extLst>
    </cfRule>
  </conditionalFormatting>
  <conditionalFormatting sqref="F87:F88 F92">
    <cfRule type="dataBar" priority="14223">
      <dataBar>
        <cfvo type="num" val="0"/>
        <cfvo type="num" val="1"/>
        <color theme="6"/>
      </dataBar>
      <extLst>
        <ext xmlns:x14="http://schemas.microsoft.com/office/spreadsheetml/2009/9/main" uri="{B025F937-C7B1-47D3-B67F-A62EFF666E3E}">
          <x14:id>{1D6E639B-4FFD-844D-A09F-9598549DA96A}</x14:id>
        </ext>
      </extLst>
    </cfRule>
  </conditionalFormatting>
  <conditionalFormatting sqref="F77">
    <cfRule type="dataBar" priority="14219">
      <dataBar>
        <cfvo type="num" val="0"/>
        <cfvo type="num" val="1"/>
        <color theme="6"/>
      </dataBar>
      <extLst>
        <ext xmlns:x14="http://schemas.microsoft.com/office/spreadsheetml/2009/9/main" uri="{B025F937-C7B1-47D3-B67F-A62EFF666E3E}">
          <x14:id>{246773A4-C474-CE4D-9799-5DAA76F20C4E}</x14:id>
        </ext>
      </extLst>
    </cfRule>
  </conditionalFormatting>
  <conditionalFormatting sqref="F77">
    <cfRule type="dataBar" priority="14218">
      <dataBar>
        <cfvo type="num" val="0"/>
        <cfvo type="num" val="1"/>
        <color theme="6"/>
      </dataBar>
      <extLst>
        <ext xmlns:x14="http://schemas.microsoft.com/office/spreadsheetml/2009/9/main" uri="{B025F937-C7B1-47D3-B67F-A62EFF666E3E}">
          <x14:id>{9FC56298-4E98-D541-A890-789C90318D55}</x14:id>
        </ext>
      </extLst>
    </cfRule>
  </conditionalFormatting>
  <conditionalFormatting sqref="F71:F72 F76">
    <cfRule type="dataBar" priority="14217">
      <dataBar>
        <cfvo type="num" val="0"/>
        <cfvo type="num" val="1"/>
        <color theme="6"/>
      </dataBar>
      <extLst>
        <ext xmlns:x14="http://schemas.microsoft.com/office/spreadsheetml/2009/9/main" uri="{B025F937-C7B1-47D3-B67F-A62EFF666E3E}">
          <x14:id>{91232EE2-CE86-D842-A0CD-4551735441F0}</x14:id>
        </ext>
      </extLst>
    </cfRule>
  </conditionalFormatting>
  <conditionalFormatting sqref="F71:F72 F76">
    <cfRule type="dataBar" priority="14216">
      <dataBar>
        <cfvo type="num" val="0"/>
        <cfvo type="num" val="1"/>
        <color theme="6"/>
      </dataBar>
      <extLst>
        <ext xmlns:x14="http://schemas.microsoft.com/office/spreadsheetml/2009/9/main" uri="{B025F937-C7B1-47D3-B67F-A62EFF666E3E}">
          <x14:id>{5A4D3B6F-D9FB-F348-B571-2F6DEDB78E02}</x14:id>
        </ext>
      </extLst>
    </cfRule>
  </conditionalFormatting>
  <conditionalFormatting sqref="F87:F88 F92">
    <cfRule type="dataBar" priority="11001">
      <dataBar>
        <cfvo type="num" val="0"/>
        <cfvo type="num" val="1"/>
        <color theme="6"/>
      </dataBar>
      <extLst>
        <ext xmlns:x14="http://schemas.microsoft.com/office/spreadsheetml/2009/9/main" uri="{B025F937-C7B1-47D3-B67F-A62EFF666E3E}">
          <x14:id>{CB192593-9E7C-5E4B-989E-9BB1FC78D1FB}</x14:id>
        </ext>
      </extLst>
    </cfRule>
  </conditionalFormatting>
  <conditionalFormatting sqref="F87:F88 F92">
    <cfRule type="dataBar" priority="11000">
      <dataBar>
        <cfvo type="num" val="0"/>
        <cfvo type="num" val="1"/>
        <color theme="6"/>
      </dataBar>
      <extLst>
        <ext xmlns:x14="http://schemas.microsoft.com/office/spreadsheetml/2009/9/main" uri="{B025F937-C7B1-47D3-B67F-A62EFF666E3E}">
          <x14:id>{5C3F7F70-9BFE-804E-98D3-55A579A67C35}</x14:id>
        </ext>
      </extLst>
    </cfRule>
  </conditionalFormatting>
  <conditionalFormatting sqref="F87:F88 F92">
    <cfRule type="dataBar" priority="14212">
      <dataBar>
        <cfvo type="num" val="0"/>
        <cfvo type="num" val="1"/>
        <color theme="6"/>
      </dataBar>
      <extLst>
        <ext xmlns:x14="http://schemas.microsoft.com/office/spreadsheetml/2009/9/main" uri="{B025F937-C7B1-47D3-B67F-A62EFF666E3E}">
          <x14:id>{3722E964-ACD0-444C-B797-C25097CB9E53}</x14:id>
        </ext>
      </extLst>
    </cfRule>
  </conditionalFormatting>
  <conditionalFormatting sqref="F87:F88 F92">
    <cfRule type="dataBar" priority="14211">
      <dataBar>
        <cfvo type="num" val="0"/>
        <cfvo type="num" val="1"/>
        <color theme="6"/>
      </dataBar>
      <extLst>
        <ext xmlns:x14="http://schemas.microsoft.com/office/spreadsheetml/2009/9/main" uri="{B025F937-C7B1-47D3-B67F-A62EFF666E3E}">
          <x14:id>{2CB0773F-4437-B942-964D-B6280A99DB81}</x14:id>
        </ext>
      </extLst>
    </cfRule>
  </conditionalFormatting>
  <conditionalFormatting sqref="F53">
    <cfRule type="dataBar" priority="14210">
      <dataBar>
        <cfvo type="num" val="0"/>
        <cfvo type="num" val="1"/>
        <color theme="6"/>
      </dataBar>
      <extLst>
        <ext xmlns:x14="http://schemas.microsoft.com/office/spreadsheetml/2009/9/main" uri="{B025F937-C7B1-47D3-B67F-A62EFF666E3E}">
          <x14:id>{63DB83AB-E314-8E4A-AB25-16AC53D3594C}</x14:id>
        </ext>
      </extLst>
    </cfRule>
  </conditionalFormatting>
  <conditionalFormatting sqref="F53">
    <cfRule type="dataBar" priority="14209">
      <dataBar>
        <cfvo type="num" val="0"/>
        <cfvo type="num" val="1"/>
        <color theme="6"/>
      </dataBar>
      <extLst>
        <ext xmlns:x14="http://schemas.microsoft.com/office/spreadsheetml/2009/9/main" uri="{B025F937-C7B1-47D3-B67F-A62EFF666E3E}">
          <x14:id>{EA1EB0EF-26EB-1C48-9C84-9AC6AF4BE152}</x14:id>
        </ext>
      </extLst>
    </cfRule>
  </conditionalFormatting>
  <conditionalFormatting sqref="F107:F108 F112">
    <cfRule type="dataBar" priority="4291">
      <dataBar>
        <cfvo type="num" val="0"/>
        <cfvo type="num" val="1"/>
        <color theme="6"/>
      </dataBar>
      <extLst>
        <ext xmlns:x14="http://schemas.microsoft.com/office/spreadsheetml/2009/9/main" uri="{B025F937-C7B1-47D3-B67F-A62EFF666E3E}">
          <x14:id>{779BF2E1-2177-4C4D-AB1F-CFF515B81FA5}</x14:id>
        </ext>
      </extLst>
    </cfRule>
  </conditionalFormatting>
  <conditionalFormatting sqref="F54:F55 F60">
    <cfRule type="dataBar" priority="14207">
      <dataBar>
        <cfvo type="num" val="0"/>
        <cfvo type="num" val="1"/>
        <color theme="6"/>
      </dataBar>
      <extLst>
        <ext xmlns:x14="http://schemas.microsoft.com/office/spreadsheetml/2009/9/main" uri="{B025F937-C7B1-47D3-B67F-A62EFF666E3E}">
          <x14:id>{4A830A70-173C-0249-A646-BA4B737486BE}</x14:id>
        </ext>
      </extLst>
    </cfRule>
  </conditionalFormatting>
  <conditionalFormatting sqref="F54:F55 F60">
    <cfRule type="dataBar" priority="14206">
      <dataBar>
        <cfvo type="num" val="0"/>
        <cfvo type="num" val="1"/>
        <color theme="6"/>
      </dataBar>
      <extLst>
        <ext xmlns:x14="http://schemas.microsoft.com/office/spreadsheetml/2009/9/main" uri="{B025F937-C7B1-47D3-B67F-A62EFF666E3E}">
          <x14:id>{2B065C11-EA99-4448-9BDF-ED4F419F85F2}</x14:id>
        </ext>
      </extLst>
    </cfRule>
  </conditionalFormatting>
  <conditionalFormatting sqref="F86">
    <cfRule type="dataBar" priority="14204">
      <dataBar>
        <cfvo type="num" val="0"/>
        <cfvo type="num" val="1"/>
        <color theme="6"/>
      </dataBar>
      <extLst>
        <ext xmlns:x14="http://schemas.microsoft.com/office/spreadsheetml/2009/9/main" uri="{B025F937-C7B1-47D3-B67F-A62EFF666E3E}">
          <x14:id>{39E765F5-7AF1-3249-8DC3-AFC3ABD1424D}</x14:id>
        </ext>
      </extLst>
    </cfRule>
  </conditionalFormatting>
  <conditionalFormatting sqref="F87:F88 F92">
    <cfRule type="dataBar" priority="14205">
      <dataBar>
        <cfvo type="num" val="0"/>
        <cfvo type="num" val="1"/>
        <color theme="6"/>
      </dataBar>
      <extLst>
        <ext xmlns:x14="http://schemas.microsoft.com/office/spreadsheetml/2009/9/main" uri="{B025F937-C7B1-47D3-B67F-A62EFF666E3E}">
          <x14:id>{D0FB17EA-DCA6-8E46-A107-F6A4BC70A4F6}</x14:id>
        </ext>
      </extLst>
    </cfRule>
  </conditionalFormatting>
  <conditionalFormatting sqref="F77">
    <cfRule type="dataBar" priority="14201">
      <dataBar>
        <cfvo type="num" val="0"/>
        <cfvo type="num" val="1"/>
        <color theme="6"/>
      </dataBar>
      <extLst>
        <ext xmlns:x14="http://schemas.microsoft.com/office/spreadsheetml/2009/9/main" uri="{B025F937-C7B1-47D3-B67F-A62EFF666E3E}">
          <x14:id>{7FB478B5-236D-C843-BAD8-E4CB68AA8462}</x14:id>
        </ext>
      </extLst>
    </cfRule>
  </conditionalFormatting>
  <conditionalFormatting sqref="F77">
    <cfRule type="dataBar" priority="14200">
      <dataBar>
        <cfvo type="num" val="0"/>
        <cfvo type="num" val="1"/>
        <color theme="6"/>
      </dataBar>
      <extLst>
        <ext xmlns:x14="http://schemas.microsoft.com/office/spreadsheetml/2009/9/main" uri="{B025F937-C7B1-47D3-B67F-A62EFF666E3E}">
          <x14:id>{0191C8BA-59EF-F14C-9BA6-DC6840154A5D}</x14:id>
        </ext>
      </extLst>
    </cfRule>
  </conditionalFormatting>
  <conditionalFormatting sqref="F71:F72 F76">
    <cfRule type="dataBar" priority="14199">
      <dataBar>
        <cfvo type="num" val="0"/>
        <cfvo type="num" val="1"/>
        <color theme="6"/>
      </dataBar>
      <extLst>
        <ext xmlns:x14="http://schemas.microsoft.com/office/spreadsheetml/2009/9/main" uri="{B025F937-C7B1-47D3-B67F-A62EFF666E3E}">
          <x14:id>{92C90337-A477-FA40-B4BE-42815E98645A}</x14:id>
        </ext>
      </extLst>
    </cfRule>
  </conditionalFormatting>
  <conditionalFormatting sqref="F71:F72 F76">
    <cfRule type="dataBar" priority="14198">
      <dataBar>
        <cfvo type="num" val="0"/>
        <cfvo type="num" val="1"/>
        <color theme="6"/>
      </dataBar>
      <extLst>
        <ext xmlns:x14="http://schemas.microsoft.com/office/spreadsheetml/2009/9/main" uri="{B025F937-C7B1-47D3-B67F-A62EFF666E3E}">
          <x14:id>{D9AA82F8-3DF4-FE47-AFB9-0C02B26D8E65}</x14:id>
        </ext>
      </extLst>
    </cfRule>
  </conditionalFormatting>
  <conditionalFormatting sqref="F87:F88 F92">
    <cfRule type="dataBar" priority="14194">
      <dataBar>
        <cfvo type="num" val="0"/>
        <cfvo type="num" val="1"/>
        <color theme="6"/>
      </dataBar>
      <extLst>
        <ext xmlns:x14="http://schemas.microsoft.com/office/spreadsheetml/2009/9/main" uri="{B025F937-C7B1-47D3-B67F-A62EFF666E3E}">
          <x14:id>{CB48B5DB-EB49-7E40-8E4C-DE0E5A61A12C}</x14:id>
        </ext>
      </extLst>
    </cfRule>
  </conditionalFormatting>
  <conditionalFormatting sqref="F87:F88 F92">
    <cfRule type="dataBar" priority="14193">
      <dataBar>
        <cfvo type="num" val="0"/>
        <cfvo type="num" val="1"/>
        <color theme="6"/>
      </dataBar>
      <extLst>
        <ext xmlns:x14="http://schemas.microsoft.com/office/spreadsheetml/2009/9/main" uri="{B025F937-C7B1-47D3-B67F-A62EFF666E3E}">
          <x14:id>{3CD43F64-2FF7-3B44-BA44-DFE52E649BE2}</x14:id>
        </ext>
      </extLst>
    </cfRule>
  </conditionalFormatting>
  <conditionalFormatting sqref="F54:F55 F60">
    <cfRule type="dataBar" priority="14191">
      <dataBar>
        <cfvo type="num" val="0"/>
        <cfvo type="num" val="1"/>
        <color theme="6"/>
      </dataBar>
      <extLst>
        <ext xmlns:x14="http://schemas.microsoft.com/office/spreadsheetml/2009/9/main" uri="{B025F937-C7B1-47D3-B67F-A62EFF666E3E}">
          <x14:id>{C2BAE262-36ED-7B45-AA6A-A2CB8A8C0398}</x14:id>
        </ext>
      </extLst>
    </cfRule>
  </conditionalFormatting>
  <conditionalFormatting sqref="F54:F55 F60">
    <cfRule type="dataBar" priority="14190">
      <dataBar>
        <cfvo type="num" val="0"/>
        <cfvo type="num" val="1"/>
        <color theme="6"/>
      </dataBar>
      <extLst>
        <ext xmlns:x14="http://schemas.microsoft.com/office/spreadsheetml/2009/9/main" uri="{B025F937-C7B1-47D3-B67F-A62EFF666E3E}">
          <x14:id>{F94FD445-C92E-824B-B3D7-F8AB76BF0003}</x14:id>
        </ext>
      </extLst>
    </cfRule>
  </conditionalFormatting>
  <conditionalFormatting sqref="F87:F88 F92">
    <cfRule type="dataBar" priority="14189">
      <dataBar>
        <cfvo type="num" val="0"/>
        <cfvo type="num" val="1"/>
        <color theme="6"/>
      </dataBar>
      <extLst>
        <ext xmlns:x14="http://schemas.microsoft.com/office/spreadsheetml/2009/9/main" uri="{B025F937-C7B1-47D3-B67F-A62EFF666E3E}">
          <x14:id>{80343B2A-20B2-DF43-B4E6-A82D7FA85E0F}</x14:id>
        </ext>
      </extLst>
    </cfRule>
  </conditionalFormatting>
  <conditionalFormatting sqref="F86">
    <cfRule type="dataBar" priority="14187">
      <dataBar>
        <cfvo type="num" val="0"/>
        <cfvo type="num" val="1"/>
        <color theme="6"/>
      </dataBar>
      <extLst>
        <ext xmlns:x14="http://schemas.microsoft.com/office/spreadsheetml/2009/9/main" uri="{B025F937-C7B1-47D3-B67F-A62EFF666E3E}">
          <x14:id>{B64AC402-893E-E347-AFE0-79A29EFB5D80}</x14:id>
        </ext>
      </extLst>
    </cfRule>
  </conditionalFormatting>
  <conditionalFormatting sqref="F86">
    <cfRule type="dataBar" priority="14188">
      <dataBar>
        <cfvo type="num" val="0"/>
        <cfvo type="num" val="1"/>
        <color theme="6"/>
      </dataBar>
      <extLst>
        <ext xmlns:x14="http://schemas.microsoft.com/office/spreadsheetml/2009/9/main" uri="{B025F937-C7B1-47D3-B67F-A62EFF666E3E}">
          <x14:id>{28FDDAA3-ABD1-C641-9882-356C8A6B3D93}</x14:id>
        </ext>
      </extLst>
    </cfRule>
  </conditionalFormatting>
  <conditionalFormatting sqref="F77">
    <cfRule type="dataBar" priority="14184">
      <dataBar>
        <cfvo type="num" val="0"/>
        <cfvo type="num" val="1"/>
        <color theme="6"/>
      </dataBar>
      <extLst>
        <ext xmlns:x14="http://schemas.microsoft.com/office/spreadsheetml/2009/9/main" uri="{B025F937-C7B1-47D3-B67F-A62EFF666E3E}">
          <x14:id>{9758E873-6694-FB43-B5D4-24BDDA7AA397}</x14:id>
        </ext>
      </extLst>
    </cfRule>
  </conditionalFormatting>
  <conditionalFormatting sqref="F77">
    <cfRule type="dataBar" priority="14183">
      <dataBar>
        <cfvo type="num" val="0"/>
        <cfvo type="num" val="1"/>
        <color theme="6"/>
      </dataBar>
      <extLst>
        <ext xmlns:x14="http://schemas.microsoft.com/office/spreadsheetml/2009/9/main" uri="{B025F937-C7B1-47D3-B67F-A62EFF666E3E}">
          <x14:id>{B44A442D-6E40-324E-959C-8A03CDBA2A7B}</x14:id>
        </ext>
      </extLst>
    </cfRule>
  </conditionalFormatting>
  <conditionalFormatting sqref="F87:F88 F92">
    <cfRule type="dataBar" priority="14042">
      <dataBar>
        <cfvo type="num" val="0"/>
        <cfvo type="num" val="1"/>
        <color theme="6"/>
      </dataBar>
      <extLst>
        <ext xmlns:x14="http://schemas.microsoft.com/office/spreadsheetml/2009/9/main" uri="{B025F937-C7B1-47D3-B67F-A62EFF666E3E}">
          <x14:id>{1567F209-B72F-9848-9598-AE933E69B5FE}</x14:id>
        </ext>
      </extLst>
    </cfRule>
  </conditionalFormatting>
  <conditionalFormatting sqref="F86">
    <cfRule type="dataBar" priority="14040">
      <dataBar>
        <cfvo type="num" val="0"/>
        <cfvo type="num" val="1"/>
        <color theme="6"/>
      </dataBar>
      <extLst>
        <ext xmlns:x14="http://schemas.microsoft.com/office/spreadsheetml/2009/9/main" uri="{B025F937-C7B1-47D3-B67F-A62EFF666E3E}">
          <x14:id>{462C8E29-186F-1A48-8845-D5A8FD848FE1}</x14:id>
        </ext>
      </extLst>
    </cfRule>
  </conditionalFormatting>
  <conditionalFormatting sqref="F86">
    <cfRule type="dataBar" priority="14039">
      <dataBar>
        <cfvo type="num" val="0"/>
        <cfvo type="num" val="1"/>
        <color theme="6"/>
      </dataBar>
      <extLst>
        <ext xmlns:x14="http://schemas.microsoft.com/office/spreadsheetml/2009/9/main" uri="{B025F937-C7B1-47D3-B67F-A62EFF666E3E}">
          <x14:id>{E93FDBC5-A164-8147-9870-D17497B6A8E7}</x14:id>
        </ext>
      </extLst>
    </cfRule>
  </conditionalFormatting>
  <conditionalFormatting sqref="F86">
    <cfRule type="dataBar" priority="10964">
      <dataBar>
        <cfvo type="num" val="0"/>
        <cfvo type="num" val="1"/>
        <color theme="6"/>
      </dataBar>
      <extLst>
        <ext xmlns:x14="http://schemas.microsoft.com/office/spreadsheetml/2009/9/main" uri="{B025F937-C7B1-47D3-B67F-A62EFF666E3E}">
          <x14:id>{5D1C78DE-3C2D-9A4A-99EE-7FB78F210176}</x14:id>
        </ext>
      </extLst>
    </cfRule>
  </conditionalFormatting>
  <conditionalFormatting sqref="F53">
    <cfRule type="dataBar" priority="14037">
      <dataBar>
        <cfvo type="num" val="0"/>
        <cfvo type="num" val="1"/>
        <color theme="6"/>
      </dataBar>
      <extLst>
        <ext xmlns:x14="http://schemas.microsoft.com/office/spreadsheetml/2009/9/main" uri="{B025F937-C7B1-47D3-B67F-A62EFF666E3E}">
          <x14:id>{EFF3B1E3-87CA-0749-9E1D-7E5676058D32}</x14:id>
        </ext>
      </extLst>
    </cfRule>
  </conditionalFormatting>
  <conditionalFormatting sqref="F52">
    <cfRule type="dataBar" priority="14175">
      <dataBar>
        <cfvo type="num" val="0"/>
        <cfvo type="num" val="1"/>
        <color theme="6"/>
      </dataBar>
      <extLst>
        <ext xmlns:x14="http://schemas.microsoft.com/office/spreadsheetml/2009/9/main" uri="{B025F937-C7B1-47D3-B67F-A62EFF666E3E}">
          <x14:id>{4291181E-3491-894E-9AD0-41896D9C30A7}</x14:id>
        </ext>
      </extLst>
    </cfRule>
  </conditionalFormatting>
  <conditionalFormatting sqref="F52">
    <cfRule type="dataBar" priority="14174">
      <dataBar>
        <cfvo type="num" val="0"/>
        <cfvo type="num" val="1"/>
        <color theme="6"/>
      </dataBar>
      <extLst>
        <ext xmlns:x14="http://schemas.microsoft.com/office/spreadsheetml/2009/9/main" uri="{B025F937-C7B1-47D3-B67F-A62EFF666E3E}">
          <x14:id>{F00D41EA-2F98-1E47-8089-1CBD9246F911}</x14:id>
        </ext>
      </extLst>
    </cfRule>
  </conditionalFormatting>
  <conditionalFormatting sqref="F52">
    <cfRule type="dataBar" priority="14173">
      <dataBar>
        <cfvo type="num" val="0"/>
        <cfvo type="num" val="1"/>
        <color theme="6"/>
      </dataBar>
      <extLst>
        <ext xmlns:x14="http://schemas.microsoft.com/office/spreadsheetml/2009/9/main" uri="{B025F937-C7B1-47D3-B67F-A62EFF666E3E}">
          <x14:id>{C703FB35-E3AC-D64F-9692-F2E7B1EAE7D2}</x14:id>
        </ext>
      </extLst>
    </cfRule>
  </conditionalFormatting>
  <conditionalFormatting sqref="F52">
    <cfRule type="dataBar" priority="14172">
      <dataBar>
        <cfvo type="num" val="0"/>
        <cfvo type="num" val="1"/>
        <color theme="6"/>
      </dataBar>
      <extLst>
        <ext xmlns:x14="http://schemas.microsoft.com/office/spreadsheetml/2009/9/main" uri="{B025F937-C7B1-47D3-B67F-A62EFF666E3E}">
          <x14:id>{EE9BE4A2-B1DC-1545-97FF-85323891780B}</x14:id>
        </ext>
      </extLst>
    </cfRule>
  </conditionalFormatting>
  <conditionalFormatting sqref="F52">
    <cfRule type="dataBar" priority="14171">
      <dataBar>
        <cfvo type="num" val="0"/>
        <cfvo type="num" val="1"/>
        <color theme="6"/>
      </dataBar>
      <extLst>
        <ext xmlns:x14="http://schemas.microsoft.com/office/spreadsheetml/2009/9/main" uri="{B025F937-C7B1-47D3-B67F-A62EFF666E3E}">
          <x14:id>{E3E0FD49-FF35-474F-ADD5-A436416B244B}</x14:id>
        </ext>
      </extLst>
    </cfRule>
  </conditionalFormatting>
  <conditionalFormatting sqref="F52">
    <cfRule type="dataBar" priority="14170">
      <dataBar>
        <cfvo type="num" val="0"/>
        <cfvo type="num" val="1"/>
        <color theme="6"/>
      </dataBar>
      <extLst>
        <ext xmlns:x14="http://schemas.microsoft.com/office/spreadsheetml/2009/9/main" uri="{B025F937-C7B1-47D3-B67F-A62EFF666E3E}">
          <x14:id>{2FACD4AF-6891-7A48-AB4B-72E18BF65A31}</x14:id>
        </ext>
      </extLst>
    </cfRule>
  </conditionalFormatting>
  <conditionalFormatting sqref="F107:F108 F112">
    <cfRule type="dataBar" priority="4751">
      <dataBar>
        <cfvo type="num" val="0"/>
        <cfvo type="num" val="1"/>
        <color theme="6"/>
      </dataBar>
      <extLst>
        <ext xmlns:x14="http://schemas.microsoft.com/office/spreadsheetml/2009/9/main" uri="{B025F937-C7B1-47D3-B67F-A62EFF666E3E}">
          <x14:id>{C5E96E5E-920A-A740-97B3-2DE70F109C54}</x14:id>
        </ext>
      </extLst>
    </cfRule>
  </conditionalFormatting>
  <conditionalFormatting sqref="F107:F108 F112">
    <cfRule type="dataBar" priority="4749">
      <dataBar>
        <cfvo type="num" val="0"/>
        <cfvo type="num" val="1"/>
        <color theme="6"/>
      </dataBar>
      <extLst>
        <ext xmlns:x14="http://schemas.microsoft.com/office/spreadsheetml/2009/9/main" uri="{B025F937-C7B1-47D3-B67F-A62EFF666E3E}">
          <x14:id>{100C91A2-6616-9C40-A42A-0E2AF60B993D}</x14:id>
        </ext>
      </extLst>
    </cfRule>
  </conditionalFormatting>
  <conditionalFormatting sqref="F107:F108 F112">
    <cfRule type="dataBar" priority="4750">
      <dataBar>
        <cfvo type="num" val="0"/>
        <cfvo type="num" val="1"/>
        <color theme="6"/>
      </dataBar>
      <extLst>
        <ext xmlns:x14="http://schemas.microsoft.com/office/spreadsheetml/2009/9/main" uri="{B025F937-C7B1-47D3-B67F-A62EFF666E3E}">
          <x14:id>{0E23E491-7B8F-B040-A232-85ED7AC8E411}</x14:id>
        </ext>
      </extLst>
    </cfRule>
  </conditionalFormatting>
  <conditionalFormatting sqref="F77">
    <cfRule type="dataBar" priority="14163">
      <dataBar>
        <cfvo type="num" val="0"/>
        <cfvo type="num" val="1"/>
        <color theme="6"/>
      </dataBar>
      <extLst>
        <ext xmlns:x14="http://schemas.microsoft.com/office/spreadsheetml/2009/9/main" uri="{B025F937-C7B1-47D3-B67F-A62EFF666E3E}">
          <x14:id>{28DEDE49-0214-B64D-BA35-8A84FEE86DE9}</x14:id>
        </ext>
      </extLst>
    </cfRule>
  </conditionalFormatting>
  <conditionalFormatting sqref="F87:F88 F92">
    <cfRule type="dataBar" priority="14157">
      <dataBar>
        <cfvo type="num" val="0"/>
        <cfvo type="num" val="1"/>
        <color theme="6"/>
      </dataBar>
      <extLst>
        <ext xmlns:x14="http://schemas.microsoft.com/office/spreadsheetml/2009/9/main" uri="{B025F937-C7B1-47D3-B67F-A62EFF666E3E}">
          <x14:id>{CE92C6C0-433E-F844-A2DB-9E0651EFEDD0}</x14:id>
        </ext>
      </extLst>
    </cfRule>
  </conditionalFormatting>
  <conditionalFormatting sqref="F94">
    <cfRule type="dataBar" priority="14159">
      <dataBar>
        <cfvo type="num" val="0"/>
        <cfvo type="num" val="1"/>
        <color theme="6"/>
      </dataBar>
      <extLst>
        <ext xmlns:x14="http://schemas.microsoft.com/office/spreadsheetml/2009/9/main" uri="{B025F937-C7B1-47D3-B67F-A62EFF666E3E}">
          <x14:id>{A72D1202-5B4E-0942-8BA0-CDAAA152D596}</x14:id>
        </ext>
      </extLst>
    </cfRule>
  </conditionalFormatting>
  <conditionalFormatting sqref="F86">
    <cfRule type="dataBar" priority="14166">
      <dataBar>
        <cfvo type="num" val="0"/>
        <cfvo type="num" val="1"/>
        <color theme="6"/>
      </dataBar>
      <extLst>
        <ext xmlns:x14="http://schemas.microsoft.com/office/spreadsheetml/2009/9/main" uri="{B025F937-C7B1-47D3-B67F-A62EFF666E3E}">
          <x14:id>{A697E388-6811-074E-98A4-2EE0A9CC3016}</x14:id>
        </ext>
      </extLst>
    </cfRule>
  </conditionalFormatting>
  <conditionalFormatting sqref="F77">
    <cfRule type="dataBar" priority="14164">
      <dataBar>
        <cfvo type="num" val="0"/>
        <cfvo type="num" val="1"/>
        <color theme="6"/>
      </dataBar>
      <extLst>
        <ext xmlns:x14="http://schemas.microsoft.com/office/spreadsheetml/2009/9/main" uri="{B025F937-C7B1-47D3-B67F-A62EFF666E3E}">
          <x14:id>{CBAA311D-3A97-BC48-A93C-671C0F299199}</x14:id>
        </ext>
      </extLst>
    </cfRule>
  </conditionalFormatting>
  <conditionalFormatting sqref="F71:F72 F76">
    <cfRule type="dataBar" priority="14162">
      <dataBar>
        <cfvo type="num" val="0"/>
        <cfvo type="num" val="1"/>
        <color theme="6"/>
      </dataBar>
      <extLst>
        <ext xmlns:x14="http://schemas.microsoft.com/office/spreadsheetml/2009/9/main" uri="{B025F937-C7B1-47D3-B67F-A62EFF666E3E}">
          <x14:id>{EB5600AD-E59A-B442-99F0-DDFC4B177D6A}</x14:id>
        </ext>
      </extLst>
    </cfRule>
  </conditionalFormatting>
  <conditionalFormatting sqref="F71:F72 F76">
    <cfRule type="dataBar" priority="14161">
      <dataBar>
        <cfvo type="num" val="0"/>
        <cfvo type="num" val="1"/>
        <color theme="6"/>
      </dataBar>
      <extLst>
        <ext xmlns:x14="http://schemas.microsoft.com/office/spreadsheetml/2009/9/main" uri="{B025F937-C7B1-47D3-B67F-A62EFF666E3E}">
          <x14:id>{94EC5E50-A8FA-EF43-AC99-23FB6597EFEB}</x14:id>
        </ext>
      </extLst>
    </cfRule>
  </conditionalFormatting>
  <conditionalFormatting sqref="F94">
    <cfRule type="dataBar" priority="14160">
      <dataBar>
        <cfvo type="num" val="0"/>
        <cfvo type="num" val="1"/>
        <color theme="6"/>
      </dataBar>
      <extLst>
        <ext xmlns:x14="http://schemas.microsoft.com/office/spreadsheetml/2009/9/main" uri="{B025F937-C7B1-47D3-B67F-A62EFF666E3E}">
          <x14:id>{332B4510-0409-304F-A0C6-97D0F9DB7281}</x14:id>
        </ext>
      </extLst>
    </cfRule>
  </conditionalFormatting>
  <conditionalFormatting sqref="F87:F88 F92">
    <cfRule type="dataBar" priority="14158">
      <dataBar>
        <cfvo type="num" val="0"/>
        <cfvo type="num" val="1"/>
        <color theme="6"/>
      </dataBar>
      <extLst>
        <ext xmlns:x14="http://schemas.microsoft.com/office/spreadsheetml/2009/9/main" uri="{B025F937-C7B1-47D3-B67F-A62EFF666E3E}">
          <x14:id>{DCB6D78D-4579-5D43-B8B3-CAF1CB6BBE76}</x14:id>
        </ext>
      </extLst>
    </cfRule>
  </conditionalFormatting>
  <conditionalFormatting sqref="F86">
    <cfRule type="dataBar" priority="14156">
      <dataBar>
        <cfvo type="num" val="0"/>
        <cfvo type="num" val="1"/>
        <color theme="6"/>
      </dataBar>
      <extLst>
        <ext xmlns:x14="http://schemas.microsoft.com/office/spreadsheetml/2009/9/main" uri="{B025F937-C7B1-47D3-B67F-A62EFF666E3E}">
          <x14:id>{D10F30E0-C1E9-8D47-92DD-BBF99FA9FF7E}</x14:id>
        </ext>
      </extLst>
    </cfRule>
  </conditionalFormatting>
  <conditionalFormatting sqref="F86">
    <cfRule type="dataBar" priority="14155">
      <dataBar>
        <cfvo type="num" val="0"/>
        <cfvo type="num" val="1"/>
        <color theme="6"/>
      </dataBar>
      <extLst>
        <ext xmlns:x14="http://schemas.microsoft.com/office/spreadsheetml/2009/9/main" uri="{B025F937-C7B1-47D3-B67F-A62EFF666E3E}">
          <x14:id>{7E07C71E-53A3-8F41-9EC9-BEDBEAE84864}</x14:id>
        </ext>
      </extLst>
    </cfRule>
  </conditionalFormatting>
  <conditionalFormatting sqref="F86">
    <cfRule type="dataBar" priority="14153">
      <dataBar>
        <cfvo type="num" val="0"/>
        <cfvo type="num" val="1"/>
        <color theme="6"/>
      </dataBar>
      <extLst>
        <ext xmlns:x14="http://schemas.microsoft.com/office/spreadsheetml/2009/9/main" uri="{B025F937-C7B1-47D3-B67F-A62EFF666E3E}">
          <x14:id>{48EF7F46-7CFD-C04B-93D5-5B019C01CD1C}</x14:id>
        </ext>
      </extLst>
    </cfRule>
  </conditionalFormatting>
  <conditionalFormatting sqref="F87:F88 F92">
    <cfRule type="dataBar" priority="14154">
      <dataBar>
        <cfvo type="num" val="0"/>
        <cfvo type="num" val="1"/>
        <color theme="6"/>
      </dataBar>
      <extLst>
        <ext xmlns:x14="http://schemas.microsoft.com/office/spreadsheetml/2009/9/main" uri="{B025F937-C7B1-47D3-B67F-A62EFF666E3E}">
          <x14:id>{FE5C7AE1-CEF4-E64A-BEC8-A5EE35F4811B}</x14:id>
        </ext>
      </extLst>
    </cfRule>
  </conditionalFormatting>
  <conditionalFormatting sqref="F77">
    <cfRule type="dataBar" priority="14150">
      <dataBar>
        <cfvo type="num" val="0"/>
        <cfvo type="num" val="1"/>
        <color theme="6"/>
      </dataBar>
      <extLst>
        <ext xmlns:x14="http://schemas.microsoft.com/office/spreadsheetml/2009/9/main" uri="{B025F937-C7B1-47D3-B67F-A62EFF666E3E}">
          <x14:id>{CFBF052E-E044-164E-87B4-94A01AD02879}</x14:id>
        </ext>
      </extLst>
    </cfRule>
  </conditionalFormatting>
  <conditionalFormatting sqref="F77">
    <cfRule type="dataBar" priority="14149">
      <dataBar>
        <cfvo type="num" val="0"/>
        <cfvo type="num" val="1"/>
        <color theme="6"/>
      </dataBar>
      <extLst>
        <ext xmlns:x14="http://schemas.microsoft.com/office/spreadsheetml/2009/9/main" uri="{B025F937-C7B1-47D3-B67F-A62EFF666E3E}">
          <x14:id>{480C3631-0C43-9240-8324-CE7020C6F6AF}</x14:id>
        </ext>
      </extLst>
    </cfRule>
  </conditionalFormatting>
  <conditionalFormatting sqref="F71:F72 F76">
    <cfRule type="dataBar" priority="14148">
      <dataBar>
        <cfvo type="num" val="0"/>
        <cfvo type="num" val="1"/>
        <color theme="6"/>
      </dataBar>
      <extLst>
        <ext xmlns:x14="http://schemas.microsoft.com/office/spreadsheetml/2009/9/main" uri="{B025F937-C7B1-47D3-B67F-A62EFF666E3E}">
          <x14:id>{5B0B505A-D1AC-5548-8E62-09B8A9F260A1}</x14:id>
        </ext>
      </extLst>
    </cfRule>
  </conditionalFormatting>
  <conditionalFormatting sqref="F71:F72 F76">
    <cfRule type="dataBar" priority="14147">
      <dataBar>
        <cfvo type="num" val="0"/>
        <cfvo type="num" val="1"/>
        <color theme="6"/>
      </dataBar>
      <extLst>
        <ext xmlns:x14="http://schemas.microsoft.com/office/spreadsheetml/2009/9/main" uri="{B025F937-C7B1-47D3-B67F-A62EFF666E3E}">
          <x14:id>{DC664130-6E1A-0E48-9FE5-8A431A36C0E5}</x14:id>
        </ext>
      </extLst>
    </cfRule>
  </conditionalFormatting>
  <conditionalFormatting sqref="F94">
    <cfRule type="dataBar" priority="14146">
      <dataBar>
        <cfvo type="num" val="0"/>
        <cfvo type="num" val="1"/>
        <color theme="6"/>
      </dataBar>
      <extLst>
        <ext xmlns:x14="http://schemas.microsoft.com/office/spreadsheetml/2009/9/main" uri="{B025F937-C7B1-47D3-B67F-A62EFF666E3E}">
          <x14:id>{EE00A1AC-0285-874D-9EB2-788FA0C17619}</x14:id>
        </ext>
      </extLst>
    </cfRule>
  </conditionalFormatting>
  <conditionalFormatting sqref="F87:F88 F92">
    <cfRule type="dataBar" priority="14145">
      <dataBar>
        <cfvo type="num" val="0"/>
        <cfvo type="num" val="1"/>
        <color theme="6"/>
      </dataBar>
      <extLst>
        <ext xmlns:x14="http://schemas.microsoft.com/office/spreadsheetml/2009/9/main" uri="{B025F937-C7B1-47D3-B67F-A62EFF666E3E}">
          <x14:id>{8869265A-008E-6741-BB28-E0012F2E1503}</x14:id>
        </ext>
      </extLst>
    </cfRule>
  </conditionalFormatting>
  <conditionalFormatting sqref="F87:F88 F92">
    <cfRule type="dataBar" priority="14144">
      <dataBar>
        <cfvo type="num" val="0"/>
        <cfvo type="num" val="1"/>
        <color theme="6"/>
      </dataBar>
      <extLst>
        <ext xmlns:x14="http://schemas.microsoft.com/office/spreadsheetml/2009/9/main" uri="{B025F937-C7B1-47D3-B67F-A62EFF666E3E}">
          <x14:id>{6DB34551-71B9-B649-BF4E-63420BFDEC53}</x14:id>
        </ext>
      </extLst>
    </cfRule>
  </conditionalFormatting>
  <conditionalFormatting sqref="F86">
    <cfRule type="dataBar" priority="14142">
      <dataBar>
        <cfvo type="num" val="0"/>
        <cfvo type="num" val="1"/>
        <color theme="6"/>
      </dataBar>
      <extLst>
        <ext xmlns:x14="http://schemas.microsoft.com/office/spreadsheetml/2009/9/main" uri="{B025F937-C7B1-47D3-B67F-A62EFF666E3E}">
          <x14:id>{F82C5F8E-4E9F-C249-AFB0-655C70FC22CC}</x14:id>
        </ext>
      </extLst>
    </cfRule>
  </conditionalFormatting>
  <conditionalFormatting sqref="F87:F88 F92">
    <cfRule type="dataBar" priority="14143">
      <dataBar>
        <cfvo type="num" val="0"/>
        <cfvo type="num" val="1"/>
        <color theme="6"/>
      </dataBar>
      <extLst>
        <ext xmlns:x14="http://schemas.microsoft.com/office/spreadsheetml/2009/9/main" uri="{B025F937-C7B1-47D3-B67F-A62EFF666E3E}">
          <x14:id>{4DA0E544-1F98-7549-9DBF-39874FEB6C34}</x14:id>
        </ext>
      </extLst>
    </cfRule>
  </conditionalFormatting>
  <conditionalFormatting sqref="F77">
    <cfRule type="dataBar" priority="14139">
      <dataBar>
        <cfvo type="num" val="0"/>
        <cfvo type="num" val="1"/>
        <color theme="6"/>
      </dataBar>
      <extLst>
        <ext xmlns:x14="http://schemas.microsoft.com/office/spreadsheetml/2009/9/main" uri="{B025F937-C7B1-47D3-B67F-A62EFF666E3E}">
          <x14:id>{534523B0-6F56-1E48-AE51-F028E548F5E7}</x14:id>
        </ext>
      </extLst>
    </cfRule>
  </conditionalFormatting>
  <conditionalFormatting sqref="F77">
    <cfRule type="dataBar" priority="14138">
      <dataBar>
        <cfvo type="num" val="0"/>
        <cfvo type="num" val="1"/>
        <color theme="6"/>
      </dataBar>
      <extLst>
        <ext xmlns:x14="http://schemas.microsoft.com/office/spreadsheetml/2009/9/main" uri="{B025F937-C7B1-47D3-B67F-A62EFF666E3E}">
          <x14:id>{A2C5A4A1-4E2F-484B-AECA-D4B60DDA8F6F}</x14:id>
        </ext>
      </extLst>
    </cfRule>
  </conditionalFormatting>
  <conditionalFormatting sqref="F71:F72 F76">
    <cfRule type="dataBar" priority="14137">
      <dataBar>
        <cfvo type="num" val="0"/>
        <cfvo type="num" val="1"/>
        <color theme="6"/>
      </dataBar>
      <extLst>
        <ext xmlns:x14="http://schemas.microsoft.com/office/spreadsheetml/2009/9/main" uri="{B025F937-C7B1-47D3-B67F-A62EFF666E3E}">
          <x14:id>{27A47F06-A058-3E4C-A500-1D3DFBC853C9}</x14:id>
        </ext>
      </extLst>
    </cfRule>
  </conditionalFormatting>
  <conditionalFormatting sqref="F71:F72 F76">
    <cfRule type="dataBar" priority="14136">
      <dataBar>
        <cfvo type="num" val="0"/>
        <cfvo type="num" val="1"/>
        <color theme="6"/>
      </dataBar>
      <extLst>
        <ext xmlns:x14="http://schemas.microsoft.com/office/spreadsheetml/2009/9/main" uri="{B025F937-C7B1-47D3-B67F-A62EFF666E3E}">
          <x14:id>{2B947813-5BC1-884C-A04D-6EAB4B28341A}</x14:id>
        </ext>
      </extLst>
    </cfRule>
  </conditionalFormatting>
  <conditionalFormatting sqref="F94">
    <cfRule type="dataBar" priority="14135">
      <dataBar>
        <cfvo type="num" val="0"/>
        <cfvo type="num" val="1"/>
        <color theme="6"/>
      </dataBar>
      <extLst>
        <ext xmlns:x14="http://schemas.microsoft.com/office/spreadsheetml/2009/9/main" uri="{B025F937-C7B1-47D3-B67F-A62EFF666E3E}">
          <x14:id>{5B1D13CE-93A8-A449-B6AF-A8E0C52B9CDB}</x14:id>
        </ext>
      </extLst>
    </cfRule>
  </conditionalFormatting>
  <conditionalFormatting sqref="F87:F88 F92">
    <cfRule type="dataBar" priority="14134">
      <dataBar>
        <cfvo type="num" val="0"/>
        <cfvo type="num" val="1"/>
        <color theme="6"/>
      </dataBar>
      <extLst>
        <ext xmlns:x14="http://schemas.microsoft.com/office/spreadsheetml/2009/9/main" uri="{B025F937-C7B1-47D3-B67F-A62EFF666E3E}">
          <x14:id>{C41473E4-4134-A049-9623-176304974C9C}</x14:id>
        </ext>
      </extLst>
    </cfRule>
  </conditionalFormatting>
  <conditionalFormatting sqref="F87:F88 F92">
    <cfRule type="dataBar" priority="14133">
      <dataBar>
        <cfvo type="num" val="0"/>
        <cfvo type="num" val="1"/>
        <color theme="6"/>
      </dataBar>
      <extLst>
        <ext xmlns:x14="http://schemas.microsoft.com/office/spreadsheetml/2009/9/main" uri="{B025F937-C7B1-47D3-B67F-A62EFF666E3E}">
          <x14:id>{CC63EA62-B9B7-8744-B409-06D5A20C78D6}</x14:id>
        </ext>
      </extLst>
    </cfRule>
  </conditionalFormatting>
  <conditionalFormatting sqref="F87:F88 F92">
    <cfRule type="dataBar" priority="14132">
      <dataBar>
        <cfvo type="num" val="0"/>
        <cfvo type="num" val="1"/>
        <color theme="6"/>
      </dataBar>
      <extLst>
        <ext xmlns:x14="http://schemas.microsoft.com/office/spreadsheetml/2009/9/main" uri="{B025F937-C7B1-47D3-B67F-A62EFF666E3E}">
          <x14:id>{8B81DB95-E666-884D-A40F-F7E3792039DF}</x14:id>
        </ext>
      </extLst>
    </cfRule>
  </conditionalFormatting>
  <conditionalFormatting sqref="F86">
    <cfRule type="dataBar" priority="14130">
      <dataBar>
        <cfvo type="num" val="0"/>
        <cfvo type="num" val="1"/>
        <color theme="6"/>
      </dataBar>
      <extLst>
        <ext xmlns:x14="http://schemas.microsoft.com/office/spreadsheetml/2009/9/main" uri="{B025F937-C7B1-47D3-B67F-A62EFF666E3E}">
          <x14:id>{469E7C4C-00B8-B945-A487-8D1058B167C6}</x14:id>
        </ext>
      </extLst>
    </cfRule>
  </conditionalFormatting>
  <conditionalFormatting sqref="F94">
    <cfRule type="dataBar" priority="14123">
      <dataBar>
        <cfvo type="num" val="0"/>
        <cfvo type="num" val="1"/>
        <color theme="6"/>
      </dataBar>
      <extLst>
        <ext xmlns:x14="http://schemas.microsoft.com/office/spreadsheetml/2009/9/main" uri="{B025F937-C7B1-47D3-B67F-A62EFF666E3E}">
          <x14:id>{033E7FCE-240F-DC4B-A10E-C92262F23555}</x14:id>
        </ext>
      </extLst>
    </cfRule>
  </conditionalFormatting>
  <conditionalFormatting sqref="F86">
    <cfRule type="dataBar" priority="14131">
      <dataBar>
        <cfvo type="num" val="0"/>
        <cfvo type="num" val="1"/>
        <color theme="6"/>
      </dataBar>
      <extLst>
        <ext xmlns:x14="http://schemas.microsoft.com/office/spreadsheetml/2009/9/main" uri="{B025F937-C7B1-47D3-B67F-A62EFF666E3E}">
          <x14:id>{EDCC9F14-A07D-F542-9832-35465EDDFA1E}</x14:id>
        </ext>
      </extLst>
    </cfRule>
  </conditionalFormatting>
  <conditionalFormatting sqref="F77">
    <cfRule type="dataBar" priority="14127">
      <dataBar>
        <cfvo type="num" val="0"/>
        <cfvo type="num" val="1"/>
        <color theme="6"/>
      </dataBar>
      <extLst>
        <ext xmlns:x14="http://schemas.microsoft.com/office/spreadsheetml/2009/9/main" uri="{B025F937-C7B1-47D3-B67F-A62EFF666E3E}">
          <x14:id>{F6D4EAEE-3EC6-D449-9BF6-1B509B5FAB70}</x14:id>
        </ext>
      </extLst>
    </cfRule>
  </conditionalFormatting>
  <conditionalFormatting sqref="F77">
    <cfRule type="dataBar" priority="14126">
      <dataBar>
        <cfvo type="num" val="0"/>
        <cfvo type="num" val="1"/>
        <color theme="6"/>
      </dataBar>
      <extLst>
        <ext xmlns:x14="http://schemas.microsoft.com/office/spreadsheetml/2009/9/main" uri="{B025F937-C7B1-47D3-B67F-A62EFF666E3E}">
          <x14:id>{A07A9696-90DA-944F-B692-DB6AE872FBD2}</x14:id>
        </ext>
      </extLst>
    </cfRule>
  </conditionalFormatting>
  <conditionalFormatting sqref="F71:F72 F76">
    <cfRule type="dataBar" priority="14125">
      <dataBar>
        <cfvo type="num" val="0"/>
        <cfvo type="num" val="1"/>
        <color theme="6"/>
      </dataBar>
      <extLst>
        <ext xmlns:x14="http://schemas.microsoft.com/office/spreadsheetml/2009/9/main" uri="{B025F937-C7B1-47D3-B67F-A62EFF666E3E}">
          <x14:id>{4DD2810E-89EF-EC4B-8DEA-1BC0E0612F0B}</x14:id>
        </ext>
      </extLst>
    </cfRule>
  </conditionalFormatting>
  <conditionalFormatting sqref="F94">
    <cfRule type="dataBar" priority="14124">
      <dataBar>
        <cfvo type="num" val="0"/>
        <cfvo type="num" val="1"/>
        <color theme="6"/>
      </dataBar>
      <extLst>
        <ext xmlns:x14="http://schemas.microsoft.com/office/spreadsheetml/2009/9/main" uri="{B025F937-C7B1-47D3-B67F-A62EFF666E3E}">
          <x14:id>{B917EC49-7495-7A47-AE48-7FDB012DC1F6}</x14:id>
        </ext>
      </extLst>
    </cfRule>
  </conditionalFormatting>
  <conditionalFormatting sqref="F107:F108 F112">
    <cfRule type="dataBar" priority="4704">
      <dataBar>
        <cfvo type="num" val="0"/>
        <cfvo type="num" val="1"/>
        <color theme="6"/>
      </dataBar>
      <extLst>
        <ext xmlns:x14="http://schemas.microsoft.com/office/spreadsheetml/2009/9/main" uri="{B025F937-C7B1-47D3-B67F-A62EFF666E3E}">
          <x14:id>{884F9E54-3763-274B-9439-A10362323C4C}</x14:id>
        </ext>
      </extLst>
    </cfRule>
  </conditionalFormatting>
  <conditionalFormatting sqref="F107:F108 F112">
    <cfRule type="dataBar" priority="4702">
      <dataBar>
        <cfvo type="num" val="0"/>
        <cfvo type="num" val="1"/>
        <color theme="6"/>
      </dataBar>
      <extLst>
        <ext xmlns:x14="http://schemas.microsoft.com/office/spreadsheetml/2009/9/main" uri="{B025F937-C7B1-47D3-B67F-A62EFF666E3E}">
          <x14:id>{5ECC43C6-CDD9-B646-AB05-336961DD00EE}</x14:id>
        </ext>
      </extLst>
    </cfRule>
  </conditionalFormatting>
  <conditionalFormatting sqref="F107:F108 F112">
    <cfRule type="dataBar" priority="4703">
      <dataBar>
        <cfvo type="num" val="0"/>
        <cfvo type="num" val="1"/>
        <color theme="6"/>
      </dataBar>
      <extLst>
        <ext xmlns:x14="http://schemas.microsoft.com/office/spreadsheetml/2009/9/main" uri="{B025F937-C7B1-47D3-B67F-A62EFF666E3E}">
          <x14:id>{C76D71DF-D6ED-0243-A952-D0AADA8D132D}</x14:id>
        </ext>
      </extLst>
    </cfRule>
  </conditionalFormatting>
  <conditionalFormatting sqref="F86">
    <cfRule type="dataBar" priority="14118">
      <dataBar>
        <cfvo type="num" val="0"/>
        <cfvo type="num" val="1"/>
        <color theme="6"/>
      </dataBar>
      <extLst>
        <ext xmlns:x14="http://schemas.microsoft.com/office/spreadsheetml/2009/9/main" uri="{B025F937-C7B1-47D3-B67F-A62EFF666E3E}">
          <x14:id>{E2488237-71F0-0B41-82B3-F541A7627100}</x14:id>
        </ext>
      </extLst>
    </cfRule>
  </conditionalFormatting>
  <conditionalFormatting sqref="F107:F108 F112">
    <cfRule type="dataBar" priority="4692">
      <dataBar>
        <cfvo type="num" val="0"/>
        <cfvo type="num" val="1"/>
        <color theme="6"/>
      </dataBar>
      <extLst>
        <ext xmlns:x14="http://schemas.microsoft.com/office/spreadsheetml/2009/9/main" uri="{B025F937-C7B1-47D3-B67F-A62EFF666E3E}">
          <x14:id>{4A887535-0520-B84D-85AD-02EDCC153E79}</x14:id>
        </ext>
      </extLst>
    </cfRule>
  </conditionalFormatting>
  <conditionalFormatting sqref="F87:F88 F92">
    <cfRule type="dataBar" priority="14119">
      <dataBar>
        <cfvo type="num" val="0"/>
        <cfvo type="num" val="1"/>
        <color theme="6"/>
      </dataBar>
      <extLst>
        <ext xmlns:x14="http://schemas.microsoft.com/office/spreadsheetml/2009/9/main" uri="{B025F937-C7B1-47D3-B67F-A62EFF666E3E}">
          <x14:id>{CCECF219-70DE-FC41-9A60-B8AC0606EE76}</x14:id>
        </ext>
      </extLst>
    </cfRule>
  </conditionalFormatting>
  <conditionalFormatting sqref="F77">
    <cfRule type="dataBar" priority="14115">
      <dataBar>
        <cfvo type="num" val="0"/>
        <cfvo type="num" val="1"/>
        <color theme="6"/>
      </dataBar>
      <extLst>
        <ext xmlns:x14="http://schemas.microsoft.com/office/spreadsheetml/2009/9/main" uri="{B025F937-C7B1-47D3-B67F-A62EFF666E3E}">
          <x14:id>{7B875A6C-D80C-F940-8947-FE6DF9352D4B}</x14:id>
        </ext>
      </extLst>
    </cfRule>
  </conditionalFormatting>
  <conditionalFormatting sqref="F77">
    <cfRule type="dataBar" priority="14114">
      <dataBar>
        <cfvo type="num" val="0"/>
        <cfvo type="num" val="1"/>
        <color theme="6"/>
      </dataBar>
      <extLst>
        <ext xmlns:x14="http://schemas.microsoft.com/office/spreadsheetml/2009/9/main" uri="{B025F937-C7B1-47D3-B67F-A62EFF666E3E}">
          <x14:id>{D7FDE1F0-F091-1D46-A118-0C163548DDAF}</x14:id>
        </ext>
      </extLst>
    </cfRule>
  </conditionalFormatting>
  <conditionalFormatting sqref="F71:F72 F76">
    <cfRule type="dataBar" priority="14113">
      <dataBar>
        <cfvo type="num" val="0"/>
        <cfvo type="num" val="1"/>
        <color theme="6"/>
      </dataBar>
      <extLst>
        <ext xmlns:x14="http://schemas.microsoft.com/office/spreadsheetml/2009/9/main" uri="{B025F937-C7B1-47D3-B67F-A62EFF666E3E}">
          <x14:id>{658E6FAC-F333-504A-A239-7DC5C8667B0B}</x14:id>
        </ext>
      </extLst>
    </cfRule>
  </conditionalFormatting>
  <conditionalFormatting sqref="F71:F72 F76">
    <cfRule type="dataBar" priority="14112">
      <dataBar>
        <cfvo type="num" val="0"/>
        <cfvo type="num" val="1"/>
        <color theme="6"/>
      </dataBar>
      <extLst>
        <ext xmlns:x14="http://schemas.microsoft.com/office/spreadsheetml/2009/9/main" uri="{B025F937-C7B1-47D3-B67F-A62EFF666E3E}">
          <x14:id>{2E4003FC-88F6-A540-BD1F-CBF2434E90BD}</x14:id>
        </ext>
      </extLst>
    </cfRule>
  </conditionalFormatting>
  <conditionalFormatting sqref="F87:F88 F92">
    <cfRule type="dataBar" priority="14109">
      <dataBar>
        <cfvo type="num" val="0"/>
        <cfvo type="num" val="1"/>
        <color theme="6"/>
      </dataBar>
      <extLst>
        <ext xmlns:x14="http://schemas.microsoft.com/office/spreadsheetml/2009/9/main" uri="{B025F937-C7B1-47D3-B67F-A62EFF666E3E}">
          <x14:id>{7A17DD45-C3D3-C94D-80A6-9A10D9FBB64A}</x14:id>
        </ext>
      </extLst>
    </cfRule>
  </conditionalFormatting>
  <conditionalFormatting sqref="F87:F88 F92">
    <cfRule type="dataBar" priority="14108">
      <dataBar>
        <cfvo type="num" val="0"/>
        <cfvo type="num" val="1"/>
        <color theme="6"/>
      </dataBar>
      <extLst>
        <ext xmlns:x14="http://schemas.microsoft.com/office/spreadsheetml/2009/9/main" uri="{B025F937-C7B1-47D3-B67F-A62EFF666E3E}">
          <x14:id>{5C42918B-88D2-3B47-BC9A-68D60489F36B}</x14:id>
        </ext>
      </extLst>
    </cfRule>
  </conditionalFormatting>
  <conditionalFormatting sqref="F87:F88 F92">
    <cfRule type="dataBar" priority="14106">
      <dataBar>
        <cfvo type="num" val="0"/>
        <cfvo type="num" val="1"/>
        <color theme="6"/>
      </dataBar>
      <extLst>
        <ext xmlns:x14="http://schemas.microsoft.com/office/spreadsheetml/2009/9/main" uri="{B025F937-C7B1-47D3-B67F-A62EFF666E3E}">
          <x14:id>{6495F3B6-36E0-6345-B81F-F87276F17280}</x14:id>
        </ext>
      </extLst>
    </cfRule>
  </conditionalFormatting>
  <conditionalFormatting sqref="F86">
    <cfRule type="dataBar" priority="14104">
      <dataBar>
        <cfvo type="num" val="0"/>
        <cfvo type="num" val="1"/>
        <color theme="6"/>
      </dataBar>
      <extLst>
        <ext xmlns:x14="http://schemas.microsoft.com/office/spreadsheetml/2009/9/main" uri="{B025F937-C7B1-47D3-B67F-A62EFF666E3E}">
          <x14:id>{0AEFD62B-EE55-C34D-AC44-E0E6E052ED7C}</x14:id>
        </ext>
      </extLst>
    </cfRule>
  </conditionalFormatting>
  <conditionalFormatting sqref="F107:F108 F112">
    <cfRule type="dataBar" priority="4689">
      <dataBar>
        <cfvo type="num" val="0"/>
        <cfvo type="num" val="1"/>
        <color theme="6"/>
      </dataBar>
      <extLst>
        <ext xmlns:x14="http://schemas.microsoft.com/office/spreadsheetml/2009/9/main" uri="{B025F937-C7B1-47D3-B67F-A62EFF666E3E}">
          <x14:id>{70D730F2-773A-BD4D-970F-C9667E9C1962}</x14:id>
        </ext>
      </extLst>
    </cfRule>
  </conditionalFormatting>
  <conditionalFormatting sqref="F86">
    <cfRule type="dataBar" priority="14105">
      <dataBar>
        <cfvo type="num" val="0"/>
        <cfvo type="num" val="1"/>
        <color theme="6"/>
      </dataBar>
      <extLst>
        <ext xmlns:x14="http://schemas.microsoft.com/office/spreadsheetml/2009/9/main" uri="{B025F937-C7B1-47D3-B67F-A62EFF666E3E}">
          <x14:id>{7AEAAF4A-2881-4040-AE7D-69FACECD6F10}</x14:id>
        </ext>
      </extLst>
    </cfRule>
  </conditionalFormatting>
  <conditionalFormatting sqref="F77">
    <cfRule type="dataBar" priority="14101">
      <dataBar>
        <cfvo type="num" val="0"/>
        <cfvo type="num" val="1"/>
        <color theme="6"/>
      </dataBar>
      <extLst>
        <ext xmlns:x14="http://schemas.microsoft.com/office/spreadsheetml/2009/9/main" uri="{B025F937-C7B1-47D3-B67F-A62EFF666E3E}">
          <x14:id>{4DEF85A3-427C-3D4B-875D-43ED74DAA4FF}</x14:id>
        </ext>
      </extLst>
    </cfRule>
  </conditionalFormatting>
  <conditionalFormatting sqref="F77">
    <cfRule type="dataBar" priority="14100">
      <dataBar>
        <cfvo type="num" val="0"/>
        <cfvo type="num" val="1"/>
        <color theme="6"/>
      </dataBar>
      <extLst>
        <ext xmlns:x14="http://schemas.microsoft.com/office/spreadsheetml/2009/9/main" uri="{B025F937-C7B1-47D3-B67F-A62EFF666E3E}">
          <x14:id>{1F234D2F-F4B9-B143-9874-21F4F1E578B9}</x14:id>
        </ext>
      </extLst>
    </cfRule>
  </conditionalFormatting>
  <conditionalFormatting sqref="F71:F72 F76">
    <cfRule type="dataBar" priority="14099">
      <dataBar>
        <cfvo type="num" val="0"/>
        <cfvo type="num" val="1"/>
        <color theme="6"/>
      </dataBar>
      <extLst>
        <ext xmlns:x14="http://schemas.microsoft.com/office/spreadsheetml/2009/9/main" uri="{B025F937-C7B1-47D3-B67F-A62EFF666E3E}">
          <x14:id>{3310B5D8-4491-3D49-9F5B-AD035D5627FE}</x14:id>
        </ext>
      </extLst>
    </cfRule>
  </conditionalFormatting>
  <conditionalFormatting sqref="F107:F108 F112">
    <cfRule type="dataBar" priority="4680">
      <dataBar>
        <cfvo type="num" val="0"/>
        <cfvo type="num" val="1"/>
        <color theme="6"/>
      </dataBar>
      <extLst>
        <ext xmlns:x14="http://schemas.microsoft.com/office/spreadsheetml/2009/9/main" uri="{B025F937-C7B1-47D3-B67F-A62EFF666E3E}">
          <x14:id>{099F6CA9-5EE0-8042-81CD-27A6C61A06A5}</x14:id>
        </ext>
      </extLst>
    </cfRule>
  </conditionalFormatting>
  <conditionalFormatting sqref="F107:F108 F112">
    <cfRule type="dataBar" priority="4679">
      <dataBar>
        <cfvo type="num" val="0"/>
        <cfvo type="num" val="1"/>
        <color theme="6"/>
      </dataBar>
      <extLst>
        <ext xmlns:x14="http://schemas.microsoft.com/office/spreadsheetml/2009/9/main" uri="{B025F937-C7B1-47D3-B67F-A62EFF666E3E}">
          <x14:id>{C25888D0-D2A9-7944-A42C-88C539FA2EC2}</x14:id>
        </ext>
      </extLst>
    </cfRule>
  </conditionalFormatting>
  <conditionalFormatting sqref="F87:F88 F92">
    <cfRule type="dataBar" priority="14095">
      <dataBar>
        <cfvo type="num" val="0"/>
        <cfvo type="num" val="1"/>
        <color theme="6"/>
      </dataBar>
      <extLst>
        <ext xmlns:x14="http://schemas.microsoft.com/office/spreadsheetml/2009/9/main" uri="{B025F937-C7B1-47D3-B67F-A62EFF666E3E}">
          <x14:id>{FCB84297-B33B-3145-B0FD-5C383964757B}</x14:id>
        </ext>
      </extLst>
    </cfRule>
  </conditionalFormatting>
  <conditionalFormatting sqref="F86">
    <cfRule type="dataBar" priority="14093">
      <dataBar>
        <cfvo type="num" val="0"/>
        <cfvo type="num" val="1"/>
        <color theme="6"/>
      </dataBar>
      <extLst>
        <ext xmlns:x14="http://schemas.microsoft.com/office/spreadsheetml/2009/9/main" uri="{B025F937-C7B1-47D3-B67F-A62EFF666E3E}">
          <x14:id>{D33C4401-45E6-B84A-A174-1AEA878F4C98}</x14:id>
        </ext>
      </extLst>
    </cfRule>
  </conditionalFormatting>
  <conditionalFormatting sqref="F107:F108 F112">
    <cfRule type="dataBar" priority="4678">
      <dataBar>
        <cfvo type="num" val="0"/>
        <cfvo type="num" val="1"/>
        <color theme="6"/>
      </dataBar>
      <extLst>
        <ext xmlns:x14="http://schemas.microsoft.com/office/spreadsheetml/2009/9/main" uri="{B025F937-C7B1-47D3-B67F-A62EFF666E3E}">
          <x14:id>{DFFFE793-25D6-4C46-B7C7-BC2E4E5494AF}</x14:id>
        </ext>
      </extLst>
    </cfRule>
  </conditionalFormatting>
  <conditionalFormatting sqref="F86">
    <cfRule type="dataBar" priority="14094">
      <dataBar>
        <cfvo type="num" val="0"/>
        <cfvo type="num" val="1"/>
        <color theme="6"/>
      </dataBar>
      <extLst>
        <ext xmlns:x14="http://schemas.microsoft.com/office/spreadsheetml/2009/9/main" uri="{B025F937-C7B1-47D3-B67F-A62EFF666E3E}">
          <x14:id>{0D96C36C-2B7C-FA47-BDBE-8A204D94B542}</x14:id>
        </ext>
      </extLst>
    </cfRule>
  </conditionalFormatting>
  <conditionalFormatting sqref="F77">
    <cfRule type="dataBar" priority="14090">
      <dataBar>
        <cfvo type="num" val="0"/>
        <cfvo type="num" val="1"/>
        <color theme="6"/>
      </dataBar>
      <extLst>
        <ext xmlns:x14="http://schemas.microsoft.com/office/spreadsheetml/2009/9/main" uri="{B025F937-C7B1-47D3-B67F-A62EFF666E3E}">
          <x14:id>{1DC3FD1B-286A-F442-AC0F-92D1F751287E}</x14:id>
        </ext>
      </extLst>
    </cfRule>
  </conditionalFormatting>
  <conditionalFormatting sqref="F77">
    <cfRule type="dataBar" priority="14089">
      <dataBar>
        <cfvo type="num" val="0"/>
        <cfvo type="num" val="1"/>
        <color theme="6"/>
      </dataBar>
      <extLst>
        <ext xmlns:x14="http://schemas.microsoft.com/office/spreadsheetml/2009/9/main" uri="{B025F937-C7B1-47D3-B67F-A62EFF666E3E}">
          <x14:id>{7CFA0C37-4656-5A4C-87D7-6A7C4A60F25A}</x14:id>
        </ext>
      </extLst>
    </cfRule>
  </conditionalFormatting>
  <conditionalFormatting sqref="F71:F72 F76">
    <cfRule type="dataBar" priority="14088">
      <dataBar>
        <cfvo type="num" val="0"/>
        <cfvo type="num" val="1"/>
        <color theme="6"/>
      </dataBar>
      <extLst>
        <ext xmlns:x14="http://schemas.microsoft.com/office/spreadsheetml/2009/9/main" uri="{B025F937-C7B1-47D3-B67F-A62EFF666E3E}">
          <x14:id>{BE440F30-E8A0-164A-99FE-AD59B59BCD59}</x14:id>
        </ext>
      </extLst>
    </cfRule>
  </conditionalFormatting>
  <conditionalFormatting sqref="F87:F88 F92">
    <cfRule type="dataBar" priority="14083">
      <dataBar>
        <cfvo type="num" val="0"/>
        <cfvo type="num" val="1"/>
        <color theme="6"/>
      </dataBar>
      <extLst>
        <ext xmlns:x14="http://schemas.microsoft.com/office/spreadsheetml/2009/9/main" uri="{B025F937-C7B1-47D3-B67F-A62EFF666E3E}">
          <x14:id>{F0F5D6E9-7A0E-244B-8741-082359708FA1}</x14:id>
        </ext>
      </extLst>
    </cfRule>
  </conditionalFormatting>
  <conditionalFormatting sqref="F87:F88 F92">
    <cfRule type="dataBar" priority="14084">
      <dataBar>
        <cfvo type="num" val="0"/>
        <cfvo type="num" val="1"/>
        <color theme="6"/>
      </dataBar>
      <extLst>
        <ext xmlns:x14="http://schemas.microsoft.com/office/spreadsheetml/2009/9/main" uri="{B025F937-C7B1-47D3-B67F-A62EFF666E3E}">
          <x14:id>{F314FE3E-E2BF-1A4B-8BC2-D52D9F226B77}</x14:id>
        </ext>
      </extLst>
    </cfRule>
  </conditionalFormatting>
  <conditionalFormatting sqref="F86">
    <cfRule type="dataBar" priority="14082">
      <dataBar>
        <cfvo type="num" val="0"/>
        <cfvo type="num" val="1"/>
        <color theme="6"/>
      </dataBar>
      <extLst>
        <ext xmlns:x14="http://schemas.microsoft.com/office/spreadsheetml/2009/9/main" uri="{B025F937-C7B1-47D3-B67F-A62EFF666E3E}">
          <x14:id>{8E6D82D6-CD3E-8B4E-8C9D-058DC9CFBB3A}</x14:id>
        </ext>
      </extLst>
    </cfRule>
  </conditionalFormatting>
  <conditionalFormatting sqref="F86">
    <cfRule type="dataBar" priority="14081">
      <dataBar>
        <cfvo type="num" val="0"/>
        <cfvo type="num" val="1"/>
        <color theme="6"/>
      </dataBar>
      <extLst>
        <ext xmlns:x14="http://schemas.microsoft.com/office/spreadsheetml/2009/9/main" uri="{B025F937-C7B1-47D3-B67F-A62EFF666E3E}">
          <x14:id>{DF36BD6D-C400-2447-8D9F-CD39A8537F80}</x14:id>
        </ext>
      </extLst>
    </cfRule>
  </conditionalFormatting>
  <conditionalFormatting sqref="F77">
    <cfRule type="dataBar" priority="14078">
      <dataBar>
        <cfvo type="num" val="0"/>
        <cfvo type="num" val="1"/>
        <color theme="6"/>
      </dataBar>
      <extLst>
        <ext xmlns:x14="http://schemas.microsoft.com/office/spreadsheetml/2009/9/main" uri="{B025F937-C7B1-47D3-B67F-A62EFF666E3E}">
          <x14:id>{0EAA51CB-4D31-B940-8B4B-334074A18060}</x14:id>
        </ext>
      </extLst>
    </cfRule>
  </conditionalFormatting>
  <conditionalFormatting sqref="F71:F72 F76">
    <cfRule type="dataBar" priority="14077">
      <dataBar>
        <cfvo type="num" val="0"/>
        <cfvo type="num" val="1"/>
        <color theme="6"/>
      </dataBar>
      <extLst>
        <ext xmlns:x14="http://schemas.microsoft.com/office/spreadsheetml/2009/9/main" uri="{B025F937-C7B1-47D3-B67F-A62EFF666E3E}">
          <x14:id>{D4251D85-78A2-4849-B1F6-98A36572894B}</x14:id>
        </ext>
      </extLst>
    </cfRule>
  </conditionalFormatting>
  <conditionalFormatting sqref="F71:F72 F76">
    <cfRule type="dataBar" priority="14076">
      <dataBar>
        <cfvo type="num" val="0"/>
        <cfvo type="num" val="1"/>
        <color theme="6"/>
      </dataBar>
      <extLst>
        <ext xmlns:x14="http://schemas.microsoft.com/office/spreadsheetml/2009/9/main" uri="{B025F937-C7B1-47D3-B67F-A62EFF666E3E}">
          <x14:id>{DC9687FF-BFFE-ED4E-A0C5-61F5DC7E4320}</x14:id>
        </ext>
      </extLst>
    </cfRule>
  </conditionalFormatting>
  <conditionalFormatting sqref="F94">
    <cfRule type="dataBar" priority="14075">
      <dataBar>
        <cfvo type="num" val="0"/>
        <cfvo type="num" val="1"/>
        <color theme="6"/>
      </dataBar>
      <extLst>
        <ext xmlns:x14="http://schemas.microsoft.com/office/spreadsheetml/2009/9/main" uri="{B025F937-C7B1-47D3-B67F-A62EFF666E3E}">
          <x14:id>{BAF1CBF9-BE41-5744-B59E-39ED98071355}</x14:id>
        </ext>
      </extLst>
    </cfRule>
  </conditionalFormatting>
  <conditionalFormatting sqref="F94">
    <cfRule type="dataBar" priority="14073">
      <dataBar>
        <cfvo type="num" val="0"/>
        <cfvo type="num" val="1"/>
        <color theme="6"/>
      </dataBar>
      <extLst>
        <ext xmlns:x14="http://schemas.microsoft.com/office/spreadsheetml/2009/9/main" uri="{B025F937-C7B1-47D3-B67F-A62EFF666E3E}">
          <x14:id>{16CD95AA-6087-0743-924B-890386812E78}</x14:id>
        </ext>
      </extLst>
    </cfRule>
  </conditionalFormatting>
  <conditionalFormatting sqref="F94">
    <cfRule type="dataBar" priority="14074">
      <dataBar>
        <cfvo type="num" val="0"/>
        <cfvo type="num" val="1"/>
        <color theme="6"/>
      </dataBar>
      <extLst>
        <ext xmlns:x14="http://schemas.microsoft.com/office/spreadsheetml/2009/9/main" uri="{B025F937-C7B1-47D3-B67F-A62EFF666E3E}">
          <x14:id>{D229629A-61C9-0040-85B0-6AAC8DBD50BF}</x14:id>
        </ext>
      </extLst>
    </cfRule>
  </conditionalFormatting>
  <conditionalFormatting sqref="F87:F88 F92">
    <cfRule type="dataBar" priority="13918">
      <dataBar>
        <cfvo type="num" val="0"/>
        <cfvo type="num" val="1"/>
        <color theme="6"/>
      </dataBar>
      <extLst>
        <ext xmlns:x14="http://schemas.microsoft.com/office/spreadsheetml/2009/9/main" uri="{B025F937-C7B1-47D3-B67F-A62EFF666E3E}">
          <x14:id>{FECA365F-C254-9A4E-BD90-9F9999B53BE9}</x14:id>
        </ext>
      </extLst>
    </cfRule>
  </conditionalFormatting>
  <conditionalFormatting sqref="F87:F88 F92">
    <cfRule type="dataBar" priority="13917">
      <dataBar>
        <cfvo type="num" val="0"/>
        <cfvo type="num" val="1"/>
        <color theme="6"/>
      </dataBar>
      <extLst>
        <ext xmlns:x14="http://schemas.microsoft.com/office/spreadsheetml/2009/9/main" uri="{B025F937-C7B1-47D3-B67F-A62EFF666E3E}">
          <x14:id>{8A11B5FA-FB09-C544-9389-7519F8A69584}</x14:id>
        </ext>
      </extLst>
    </cfRule>
  </conditionalFormatting>
  <conditionalFormatting sqref="F86">
    <cfRule type="dataBar" priority="13916">
      <dataBar>
        <cfvo type="num" val="0"/>
        <cfvo type="num" val="1"/>
        <color theme="6"/>
      </dataBar>
      <extLst>
        <ext xmlns:x14="http://schemas.microsoft.com/office/spreadsheetml/2009/9/main" uri="{B025F937-C7B1-47D3-B67F-A62EFF666E3E}">
          <x14:id>{25A5F1E6-8169-BD45-ACFE-64E838D901C7}</x14:id>
        </ext>
      </extLst>
    </cfRule>
  </conditionalFormatting>
  <conditionalFormatting sqref="F86">
    <cfRule type="dataBar" priority="13915">
      <dataBar>
        <cfvo type="num" val="0"/>
        <cfvo type="num" val="1"/>
        <color theme="6"/>
      </dataBar>
      <extLst>
        <ext xmlns:x14="http://schemas.microsoft.com/office/spreadsheetml/2009/9/main" uri="{B025F937-C7B1-47D3-B67F-A62EFF666E3E}">
          <x14:id>{40FA65F1-0EE8-2249-A861-0C6AC1EA919E}</x14:id>
        </ext>
      </extLst>
    </cfRule>
  </conditionalFormatting>
  <conditionalFormatting sqref="F77">
    <cfRule type="dataBar" priority="14051">
      <dataBar>
        <cfvo type="num" val="0"/>
        <cfvo type="num" val="1"/>
        <color theme="6"/>
      </dataBar>
      <extLst>
        <ext xmlns:x14="http://schemas.microsoft.com/office/spreadsheetml/2009/9/main" uri="{B025F937-C7B1-47D3-B67F-A62EFF666E3E}">
          <x14:id>{3B4231B5-B9CE-5B46-A025-05294BB98DDA}</x14:id>
        </ext>
      </extLst>
    </cfRule>
  </conditionalFormatting>
  <conditionalFormatting sqref="F94">
    <cfRule type="dataBar" priority="14043">
      <dataBar>
        <cfvo type="num" val="0"/>
        <cfvo type="num" val="1"/>
        <color theme="6"/>
      </dataBar>
      <extLst>
        <ext xmlns:x14="http://schemas.microsoft.com/office/spreadsheetml/2009/9/main" uri="{B025F937-C7B1-47D3-B67F-A62EFF666E3E}">
          <x14:id>{E355D32D-AC96-8441-A803-F0E573504A05}</x14:id>
        </ext>
      </extLst>
    </cfRule>
  </conditionalFormatting>
  <conditionalFormatting sqref="F86">
    <cfRule type="dataBar" priority="14054">
      <dataBar>
        <cfvo type="num" val="0"/>
        <cfvo type="num" val="1"/>
        <color theme="6"/>
      </dataBar>
      <extLst>
        <ext xmlns:x14="http://schemas.microsoft.com/office/spreadsheetml/2009/9/main" uri="{B025F937-C7B1-47D3-B67F-A62EFF666E3E}">
          <x14:id>{01CBA1C0-6E81-8D4F-A31A-FBE9253C813F}</x14:id>
        </ext>
      </extLst>
    </cfRule>
  </conditionalFormatting>
  <conditionalFormatting sqref="F77">
    <cfRule type="dataBar" priority="14052">
      <dataBar>
        <cfvo type="num" val="0"/>
        <cfvo type="num" val="1"/>
        <color theme="6"/>
      </dataBar>
      <extLst>
        <ext xmlns:x14="http://schemas.microsoft.com/office/spreadsheetml/2009/9/main" uri="{B025F937-C7B1-47D3-B67F-A62EFF666E3E}">
          <x14:id>{3CFDCBDB-65E1-1D44-9A2B-B57A10557F5D}</x14:id>
        </ext>
      </extLst>
    </cfRule>
  </conditionalFormatting>
  <conditionalFormatting sqref="F86">
    <cfRule type="dataBar" priority="10974">
      <dataBar>
        <cfvo type="num" val="0"/>
        <cfvo type="num" val="1"/>
        <color theme="6"/>
      </dataBar>
      <extLst>
        <ext xmlns:x14="http://schemas.microsoft.com/office/spreadsheetml/2009/9/main" uri="{B025F937-C7B1-47D3-B67F-A62EFF666E3E}">
          <x14:id>{9AA2A466-C392-F446-AB78-89C84CAFE4AA}</x14:id>
        </ext>
      </extLst>
    </cfRule>
  </conditionalFormatting>
  <conditionalFormatting sqref="F107:F108 F112">
    <cfRule type="dataBar" priority="4129">
      <dataBar>
        <cfvo type="num" val="0"/>
        <cfvo type="num" val="1"/>
        <color theme="6"/>
      </dataBar>
      <extLst>
        <ext xmlns:x14="http://schemas.microsoft.com/office/spreadsheetml/2009/9/main" uri="{B025F937-C7B1-47D3-B67F-A62EFF666E3E}">
          <x14:id>{3E0C41EC-54A3-9847-8871-CE92D2DF1530}</x14:id>
        </ext>
      </extLst>
    </cfRule>
  </conditionalFormatting>
  <conditionalFormatting sqref="F54:F55 F60">
    <cfRule type="dataBar" priority="14045">
      <dataBar>
        <cfvo type="num" val="0"/>
        <cfvo type="num" val="1"/>
        <color theme="6"/>
      </dataBar>
      <extLst>
        <ext xmlns:x14="http://schemas.microsoft.com/office/spreadsheetml/2009/9/main" uri="{B025F937-C7B1-47D3-B67F-A62EFF666E3E}">
          <x14:id>{0E32B000-9D7E-2A4F-8890-6170EE79D466}</x14:id>
        </ext>
      </extLst>
    </cfRule>
  </conditionalFormatting>
  <conditionalFormatting sqref="F94">
    <cfRule type="dataBar" priority="14044">
      <dataBar>
        <cfvo type="num" val="0"/>
        <cfvo type="num" val="1"/>
        <color theme="6"/>
      </dataBar>
      <extLst>
        <ext xmlns:x14="http://schemas.microsoft.com/office/spreadsheetml/2009/9/main" uri="{B025F937-C7B1-47D3-B67F-A62EFF666E3E}">
          <x14:id>{55B4C2CD-FD01-EE48-8B4B-085E0E327F8F}</x14:id>
        </ext>
      </extLst>
    </cfRule>
  </conditionalFormatting>
  <conditionalFormatting sqref="F53">
    <cfRule type="dataBar" priority="14036">
      <dataBar>
        <cfvo type="num" val="0"/>
        <cfvo type="num" val="1"/>
        <color theme="6"/>
      </dataBar>
      <extLst>
        <ext xmlns:x14="http://schemas.microsoft.com/office/spreadsheetml/2009/9/main" uri="{B025F937-C7B1-47D3-B67F-A62EFF666E3E}">
          <x14:id>{D1C8D5AA-B9FF-C447-8E24-1600856F06AF}</x14:id>
        </ext>
      </extLst>
    </cfRule>
  </conditionalFormatting>
  <conditionalFormatting sqref="F86">
    <cfRule type="dataBar" priority="14034">
      <dataBar>
        <cfvo type="num" val="0"/>
        <cfvo type="num" val="1"/>
        <color theme="6"/>
      </dataBar>
      <extLst>
        <ext xmlns:x14="http://schemas.microsoft.com/office/spreadsheetml/2009/9/main" uri="{B025F937-C7B1-47D3-B67F-A62EFF666E3E}">
          <x14:id>{B92EF3EF-11C7-CC4D-9B1C-828AFA290A3C}</x14:id>
        </ext>
      </extLst>
    </cfRule>
  </conditionalFormatting>
  <conditionalFormatting sqref="F87:F88 F92">
    <cfRule type="dataBar" priority="14035">
      <dataBar>
        <cfvo type="num" val="0"/>
        <cfvo type="num" val="1"/>
        <color theme="6"/>
      </dataBar>
      <extLst>
        <ext xmlns:x14="http://schemas.microsoft.com/office/spreadsheetml/2009/9/main" uri="{B025F937-C7B1-47D3-B67F-A62EFF666E3E}">
          <x14:id>{7C839121-332C-0F4E-8137-DEBC72868A85}</x14:id>
        </ext>
      </extLst>
    </cfRule>
  </conditionalFormatting>
  <conditionalFormatting sqref="F77">
    <cfRule type="dataBar" priority="14031">
      <dataBar>
        <cfvo type="num" val="0"/>
        <cfvo type="num" val="1"/>
        <color theme="6"/>
      </dataBar>
      <extLst>
        <ext xmlns:x14="http://schemas.microsoft.com/office/spreadsheetml/2009/9/main" uri="{B025F937-C7B1-47D3-B67F-A62EFF666E3E}">
          <x14:id>{4FF3BB11-FBFB-7B46-A32C-848E2EABAC46}</x14:id>
        </ext>
      </extLst>
    </cfRule>
  </conditionalFormatting>
  <conditionalFormatting sqref="F77">
    <cfRule type="dataBar" priority="14030">
      <dataBar>
        <cfvo type="num" val="0"/>
        <cfvo type="num" val="1"/>
        <color theme="6"/>
      </dataBar>
      <extLst>
        <ext xmlns:x14="http://schemas.microsoft.com/office/spreadsheetml/2009/9/main" uri="{B025F937-C7B1-47D3-B67F-A62EFF666E3E}">
          <x14:id>{97017BB0-6554-314C-9CC8-BCF3EA7B8870}</x14:id>
        </ext>
      </extLst>
    </cfRule>
  </conditionalFormatting>
  <conditionalFormatting sqref="F86">
    <cfRule type="dataBar" priority="10954">
      <dataBar>
        <cfvo type="num" val="0"/>
        <cfvo type="num" val="1"/>
        <color theme="6"/>
      </dataBar>
      <extLst>
        <ext xmlns:x14="http://schemas.microsoft.com/office/spreadsheetml/2009/9/main" uri="{B025F937-C7B1-47D3-B67F-A62EFF666E3E}">
          <x14:id>{274F404E-F683-1C41-9986-6A3612AE33F5}</x14:id>
        </ext>
      </extLst>
    </cfRule>
  </conditionalFormatting>
  <conditionalFormatting sqref="F86">
    <cfRule type="dataBar" priority="10953">
      <dataBar>
        <cfvo type="num" val="0"/>
        <cfvo type="num" val="1"/>
        <color theme="6"/>
      </dataBar>
      <extLst>
        <ext xmlns:x14="http://schemas.microsoft.com/office/spreadsheetml/2009/9/main" uri="{B025F937-C7B1-47D3-B67F-A62EFF666E3E}">
          <x14:id>{9C3EC96F-3999-9145-9ED3-93CCEA5F406B}</x14:id>
        </ext>
      </extLst>
    </cfRule>
  </conditionalFormatting>
  <conditionalFormatting sqref="F77">
    <cfRule type="dataBar" priority="13877">
      <dataBar>
        <cfvo type="num" val="0"/>
        <cfvo type="num" val="1"/>
        <color theme="6"/>
      </dataBar>
      <extLst>
        <ext xmlns:x14="http://schemas.microsoft.com/office/spreadsheetml/2009/9/main" uri="{B025F937-C7B1-47D3-B67F-A62EFF666E3E}">
          <x14:id>{BA5EDD63-53D1-F64F-BF9D-F4AA068115F8}</x14:id>
        </ext>
      </extLst>
    </cfRule>
  </conditionalFormatting>
  <conditionalFormatting sqref="F94">
    <cfRule type="dataBar" priority="14023">
      <dataBar>
        <cfvo type="num" val="0"/>
        <cfvo type="num" val="1"/>
        <color theme="6"/>
      </dataBar>
      <extLst>
        <ext xmlns:x14="http://schemas.microsoft.com/office/spreadsheetml/2009/9/main" uri="{B025F937-C7B1-47D3-B67F-A62EFF666E3E}">
          <x14:id>{EC387C94-267D-E94E-A0BF-B9AF643252A6}</x14:id>
        </ext>
      </extLst>
    </cfRule>
  </conditionalFormatting>
  <conditionalFormatting sqref="F87:F88 F92">
    <cfRule type="dataBar" priority="14022">
      <dataBar>
        <cfvo type="num" val="0"/>
        <cfvo type="num" val="1"/>
        <color theme="6"/>
      </dataBar>
      <extLst>
        <ext xmlns:x14="http://schemas.microsoft.com/office/spreadsheetml/2009/9/main" uri="{B025F937-C7B1-47D3-B67F-A62EFF666E3E}">
          <x14:id>{680D0034-0A58-ED42-8276-1F33B132C7AE}</x14:id>
        </ext>
      </extLst>
    </cfRule>
  </conditionalFormatting>
  <conditionalFormatting sqref="F87:F88 F92">
    <cfRule type="dataBar" priority="14021">
      <dataBar>
        <cfvo type="num" val="0"/>
        <cfvo type="num" val="1"/>
        <color theme="6"/>
      </dataBar>
      <extLst>
        <ext xmlns:x14="http://schemas.microsoft.com/office/spreadsheetml/2009/9/main" uri="{B025F937-C7B1-47D3-B67F-A62EFF666E3E}">
          <x14:id>{20066372-A014-3643-BE63-AE124937AE72}</x14:id>
        </ext>
      </extLst>
    </cfRule>
  </conditionalFormatting>
  <conditionalFormatting sqref="F53">
    <cfRule type="dataBar" priority="14020">
      <dataBar>
        <cfvo type="num" val="0"/>
        <cfvo type="num" val="1"/>
        <color theme="6"/>
      </dataBar>
      <extLst>
        <ext xmlns:x14="http://schemas.microsoft.com/office/spreadsheetml/2009/9/main" uri="{B025F937-C7B1-47D3-B67F-A62EFF666E3E}">
          <x14:id>{A8740772-6E0F-9346-8C28-B43B9D5BC616}</x14:id>
        </ext>
      </extLst>
    </cfRule>
  </conditionalFormatting>
  <conditionalFormatting sqref="F53">
    <cfRule type="dataBar" priority="14019">
      <dataBar>
        <cfvo type="num" val="0"/>
        <cfvo type="num" val="1"/>
        <color theme="6"/>
      </dataBar>
      <extLst>
        <ext xmlns:x14="http://schemas.microsoft.com/office/spreadsheetml/2009/9/main" uri="{B025F937-C7B1-47D3-B67F-A62EFF666E3E}">
          <x14:id>{7DCB0D7E-777D-374F-9822-6A18584BB0E6}</x14:id>
        </ext>
      </extLst>
    </cfRule>
  </conditionalFormatting>
  <conditionalFormatting sqref="F107:F108 F112">
    <cfRule type="dataBar" priority="4101">
      <dataBar>
        <cfvo type="num" val="0"/>
        <cfvo type="num" val="1"/>
        <color theme="6"/>
      </dataBar>
      <extLst>
        <ext xmlns:x14="http://schemas.microsoft.com/office/spreadsheetml/2009/9/main" uri="{B025F937-C7B1-47D3-B67F-A62EFF666E3E}">
          <x14:id>{8A6A42E1-C819-3749-BE4A-6E4BAA85A4C3}</x14:id>
        </ext>
      </extLst>
    </cfRule>
  </conditionalFormatting>
  <conditionalFormatting sqref="F54:F55 F60">
    <cfRule type="dataBar" priority="14017">
      <dataBar>
        <cfvo type="num" val="0"/>
        <cfvo type="num" val="1"/>
        <color theme="6"/>
      </dataBar>
      <extLst>
        <ext xmlns:x14="http://schemas.microsoft.com/office/spreadsheetml/2009/9/main" uri="{B025F937-C7B1-47D3-B67F-A62EFF666E3E}">
          <x14:id>{29AFF3C2-BEEE-FC4D-8EC9-FF2EE8D5E0E4}</x14:id>
        </ext>
      </extLst>
    </cfRule>
  </conditionalFormatting>
  <conditionalFormatting sqref="F54:F55 F60">
    <cfRule type="dataBar" priority="14016">
      <dataBar>
        <cfvo type="num" val="0"/>
        <cfvo type="num" val="1"/>
        <color theme="6"/>
      </dataBar>
      <extLst>
        <ext xmlns:x14="http://schemas.microsoft.com/office/spreadsheetml/2009/9/main" uri="{B025F937-C7B1-47D3-B67F-A62EFF666E3E}">
          <x14:id>{ABFBA00A-540A-D243-B785-8614AE163B9E}</x14:id>
        </ext>
      </extLst>
    </cfRule>
  </conditionalFormatting>
  <conditionalFormatting sqref="F86">
    <cfRule type="dataBar" priority="14014">
      <dataBar>
        <cfvo type="num" val="0"/>
        <cfvo type="num" val="1"/>
        <color theme="6"/>
      </dataBar>
      <extLst>
        <ext xmlns:x14="http://schemas.microsoft.com/office/spreadsheetml/2009/9/main" uri="{B025F937-C7B1-47D3-B67F-A62EFF666E3E}">
          <x14:id>{95498CAE-AA17-014B-9514-9D3F059887E3}</x14:id>
        </ext>
      </extLst>
    </cfRule>
  </conditionalFormatting>
  <conditionalFormatting sqref="F87:F88 F92">
    <cfRule type="dataBar" priority="14015">
      <dataBar>
        <cfvo type="num" val="0"/>
        <cfvo type="num" val="1"/>
        <color theme="6"/>
      </dataBar>
      <extLst>
        <ext xmlns:x14="http://schemas.microsoft.com/office/spreadsheetml/2009/9/main" uri="{B025F937-C7B1-47D3-B67F-A62EFF666E3E}">
          <x14:id>{CD9FA237-A8E6-A54D-A42F-8A3CEBEADBCE}</x14:id>
        </ext>
      </extLst>
    </cfRule>
  </conditionalFormatting>
  <conditionalFormatting sqref="F77">
    <cfRule type="dataBar" priority="14011">
      <dataBar>
        <cfvo type="num" val="0"/>
        <cfvo type="num" val="1"/>
        <color theme="6"/>
      </dataBar>
      <extLst>
        <ext xmlns:x14="http://schemas.microsoft.com/office/spreadsheetml/2009/9/main" uri="{B025F937-C7B1-47D3-B67F-A62EFF666E3E}">
          <x14:id>{215CC2A1-3EF3-2944-8775-C3E2589EA5B1}</x14:id>
        </ext>
      </extLst>
    </cfRule>
  </conditionalFormatting>
  <conditionalFormatting sqref="F77">
    <cfRule type="dataBar" priority="14010">
      <dataBar>
        <cfvo type="num" val="0"/>
        <cfvo type="num" val="1"/>
        <color theme="6"/>
      </dataBar>
      <extLst>
        <ext xmlns:x14="http://schemas.microsoft.com/office/spreadsheetml/2009/9/main" uri="{B025F937-C7B1-47D3-B67F-A62EFF666E3E}">
          <x14:id>{A866A487-DC2B-C34D-86D7-4F6E86382AB0}</x14:id>
        </ext>
      </extLst>
    </cfRule>
  </conditionalFormatting>
  <conditionalFormatting sqref="F87:F88 F92">
    <cfRule type="dataBar" priority="10934">
      <dataBar>
        <cfvo type="num" val="0"/>
        <cfvo type="num" val="1"/>
        <color theme="6"/>
      </dataBar>
      <extLst>
        <ext xmlns:x14="http://schemas.microsoft.com/office/spreadsheetml/2009/9/main" uri="{B025F937-C7B1-47D3-B67F-A62EFF666E3E}">
          <x14:id>{D86DA104-1091-DE40-A0B0-A695EE579EFC}</x14:id>
        </ext>
      </extLst>
    </cfRule>
  </conditionalFormatting>
  <conditionalFormatting sqref="F86">
    <cfRule type="dataBar" priority="10933">
      <dataBar>
        <cfvo type="num" val="0"/>
        <cfvo type="num" val="1"/>
        <color theme="6"/>
      </dataBar>
      <extLst>
        <ext xmlns:x14="http://schemas.microsoft.com/office/spreadsheetml/2009/9/main" uri="{B025F937-C7B1-47D3-B67F-A62EFF666E3E}">
          <x14:id>{EA5F6B7D-B691-5F41-83AB-A706800C58C8}</x14:id>
        </ext>
      </extLst>
    </cfRule>
  </conditionalFormatting>
  <conditionalFormatting sqref="F94">
    <cfRule type="dataBar" priority="14003">
      <dataBar>
        <cfvo type="num" val="0"/>
        <cfvo type="num" val="1"/>
        <color theme="6"/>
      </dataBar>
      <extLst>
        <ext xmlns:x14="http://schemas.microsoft.com/office/spreadsheetml/2009/9/main" uri="{B025F937-C7B1-47D3-B67F-A62EFF666E3E}">
          <x14:id>{299D3DCC-7120-354D-9693-8C4F2AFAE494}</x14:id>
        </ext>
      </extLst>
    </cfRule>
  </conditionalFormatting>
  <conditionalFormatting sqref="F87:F88 F92">
    <cfRule type="dataBar" priority="14002">
      <dataBar>
        <cfvo type="num" val="0"/>
        <cfvo type="num" val="1"/>
        <color theme="6"/>
      </dataBar>
      <extLst>
        <ext xmlns:x14="http://schemas.microsoft.com/office/spreadsheetml/2009/9/main" uri="{B025F937-C7B1-47D3-B67F-A62EFF666E3E}">
          <x14:id>{58728A3D-D3F8-9A40-A977-86BFF7E71295}</x14:id>
        </ext>
      </extLst>
    </cfRule>
  </conditionalFormatting>
  <conditionalFormatting sqref="F87:F88 F92">
    <cfRule type="dataBar" priority="14001">
      <dataBar>
        <cfvo type="num" val="0"/>
        <cfvo type="num" val="1"/>
        <color theme="6"/>
      </dataBar>
      <extLst>
        <ext xmlns:x14="http://schemas.microsoft.com/office/spreadsheetml/2009/9/main" uri="{B025F937-C7B1-47D3-B67F-A62EFF666E3E}">
          <x14:id>{ABF2EF99-7477-9B4F-A1A0-2408EDBAA219}</x14:id>
        </ext>
      </extLst>
    </cfRule>
  </conditionalFormatting>
  <conditionalFormatting sqref="F54:F55 F60">
    <cfRule type="dataBar" priority="13999">
      <dataBar>
        <cfvo type="num" val="0"/>
        <cfvo type="num" val="1"/>
        <color theme="6"/>
      </dataBar>
      <extLst>
        <ext xmlns:x14="http://schemas.microsoft.com/office/spreadsheetml/2009/9/main" uri="{B025F937-C7B1-47D3-B67F-A62EFF666E3E}">
          <x14:id>{ABB70168-B98E-F645-B437-DEB93AB7B649}</x14:id>
        </ext>
      </extLst>
    </cfRule>
  </conditionalFormatting>
  <conditionalFormatting sqref="F54:F55 F60">
    <cfRule type="dataBar" priority="13998">
      <dataBar>
        <cfvo type="num" val="0"/>
        <cfvo type="num" val="1"/>
        <color theme="6"/>
      </dataBar>
      <extLst>
        <ext xmlns:x14="http://schemas.microsoft.com/office/spreadsheetml/2009/9/main" uri="{B025F937-C7B1-47D3-B67F-A62EFF666E3E}">
          <x14:id>{8E4276A2-AA19-F744-9ABE-BAFBBCC0A570}</x14:id>
        </ext>
      </extLst>
    </cfRule>
  </conditionalFormatting>
  <conditionalFormatting sqref="F87:F88 F92">
    <cfRule type="dataBar" priority="13997">
      <dataBar>
        <cfvo type="num" val="0"/>
        <cfvo type="num" val="1"/>
        <color theme="6"/>
      </dataBar>
      <extLst>
        <ext xmlns:x14="http://schemas.microsoft.com/office/spreadsheetml/2009/9/main" uri="{B025F937-C7B1-47D3-B67F-A62EFF666E3E}">
          <x14:id>{6CA896E5-0705-5C4E-A5DF-D8F4CCB1A717}</x14:id>
        </ext>
      </extLst>
    </cfRule>
  </conditionalFormatting>
  <conditionalFormatting sqref="F86">
    <cfRule type="dataBar" priority="13995">
      <dataBar>
        <cfvo type="num" val="0"/>
        <cfvo type="num" val="1"/>
        <color theme="6"/>
      </dataBar>
      <extLst>
        <ext xmlns:x14="http://schemas.microsoft.com/office/spreadsheetml/2009/9/main" uri="{B025F937-C7B1-47D3-B67F-A62EFF666E3E}">
          <x14:id>{84CD96DC-9F11-524A-A2C4-2D1774B997CA}</x14:id>
        </ext>
      </extLst>
    </cfRule>
  </conditionalFormatting>
  <conditionalFormatting sqref="F94">
    <cfRule type="dataBar" priority="13985">
      <dataBar>
        <cfvo type="num" val="0"/>
        <cfvo type="num" val="1"/>
        <color theme="6"/>
      </dataBar>
      <extLst>
        <ext xmlns:x14="http://schemas.microsoft.com/office/spreadsheetml/2009/9/main" uri="{B025F937-C7B1-47D3-B67F-A62EFF666E3E}">
          <x14:id>{7170700E-FB6F-8B4F-84F9-894614D0E9AF}</x14:id>
        </ext>
      </extLst>
    </cfRule>
  </conditionalFormatting>
  <conditionalFormatting sqref="F86">
    <cfRule type="dataBar" priority="13996">
      <dataBar>
        <cfvo type="num" val="0"/>
        <cfvo type="num" val="1"/>
        <color theme="6"/>
      </dataBar>
      <extLst>
        <ext xmlns:x14="http://schemas.microsoft.com/office/spreadsheetml/2009/9/main" uri="{B025F937-C7B1-47D3-B67F-A62EFF666E3E}">
          <x14:id>{A371D9AC-C6CE-5D4A-A0F3-C27613E8498E}</x14:id>
        </ext>
      </extLst>
    </cfRule>
  </conditionalFormatting>
  <conditionalFormatting sqref="F77">
    <cfRule type="dataBar" priority="13992">
      <dataBar>
        <cfvo type="num" val="0"/>
        <cfvo type="num" val="1"/>
        <color theme="6"/>
      </dataBar>
      <extLst>
        <ext xmlns:x14="http://schemas.microsoft.com/office/spreadsheetml/2009/9/main" uri="{B025F937-C7B1-47D3-B67F-A62EFF666E3E}">
          <x14:id>{169DE7A3-9A69-444A-995B-AAE482896FC4}</x14:id>
        </ext>
      </extLst>
    </cfRule>
  </conditionalFormatting>
  <conditionalFormatting sqref="F77">
    <cfRule type="dataBar" priority="13991">
      <dataBar>
        <cfvo type="num" val="0"/>
        <cfvo type="num" val="1"/>
        <color theme="6"/>
      </dataBar>
      <extLst>
        <ext xmlns:x14="http://schemas.microsoft.com/office/spreadsheetml/2009/9/main" uri="{B025F937-C7B1-47D3-B67F-A62EFF666E3E}">
          <x14:id>{6048F305-0FBD-6B46-8309-C2A9DA10B973}</x14:id>
        </ext>
      </extLst>
    </cfRule>
  </conditionalFormatting>
  <conditionalFormatting sqref="F113">
    <cfRule type="dataBar" priority="4071">
      <dataBar>
        <cfvo type="num" val="0"/>
        <cfvo type="num" val="1"/>
        <color theme="6"/>
      </dataBar>
      <extLst>
        <ext xmlns:x14="http://schemas.microsoft.com/office/spreadsheetml/2009/9/main" uri="{B025F937-C7B1-47D3-B67F-A62EFF666E3E}">
          <x14:id>{CC549D96-1041-A046-BC68-4EFFE9ADCB18}</x14:id>
        </ext>
      </extLst>
    </cfRule>
  </conditionalFormatting>
  <conditionalFormatting sqref="F87:F88 F92">
    <cfRule type="dataBar" priority="13699">
      <dataBar>
        <cfvo type="num" val="0"/>
        <cfvo type="num" val="1"/>
        <color theme="6"/>
      </dataBar>
      <extLst>
        <ext xmlns:x14="http://schemas.microsoft.com/office/spreadsheetml/2009/9/main" uri="{B025F937-C7B1-47D3-B67F-A62EFF666E3E}">
          <x14:id>{FFFB5661-F312-6349-8978-50DA1AE8B883}</x14:id>
        </ext>
      </extLst>
    </cfRule>
  </conditionalFormatting>
  <conditionalFormatting sqref="F94">
    <cfRule type="dataBar" priority="13986">
      <dataBar>
        <cfvo type="num" val="0"/>
        <cfvo type="num" val="1"/>
        <color theme="6"/>
      </dataBar>
      <extLst>
        <ext xmlns:x14="http://schemas.microsoft.com/office/spreadsheetml/2009/9/main" uri="{B025F937-C7B1-47D3-B67F-A62EFF666E3E}">
          <x14:id>{D2B37355-BDD1-3446-9B48-848733DAE705}</x14:id>
        </ext>
      </extLst>
    </cfRule>
  </conditionalFormatting>
  <conditionalFormatting sqref="F54:F55 F60">
    <cfRule type="dataBar" priority="13984">
      <dataBar>
        <cfvo type="num" val="0"/>
        <cfvo type="num" val="1"/>
        <color theme="6"/>
      </dataBar>
      <extLst>
        <ext xmlns:x14="http://schemas.microsoft.com/office/spreadsheetml/2009/9/main" uri="{B025F937-C7B1-47D3-B67F-A62EFF666E3E}">
          <x14:id>{97F76B8E-863D-4C44-BC58-3078F6B049CF}</x14:id>
        </ext>
      </extLst>
    </cfRule>
  </conditionalFormatting>
  <conditionalFormatting sqref="F54:F55 F60">
    <cfRule type="dataBar" priority="13983">
      <dataBar>
        <cfvo type="num" val="0"/>
        <cfvo type="num" val="1"/>
        <color theme="6"/>
      </dataBar>
      <extLst>
        <ext xmlns:x14="http://schemas.microsoft.com/office/spreadsheetml/2009/9/main" uri="{B025F937-C7B1-47D3-B67F-A62EFF666E3E}">
          <x14:id>{4710B8A7-CBE3-E54D-B86E-39C825C1B0B3}</x14:id>
        </ext>
      </extLst>
    </cfRule>
  </conditionalFormatting>
  <conditionalFormatting sqref="F93">
    <cfRule type="dataBar" priority="10908">
      <dataBar>
        <cfvo type="num" val="0"/>
        <cfvo type="num" val="1"/>
        <color theme="6"/>
      </dataBar>
      <extLst>
        <ext xmlns:x14="http://schemas.microsoft.com/office/spreadsheetml/2009/9/main" uri="{B025F937-C7B1-47D3-B67F-A62EFF666E3E}">
          <x14:id>{63D7D7D0-A6CD-204B-9AD2-6948F1B7DB33}</x14:id>
        </ext>
      </extLst>
    </cfRule>
  </conditionalFormatting>
  <conditionalFormatting sqref="F52">
    <cfRule type="dataBar" priority="13979">
      <dataBar>
        <cfvo type="num" val="0"/>
        <cfvo type="num" val="1"/>
        <color theme="6"/>
      </dataBar>
      <extLst>
        <ext xmlns:x14="http://schemas.microsoft.com/office/spreadsheetml/2009/9/main" uri="{B025F937-C7B1-47D3-B67F-A62EFF666E3E}">
          <x14:id>{D440EFB2-76CF-5545-8D2F-B58CD5D1B818}</x14:id>
        </ext>
      </extLst>
    </cfRule>
  </conditionalFormatting>
  <conditionalFormatting sqref="F52">
    <cfRule type="dataBar" priority="13978">
      <dataBar>
        <cfvo type="num" val="0"/>
        <cfvo type="num" val="1"/>
        <color theme="6"/>
      </dataBar>
      <extLst>
        <ext xmlns:x14="http://schemas.microsoft.com/office/spreadsheetml/2009/9/main" uri="{B025F937-C7B1-47D3-B67F-A62EFF666E3E}">
          <x14:id>{863FC547-FE9A-4641-A4F8-484BA5E14D54}</x14:id>
        </ext>
      </extLst>
    </cfRule>
  </conditionalFormatting>
  <conditionalFormatting sqref="F52">
    <cfRule type="dataBar" priority="13977">
      <dataBar>
        <cfvo type="num" val="0"/>
        <cfvo type="num" val="1"/>
        <color theme="6"/>
      </dataBar>
      <extLst>
        <ext xmlns:x14="http://schemas.microsoft.com/office/spreadsheetml/2009/9/main" uri="{B025F937-C7B1-47D3-B67F-A62EFF666E3E}">
          <x14:id>{FDD5E5FC-3BE8-2044-AC89-9DA6C45EF37B}</x14:id>
        </ext>
      </extLst>
    </cfRule>
  </conditionalFormatting>
  <conditionalFormatting sqref="F52">
    <cfRule type="dataBar" priority="13976">
      <dataBar>
        <cfvo type="num" val="0"/>
        <cfvo type="num" val="1"/>
        <color theme="6"/>
      </dataBar>
      <extLst>
        <ext xmlns:x14="http://schemas.microsoft.com/office/spreadsheetml/2009/9/main" uri="{B025F937-C7B1-47D3-B67F-A62EFF666E3E}">
          <x14:id>{D10B62DC-A74D-2449-897A-911BC7EA544E}</x14:id>
        </ext>
      </extLst>
    </cfRule>
  </conditionalFormatting>
  <conditionalFormatting sqref="F52">
    <cfRule type="dataBar" priority="13975">
      <dataBar>
        <cfvo type="num" val="0"/>
        <cfvo type="num" val="1"/>
        <color theme="6"/>
      </dataBar>
      <extLst>
        <ext xmlns:x14="http://schemas.microsoft.com/office/spreadsheetml/2009/9/main" uri="{B025F937-C7B1-47D3-B67F-A62EFF666E3E}">
          <x14:id>{1436587C-2757-0046-AD30-4F327EDB42DA}</x14:id>
        </ext>
      </extLst>
    </cfRule>
  </conditionalFormatting>
  <conditionalFormatting sqref="F52">
    <cfRule type="dataBar" priority="13974">
      <dataBar>
        <cfvo type="num" val="0"/>
        <cfvo type="num" val="1"/>
        <color theme="6"/>
      </dataBar>
      <extLst>
        <ext xmlns:x14="http://schemas.microsoft.com/office/spreadsheetml/2009/9/main" uri="{B025F937-C7B1-47D3-B67F-A62EFF666E3E}">
          <x14:id>{7F35DE9E-4450-7848-BEDF-049839ED9D0A}</x14:id>
        </ext>
      </extLst>
    </cfRule>
  </conditionalFormatting>
  <conditionalFormatting sqref="F107:F108 F112">
    <cfRule type="dataBar" priority="4415">
      <dataBar>
        <cfvo type="num" val="0"/>
        <cfvo type="num" val="1"/>
        <color theme="6"/>
      </dataBar>
      <extLst>
        <ext xmlns:x14="http://schemas.microsoft.com/office/spreadsheetml/2009/9/main" uri="{B025F937-C7B1-47D3-B67F-A62EFF666E3E}">
          <x14:id>{329ABB1B-0B15-1C42-AAEF-1D9AB453583E}</x14:id>
        </ext>
      </extLst>
    </cfRule>
  </conditionalFormatting>
  <conditionalFormatting sqref="F86">
    <cfRule type="dataBar" priority="13969">
      <dataBar>
        <cfvo type="num" val="0"/>
        <cfvo type="num" val="1"/>
        <color theme="6"/>
      </dataBar>
      <extLst>
        <ext xmlns:x14="http://schemas.microsoft.com/office/spreadsheetml/2009/9/main" uri="{B025F937-C7B1-47D3-B67F-A62EFF666E3E}">
          <x14:id>{FA9ECF7D-D13F-1644-850A-532518F246F3}</x14:id>
        </ext>
      </extLst>
    </cfRule>
  </conditionalFormatting>
  <conditionalFormatting sqref="F107:F108 F112">
    <cfRule type="dataBar" priority="4541">
      <dataBar>
        <cfvo type="num" val="0"/>
        <cfvo type="num" val="1"/>
        <color theme="6"/>
      </dataBar>
      <extLst>
        <ext xmlns:x14="http://schemas.microsoft.com/office/spreadsheetml/2009/9/main" uri="{B025F937-C7B1-47D3-B67F-A62EFF666E3E}">
          <x14:id>{AAF0AD59-3FCC-7144-B9A6-A9513446D72D}</x14:id>
        </ext>
      </extLst>
    </cfRule>
  </conditionalFormatting>
  <conditionalFormatting sqref="F87:F88 F92">
    <cfRule type="dataBar" priority="13970">
      <dataBar>
        <cfvo type="num" val="0"/>
        <cfvo type="num" val="1"/>
        <color theme="6"/>
      </dataBar>
      <extLst>
        <ext xmlns:x14="http://schemas.microsoft.com/office/spreadsheetml/2009/9/main" uri="{B025F937-C7B1-47D3-B67F-A62EFF666E3E}">
          <x14:id>{8CC4B4C4-4FF0-344F-B030-C216E14A28E7}</x14:id>
        </ext>
      </extLst>
    </cfRule>
  </conditionalFormatting>
  <conditionalFormatting sqref="F77">
    <cfRule type="dataBar" priority="13966">
      <dataBar>
        <cfvo type="num" val="0"/>
        <cfvo type="num" val="1"/>
        <color theme="6"/>
      </dataBar>
      <extLst>
        <ext xmlns:x14="http://schemas.microsoft.com/office/spreadsheetml/2009/9/main" uri="{B025F937-C7B1-47D3-B67F-A62EFF666E3E}">
          <x14:id>{138FF390-C173-514F-9C5A-19004D39043C}</x14:id>
        </ext>
      </extLst>
    </cfRule>
  </conditionalFormatting>
  <conditionalFormatting sqref="F77">
    <cfRule type="dataBar" priority="13965">
      <dataBar>
        <cfvo type="num" val="0"/>
        <cfvo type="num" val="1"/>
        <color theme="6"/>
      </dataBar>
      <extLst>
        <ext xmlns:x14="http://schemas.microsoft.com/office/spreadsheetml/2009/9/main" uri="{B025F937-C7B1-47D3-B67F-A62EFF666E3E}">
          <x14:id>{EA51129B-2E18-BD49-BC97-29384EDF7360}</x14:id>
        </ext>
      </extLst>
    </cfRule>
  </conditionalFormatting>
  <conditionalFormatting sqref="F93">
    <cfRule type="dataBar" priority="10888">
      <dataBar>
        <cfvo type="num" val="0"/>
        <cfvo type="num" val="1"/>
        <color theme="6"/>
      </dataBar>
      <extLst>
        <ext xmlns:x14="http://schemas.microsoft.com/office/spreadsheetml/2009/9/main" uri="{B025F937-C7B1-47D3-B67F-A62EFF666E3E}">
          <x14:id>{B3FB87BA-95B0-E84E-A172-A7E58857C1F3}</x14:id>
        </ext>
      </extLst>
    </cfRule>
  </conditionalFormatting>
  <conditionalFormatting sqref="F107:F108 F112">
    <cfRule type="dataBar" priority="4542">
      <dataBar>
        <cfvo type="num" val="0"/>
        <cfvo type="num" val="1"/>
        <color theme="6"/>
      </dataBar>
      <extLst>
        <ext xmlns:x14="http://schemas.microsoft.com/office/spreadsheetml/2009/9/main" uri="{B025F937-C7B1-47D3-B67F-A62EFF666E3E}">
          <x14:id>{DAA629A8-234E-6F4A-9A17-8C6CA24CF55A}</x14:id>
        </ext>
      </extLst>
    </cfRule>
  </conditionalFormatting>
  <conditionalFormatting sqref="F87:F88 F92">
    <cfRule type="dataBar" priority="13958">
      <dataBar>
        <cfvo type="num" val="0"/>
        <cfvo type="num" val="1"/>
        <color theme="6"/>
      </dataBar>
      <extLst>
        <ext xmlns:x14="http://schemas.microsoft.com/office/spreadsheetml/2009/9/main" uri="{B025F937-C7B1-47D3-B67F-A62EFF666E3E}">
          <x14:id>{F036F349-E28F-1B48-A3A6-BC8CC7375F05}</x14:id>
        </ext>
      </extLst>
    </cfRule>
  </conditionalFormatting>
  <conditionalFormatting sqref="F87:F88 F92">
    <cfRule type="dataBar" priority="13957">
      <dataBar>
        <cfvo type="num" val="0"/>
        <cfvo type="num" val="1"/>
        <color theme="6"/>
      </dataBar>
      <extLst>
        <ext xmlns:x14="http://schemas.microsoft.com/office/spreadsheetml/2009/9/main" uri="{B025F937-C7B1-47D3-B67F-A62EFF666E3E}">
          <x14:id>{8E98E715-FBB7-E943-B405-D511FF7D5B6F}</x14:id>
        </ext>
      </extLst>
    </cfRule>
  </conditionalFormatting>
  <conditionalFormatting sqref="F113">
    <cfRule type="dataBar" priority="4039">
      <dataBar>
        <cfvo type="num" val="0"/>
        <cfvo type="num" val="1"/>
        <color theme="6"/>
      </dataBar>
      <extLst>
        <ext xmlns:x14="http://schemas.microsoft.com/office/spreadsheetml/2009/9/main" uri="{B025F937-C7B1-47D3-B67F-A62EFF666E3E}">
          <x14:id>{489162FF-ACA5-2B46-81D9-2D58AD9D6995}</x14:id>
        </ext>
      </extLst>
    </cfRule>
  </conditionalFormatting>
  <conditionalFormatting sqref="F54:F55 F60">
    <cfRule type="dataBar" priority="13955">
      <dataBar>
        <cfvo type="num" val="0"/>
        <cfvo type="num" val="1"/>
        <color theme="6"/>
      </dataBar>
      <extLst>
        <ext xmlns:x14="http://schemas.microsoft.com/office/spreadsheetml/2009/9/main" uri="{B025F937-C7B1-47D3-B67F-A62EFF666E3E}">
          <x14:id>{4164F363-2440-2F46-AF34-65D19E5385ED}</x14:id>
        </ext>
      </extLst>
    </cfRule>
  </conditionalFormatting>
  <conditionalFormatting sqref="F54:F55 F60">
    <cfRule type="dataBar" priority="13954">
      <dataBar>
        <cfvo type="num" val="0"/>
        <cfvo type="num" val="1"/>
        <color theme="6"/>
      </dataBar>
      <extLst>
        <ext xmlns:x14="http://schemas.microsoft.com/office/spreadsheetml/2009/9/main" uri="{B025F937-C7B1-47D3-B67F-A62EFF666E3E}">
          <x14:id>{B3C3E962-14E5-784F-92DB-0C279ED0B172}</x14:id>
        </ext>
      </extLst>
    </cfRule>
  </conditionalFormatting>
  <conditionalFormatting sqref="F87:F88 F92">
    <cfRule type="dataBar" priority="13952">
      <dataBar>
        <cfvo type="num" val="0"/>
        <cfvo type="num" val="1"/>
        <color theme="6"/>
      </dataBar>
      <extLst>
        <ext xmlns:x14="http://schemas.microsoft.com/office/spreadsheetml/2009/9/main" uri="{B025F937-C7B1-47D3-B67F-A62EFF666E3E}">
          <x14:id>{486B5E40-458F-4040-8E41-155C487AA295}</x14:id>
        </ext>
      </extLst>
    </cfRule>
  </conditionalFormatting>
  <conditionalFormatting sqref="F86">
    <cfRule type="dataBar" priority="13950">
      <dataBar>
        <cfvo type="num" val="0"/>
        <cfvo type="num" val="1"/>
        <color theme="6"/>
      </dataBar>
      <extLst>
        <ext xmlns:x14="http://schemas.microsoft.com/office/spreadsheetml/2009/9/main" uri="{B025F937-C7B1-47D3-B67F-A62EFF666E3E}">
          <x14:id>{2A499F37-499B-B042-8CF1-DEEDD7FCF441}</x14:id>
        </ext>
      </extLst>
    </cfRule>
  </conditionalFormatting>
  <conditionalFormatting sqref="F86">
    <cfRule type="dataBar" priority="13951">
      <dataBar>
        <cfvo type="num" val="0"/>
        <cfvo type="num" val="1"/>
        <color theme="6"/>
      </dataBar>
      <extLst>
        <ext xmlns:x14="http://schemas.microsoft.com/office/spreadsheetml/2009/9/main" uri="{B025F937-C7B1-47D3-B67F-A62EFF666E3E}">
          <x14:id>{71E45196-9732-6A44-8D6D-1A440749F6E0}</x14:id>
        </ext>
      </extLst>
    </cfRule>
  </conditionalFormatting>
  <conditionalFormatting sqref="F77">
    <cfRule type="dataBar" priority="13947">
      <dataBar>
        <cfvo type="num" val="0"/>
        <cfvo type="num" val="1"/>
        <color theme="6"/>
      </dataBar>
      <extLst>
        <ext xmlns:x14="http://schemas.microsoft.com/office/spreadsheetml/2009/9/main" uri="{B025F937-C7B1-47D3-B67F-A62EFF666E3E}">
          <x14:id>{423C6A6E-0CDA-4C40-93BF-5EBCBC205508}</x14:id>
        </ext>
      </extLst>
    </cfRule>
  </conditionalFormatting>
  <conditionalFormatting sqref="F77">
    <cfRule type="dataBar" priority="13946">
      <dataBar>
        <cfvo type="num" val="0"/>
        <cfvo type="num" val="1"/>
        <color theme="6"/>
      </dataBar>
      <extLst>
        <ext xmlns:x14="http://schemas.microsoft.com/office/spreadsheetml/2009/9/main" uri="{B025F937-C7B1-47D3-B67F-A62EFF666E3E}">
          <x14:id>{102DAFCB-EC8B-E543-AB7D-3B4C824B9302}</x14:id>
        </ext>
      </extLst>
    </cfRule>
  </conditionalFormatting>
  <conditionalFormatting sqref="F107:F108 F112">
    <cfRule type="dataBar" priority="4026">
      <dataBar>
        <cfvo type="num" val="0"/>
        <cfvo type="num" val="1"/>
        <color theme="6"/>
      </dataBar>
      <extLst>
        <ext xmlns:x14="http://schemas.microsoft.com/office/spreadsheetml/2009/9/main" uri="{B025F937-C7B1-47D3-B67F-A62EFF666E3E}">
          <x14:id>{8F9D66F6-FEC2-2B49-8987-460827636822}</x14:id>
        </ext>
      </extLst>
    </cfRule>
  </conditionalFormatting>
  <conditionalFormatting sqref="F107:F108 F112">
    <cfRule type="dataBar" priority="4523">
      <dataBar>
        <cfvo type="num" val="0"/>
        <cfvo type="num" val="1"/>
        <color theme="6"/>
      </dataBar>
      <extLst>
        <ext xmlns:x14="http://schemas.microsoft.com/office/spreadsheetml/2009/9/main" uri="{B025F937-C7B1-47D3-B67F-A62EFF666E3E}">
          <x14:id>{3FA1A24F-A143-9E49-B38F-89FB7864AFA5}</x14:id>
        </ext>
      </extLst>
    </cfRule>
  </conditionalFormatting>
  <conditionalFormatting sqref="F54:F55 F60">
    <cfRule type="dataBar" priority="13940">
      <dataBar>
        <cfvo type="num" val="0"/>
        <cfvo type="num" val="1"/>
        <color theme="6"/>
      </dataBar>
      <extLst>
        <ext xmlns:x14="http://schemas.microsoft.com/office/spreadsheetml/2009/9/main" uri="{B025F937-C7B1-47D3-B67F-A62EFF666E3E}">
          <x14:id>{8ABDBA75-E24B-7242-94B8-9F3055267E0E}</x14:id>
        </ext>
      </extLst>
    </cfRule>
  </conditionalFormatting>
  <conditionalFormatting sqref="F54:F55 F60">
    <cfRule type="dataBar" priority="13939">
      <dataBar>
        <cfvo type="num" val="0"/>
        <cfvo type="num" val="1"/>
        <color theme="6"/>
      </dataBar>
      <extLst>
        <ext xmlns:x14="http://schemas.microsoft.com/office/spreadsheetml/2009/9/main" uri="{B025F937-C7B1-47D3-B67F-A62EFF666E3E}">
          <x14:id>{2CD64BC4-1FB3-A444-9886-97B36BA4ACE6}</x14:id>
        </ext>
      </extLst>
    </cfRule>
  </conditionalFormatting>
  <conditionalFormatting sqref="F77">
    <cfRule type="dataBar" priority="10864">
      <dataBar>
        <cfvo type="num" val="0"/>
        <cfvo type="num" val="1"/>
        <color theme="6"/>
      </dataBar>
      <extLst>
        <ext xmlns:x14="http://schemas.microsoft.com/office/spreadsheetml/2009/9/main" uri="{B025F937-C7B1-47D3-B67F-A62EFF666E3E}">
          <x14:id>{B944849A-BAA1-4549-96A4-138F537F524E}</x14:id>
        </ext>
      </extLst>
    </cfRule>
  </conditionalFormatting>
  <conditionalFormatting sqref="F87:F88 F92">
    <cfRule type="dataBar" priority="13934">
      <dataBar>
        <cfvo type="num" val="0"/>
        <cfvo type="num" val="1"/>
        <color theme="6"/>
      </dataBar>
      <extLst>
        <ext xmlns:x14="http://schemas.microsoft.com/office/spreadsheetml/2009/9/main" uri="{B025F937-C7B1-47D3-B67F-A62EFF666E3E}">
          <x14:id>{C8F55F17-19C8-A941-8207-BC0ACD1A2016}</x14:id>
        </ext>
      </extLst>
    </cfRule>
  </conditionalFormatting>
  <conditionalFormatting sqref="F86">
    <cfRule type="dataBar" priority="13932">
      <dataBar>
        <cfvo type="num" val="0"/>
        <cfvo type="num" val="1"/>
        <color theme="6"/>
      </dataBar>
      <extLst>
        <ext xmlns:x14="http://schemas.microsoft.com/office/spreadsheetml/2009/9/main" uri="{B025F937-C7B1-47D3-B67F-A62EFF666E3E}">
          <x14:id>{9DE7256F-8657-ED4E-AA26-66F002A6E829}</x14:id>
        </ext>
      </extLst>
    </cfRule>
  </conditionalFormatting>
  <conditionalFormatting sqref="F107:F108 F112">
    <cfRule type="dataBar" priority="4517">
      <dataBar>
        <cfvo type="num" val="0"/>
        <cfvo type="num" val="1"/>
        <color theme="6"/>
      </dataBar>
      <extLst>
        <ext xmlns:x14="http://schemas.microsoft.com/office/spreadsheetml/2009/9/main" uri="{B025F937-C7B1-47D3-B67F-A62EFF666E3E}">
          <x14:id>{9E5116A3-7668-8542-9C68-470BF6E698C8}</x14:id>
        </ext>
      </extLst>
    </cfRule>
  </conditionalFormatting>
  <conditionalFormatting sqref="F86">
    <cfRule type="dataBar" priority="13933">
      <dataBar>
        <cfvo type="num" val="0"/>
        <cfvo type="num" val="1"/>
        <color theme="6"/>
      </dataBar>
      <extLst>
        <ext xmlns:x14="http://schemas.microsoft.com/office/spreadsheetml/2009/9/main" uri="{B025F937-C7B1-47D3-B67F-A62EFF666E3E}">
          <x14:id>{23F96269-67E2-5849-B87F-C7A537C13FDB}</x14:id>
        </ext>
      </extLst>
    </cfRule>
  </conditionalFormatting>
  <conditionalFormatting sqref="F77">
    <cfRule type="dataBar" priority="13929">
      <dataBar>
        <cfvo type="num" val="0"/>
        <cfvo type="num" val="1"/>
        <color theme="6"/>
      </dataBar>
      <extLst>
        <ext xmlns:x14="http://schemas.microsoft.com/office/spreadsheetml/2009/9/main" uri="{B025F937-C7B1-47D3-B67F-A62EFF666E3E}">
          <x14:id>{3BE6CF14-2A02-DB40-906A-64876584A84A}</x14:id>
        </ext>
      </extLst>
    </cfRule>
  </conditionalFormatting>
  <conditionalFormatting sqref="F77">
    <cfRule type="dataBar" priority="13928">
      <dataBar>
        <cfvo type="num" val="0"/>
        <cfvo type="num" val="1"/>
        <color theme="6"/>
      </dataBar>
      <extLst>
        <ext xmlns:x14="http://schemas.microsoft.com/office/spreadsheetml/2009/9/main" uri="{B025F937-C7B1-47D3-B67F-A62EFF666E3E}">
          <x14:id>{1DFFA2B7-69FC-424F-8B18-DA811B7952B5}</x14:id>
        </ext>
      </extLst>
    </cfRule>
  </conditionalFormatting>
  <conditionalFormatting sqref="F86">
    <cfRule type="dataBar" priority="10848">
      <dataBar>
        <cfvo type="num" val="0"/>
        <cfvo type="num" val="1"/>
        <color theme="6"/>
      </dataBar>
      <extLst>
        <ext xmlns:x14="http://schemas.microsoft.com/office/spreadsheetml/2009/9/main" uri="{B025F937-C7B1-47D3-B67F-A62EFF666E3E}">
          <x14:id>{81EB8F53-D755-8343-BB05-68184294FC44}</x14:id>
        </ext>
      </extLst>
    </cfRule>
  </conditionalFormatting>
  <conditionalFormatting sqref="F86">
    <cfRule type="dataBar" priority="13775">
      <dataBar>
        <cfvo type="num" val="0"/>
        <cfvo type="num" val="1"/>
        <color theme="6"/>
      </dataBar>
      <extLst>
        <ext xmlns:x14="http://schemas.microsoft.com/office/spreadsheetml/2009/9/main" uri="{B025F937-C7B1-47D3-B67F-A62EFF666E3E}">
          <x14:id>{0F5996BE-79A2-E94E-8012-BA33DA8809FA}</x14:id>
        </ext>
      </extLst>
    </cfRule>
  </conditionalFormatting>
  <conditionalFormatting sqref="F86">
    <cfRule type="dataBar" priority="13774">
      <dataBar>
        <cfvo type="num" val="0"/>
        <cfvo type="num" val="1"/>
        <color theme="6"/>
      </dataBar>
      <extLst>
        <ext xmlns:x14="http://schemas.microsoft.com/office/spreadsheetml/2009/9/main" uri="{B025F937-C7B1-47D3-B67F-A62EFF666E3E}">
          <x14:id>{F97F721E-6977-7E42-9AF5-6FFCABE7CA92}</x14:id>
        </ext>
      </extLst>
    </cfRule>
  </conditionalFormatting>
  <conditionalFormatting sqref="F77">
    <cfRule type="dataBar" priority="13912">
      <dataBar>
        <cfvo type="num" val="0"/>
        <cfvo type="num" val="1"/>
        <color theme="6"/>
      </dataBar>
      <extLst>
        <ext xmlns:x14="http://schemas.microsoft.com/office/spreadsheetml/2009/9/main" uri="{B025F937-C7B1-47D3-B67F-A62EFF666E3E}">
          <x14:id>{EF140DB0-D96D-4A40-AA1E-795C8543865A}</x14:id>
        </ext>
      </extLst>
    </cfRule>
  </conditionalFormatting>
  <conditionalFormatting sqref="F93">
    <cfRule type="dataBar" priority="10837">
      <dataBar>
        <cfvo type="num" val="0"/>
        <cfvo type="num" val="1"/>
        <color theme="6"/>
      </dataBar>
      <extLst>
        <ext xmlns:x14="http://schemas.microsoft.com/office/spreadsheetml/2009/9/main" uri="{B025F937-C7B1-47D3-B67F-A62EFF666E3E}">
          <x14:id>{41743F54-4CC7-C84B-A584-8FF9BBC47BC6}</x14:id>
        </ext>
      </extLst>
    </cfRule>
  </conditionalFormatting>
  <conditionalFormatting sqref="F53">
    <cfRule type="dataBar" priority="13905">
      <dataBar>
        <cfvo type="num" val="0"/>
        <cfvo type="num" val="1"/>
        <color theme="6"/>
      </dataBar>
      <extLst>
        <ext xmlns:x14="http://schemas.microsoft.com/office/spreadsheetml/2009/9/main" uri="{B025F937-C7B1-47D3-B67F-A62EFF666E3E}">
          <x14:id>{1D7AF714-2587-4043-8B5D-E50B2DF5DCE1}</x14:id>
        </ext>
      </extLst>
    </cfRule>
  </conditionalFormatting>
  <conditionalFormatting sqref="F53">
    <cfRule type="dataBar" priority="13904">
      <dataBar>
        <cfvo type="num" val="0"/>
        <cfvo type="num" val="1"/>
        <color theme="6"/>
      </dataBar>
      <extLst>
        <ext xmlns:x14="http://schemas.microsoft.com/office/spreadsheetml/2009/9/main" uri="{B025F937-C7B1-47D3-B67F-A62EFF666E3E}">
          <x14:id>{5241202C-C8C7-8D47-AF0E-A9B48F8FE032}</x14:id>
        </ext>
      </extLst>
    </cfRule>
  </conditionalFormatting>
  <conditionalFormatting sqref="F53">
    <cfRule type="dataBar" priority="13903">
      <dataBar>
        <cfvo type="num" val="0"/>
        <cfvo type="num" val="1"/>
        <color theme="6"/>
      </dataBar>
      <extLst>
        <ext xmlns:x14="http://schemas.microsoft.com/office/spreadsheetml/2009/9/main" uri="{B025F937-C7B1-47D3-B67F-A62EFF666E3E}">
          <x14:id>{5A025F96-7EF2-534D-B4AE-368F65A6A474}</x14:id>
        </ext>
      </extLst>
    </cfRule>
  </conditionalFormatting>
  <conditionalFormatting sqref="F53">
    <cfRule type="dataBar" priority="13902">
      <dataBar>
        <cfvo type="num" val="0"/>
        <cfvo type="num" val="1"/>
        <color theme="6"/>
      </dataBar>
      <extLst>
        <ext xmlns:x14="http://schemas.microsoft.com/office/spreadsheetml/2009/9/main" uri="{B025F937-C7B1-47D3-B67F-A62EFF666E3E}">
          <x14:id>{CC02118D-A42F-FE41-AEAE-DD271DCDD4DD}</x14:id>
        </ext>
      </extLst>
    </cfRule>
  </conditionalFormatting>
  <conditionalFormatting sqref="F53">
    <cfRule type="dataBar" priority="13901">
      <dataBar>
        <cfvo type="num" val="0"/>
        <cfvo type="num" val="1"/>
        <color theme="6"/>
      </dataBar>
      <extLst>
        <ext xmlns:x14="http://schemas.microsoft.com/office/spreadsheetml/2009/9/main" uri="{B025F937-C7B1-47D3-B67F-A62EFF666E3E}">
          <x14:id>{77D0017E-925F-F645-8C20-0F3F021C3DC1}</x14:id>
        </ext>
      </extLst>
    </cfRule>
  </conditionalFormatting>
  <conditionalFormatting sqref="F53">
    <cfRule type="dataBar" priority="13900">
      <dataBar>
        <cfvo type="num" val="0"/>
        <cfvo type="num" val="1"/>
        <color theme="6"/>
      </dataBar>
      <extLst>
        <ext xmlns:x14="http://schemas.microsoft.com/office/spreadsheetml/2009/9/main" uri="{B025F937-C7B1-47D3-B67F-A62EFF666E3E}">
          <x14:id>{5162D7CD-F04D-734A-9C4C-9704CE3E571C}</x14:id>
        </ext>
      </extLst>
    </cfRule>
  </conditionalFormatting>
  <conditionalFormatting sqref="F94">
    <cfRule type="dataBar" priority="13899">
      <dataBar>
        <cfvo type="num" val="0"/>
        <cfvo type="num" val="1"/>
        <color theme="6"/>
      </dataBar>
      <extLst>
        <ext xmlns:x14="http://schemas.microsoft.com/office/spreadsheetml/2009/9/main" uri="{B025F937-C7B1-47D3-B67F-A62EFF666E3E}">
          <x14:id>{E07912A6-5164-634C-97F0-15D9BFDC5343}</x14:id>
        </ext>
      </extLst>
    </cfRule>
  </conditionalFormatting>
  <conditionalFormatting sqref="F94">
    <cfRule type="dataBar" priority="13897">
      <dataBar>
        <cfvo type="num" val="0"/>
        <cfvo type="num" val="1"/>
        <color theme="6"/>
      </dataBar>
      <extLst>
        <ext xmlns:x14="http://schemas.microsoft.com/office/spreadsheetml/2009/9/main" uri="{B025F937-C7B1-47D3-B67F-A62EFF666E3E}">
          <x14:id>{3A6A2CEE-F432-AD4C-9F7F-8F2C133C0456}</x14:id>
        </ext>
      </extLst>
    </cfRule>
  </conditionalFormatting>
  <conditionalFormatting sqref="F94">
    <cfRule type="dataBar" priority="13898">
      <dataBar>
        <cfvo type="num" val="0"/>
        <cfvo type="num" val="1"/>
        <color theme="6"/>
      </dataBar>
      <extLst>
        <ext xmlns:x14="http://schemas.microsoft.com/office/spreadsheetml/2009/9/main" uri="{B025F937-C7B1-47D3-B67F-A62EFF666E3E}">
          <x14:id>{356E7A79-2E0E-354E-B26D-3BA9E7876C5D}</x14:id>
        </ext>
      </extLst>
    </cfRule>
  </conditionalFormatting>
  <conditionalFormatting sqref="F86">
    <cfRule type="dataBar" priority="13895">
      <dataBar>
        <cfvo type="num" val="0"/>
        <cfvo type="num" val="1"/>
        <color theme="6"/>
      </dataBar>
      <extLst>
        <ext xmlns:x14="http://schemas.microsoft.com/office/spreadsheetml/2009/9/main" uri="{B025F937-C7B1-47D3-B67F-A62EFF666E3E}">
          <x14:id>{AF3AB9E9-91E2-1342-9FA1-0F6F9B9130D9}</x14:id>
        </ext>
      </extLst>
    </cfRule>
  </conditionalFormatting>
  <conditionalFormatting sqref="F71:F72 F76">
    <cfRule type="dataBar" priority="13741">
      <dataBar>
        <cfvo type="num" val="0"/>
        <cfvo type="num" val="1"/>
        <color theme="6"/>
      </dataBar>
      <extLst>
        <ext xmlns:x14="http://schemas.microsoft.com/office/spreadsheetml/2009/9/main" uri="{B025F937-C7B1-47D3-B67F-A62EFF666E3E}">
          <x14:id>{0DE4F9D1-5D8D-A546-88AD-F257A248FD68}</x14:id>
        </ext>
      </extLst>
    </cfRule>
  </conditionalFormatting>
  <conditionalFormatting sqref="F87:F88 F92">
    <cfRule type="dataBar" priority="13896">
      <dataBar>
        <cfvo type="num" val="0"/>
        <cfvo type="num" val="1"/>
        <color theme="6"/>
      </dataBar>
      <extLst>
        <ext xmlns:x14="http://schemas.microsoft.com/office/spreadsheetml/2009/9/main" uri="{B025F937-C7B1-47D3-B67F-A62EFF666E3E}">
          <x14:id>{8097F4F3-7A57-BA40-B5E2-3FCD046FF78E}</x14:id>
        </ext>
      </extLst>
    </cfRule>
  </conditionalFormatting>
  <conditionalFormatting sqref="F77">
    <cfRule type="dataBar" priority="13892">
      <dataBar>
        <cfvo type="num" val="0"/>
        <cfvo type="num" val="1"/>
        <color theme="6"/>
      </dataBar>
      <extLst>
        <ext xmlns:x14="http://schemas.microsoft.com/office/spreadsheetml/2009/9/main" uri="{B025F937-C7B1-47D3-B67F-A62EFF666E3E}">
          <x14:id>{5EBC94F6-15A6-774B-9805-E4D0180EACD6}</x14:id>
        </ext>
      </extLst>
    </cfRule>
  </conditionalFormatting>
  <conditionalFormatting sqref="F77">
    <cfRule type="dataBar" priority="13891">
      <dataBar>
        <cfvo type="num" val="0"/>
        <cfvo type="num" val="1"/>
        <color theme="6"/>
      </dataBar>
      <extLst>
        <ext xmlns:x14="http://schemas.microsoft.com/office/spreadsheetml/2009/9/main" uri="{B025F937-C7B1-47D3-B67F-A62EFF666E3E}">
          <x14:id>{C97C816E-6593-7C48-9868-D53D1E1F8139}</x14:id>
        </ext>
      </extLst>
    </cfRule>
  </conditionalFormatting>
  <conditionalFormatting sqref="F71:F72 F76">
    <cfRule type="dataBar" priority="13742">
      <dataBar>
        <cfvo type="num" val="0"/>
        <cfvo type="num" val="1"/>
        <color theme="6"/>
      </dataBar>
      <extLst>
        <ext xmlns:x14="http://schemas.microsoft.com/office/spreadsheetml/2009/9/main" uri="{B025F937-C7B1-47D3-B67F-A62EFF666E3E}">
          <x14:id>{34E6D573-76A6-E742-B048-2A1DA316DAA0}</x14:id>
        </ext>
      </extLst>
    </cfRule>
  </conditionalFormatting>
  <conditionalFormatting sqref="F107:F108 F112">
    <cfRule type="dataBar" priority="4470">
      <dataBar>
        <cfvo type="num" val="0"/>
        <cfvo type="num" val="1"/>
        <color theme="6"/>
      </dataBar>
      <extLst>
        <ext xmlns:x14="http://schemas.microsoft.com/office/spreadsheetml/2009/9/main" uri="{B025F937-C7B1-47D3-B67F-A62EFF666E3E}">
          <x14:id>{4D92D0E8-2749-AC49-A024-0B0000A44B0B}</x14:id>
        </ext>
      </extLst>
    </cfRule>
  </conditionalFormatting>
  <conditionalFormatting sqref="F87:F88 F92">
    <cfRule type="dataBar" priority="13886">
      <dataBar>
        <cfvo type="num" val="0"/>
        <cfvo type="num" val="1"/>
        <color theme="6"/>
      </dataBar>
      <extLst>
        <ext xmlns:x14="http://schemas.microsoft.com/office/spreadsheetml/2009/9/main" uri="{B025F937-C7B1-47D3-B67F-A62EFF666E3E}">
          <x14:id>{21DA402F-50CB-AB46-9324-CDB0B73D7E7D}</x14:id>
        </ext>
      </extLst>
    </cfRule>
  </conditionalFormatting>
  <conditionalFormatting sqref="F87:F88 F92">
    <cfRule type="dataBar" priority="13885">
      <dataBar>
        <cfvo type="num" val="0"/>
        <cfvo type="num" val="1"/>
        <color theme="6"/>
      </dataBar>
      <extLst>
        <ext xmlns:x14="http://schemas.microsoft.com/office/spreadsheetml/2009/9/main" uri="{B025F937-C7B1-47D3-B67F-A62EFF666E3E}">
          <x14:id>{3FF16D39-1F8B-EA49-8B4C-FCBFE991627F}</x14:id>
        </ext>
      </extLst>
    </cfRule>
  </conditionalFormatting>
  <conditionalFormatting sqref="F87:F88 F92">
    <cfRule type="dataBar" priority="13883">
      <dataBar>
        <cfvo type="num" val="0"/>
        <cfvo type="num" val="1"/>
        <color theme="6"/>
      </dataBar>
      <extLst>
        <ext xmlns:x14="http://schemas.microsoft.com/office/spreadsheetml/2009/9/main" uri="{B025F937-C7B1-47D3-B67F-A62EFF666E3E}">
          <x14:id>{E4EFB0F3-6498-0541-B1C3-3FE97CBF59DE}</x14:id>
        </ext>
      </extLst>
    </cfRule>
  </conditionalFormatting>
  <conditionalFormatting sqref="F86">
    <cfRule type="dataBar" priority="13881">
      <dataBar>
        <cfvo type="num" val="0"/>
        <cfvo type="num" val="1"/>
        <color theme="6"/>
      </dataBar>
      <extLst>
        <ext xmlns:x14="http://schemas.microsoft.com/office/spreadsheetml/2009/9/main" uri="{B025F937-C7B1-47D3-B67F-A62EFF666E3E}">
          <x14:id>{722708F2-9F0E-B44A-BC0B-093E83F715E4}</x14:id>
        </ext>
      </extLst>
    </cfRule>
  </conditionalFormatting>
  <conditionalFormatting sqref="F86">
    <cfRule type="dataBar" priority="13882">
      <dataBar>
        <cfvo type="num" val="0"/>
        <cfvo type="num" val="1"/>
        <color theme="6"/>
      </dataBar>
      <extLst>
        <ext xmlns:x14="http://schemas.microsoft.com/office/spreadsheetml/2009/9/main" uri="{B025F937-C7B1-47D3-B67F-A62EFF666E3E}">
          <x14:id>{B2F73F75-004D-1D45-BA4F-68B297506FED}</x14:id>
        </ext>
      </extLst>
    </cfRule>
  </conditionalFormatting>
  <conditionalFormatting sqref="F77">
    <cfRule type="dataBar" priority="13878">
      <dataBar>
        <cfvo type="num" val="0"/>
        <cfvo type="num" val="1"/>
        <color theme="6"/>
      </dataBar>
      <extLst>
        <ext xmlns:x14="http://schemas.microsoft.com/office/spreadsheetml/2009/9/main" uri="{B025F937-C7B1-47D3-B67F-A62EFF666E3E}">
          <x14:id>{8C603A9E-F4E5-C942-BDD0-05C8A31C7FA0}</x14:id>
        </ext>
      </extLst>
    </cfRule>
  </conditionalFormatting>
  <conditionalFormatting sqref="F71:F72 F76">
    <cfRule type="dataBar" priority="13728">
      <dataBar>
        <cfvo type="num" val="0"/>
        <cfvo type="num" val="1"/>
        <color theme="6"/>
      </dataBar>
      <extLst>
        <ext xmlns:x14="http://schemas.microsoft.com/office/spreadsheetml/2009/9/main" uri="{B025F937-C7B1-47D3-B67F-A62EFF666E3E}">
          <x14:id>{6AAE6B77-0442-4C4B-B61C-3BA1006CF6CE}</x14:id>
        </ext>
      </extLst>
    </cfRule>
  </conditionalFormatting>
  <conditionalFormatting sqref="F87:F88 F92">
    <cfRule type="dataBar" priority="13872">
      <dataBar>
        <cfvo type="num" val="0"/>
        <cfvo type="num" val="1"/>
        <color theme="6"/>
      </dataBar>
      <extLst>
        <ext xmlns:x14="http://schemas.microsoft.com/office/spreadsheetml/2009/9/main" uri="{B025F937-C7B1-47D3-B67F-A62EFF666E3E}">
          <x14:id>{82AFA583-ACA0-D443-BD7D-ADFA179B1992}</x14:id>
        </ext>
      </extLst>
    </cfRule>
  </conditionalFormatting>
  <conditionalFormatting sqref="F86">
    <cfRule type="dataBar" priority="13870">
      <dataBar>
        <cfvo type="num" val="0"/>
        <cfvo type="num" val="1"/>
        <color theme="6"/>
      </dataBar>
      <extLst>
        <ext xmlns:x14="http://schemas.microsoft.com/office/spreadsheetml/2009/9/main" uri="{B025F937-C7B1-47D3-B67F-A62EFF666E3E}">
          <x14:id>{9E31F82F-8F64-1446-AC79-629DFF6EC21B}</x14:id>
        </ext>
      </extLst>
    </cfRule>
  </conditionalFormatting>
  <conditionalFormatting sqref="F86">
    <cfRule type="dataBar" priority="13871">
      <dataBar>
        <cfvo type="num" val="0"/>
        <cfvo type="num" val="1"/>
        <color theme="6"/>
      </dataBar>
      <extLst>
        <ext xmlns:x14="http://schemas.microsoft.com/office/spreadsheetml/2009/9/main" uri="{B025F937-C7B1-47D3-B67F-A62EFF666E3E}">
          <x14:id>{E6B8F5EB-FC39-DA47-8B83-CC3D262838F6}</x14:id>
        </ext>
      </extLst>
    </cfRule>
  </conditionalFormatting>
  <conditionalFormatting sqref="F77">
    <cfRule type="dataBar" priority="13867">
      <dataBar>
        <cfvo type="num" val="0"/>
        <cfvo type="num" val="1"/>
        <color theme="6"/>
      </dataBar>
      <extLst>
        <ext xmlns:x14="http://schemas.microsoft.com/office/spreadsheetml/2009/9/main" uri="{B025F937-C7B1-47D3-B67F-A62EFF666E3E}">
          <x14:id>{2A739C2D-74EB-9D4A-91A7-583F33C2CAD2}</x14:id>
        </ext>
      </extLst>
    </cfRule>
  </conditionalFormatting>
  <conditionalFormatting sqref="F77">
    <cfRule type="dataBar" priority="13866">
      <dataBar>
        <cfvo type="num" val="0"/>
        <cfvo type="num" val="1"/>
        <color theme="6"/>
      </dataBar>
      <extLst>
        <ext xmlns:x14="http://schemas.microsoft.com/office/spreadsheetml/2009/9/main" uri="{B025F937-C7B1-47D3-B67F-A62EFF666E3E}">
          <x14:id>{597027A4-CB2F-C64F-9CDD-CA49B6BD558E}</x14:id>
        </ext>
      </extLst>
    </cfRule>
  </conditionalFormatting>
  <conditionalFormatting sqref="F77">
    <cfRule type="dataBar" priority="13717">
      <dataBar>
        <cfvo type="num" val="0"/>
        <cfvo type="num" val="1"/>
        <color theme="6"/>
      </dataBar>
      <extLst>
        <ext xmlns:x14="http://schemas.microsoft.com/office/spreadsheetml/2009/9/main" uri="{B025F937-C7B1-47D3-B67F-A62EFF666E3E}">
          <x14:id>{6FEB9B7A-36A5-EB41-9C15-1C0A3650D82D}</x14:id>
        </ext>
      </extLst>
    </cfRule>
  </conditionalFormatting>
  <conditionalFormatting sqref="F87:F88 F92">
    <cfRule type="dataBar" priority="13860">
      <dataBar>
        <cfvo type="num" val="0"/>
        <cfvo type="num" val="1"/>
        <color theme="6"/>
      </dataBar>
      <extLst>
        <ext xmlns:x14="http://schemas.microsoft.com/office/spreadsheetml/2009/9/main" uri="{B025F937-C7B1-47D3-B67F-A62EFF666E3E}">
          <x14:id>{96A721BC-03D8-FD44-B800-73BF9EF13A77}</x14:id>
        </ext>
      </extLst>
    </cfRule>
  </conditionalFormatting>
  <conditionalFormatting sqref="F77">
    <cfRule type="dataBar" priority="13705">
      <dataBar>
        <cfvo type="num" val="0"/>
        <cfvo type="num" val="1"/>
        <color theme="6"/>
      </dataBar>
      <extLst>
        <ext xmlns:x14="http://schemas.microsoft.com/office/spreadsheetml/2009/9/main" uri="{B025F937-C7B1-47D3-B67F-A62EFF666E3E}">
          <x14:id>{BD712D32-0339-B449-847A-B051E3A2B86C}</x14:id>
        </ext>
      </extLst>
    </cfRule>
  </conditionalFormatting>
  <conditionalFormatting sqref="F87:F88 F92">
    <cfRule type="dataBar" priority="13861">
      <dataBar>
        <cfvo type="num" val="0"/>
        <cfvo type="num" val="1"/>
        <color theme="6"/>
      </dataBar>
      <extLst>
        <ext xmlns:x14="http://schemas.microsoft.com/office/spreadsheetml/2009/9/main" uri="{B025F937-C7B1-47D3-B67F-A62EFF666E3E}">
          <x14:id>{422517F6-C080-8040-B5E2-FAAB507F1129}</x14:id>
        </ext>
      </extLst>
    </cfRule>
  </conditionalFormatting>
  <conditionalFormatting sqref="F86">
    <cfRule type="dataBar" priority="13859">
      <dataBar>
        <cfvo type="num" val="0"/>
        <cfvo type="num" val="1"/>
        <color theme="6"/>
      </dataBar>
      <extLst>
        <ext xmlns:x14="http://schemas.microsoft.com/office/spreadsheetml/2009/9/main" uri="{B025F937-C7B1-47D3-B67F-A62EFF666E3E}">
          <x14:id>{A0528252-269D-2E4B-9BAD-525E6E35466C}</x14:id>
        </ext>
      </extLst>
    </cfRule>
  </conditionalFormatting>
  <conditionalFormatting sqref="F86">
    <cfRule type="dataBar" priority="13858">
      <dataBar>
        <cfvo type="num" val="0"/>
        <cfvo type="num" val="1"/>
        <color theme="6"/>
      </dataBar>
      <extLst>
        <ext xmlns:x14="http://schemas.microsoft.com/office/spreadsheetml/2009/9/main" uri="{B025F937-C7B1-47D3-B67F-A62EFF666E3E}">
          <x14:id>{9549DA6D-CC07-434C-81D2-07CFE7FB3B25}</x14:id>
        </ext>
      </extLst>
    </cfRule>
  </conditionalFormatting>
  <conditionalFormatting sqref="F77">
    <cfRule type="dataBar" priority="13716">
      <dataBar>
        <cfvo type="num" val="0"/>
        <cfvo type="num" val="1"/>
        <color theme="6"/>
      </dataBar>
      <extLst>
        <ext xmlns:x14="http://schemas.microsoft.com/office/spreadsheetml/2009/9/main" uri="{B025F937-C7B1-47D3-B67F-A62EFF666E3E}">
          <x14:id>{64915A8F-B476-954B-B2ED-C55B4EFF6C07}</x14:id>
        </ext>
      </extLst>
    </cfRule>
  </conditionalFormatting>
  <conditionalFormatting sqref="F77">
    <cfRule type="dataBar" priority="13855">
      <dataBar>
        <cfvo type="num" val="0"/>
        <cfvo type="num" val="1"/>
        <color theme="6"/>
      </dataBar>
      <extLst>
        <ext xmlns:x14="http://schemas.microsoft.com/office/spreadsheetml/2009/9/main" uri="{B025F937-C7B1-47D3-B67F-A62EFF666E3E}">
          <x14:id>{1CC52928-CB8A-A744-B661-9932F4B668B1}</x14:id>
        </ext>
      </extLst>
    </cfRule>
  </conditionalFormatting>
  <conditionalFormatting sqref="F94">
    <cfRule type="dataBar" priority="13852">
      <dataBar>
        <cfvo type="num" val="0"/>
        <cfvo type="num" val="1"/>
        <color theme="6"/>
      </dataBar>
      <extLst>
        <ext xmlns:x14="http://schemas.microsoft.com/office/spreadsheetml/2009/9/main" uri="{B025F937-C7B1-47D3-B67F-A62EFF666E3E}">
          <x14:id>{A0F325C0-A01A-2546-91B4-5A5247984051}</x14:id>
        </ext>
      </extLst>
    </cfRule>
  </conditionalFormatting>
  <conditionalFormatting sqref="F94">
    <cfRule type="dataBar" priority="13850">
      <dataBar>
        <cfvo type="num" val="0"/>
        <cfvo type="num" val="1"/>
        <color theme="6"/>
      </dataBar>
      <extLst>
        <ext xmlns:x14="http://schemas.microsoft.com/office/spreadsheetml/2009/9/main" uri="{B025F937-C7B1-47D3-B67F-A62EFF666E3E}">
          <x14:id>{42453277-9E1E-D64C-9D12-2A97CF7D3B4A}</x14:id>
        </ext>
      </extLst>
    </cfRule>
  </conditionalFormatting>
  <conditionalFormatting sqref="F94">
    <cfRule type="dataBar" priority="13851">
      <dataBar>
        <cfvo type="num" val="0"/>
        <cfvo type="num" val="1"/>
        <color theme="6"/>
      </dataBar>
      <extLst>
        <ext xmlns:x14="http://schemas.microsoft.com/office/spreadsheetml/2009/9/main" uri="{B025F937-C7B1-47D3-B67F-A62EFF666E3E}">
          <x14:id>{8C3FF7C1-CD0C-7E49-BA7A-4798169320FA}</x14:id>
        </ext>
      </extLst>
    </cfRule>
  </conditionalFormatting>
  <conditionalFormatting sqref="F87:F88 F92">
    <cfRule type="dataBar" priority="13848">
      <dataBar>
        <cfvo type="num" val="0"/>
        <cfvo type="num" val="1"/>
        <color theme="6"/>
      </dataBar>
      <extLst>
        <ext xmlns:x14="http://schemas.microsoft.com/office/spreadsheetml/2009/9/main" uri="{B025F937-C7B1-47D3-B67F-A62EFF666E3E}">
          <x14:id>{A211BAE9-4DAC-2747-8A09-8DAFB336ADC8}</x14:id>
        </ext>
      </extLst>
    </cfRule>
  </conditionalFormatting>
  <conditionalFormatting sqref="F86">
    <cfRule type="dataBar" priority="13846">
      <dataBar>
        <cfvo type="num" val="0"/>
        <cfvo type="num" val="1"/>
        <color theme="6"/>
      </dataBar>
      <extLst>
        <ext xmlns:x14="http://schemas.microsoft.com/office/spreadsheetml/2009/9/main" uri="{B025F937-C7B1-47D3-B67F-A62EFF666E3E}">
          <x14:id>{2498E2BD-D976-5A41-8871-F865F3131592}</x14:id>
        </ext>
      </extLst>
    </cfRule>
  </conditionalFormatting>
  <conditionalFormatting sqref="F94">
    <cfRule type="dataBar" priority="13840">
      <dataBar>
        <cfvo type="num" val="0"/>
        <cfvo type="num" val="1"/>
        <color theme="6"/>
      </dataBar>
      <extLst>
        <ext xmlns:x14="http://schemas.microsoft.com/office/spreadsheetml/2009/9/main" uri="{B025F937-C7B1-47D3-B67F-A62EFF666E3E}">
          <x14:id>{CC08FB3D-272C-6E43-92B3-EA23B2516D94}</x14:id>
        </ext>
      </extLst>
    </cfRule>
  </conditionalFormatting>
  <conditionalFormatting sqref="F86">
    <cfRule type="dataBar" priority="13847">
      <dataBar>
        <cfvo type="num" val="0"/>
        <cfvo type="num" val="1"/>
        <color theme="6"/>
      </dataBar>
      <extLst>
        <ext xmlns:x14="http://schemas.microsoft.com/office/spreadsheetml/2009/9/main" uri="{B025F937-C7B1-47D3-B67F-A62EFF666E3E}">
          <x14:id>{0DAF9049-0C62-314F-82EB-7C27DD398565}</x14:id>
        </ext>
      </extLst>
    </cfRule>
  </conditionalFormatting>
  <conditionalFormatting sqref="F77">
    <cfRule type="dataBar" priority="13843">
      <dataBar>
        <cfvo type="num" val="0"/>
        <cfvo type="num" val="1"/>
        <color theme="6"/>
      </dataBar>
      <extLst>
        <ext xmlns:x14="http://schemas.microsoft.com/office/spreadsheetml/2009/9/main" uri="{B025F937-C7B1-47D3-B67F-A62EFF666E3E}">
          <x14:id>{90BE2509-BC38-0C49-947E-1F6F54E126CC}</x14:id>
        </ext>
      </extLst>
    </cfRule>
  </conditionalFormatting>
  <conditionalFormatting sqref="F77">
    <cfRule type="dataBar" priority="13842">
      <dataBar>
        <cfvo type="num" val="0"/>
        <cfvo type="num" val="1"/>
        <color theme="6"/>
      </dataBar>
      <extLst>
        <ext xmlns:x14="http://schemas.microsoft.com/office/spreadsheetml/2009/9/main" uri="{B025F937-C7B1-47D3-B67F-A62EFF666E3E}">
          <x14:id>{9A14257F-D656-FA44-B9A3-369872C9DB9F}</x14:id>
        </ext>
      </extLst>
    </cfRule>
  </conditionalFormatting>
  <conditionalFormatting sqref="F94">
    <cfRule type="dataBar" priority="13841">
      <dataBar>
        <cfvo type="num" val="0"/>
        <cfvo type="num" val="1"/>
        <color theme="6"/>
      </dataBar>
      <extLst>
        <ext xmlns:x14="http://schemas.microsoft.com/office/spreadsheetml/2009/9/main" uri="{B025F937-C7B1-47D3-B67F-A62EFF666E3E}">
          <x14:id>{3356E19D-8C3B-3145-9D89-EF710A5EB0C5}</x14:id>
        </ext>
      </extLst>
    </cfRule>
  </conditionalFormatting>
  <conditionalFormatting sqref="F87:F88 F92">
    <cfRule type="dataBar" priority="13834">
      <dataBar>
        <cfvo type="num" val="0"/>
        <cfvo type="num" val="1"/>
        <color theme="6"/>
      </dataBar>
      <extLst>
        <ext xmlns:x14="http://schemas.microsoft.com/office/spreadsheetml/2009/9/main" uri="{B025F937-C7B1-47D3-B67F-A62EFF666E3E}">
          <x14:id>{14C982A5-6605-5649-B14B-3413B240D473}</x14:id>
        </ext>
      </extLst>
    </cfRule>
  </conditionalFormatting>
  <conditionalFormatting sqref="F94">
    <cfRule type="dataBar" priority="13837">
      <dataBar>
        <cfvo type="num" val="0"/>
        <cfvo type="num" val="1"/>
        <color theme="6"/>
      </dataBar>
      <extLst>
        <ext xmlns:x14="http://schemas.microsoft.com/office/spreadsheetml/2009/9/main" uri="{B025F937-C7B1-47D3-B67F-A62EFF666E3E}">
          <x14:id>{BC2C07CA-D402-5041-9497-4C8367DDF9FD}</x14:id>
        </ext>
      </extLst>
    </cfRule>
  </conditionalFormatting>
  <conditionalFormatting sqref="F87:F88 F92">
    <cfRule type="dataBar" priority="13835">
      <dataBar>
        <cfvo type="num" val="0"/>
        <cfvo type="num" val="1"/>
        <color theme="6"/>
      </dataBar>
      <extLst>
        <ext xmlns:x14="http://schemas.microsoft.com/office/spreadsheetml/2009/9/main" uri="{B025F937-C7B1-47D3-B67F-A62EFF666E3E}">
          <x14:id>{33CAFE26-976D-E74F-A882-36B914EE8BD6}</x14:id>
        </ext>
      </extLst>
    </cfRule>
  </conditionalFormatting>
  <conditionalFormatting sqref="F86">
    <cfRule type="dataBar" priority="13833">
      <dataBar>
        <cfvo type="num" val="0"/>
        <cfvo type="num" val="1"/>
        <color theme="6"/>
      </dataBar>
      <extLst>
        <ext xmlns:x14="http://schemas.microsoft.com/office/spreadsheetml/2009/9/main" uri="{B025F937-C7B1-47D3-B67F-A62EFF666E3E}">
          <x14:id>{2E1A84D9-436F-184C-B745-853B1DFD08CB}</x14:id>
        </ext>
      </extLst>
    </cfRule>
  </conditionalFormatting>
  <conditionalFormatting sqref="F86">
    <cfRule type="dataBar" priority="13832">
      <dataBar>
        <cfvo type="num" val="0"/>
        <cfvo type="num" val="1"/>
        <color theme="6"/>
      </dataBar>
      <extLst>
        <ext xmlns:x14="http://schemas.microsoft.com/office/spreadsheetml/2009/9/main" uri="{B025F937-C7B1-47D3-B67F-A62EFF666E3E}">
          <x14:id>{E12C05E1-2201-F549-9D32-8DBF11E09A72}</x14:id>
        </ext>
      </extLst>
    </cfRule>
  </conditionalFormatting>
  <conditionalFormatting sqref="F77">
    <cfRule type="dataBar" priority="13829">
      <dataBar>
        <cfvo type="num" val="0"/>
        <cfvo type="num" val="1"/>
        <color theme="6"/>
      </dataBar>
      <extLst>
        <ext xmlns:x14="http://schemas.microsoft.com/office/spreadsheetml/2009/9/main" uri="{B025F937-C7B1-47D3-B67F-A62EFF666E3E}">
          <x14:id>{D108EDBC-C506-6946-818E-CD6D13E41273}</x14:id>
        </ext>
      </extLst>
    </cfRule>
  </conditionalFormatting>
  <conditionalFormatting sqref="F94">
    <cfRule type="dataBar" priority="13828">
      <dataBar>
        <cfvo type="num" val="0"/>
        <cfvo type="num" val="1"/>
        <color theme="6"/>
      </dataBar>
      <extLst>
        <ext xmlns:x14="http://schemas.microsoft.com/office/spreadsheetml/2009/9/main" uri="{B025F937-C7B1-47D3-B67F-A62EFF666E3E}">
          <x14:id>{9825F7CB-7786-7444-B732-821A66938D64}</x14:id>
        </ext>
      </extLst>
    </cfRule>
  </conditionalFormatting>
  <conditionalFormatting sqref="F94">
    <cfRule type="dataBar" priority="13827">
      <dataBar>
        <cfvo type="num" val="0"/>
        <cfvo type="num" val="1"/>
        <color theme="6"/>
      </dataBar>
      <extLst>
        <ext xmlns:x14="http://schemas.microsoft.com/office/spreadsheetml/2009/9/main" uri="{B025F937-C7B1-47D3-B67F-A62EFF666E3E}">
          <x14:id>{2046F7E3-3380-F84E-80B0-6349995CC391}</x14:id>
        </ext>
      </extLst>
    </cfRule>
  </conditionalFormatting>
  <conditionalFormatting sqref="F87:F88 F92">
    <cfRule type="dataBar" priority="13823">
      <dataBar>
        <cfvo type="num" val="0"/>
        <cfvo type="num" val="1"/>
        <color theme="6"/>
      </dataBar>
      <extLst>
        <ext xmlns:x14="http://schemas.microsoft.com/office/spreadsheetml/2009/9/main" uri="{B025F937-C7B1-47D3-B67F-A62EFF666E3E}">
          <x14:id>{FF2B682E-B362-3C48-B4D1-8916D7E2530C}</x14:id>
        </ext>
      </extLst>
    </cfRule>
  </conditionalFormatting>
  <conditionalFormatting sqref="F94">
    <cfRule type="dataBar" priority="13826">
      <dataBar>
        <cfvo type="num" val="0"/>
        <cfvo type="num" val="1"/>
        <color theme="6"/>
      </dataBar>
      <extLst>
        <ext xmlns:x14="http://schemas.microsoft.com/office/spreadsheetml/2009/9/main" uri="{B025F937-C7B1-47D3-B67F-A62EFF666E3E}">
          <x14:id>{24407B4C-B3FE-574A-99F4-9AFCBBE4C6B1}</x14:id>
        </ext>
      </extLst>
    </cfRule>
  </conditionalFormatting>
  <conditionalFormatting sqref="F87:F88 F92">
    <cfRule type="dataBar" priority="13824">
      <dataBar>
        <cfvo type="num" val="0"/>
        <cfvo type="num" val="1"/>
        <color theme="6"/>
      </dataBar>
      <extLst>
        <ext xmlns:x14="http://schemas.microsoft.com/office/spreadsheetml/2009/9/main" uri="{B025F937-C7B1-47D3-B67F-A62EFF666E3E}">
          <x14:id>{5BA7D52F-BD78-0848-BDDF-8E9AFB0B1001}</x14:id>
        </ext>
      </extLst>
    </cfRule>
  </conditionalFormatting>
  <conditionalFormatting sqref="F86">
    <cfRule type="dataBar" priority="13822">
      <dataBar>
        <cfvo type="num" val="0"/>
        <cfvo type="num" val="1"/>
        <color theme="6"/>
      </dataBar>
      <extLst>
        <ext xmlns:x14="http://schemas.microsoft.com/office/spreadsheetml/2009/9/main" uri="{B025F937-C7B1-47D3-B67F-A62EFF666E3E}">
          <x14:id>{63154D5A-239A-284E-BE7E-9E4EBA833496}</x14:id>
        </ext>
      </extLst>
    </cfRule>
  </conditionalFormatting>
  <conditionalFormatting sqref="F86">
    <cfRule type="dataBar" priority="13821">
      <dataBar>
        <cfvo type="num" val="0"/>
        <cfvo type="num" val="1"/>
        <color theme="6"/>
      </dataBar>
      <extLst>
        <ext xmlns:x14="http://schemas.microsoft.com/office/spreadsheetml/2009/9/main" uri="{B025F937-C7B1-47D3-B67F-A62EFF666E3E}">
          <x14:id>{ED050873-4032-614A-A18F-0F3897AF9132}</x14:id>
        </ext>
      </extLst>
    </cfRule>
  </conditionalFormatting>
  <conditionalFormatting sqref="F77">
    <cfRule type="dataBar" priority="13818">
      <dataBar>
        <cfvo type="num" val="0"/>
        <cfvo type="num" val="1"/>
        <color theme="6"/>
      </dataBar>
      <extLst>
        <ext xmlns:x14="http://schemas.microsoft.com/office/spreadsheetml/2009/9/main" uri="{B025F937-C7B1-47D3-B67F-A62EFF666E3E}">
          <x14:id>{39CFFB10-838A-4B4B-8C5A-D8D025EB278E}</x14:id>
        </ext>
      </extLst>
    </cfRule>
  </conditionalFormatting>
  <conditionalFormatting sqref="F94">
    <cfRule type="dataBar" priority="13817">
      <dataBar>
        <cfvo type="num" val="0"/>
        <cfvo type="num" val="1"/>
        <color theme="6"/>
      </dataBar>
      <extLst>
        <ext xmlns:x14="http://schemas.microsoft.com/office/spreadsheetml/2009/9/main" uri="{B025F937-C7B1-47D3-B67F-A62EFF666E3E}">
          <x14:id>{DCBFD59F-80EB-DF4D-A035-8EB931D1D2BE}</x14:id>
        </ext>
      </extLst>
    </cfRule>
  </conditionalFormatting>
  <conditionalFormatting sqref="F94">
    <cfRule type="dataBar" priority="13816">
      <dataBar>
        <cfvo type="num" val="0"/>
        <cfvo type="num" val="1"/>
        <color theme="6"/>
      </dataBar>
      <extLst>
        <ext xmlns:x14="http://schemas.microsoft.com/office/spreadsheetml/2009/9/main" uri="{B025F937-C7B1-47D3-B67F-A62EFF666E3E}">
          <x14:id>{B28D3250-BDBC-6B4A-A25E-F97F66ED21B6}</x14:id>
        </ext>
      </extLst>
    </cfRule>
  </conditionalFormatting>
  <conditionalFormatting sqref="F94">
    <cfRule type="dataBar" priority="13815">
      <dataBar>
        <cfvo type="num" val="0"/>
        <cfvo type="num" val="1"/>
        <color theme="6"/>
      </dataBar>
      <extLst>
        <ext xmlns:x14="http://schemas.microsoft.com/office/spreadsheetml/2009/9/main" uri="{B025F937-C7B1-47D3-B67F-A62EFF666E3E}">
          <x14:id>{3FD6E5A5-5B46-714C-BB22-F849685D3FF5}</x14:id>
        </ext>
      </extLst>
    </cfRule>
  </conditionalFormatting>
  <conditionalFormatting sqref="F87:F88 F92">
    <cfRule type="dataBar" priority="13812">
      <dataBar>
        <cfvo type="num" val="0"/>
        <cfvo type="num" val="1"/>
        <color theme="6"/>
      </dataBar>
      <extLst>
        <ext xmlns:x14="http://schemas.microsoft.com/office/spreadsheetml/2009/9/main" uri="{B025F937-C7B1-47D3-B67F-A62EFF666E3E}">
          <x14:id>{D6839636-500A-0F43-8E58-BB4C5841BFB5}</x14:id>
        </ext>
      </extLst>
    </cfRule>
  </conditionalFormatting>
  <conditionalFormatting sqref="F87:F88 F92">
    <cfRule type="dataBar" priority="13811">
      <dataBar>
        <cfvo type="num" val="0"/>
        <cfvo type="num" val="1"/>
        <color theme="6"/>
      </dataBar>
      <extLst>
        <ext xmlns:x14="http://schemas.microsoft.com/office/spreadsheetml/2009/9/main" uri="{B025F937-C7B1-47D3-B67F-A62EFF666E3E}">
          <x14:id>{4066F221-DBC7-AE4B-9623-DF453B79B7E2}</x14:id>
        </ext>
      </extLst>
    </cfRule>
  </conditionalFormatting>
  <conditionalFormatting sqref="F86">
    <cfRule type="dataBar" priority="13810">
      <dataBar>
        <cfvo type="num" val="0"/>
        <cfvo type="num" val="1"/>
        <color theme="6"/>
      </dataBar>
      <extLst>
        <ext xmlns:x14="http://schemas.microsoft.com/office/spreadsheetml/2009/9/main" uri="{B025F937-C7B1-47D3-B67F-A62EFF666E3E}">
          <x14:id>{31D12666-C035-394B-86DF-791E4CD07DE7}</x14:id>
        </ext>
      </extLst>
    </cfRule>
  </conditionalFormatting>
  <conditionalFormatting sqref="F86">
    <cfRule type="dataBar" priority="13809">
      <dataBar>
        <cfvo type="num" val="0"/>
        <cfvo type="num" val="1"/>
        <color theme="6"/>
      </dataBar>
      <extLst>
        <ext xmlns:x14="http://schemas.microsoft.com/office/spreadsheetml/2009/9/main" uri="{B025F937-C7B1-47D3-B67F-A62EFF666E3E}">
          <x14:id>{1659BA0F-5578-E944-9FD2-4E9CF1767E42}</x14:id>
        </ext>
      </extLst>
    </cfRule>
  </conditionalFormatting>
  <conditionalFormatting sqref="F77">
    <cfRule type="dataBar" priority="13807">
      <dataBar>
        <cfvo type="num" val="0"/>
        <cfvo type="num" val="1"/>
        <color theme="6"/>
      </dataBar>
      <extLst>
        <ext xmlns:x14="http://schemas.microsoft.com/office/spreadsheetml/2009/9/main" uri="{B025F937-C7B1-47D3-B67F-A62EFF666E3E}">
          <x14:id>{00ED100E-2C4B-704E-B735-E2FFF1A161C8}</x14:id>
        </ext>
      </extLst>
    </cfRule>
  </conditionalFormatting>
  <conditionalFormatting sqref="F77">
    <cfRule type="dataBar" priority="13806">
      <dataBar>
        <cfvo type="num" val="0"/>
        <cfvo type="num" val="1"/>
        <color theme="6"/>
      </dataBar>
      <extLst>
        <ext xmlns:x14="http://schemas.microsoft.com/office/spreadsheetml/2009/9/main" uri="{B025F937-C7B1-47D3-B67F-A62EFF666E3E}">
          <x14:id>{469BA591-A16F-C947-AE82-4354B1D79DDF}</x14:id>
        </ext>
      </extLst>
    </cfRule>
  </conditionalFormatting>
  <conditionalFormatting sqref="F77">
    <cfRule type="dataBar" priority="13657">
      <dataBar>
        <cfvo type="num" val="0"/>
        <cfvo type="num" val="1"/>
        <color theme="6"/>
      </dataBar>
      <extLst>
        <ext xmlns:x14="http://schemas.microsoft.com/office/spreadsheetml/2009/9/main" uri="{B025F937-C7B1-47D3-B67F-A62EFF666E3E}">
          <x14:id>{F07F034D-AB58-0440-B995-6CA7C28760CA}</x14:id>
        </ext>
      </extLst>
    </cfRule>
  </conditionalFormatting>
  <conditionalFormatting sqref="F71:F72 F76">
    <cfRule type="dataBar" priority="13655">
      <dataBar>
        <cfvo type="num" val="0"/>
        <cfvo type="num" val="1"/>
        <color theme="6"/>
      </dataBar>
      <extLst>
        <ext xmlns:x14="http://schemas.microsoft.com/office/spreadsheetml/2009/9/main" uri="{B025F937-C7B1-47D3-B67F-A62EFF666E3E}">
          <x14:id>{AA0AD534-7A2C-514C-B045-D2D7E5FD11C5}</x14:id>
        </ext>
      </extLst>
    </cfRule>
  </conditionalFormatting>
  <conditionalFormatting sqref="F71:F72 F76">
    <cfRule type="dataBar" priority="13656">
      <dataBar>
        <cfvo type="num" val="0"/>
        <cfvo type="num" val="1"/>
        <color theme="6"/>
      </dataBar>
      <extLst>
        <ext xmlns:x14="http://schemas.microsoft.com/office/spreadsheetml/2009/9/main" uri="{B025F937-C7B1-47D3-B67F-A62EFF666E3E}">
          <x14:id>{242E3802-6B63-4D44-8626-D0671C8CB205}</x14:id>
        </ext>
      </extLst>
    </cfRule>
  </conditionalFormatting>
  <conditionalFormatting sqref="F71:F72 F76">
    <cfRule type="dataBar" priority="13802">
      <dataBar>
        <cfvo type="num" val="0"/>
        <cfvo type="num" val="1"/>
        <color theme="6"/>
      </dataBar>
      <extLst>
        <ext xmlns:x14="http://schemas.microsoft.com/office/spreadsheetml/2009/9/main" uri="{B025F937-C7B1-47D3-B67F-A62EFF666E3E}">
          <x14:id>{39C10524-3E10-9C41-80D3-5372EACF4ACD}</x14:id>
        </ext>
      </extLst>
    </cfRule>
  </conditionalFormatting>
  <conditionalFormatting sqref="F71:F72 F76">
    <cfRule type="dataBar" priority="13801">
      <dataBar>
        <cfvo type="num" val="0"/>
        <cfvo type="num" val="1"/>
        <color theme="6"/>
      </dataBar>
      <extLst>
        <ext xmlns:x14="http://schemas.microsoft.com/office/spreadsheetml/2009/9/main" uri="{B025F937-C7B1-47D3-B67F-A62EFF666E3E}">
          <x14:id>{D6B73020-69FC-774C-8040-CD3BE497945B}</x14:id>
        </ext>
      </extLst>
    </cfRule>
  </conditionalFormatting>
  <conditionalFormatting sqref="F71:F72 F76">
    <cfRule type="dataBar" priority="13800">
      <dataBar>
        <cfvo type="num" val="0"/>
        <cfvo type="num" val="1"/>
        <color theme="6"/>
      </dataBar>
      <extLst>
        <ext xmlns:x14="http://schemas.microsoft.com/office/spreadsheetml/2009/9/main" uri="{B025F937-C7B1-47D3-B67F-A62EFF666E3E}">
          <x14:id>{228FDDAE-D62B-8649-A2C0-C1FD27FD4572}</x14:id>
        </ext>
      </extLst>
    </cfRule>
  </conditionalFormatting>
  <conditionalFormatting sqref="F71:F72 F76">
    <cfRule type="dataBar" priority="13799">
      <dataBar>
        <cfvo type="num" val="0"/>
        <cfvo type="num" val="1"/>
        <color theme="6"/>
      </dataBar>
      <extLst>
        <ext xmlns:x14="http://schemas.microsoft.com/office/spreadsheetml/2009/9/main" uri="{B025F937-C7B1-47D3-B67F-A62EFF666E3E}">
          <x14:id>{C06D7F9E-F1E6-A148-86B9-F664BA120DB5}</x14:id>
        </ext>
      </extLst>
    </cfRule>
  </conditionalFormatting>
  <conditionalFormatting sqref="F71:F72 F76">
    <cfRule type="dataBar" priority="13798">
      <dataBar>
        <cfvo type="num" val="0"/>
        <cfvo type="num" val="1"/>
        <color theme="6"/>
      </dataBar>
      <extLst>
        <ext xmlns:x14="http://schemas.microsoft.com/office/spreadsheetml/2009/9/main" uri="{B025F937-C7B1-47D3-B67F-A62EFF666E3E}">
          <x14:id>{351EF036-56D9-AB40-909E-090A03F6D60E}</x14:id>
        </ext>
      </extLst>
    </cfRule>
  </conditionalFormatting>
  <conditionalFormatting sqref="F71:F72 F76">
    <cfRule type="dataBar" priority="13797">
      <dataBar>
        <cfvo type="num" val="0"/>
        <cfvo type="num" val="1"/>
        <color theme="6"/>
      </dataBar>
      <extLst>
        <ext xmlns:x14="http://schemas.microsoft.com/office/spreadsheetml/2009/9/main" uri="{B025F937-C7B1-47D3-B67F-A62EFF666E3E}">
          <x14:id>{3B35E17A-55AB-C14A-80DE-07D60A31E0A5}</x14:id>
        </ext>
      </extLst>
    </cfRule>
  </conditionalFormatting>
  <conditionalFormatting sqref="F107:F108 F112">
    <cfRule type="dataBar" priority="13790">
      <dataBar>
        <cfvo type="num" val="0"/>
        <cfvo type="num" val="1"/>
        <color theme="6"/>
      </dataBar>
      <extLst>
        <ext xmlns:x14="http://schemas.microsoft.com/office/spreadsheetml/2009/9/main" uri="{B025F937-C7B1-47D3-B67F-A62EFF666E3E}">
          <x14:id>{6948F447-9978-C34B-AB0D-4F7D22FC1A40}</x14:id>
        </ext>
      </extLst>
    </cfRule>
  </conditionalFormatting>
  <conditionalFormatting sqref="F107:F108 F112">
    <cfRule type="dataBar" priority="13789">
      <dataBar>
        <cfvo type="num" val="0"/>
        <cfvo type="num" val="1"/>
        <color theme="6"/>
      </dataBar>
      <extLst>
        <ext xmlns:x14="http://schemas.microsoft.com/office/spreadsheetml/2009/9/main" uri="{B025F937-C7B1-47D3-B67F-A62EFF666E3E}">
          <x14:id>{39050F99-F1D9-BE49-A7C9-83686F763BF8}</x14:id>
        </ext>
      </extLst>
    </cfRule>
  </conditionalFormatting>
  <conditionalFormatting sqref="F107:F108 F112">
    <cfRule type="dataBar" priority="13788">
      <dataBar>
        <cfvo type="num" val="0"/>
        <cfvo type="num" val="1"/>
        <color theme="6"/>
      </dataBar>
      <extLst>
        <ext xmlns:x14="http://schemas.microsoft.com/office/spreadsheetml/2009/9/main" uri="{B025F937-C7B1-47D3-B67F-A62EFF666E3E}">
          <x14:id>{9C7A66CB-5C6B-2C42-A63B-3A03E38CDA20}</x14:id>
        </ext>
      </extLst>
    </cfRule>
  </conditionalFormatting>
  <conditionalFormatting sqref="F107:F108 F112">
    <cfRule type="dataBar" priority="13787">
      <dataBar>
        <cfvo type="num" val="0"/>
        <cfvo type="num" val="1"/>
        <color theme="6"/>
      </dataBar>
      <extLst>
        <ext xmlns:x14="http://schemas.microsoft.com/office/spreadsheetml/2009/9/main" uri="{B025F937-C7B1-47D3-B67F-A62EFF666E3E}">
          <x14:id>{6ADEE5EB-C0C9-1142-8520-CC0572F8CE5E}</x14:id>
        </ext>
      </extLst>
    </cfRule>
  </conditionalFormatting>
  <conditionalFormatting sqref="F107:F108 F112">
    <cfRule type="dataBar" priority="13786">
      <dataBar>
        <cfvo type="num" val="0"/>
        <cfvo type="num" val="1"/>
        <color theme="6"/>
      </dataBar>
      <extLst>
        <ext xmlns:x14="http://schemas.microsoft.com/office/spreadsheetml/2009/9/main" uri="{B025F937-C7B1-47D3-B67F-A62EFF666E3E}">
          <x14:id>{79DCF8DA-09FE-664B-BE9C-B7A649972792}</x14:id>
        </ext>
      </extLst>
    </cfRule>
  </conditionalFormatting>
  <conditionalFormatting sqref="F107:F108 F112">
    <cfRule type="dataBar" priority="13785">
      <dataBar>
        <cfvo type="num" val="0"/>
        <cfvo type="num" val="1"/>
        <color theme="6"/>
      </dataBar>
      <extLst>
        <ext xmlns:x14="http://schemas.microsoft.com/office/spreadsheetml/2009/9/main" uri="{B025F937-C7B1-47D3-B67F-A62EFF666E3E}">
          <x14:id>{91D095FE-770F-6A4E-B586-79387FBA48EE}</x14:id>
        </ext>
      </extLst>
    </cfRule>
  </conditionalFormatting>
  <conditionalFormatting sqref="F139">
    <cfRule type="dataBar" priority="2981">
      <dataBar>
        <cfvo type="num" val="0"/>
        <cfvo type="num" val="1"/>
        <color theme="6"/>
      </dataBar>
      <extLst>
        <ext xmlns:x14="http://schemas.microsoft.com/office/spreadsheetml/2009/9/main" uri="{B025F937-C7B1-47D3-B67F-A62EFF666E3E}">
          <x14:id>{7EB273A6-8EB6-624D-890F-7288DE4C002B}</x14:id>
        </ext>
      </extLst>
    </cfRule>
  </conditionalFormatting>
  <conditionalFormatting sqref="F130:F138">
    <cfRule type="dataBar" priority="2844">
      <dataBar>
        <cfvo type="num" val="0"/>
        <cfvo type="num" val="1"/>
        <color theme="6"/>
      </dataBar>
      <extLst>
        <ext xmlns:x14="http://schemas.microsoft.com/office/spreadsheetml/2009/9/main" uri="{B025F937-C7B1-47D3-B67F-A62EFF666E3E}">
          <x14:id>{C886B5DE-8BC4-AB4A-874A-92199D408894}</x14:id>
        </ext>
      </extLst>
    </cfRule>
  </conditionalFormatting>
  <conditionalFormatting sqref="F77">
    <cfRule type="dataBar" priority="13782">
      <dataBar>
        <cfvo type="num" val="0"/>
        <cfvo type="num" val="1"/>
        <color theme="6"/>
      </dataBar>
      <extLst>
        <ext xmlns:x14="http://schemas.microsoft.com/office/spreadsheetml/2009/9/main" uri="{B025F937-C7B1-47D3-B67F-A62EFF666E3E}">
          <x14:id>{04A598E1-DE39-6244-B824-9AD7267B6175}</x14:id>
        </ext>
      </extLst>
    </cfRule>
  </conditionalFormatting>
  <conditionalFormatting sqref="F71:F72 F76">
    <cfRule type="dataBar" priority="13780">
      <dataBar>
        <cfvo type="num" val="0"/>
        <cfvo type="num" val="1"/>
        <color theme="6"/>
      </dataBar>
      <extLst>
        <ext xmlns:x14="http://schemas.microsoft.com/office/spreadsheetml/2009/9/main" uri="{B025F937-C7B1-47D3-B67F-A62EFF666E3E}">
          <x14:id>{CDC4AAC5-914C-EB42-8EB0-898030DDCFAC}</x14:id>
        </ext>
      </extLst>
    </cfRule>
  </conditionalFormatting>
  <conditionalFormatting sqref="F71:F72 F76">
    <cfRule type="dataBar" priority="13781">
      <dataBar>
        <cfvo type="num" val="0"/>
        <cfvo type="num" val="1"/>
        <color theme="6"/>
      </dataBar>
      <extLst>
        <ext xmlns:x14="http://schemas.microsoft.com/office/spreadsheetml/2009/9/main" uri="{B025F937-C7B1-47D3-B67F-A62EFF666E3E}">
          <x14:id>{2F068FD6-4BE2-0F44-B6A1-62340841A23F}</x14:id>
        </ext>
      </extLst>
    </cfRule>
  </conditionalFormatting>
  <conditionalFormatting sqref="F93">
    <cfRule type="dataBar" priority="10705">
      <dataBar>
        <cfvo type="num" val="0"/>
        <cfvo type="num" val="1"/>
        <color theme="6"/>
      </dataBar>
      <extLst>
        <ext xmlns:x14="http://schemas.microsoft.com/office/spreadsheetml/2009/9/main" uri="{B025F937-C7B1-47D3-B67F-A62EFF666E3E}">
          <x14:id>{154486BE-ACA7-734E-BCE1-EABA4EB6B1D8}</x14:id>
        </ext>
      </extLst>
    </cfRule>
  </conditionalFormatting>
  <conditionalFormatting sqref="F87:F88 F92">
    <cfRule type="dataBar" priority="10704">
      <dataBar>
        <cfvo type="num" val="0"/>
        <cfvo type="num" val="1"/>
        <color theme="6"/>
      </dataBar>
      <extLst>
        <ext xmlns:x14="http://schemas.microsoft.com/office/spreadsheetml/2009/9/main" uri="{B025F937-C7B1-47D3-B67F-A62EFF666E3E}">
          <x14:id>{BA7BF664-8E10-BD4E-A04E-21ABEBEFAA91}</x14:id>
        </ext>
      </extLst>
    </cfRule>
  </conditionalFormatting>
  <conditionalFormatting sqref="F77">
    <cfRule type="dataBar" priority="13768">
      <dataBar>
        <cfvo type="num" val="0"/>
        <cfvo type="num" val="1"/>
        <color theme="6"/>
      </dataBar>
      <extLst>
        <ext xmlns:x14="http://schemas.microsoft.com/office/spreadsheetml/2009/9/main" uri="{B025F937-C7B1-47D3-B67F-A62EFF666E3E}">
          <x14:id>{929EA35F-DD12-1345-A2EE-3473EFCD14A3}</x14:id>
        </ext>
      </extLst>
    </cfRule>
  </conditionalFormatting>
  <conditionalFormatting sqref="F94">
    <cfRule type="dataBar" priority="13763">
      <dataBar>
        <cfvo type="num" val="0"/>
        <cfvo type="num" val="1"/>
        <color theme="6"/>
      </dataBar>
      <extLst>
        <ext xmlns:x14="http://schemas.microsoft.com/office/spreadsheetml/2009/9/main" uri="{B025F937-C7B1-47D3-B67F-A62EFF666E3E}">
          <x14:id>{3782E428-A689-094F-A6EE-9B86D06714C1}</x14:id>
        </ext>
      </extLst>
    </cfRule>
  </conditionalFormatting>
  <conditionalFormatting sqref="F86">
    <cfRule type="dataBar" priority="13771">
      <dataBar>
        <cfvo type="num" val="0"/>
        <cfvo type="num" val="1"/>
        <color theme="6"/>
      </dataBar>
      <extLst>
        <ext xmlns:x14="http://schemas.microsoft.com/office/spreadsheetml/2009/9/main" uri="{B025F937-C7B1-47D3-B67F-A62EFF666E3E}">
          <x14:id>{E8368458-5C47-FD49-A787-CE77E8D96392}</x14:id>
        </ext>
      </extLst>
    </cfRule>
  </conditionalFormatting>
  <conditionalFormatting sqref="F77">
    <cfRule type="dataBar" priority="13769">
      <dataBar>
        <cfvo type="num" val="0"/>
        <cfvo type="num" val="1"/>
        <color theme="6"/>
      </dataBar>
      <extLst>
        <ext xmlns:x14="http://schemas.microsoft.com/office/spreadsheetml/2009/9/main" uri="{B025F937-C7B1-47D3-B67F-A62EFF666E3E}">
          <x14:id>{943A6910-52A2-CC4B-AADE-834909618BBB}</x14:id>
        </ext>
      </extLst>
    </cfRule>
  </conditionalFormatting>
  <conditionalFormatting sqref="F71:F72 F76">
    <cfRule type="dataBar" priority="13767">
      <dataBar>
        <cfvo type="num" val="0"/>
        <cfvo type="num" val="1"/>
        <color theme="6"/>
      </dataBar>
      <extLst>
        <ext xmlns:x14="http://schemas.microsoft.com/office/spreadsheetml/2009/9/main" uri="{B025F937-C7B1-47D3-B67F-A62EFF666E3E}">
          <x14:id>{2BA248F5-BD85-3343-863F-2B138F32318B}</x14:id>
        </ext>
      </extLst>
    </cfRule>
  </conditionalFormatting>
  <conditionalFormatting sqref="F71:F72 F76">
    <cfRule type="dataBar" priority="13766">
      <dataBar>
        <cfvo type="num" val="0"/>
        <cfvo type="num" val="1"/>
        <color theme="6"/>
      </dataBar>
      <extLst>
        <ext xmlns:x14="http://schemas.microsoft.com/office/spreadsheetml/2009/9/main" uri="{B025F937-C7B1-47D3-B67F-A62EFF666E3E}">
          <x14:id>{9769DAD4-914D-0C43-9986-08F4C7EFCDB1}</x14:id>
        </ext>
      </extLst>
    </cfRule>
  </conditionalFormatting>
  <conditionalFormatting sqref="F87:F88 F92">
    <cfRule type="dataBar" priority="10691">
      <dataBar>
        <cfvo type="num" val="0"/>
        <cfvo type="num" val="1"/>
        <color theme="6"/>
      </dataBar>
      <extLst>
        <ext xmlns:x14="http://schemas.microsoft.com/office/spreadsheetml/2009/9/main" uri="{B025F937-C7B1-47D3-B67F-A62EFF666E3E}">
          <x14:id>{69235D24-A179-484C-BCE9-6B3CF2776EDC}</x14:id>
        </ext>
      </extLst>
    </cfRule>
  </conditionalFormatting>
  <conditionalFormatting sqref="F94">
    <cfRule type="dataBar" priority="13764">
      <dataBar>
        <cfvo type="num" val="0"/>
        <cfvo type="num" val="1"/>
        <color theme="6"/>
      </dataBar>
      <extLst>
        <ext xmlns:x14="http://schemas.microsoft.com/office/spreadsheetml/2009/9/main" uri="{B025F937-C7B1-47D3-B67F-A62EFF666E3E}">
          <x14:id>{1A849DD7-E2F4-DE44-883B-67D280A352BB}</x14:id>
        </ext>
      </extLst>
    </cfRule>
  </conditionalFormatting>
  <conditionalFormatting sqref="F86">
    <cfRule type="dataBar" priority="13761">
      <dataBar>
        <cfvo type="num" val="0"/>
        <cfvo type="num" val="1"/>
        <color theme="6"/>
      </dataBar>
      <extLst>
        <ext xmlns:x14="http://schemas.microsoft.com/office/spreadsheetml/2009/9/main" uri="{B025F937-C7B1-47D3-B67F-A62EFF666E3E}">
          <x14:id>{3EF43B2D-8A93-3145-AF27-B9B4167778F1}</x14:id>
        </ext>
      </extLst>
    </cfRule>
  </conditionalFormatting>
  <conditionalFormatting sqref="F86">
    <cfRule type="dataBar" priority="13760">
      <dataBar>
        <cfvo type="num" val="0"/>
        <cfvo type="num" val="1"/>
        <color theme="6"/>
      </dataBar>
      <extLst>
        <ext xmlns:x14="http://schemas.microsoft.com/office/spreadsheetml/2009/9/main" uri="{B025F937-C7B1-47D3-B67F-A62EFF666E3E}">
          <x14:id>{93A564BC-1CA8-3248-A497-697030880A60}</x14:id>
        </ext>
      </extLst>
    </cfRule>
  </conditionalFormatting>
  <conditionalFormatting sqref="F77">
    <cfRule type="dataBar" priority="13756">
      <dataBar>
        <cfvo type="num" val="0"/>
        <cfvo type="num" val="1"/>
        <color theme="6"/>
      </dataBar>
      <extLst>
        <ext xmlns:x14="http://schemas.microsoft.com/office/spreadsheetml/2009/9/main" uri="{B025F937-C7B1-47D3-B67F-A62EFF666E3E}">
          <x14:id>{1BD745A4-960F-7445-8070-58D83219F4B5}</x14:id>
        </ext>
      </extLst>
    </cfRule>
  </conditionalFormatting>
  <conditionalFormatting sqref="F94">
    <cfRule type="dataBar" priority="13751">
      <dataBar>
        <cfvo type="num" val="0"/>
        <cfvo type="num" val="1"/>
        <color theme="6"/>
      </dataBar>
      <extLst>
        <ext xmlns:x14="http://schemas.microsoft.com/office/spreadsheetml/2009/9/main" uri="{B025F937-C7B1-47D3-B67F-A62EFF666E3E}">
          <x14:id>{4132CE4E-5FFC-2340-BE5D-1F1968EC3D27}</x14:id>
        </ext>
      </extLst>
    </cfRule>
  </conditionalFormatting>
  <conditionalFormatting sqref="F86">
    <cfRule type="dataBar" priority="13759">
      <dataBar>
        <cfvo type="num" val="0"/>
        <cfvo type="num" val="1"/>
        <color theme="6"/>
      </dataBar>
      <extLst>
        <ext xmlns:x14="http://schemas.microsoft.com/office/spreadsheetml/2009/9/main" uri="{B025F937-C7B1-47D3-B67F-A62EFF666E3E}">
          <x14:id>{16F37CAE-2521-6D44-ACFC-C1211F642ECB}</x14:id>
        </ext>
      </extLst>
    </cfRule>
  </conditionalFormatting>
  <conditionalFormatting sqref="F77">
    <cfRule type="dataBar" priority="13757">
      <dataBar>
        <cfvo type="num" val="0"/>
        <cfvo type="num" val="1"/>
        <color theme="6"/>
      </dataBar>
      <extLst>
        <ext xmlns:x14="http://schemas.microsoft.com/office/spreadsheetml/2009/9/main" uri="{B025F937-C7B1-47D3-B67F-A62EFF666E3E}">
          <x14:id>{95E5CAE5-19F9-9846-A09B-885AD04944ED}</x14:id>
        </ext>
      </extLst>
    </cfRule>
  </conditionalFormatting>
  <conditionalFormatting sqref="F71:F72 F76">
    <cfRule type="dataBar" priority="13755">
      <dataBar>
        <cfvo type="num" val="0"/>
        <cfvo type="num" val="1"/>
        <color theme="6"/>
      </dataBar>
      <extLst>
        <ext xmlns:x14="http://schemas.microsoft.com/office/spreadsheetml/2009/9/main" uri="{B025F937-C7B1-47D3-B67F-A62EFF666E3E}">
          <x14:id>{5C375E40-2CA5-2142-B081-EC4E5C2701C5}</x14:id>
        </ext>
      </extLst>
    </cfRule>
  </conditionalFormatting>
  <conditionalFormatting sqref="F71:F72 F76">
    <cfRule type="dataBar" priority="13754">
      <dataBar>
        <cfvo type="num" val="0"/>
        <cfvo type="num" val="1"/>
        <color theme="6"/>
      </dataBar>
      <extLst>
        <ext xmlns:x14="http://schemas.microsoft.com/office/spreadsheetml/2009/9/main" uri="{B025F937-C7B1-47D3-B67F-A62EFF666E3E}">
          <x14:id>{2DEA1A9D-43FB-B24E-8E16-7DE20931433B}</x14:id>
        </ext>
      </extLst>
    </cfRule>
  </conditionalFormatting>
  <conditionalFormatting sqref="F94">
    <cfRule type="dataBar" priority="13752">
      <dataBar>
        <cfvo type="num" val="0"/>
        <cfvo type="num" val="1"/>
        <color theme="6"/>
      </dataBar>
      <extLst>
        <ext xmlns:x14="http://schemas.microsoft.com/office/spreadsheetml/2009/9/main" uri="{B025F937-C7B1-47D3-B67F-A62EFF666E3E}">
          <x14:id>{EF4D4098-949D-E147-ABF4-7AB233255265}</x14:id>
        </ext>
      </extLst>
    </cfRule>
  </conditionalFormatting>
  <conditionalFormatting sqref="F86">
    <cfRule type="dataBar" priority="13749">
      <dataBar>
        <cfvo type="num" val="0"/>
        <cfvo type="num" val="1"/>
        <color theme="6"/>
      </dataBar>
      <extLst>
        <ext xmlns:x14="http://schemas.microsoft.com/office/spreadsheetml/2009/9/main" uri="{B025F937-C7B1-47D3-B67F-A62EFF666E3E}">
          <x14:id>{7FEC330F-024A-7449-8885-4CAF8647F423}</x14:id>
        </ext>
      </extLst>
    </cfRule>
  </conditionalFormatting>
  <conditionalFormatting sqref="F86">
    <cfRule type="dataBar" priority="13748">
      <dataBar>
        <cfvo type="num" val="0"/>
        <cfvo type="num" val="1"/>
        <color theme="6"/>
      </dataBar>
      <extLst>
        <ext xmlns:x14="http://schemas.microsoft.com/office/spreadsheetml/2009/9/main" uri="{B025F937-C7B1-47D3-B67F-A62EFF666E3E}">
          <x14:id>{1E144B23-14D9-E54A-940D-7647B233907B}</x14:id>
        </ext>
      </extLst>
    </cfRule>
  </conditionalFormatting>
  <conditionalFormatting sqref="F86">
    <cfRule type="dataBar" priority="13747">
      <dataBar>
        <cfvo type="num" val="0"/>
        <cfvo type="num" val="1"/>
        <color theme="6"/>
      </dataBar>
      <extLst>
        <ext xmlns:x14="http://schemas.microsoft.com/office/spreadsheetml/2009/9/main" uri="{B025F937-C7B1-47D3-B67F-A62EFF666E3E}">
          <x14:id>{43A7485E-D944-A840-B339-493E33140F47}</x14:id>
        </ext>
      </extLst>
    </cfRule>
  </conditionalFormatting>
  <conditionalFormatting sqref="F77">
    <cfRule type="dataBar" priority="13744">
      <dataBar>
        <cfvo type="num" val="0"/>
        <cfvo type="num" val="1"/>
        <color theme="6"/>
      </dataBar>
      <extLst>
        <ext xmlns:x14="http://schemas.microsoft.com/office/spreadsheetml/2009/9/main" uri="{B025F937-C7B1-47D3-B67F-A62EFF666E3E}">
          <x14:id>{F6582F8B-BDFD-F642-94D2-47972E6EF470}</x14:id>
        </ext>
      </extLst>
    </cfRule>
  </conditionalFormatting>
  <conditionalFormatting sqref="F77">
    <cfRule type="dataBar" priority="13743">
      <dataBar>
        <cfvo type="num" val="0"/>
        <cfvo type="num" val="1"/>
        <color theme="6"/>
      </dataBar>
      <extLst>
        <ext xmlns:x14="http://schemas.microsoft.com/office/spreadsheetml/2009/9/main" uri="{B025F937-C7B1-47D3-B67F-A62EFF666E3E}">
          <x14:id>{D58C16F5-7BE2-1A49-A23F-0A84A5F04BC8}</x14:id>
        </ext>
      </extLst>
    </cfRule>
  </conditionalFormatting>
  <conditionalFormatting sqref="F87:F88 F92">
    <cfRule type="dataBar" priority="13602">
      <dataBar>
        <cfvo type="num" val="0"/>
        <cfvo type="num" val="1"/>
        <color theme="6"/>
      </dataBar>
      <extLst>
        <ext xmlns:x14="http://schemas.microsoft.com/office/spreadsheetml/2009/9/main" uri="{B025F937-C7B1-47D3-B67F-A62EFF666E3E}">
          <x14:id>{8F46921B-7753-FC43-B9B8-1D7D02E1C4D4}</x14:id>
        </ext>
      </extLst>
    </cfRule>
  </conditionalFormatting>
  <conditionalFormatting sqref="F86">
    <cfRule type="dataBar" priority="13601">
      <dataBar>
        <cfvo type="num" val="0"/>
        <cfvo type="num" val="1"/>
        <color theme="6"/>
      </dataBar>
      <extLst>
        <ext xmlns:x14="http://schemas.microsoft.com/office/spreadsheetml/2009/9/main" uri="{B025F937-C7B1-47D3-B67F-A62EFF666E3E}">
          <x14:id>{A0C04E00-5EEA-7643-8FEB-0AEB7E3D3552}</x14:id>
        </ext>
      </extLst>
    </cfRule>
  </conditionalFormatting>
  <conditionalFormatting sqref="F94">
    <cfRule type="dataBar" priority="13738">
      <dataBar>
        <cfvo type="num" val="0"/>
        <cfvo type="num" val="1"/>
        <color theme="6"/>
      </dataBar>
      <extLst>
        <ext xmlns:x14="http://schemas.microsoft.com/office/spreadsheetml/2009/9/main" uri="{B025F937-C7B1-47D3-B67F-A62EFF666E3E}">
          <x14:id>{0B4483C2-E2D9-0641-8EA6-A676F1E843A2}</x14:id>
        </ext>
      </extLst>
    </cfRule>
  </conditionalFormatting>
  <conditionalFormatting sqref="F87:F88 F92">
    <cfRule type="dataBar" priority="13735">
      <dataBar>
        <cfvo type="num" val="0"/>
        <cfvo type="num" val="1"/>
        <color theme="6"/>
      </dataBar>
      <extLst>
        <ext xmlns:x14="http://schemas.microsoft.com/office/spreadsheetml/2009/9/main" uri="{B025F937-C7B1-47D3-B67F-A62EFF666E3E}">
          <x14:id>{9FC5D0AD-F7E3-C84E-A9EE-40A19E770DA4}</x14:id>
        </ext>
      </extLst>
    </cfRule>
  </conditionalFormatting>
  <conditionalFormatting sqref="F87:F88 F92">
    <cfRule type="dataBar" priority="13733">
      <dataBar>
        <cfvo type="num" val="0"/>
        <cfvo type="num" val="1"/>
        <color theme="6"/>
      </dataBar>
      <extLst>
        <ext xmlns:x14="http://schemas.microsoft.com/office/spreadsheetml/2009/9/main" uri="{B025F937-C7B1-47D3-B67F-A62EFF666E3E}">
          <x14:id>{5117A2E7-3C5B-CF42-A040-304B1657B499}</x14:id>
        </ext>
      </extLst>
    </cfRule>
  </conditionalFormatting>
  <conditionalFormatting sqref="F87:F88 F92">
    <cfRule type="dataBar" priority="13734">
      <dataBar>
        <cfvo type="num" val="0"/>
        <cfvo type="num" val="1"/>
        <color theme="6"/>
      </dataBar>
      <extLst>
        <ext xmlns:x14="http://schemas.microsoft.com/office/spreadsheetml/2009/9/main" uri="{B025F937-C7B1-47D3-B67F-A62EFF666E3E}">
          <x14:id>{33976036-7EEE-1E43-8705-49F067C3131D}</x14:id>
        </ext>
      </extLst>
    </cfRule>
  </conditionalFormatting>
  <conditionalFormatting sqref="F77">
    <cfRule type="dataBar" priority="13729">
      <dataBar>
        <cfvo type="num" val="0"/>
        <cfvo type="num" val="1"/>
        <color theme="6"/>
      </dataBar>
      <extLst>
        <ext xmlns:x14="http://schemas.microsoft.com/office/spreadsheetml/2009/9/main" uri="{B025F937-C7B1-47D3-B67F-A62EFF666E3E}">
          <x14:id>{05AB8677-8F49-F148-96EE-70C5BA771A72}</x14:id>
        </ext>
      </extLst>
    </cfRule>
  </conditionalFormatting>
  <conditionalFormatting sqref="F87:F88 F92">
    <cfRule type="dataBar" priority="13724">
      <dataBar>
        <cfvo type="num" val="0"/>
        <cfvo type="num" val="1"/>
        <color theme="6"/>
      </dataBar>
      <extLst>
        <ext xmlns:x14="http://schemas.microsoft.com/office/spreadsheetml/2009/9/main" uri="{B025F937-C7B1-47D3-B67F-A62EFF666E3E}">
          <x14:id>{28022FF4-12C4-F24D-951C-FA6D7FB7AF8F}</x14:id>
        </ext>
      </extLst>
    </cfRule>
  </conditionalFormatting>
  <conditionalFormatting sqref="F86">
    <cfRule type="dataBar" priority="13732">
      <dataBar>
        <cfvo type="num" val="0"/>
        <cfvo type="num" val="1"/>
        <color theme="6"/>
      </dataBar>
      <extLst>
        <ext xmlns:x14="http://schemas.microsoft.com/office/spreadsheetml/2009/9/main" uri="{B025F937-C7B1-47D3-B67F-A62EFF666E3E}">
          <x14:id>{76975D47-5EA8-0840-9A87-C0DB9A98758A}</x14:id>
        </ext>
      </extLst>
    </cfRule>
  </conditionalFormatting>
  <conditionalFormatting sqref="F77">
    <cfRule type="dataBar" priority="13730">
      <dataBar>
        <cfvo type="num" val="0"/>
        <cfvo type="num" val="1"/>
        <color theme="6"/>
      </dataBar>
      <extLst>
        <ext xmlns:x14="http://schemas.microsoft.com/office/spreadsheetml/2009/9/main" uri="{B025F937-C7B1-47D3-B67F-A62EFF666E3E}">
          <x14:id>{DEBE1552-6D90-484C-A096-05919C70D202}</x14:id>
        </ext>
      </extLst>
    </cfRule>
  </conditionalFormatting>
  <conditionalFormatting sqref="F71:F72 F76">
    <cfRule type="dataBar" priority="13727">
      <dataBar>
        <cfvo type="num" val="0"/>
        <cfvo type="num" val="1"/>
        <color theme="6"/>
      </dataBar>
      <extLst>
        <ext xmlns:x14="http://schemas.microsoft.com/office/spreadsheetml/2009/9/main" uri="{B025F937-C7B1-47D3-B67F-A62EFF666E3E}">
          <x14:id>{61974DAF-A200-1845-836A-1F85CAD1684B}</x14:id>
        </ext>
      </extLst>
    </cfRule>
  </conditionalFormatting>
  <conditionalFormatting sqref="F87:F88 F92">
    <cfRule type="dataBar" priority="13725">
      <dataBar>
        <cfvo type="num" val="0"/>
        <cfvo type="num" val="1"/>
        <color theme="6"/>
      </dataBar>
      <extLst>
        <ext xmlns:x14="http://schemas.microsoft.com/office/spreadsheetml/2009/9/main" uri="{B025F937-C7B1-47D3-B67F-A62EFF666E3E}">
          <x14:id>{941C5B85-6DA3-2D4E-BA87-B3327211C8BD}</x14:id>
        </ext>
      </extLst>
    </cfRule>
  </conditionalFormatting>
  <conditionalFormatting sqref="F86">
    <cfRule type="dataBar" priority="13723">
      <dataBar>
        <cfvo type="num" val="0"/>
        <cfvo type="num" val="1"/>
        <color theme="6"/>
      </dataBar>
      <extLst>
        <ext xmlns:x14="http://schemas.microsoft.com/office/spreadsheetml/2009/9/main" uri="{B025F937-C7B1-47D3-B67F-A62EFF666E3E}">
          <x14:id>{C46B0C07-E54E-C744-AD05-37B60DFC10BB}</x14:id>
        </ext>
      </extLst>
    </cfRule>
  </conditionalFormatting>
  <conditionalFormatting sqref="F86">
    <cfRule type="dataBar" priority="13722">
      <dataBar>
        <cfvo type="num" val="0"/>
        <cfvo type="num" val="1"/>
        <color theme="6"/>
      </dataBar>
      <extLst>
        <ext xmlns:x14="http://schemas.microsoft.com/office/spreadsheetml/2009/9/main" uri="{B025F937-C7B1-47D3-B67F-A62EFF666E3E}">
          <x14:id>{82B5251E-B8D6-8A48-868F-1B0772F3FAA9}</x14:id>
        </ext>
      </extLst>
    </cfRule>
  </conditionalFormatting>
  <conditionalFormatting sqref="F86">
    <cfRule type="dataBar" priority="13720">
      <dataBar>
        <cfvo type="num" val="0"/>
        <cfvo type="num" val="1"/>
        <color theme="6"/>
      </dataBar>
      <extLst>
        <ext xmlns:x14="http://schemas.microsoft.com/office/spreadsheetml/2009/9/main" uri="{B025F937-C7B1-47D3-B67F-A62EFF666E3E}">
          <x14:id>{32B190BF-18D8-0A49-A194-CB6B1B82E56C}</x14:id>
        </ext>
      </extLst>
    </cfRule>
  </conditionalFormatting>
  <conditionalFormatting sqref="F87:F88 F92">
    <cfRule type="dataBar" priority="13721">
      <dataBar>
        <cfvo type="num" val="0"/>
        <cfvo type="num" val="1"/>
        <color theme="6"/>
      </dataBar>
      <extLst>
        <ext xmlns:x14="http://schemas.microsoft.com/office/spreadsheetml/2009/9/main" uri="{B025F937-C7B1-47D3-B67F-A62EFF666E3E}">
          <x14:id>{8F703DAF-9F57-A74F-8E3B-1BBA01B95FB7}</x14:id>
        </ext>
      </extLst>
    </cfRule>
  </conditionalFormatting>
  <conditionalFormatting sqref="F71:F72 F76">
    <cfRule type="dataBar" priority="13715">
      <dataBar>
        <cfvo type="num" val="0"/>
        <cfvo type="num" val="1"/>
        <color theme="6"/>
      </dataBar>
      <extLst>
        <ext xmlns:x14="http://schemas.microsoft.com/office/spreadsheetml/2009/9/main" uri="{B025F937-C7B1-47D3-B67F-A62EFF666E3E}">
          <x14:id>{55AA5E26-E0BD-564D-A006-C2A8BF6530B1}</x14:id>
        </ext>
      </extLst>
    </cfRule>
  </conditionalFormatting>
  <conditionalFormatting sqref="F71:F72 F76">
    <cfRule type="dataBar" priority="13714">
      <dataBar>
        <cfvo type="num" val="0"/>
        <cfvo type="num" val="1"/>
        <color theme="6"/>
      </dataBar>
      <extLst>
        <ext xmlns:x14="http://schemas.microsoft.com/office/spreadsheetml/2009/9/main" uri="{B025F937-C7B1-47D3-B67F-A62EFF666E3E}">
          <x14:id>{920955C2-5FBA-6E40-8DC2-7781252CB3ED}</x14:id>
        </ext>
      </extLst>
    </cfRule>
  </conditionalFormatting>
  <conditionalFormatting sqref="F87:F88 F92">
    <cfRule type="dataBar" priority="13711">
      <dataBar>
        <cfvo type="num" val="0"/>
        <cfvo type="num" val="1"/>
        <color theme="6"/>
      </dataBar>
      <extLst>
        <ext xmlns:x14="http://schemas.microsoft.com/office/spreadsheetml/2009/9/main" uri="{B025F937-C7B1-47D3-B67F-A62EFF666E3E}">
          <x14:id>{21BFBE5C-73AC-1942-A2C7-CA05FD44DC5D}</x14:id>
        </ext>
      </extLst>
    </cfRule>
  </conditionalFormatting>
  <conditionalFormatting sqref="F87:F88 F92">
    <cfRule type="dataBar" priority="13710">
      <dataBar>
        <cfvo type="num" val="0"/>
        <cfvo type="num" val="1"/>
        <color theme="6"/>
      </dataBar>
      <extLst>
        <ext xmlns:x14="http://schemas.microsoft.com/office/spreadsheetml/2009/9/main" uri="{B025F937-C7B1-47D3-B67F-A62EFF666E3E}">
          <x14:id>{B258BDB9-7ADD-184B-964B-C40236D8CC5D}</x14:id>
        </ext>
      </extLst>
    </cfRule>
  </conditionalFormatting>
  <conditionalFormatting sqref="F86">
    <cfRule type="dataBar" priority="13708">
      <dataBar>
        <cfvo type="num" val="0"/>
        <cfvo type="num" val="1"/>
        <color theme="6"/>
      </dataBar>
      <extLst>
        <ext xmlns:x14="http://schemas.microsoft.com/office/spreadsheetml/2009/9/main" uri="{B025F937-C7B1-47D3-B67F-A62EFF666E3E}">
          <x14:id>{94799347-C0DC-0440-A81A-A018615F64ED}</x14:id>
        </ext>
      </extLst>
    </cfRule>
  </conditionalFormatting>
  <conditionalFormatting sqref="F94">
    <cfRule type="dataBar" priority="13566">
      <dataBar>
        <cfvo type="num" val="0"/>
        <cfvo type="num" val="1"/>
        <color theme="6"/>
      </dataBar>
      <extLst>
        <ext xmlns:x14="http://schemas.microsoft.com/office/spreadsheetml/2009/9/main" uri="{B025F937-C7B1-47D3-B67F-A62EFF666E3E}">
          <x14:id>{2030496E-1E46-4A45-AFA5-E49E71ED165A}</x14:id>
        </ext>
      </extLst>
    </cfRule>
  </conditionalFormatting>
  <conditionalFormatting sqref="F87:F88 F92">
    <cfRule type="dataBar" priority="13709">
      <dataBar>
        <cfvo type="num" val="0"/>
        <cfvo type="num" val="1"/>
        <color theme="6"/>
      </dataBar>
      <extLst>
        <ext xmlns:x14="http://schemas.microsoft.com/office/spreadsheetml/2009/9/main" uri="{B025F937-C7B1-47D3-B67F-A62EFF666E3E}">
          <x14:id>{79D10B36-D98D-3C48-A5BC-C8EDEE870D0A}</x14:id>
        </ext>
      </extLst>
    </cfRule>
  </conditionalFormatting>
  <conditionalFormatting sqref="F94">
    <cfRule type="dataBar" priority="13565">
      <dataBar>
        <cfvo type="num" val="0"/>
        <cfvo type="num" val="1"/>
        <color theme="6"/>
      </dataBar>
      <extLst>
        <ext xmlns:x14="http://schemas.microsoft.com/office/spreadsheetml/2009/9/main" uri="{B025F937-C7B1-47D3-B67F-A62EFF666E3E}">
          <x14:id>{B457C76B-6244-EB4C-A925-388F62CC534E}</x14:id>
        </ext>
      </extLst>
    </cfRule>
  </conditionalFormatting>
  <conditionalFormatting sqref="F77">
    <cfRule type="dataBar" priority="13704">
      <dataBar>
        <cfvo type="num" val="0"/>
        <cfvo type="num" val="1"/>
        <color theme="6"/>
      </dataBar>
      <extLst>
        <ext xmlns:x14="http://schemas.microsoft.com/office/spreadsheetml/2009/9/main" uri="{B025F937-C7B1-47D3-B67F-A62EFF666E3E}">
          <x14:id>{0819C943-2B14-2A48-9D50-F9044D48F9D5}</x14:id>
        </ext>
      </extLst>
    </cfRule>
  </conditionalFormatting>
  <conditionalFormatting sqref="F71:F72 F76">
    <cfRule type="dataBar" priority="13703">
      <dataBar>
        <cfvo type="num" val="0"/>
        <cfvo type="num" val="1"/>
        <color theme="6"/>
      </dataBar>
      <extLst>
        <ext xmlns:x14="http://schemas.microsoft.com/office/spreadsheetml/2009/9/main" uri="{B025F937-C7B1-47D3-B67F-A62EFF666E3E}">
          <x14:id>{F534230D-E544-BD41-AB37-C679893AD025}</x14:id>
        </ext>
      </extLst>
    </cfRule>
  </conditionalFormatting>
  <conditionalFormatting sqref="F71:F72 F76">
    <cfRule type="dataBar" priority="13702">
      <dataBar>
        <cfvo type="num" val="0"/>
        <cfvo type="num" val="1"/>
        <color theme="6"/>
      </dataBar>
      <extLst>
        <ext xmlns:x14="http://schemas.microsoft.com/office/spreadsheetml/2009/9/main" uri="{B025F937-C7B1-47D3-B67F-A62EFF666E3E}">
          <x14:id>{4DDF4D29-5055-F847-928C-644C47972C11}</x14:id>
        </ext>
      </extLst>
    </cfRule>
  </conditionalFormatting>
  <conditionalFormatting sqref="F87:F88 F92">
    <cfRule type="dataBar" priority="13698">
      <dataBar>
        <cfvo type="num" val="0"/>
        <cfvo type="num" val="1"/>
        <color theme="6"/>
      </dataBar>
      <extLst>
        <ext xmlns:x14="http://schemas.microsoft.com/office/spreadsheetml/2009/9/main" uri="{B025F937-C7B1-47D3-B67F-A62EFF666E3E}">
          <x14:id>{25190FF3-2711-E24D-8C5C-06A199B96D1F}</x14:id>
        </ext>
      </extLst>
    </cfRule>
  </conditionalFormatting>
  <conditionalFormatting sqref="F87:F88 F92">
    <cfRule type="dataBar" priority="13697">
      <dataBar>
        <cfvo type="num" val="0"/>
        <cfvo type="num" val="1"/>
        <color theme="6"/>
      </dataBar>
      <extLst>
        <ext xmlns:x14="http://schemas.microsoft.com/office/spreadsheetml/2009/9/main" uri="{B025F937-C7B1-47D3-B67F-A62EFF666E3E}">
          <x14:id>{1FDE9B80-EC89-3649-B691-462E6B047555}</x14:id>
        </ext>
      </extLst>
    </cfRule>
  </conditionalFormatting>
  <conditionalFormatting sqref="F86">
    <cfRule type="dataBar" priority="13695">
      <dataBar>
        <cfvo type="num" val="0"/>
        <cfvo type="num" val="1"/>
        <color theme="6"/>
      </dataBar>
      <extLst>
        <ext xmlns:x14="http://schemas.microsoft.com/office/spreadsheetml/2009/9/main" uri="{B025F937-C7B1-47D3-B67F-A62EFF666E3E}">
          <x14:id>{EB00C49E-C144-AF42-BB2C-301010D9EE3D}</x14:id>
        </ext>
      </extLst>
    </cfRule>
  </conditionalFormatting>
  <conditionalFormatting sqref="F86">
    <cfRule type="dataBar" priority="13696">
      <dataBar>
        <cfvo type="num" val="0"/>
        <cfvo type="num" val="1"/>
        <color theme="6"/>
      </dataBar>
      <extLst>
        <ext xmlns:x14="http://schemas.microsoft.com/office/spreadsheetml/2009/9/main" uri="{B025F937-C7B1-47D3-B67F-A62EFF666E3E}">
          <x14:id>{DCD0EDE0-F55F-E54A-9627-C86B6B96508E}</x14:id>
        </ext>
      </extLst>
    </cfRule>
  </conditionalFormatting>
  <conditionalFormatting sqref="F77">
    <cfRule type="dataBar" priority="13692">
      <dataBar>
        <cfvo type="num" val="0"/>
        <cfvo type="num" val="1"/>
        <color theme="6"/>
      </dataBar>
      <extLst>
        <ext xmlns:x14="http://schemas.microsoft.com/office/spreadsheetml/2009/9/main" uri="{B025F937-C7B1-47D3-B67F-A62EFF666E3E}">
          <x14:id>{4F0FBC17-C493-7F4D-993F-9F084FFEAF4A}</x14:id>
        </ext>
      </extLst>
    </cfRule>
  </conditionalFormatting>
  <conditionalFormatting sqref="F77">
    <cfRule type="dataBar" priority="13691">
      <dataBar>
        <cfvo type="num" val="0"/>
        <cfvo type="num" val="1"/>
        <color theme="6"/>
      </dataBar>
      <extLst>
        <ext xmlns:x14="http://schemas.microsoft.com/office/spreadsheetml/2009/9/main" uri="{B025F937-C7B1-47D3-B67F-A62EFF666E3E}">
          <x14:id>{A92F8992-BC81-294F-9525-422CB9CD5188}</x14:id>
        </ext>
      </extLst>
    </cfRule>
  </conditionalFormatting>
  <conditionalFormatting sqref="F71:F72 F76">
    <cfRule type="dataBar" priority="13690">
      <dataBar>
        <cfvo type="num" val="0"/>
        <cfvo type="num" val="1"/>
        <color theme="6"/>
      </dataBar>
      <extLst>
        <ext xmlns:x14="http://schemas.microsoft.com/office/spreadsheetml/2009/9/main" uri="{B025F937-C7B1-47D3-B67F-A62EFF666E3E}">
          <x14:id>{601C33CE-A069-5C41-A8E9-401F065B6D64}</x14:id>
        </ext>
      </extLst>
    </cfRule>
  </conditionalFormatting>
  <conditionalFormatting sqref="F113">
    <cfRule type="dataBar" priority="4270">
      <dataBar>
        <cfvo type="num" val="0"/>
        <cfvo type="num" val="1"/>
        <color theme="6"/>
      </dataBar>
      <extLst>
        <ext xmlns:x14="http://schemas.microsoft.com/office/spreadsheetml/2009/9/main" uri="{B025F937-C7B1-47D3-B67F-A62EFF666E3E}">
          <x14:id>{D35EF1E5-4658-B54D-B566-3C7E751985EB}</x14:id>
        </ext>
      </extLst>
    </cfRule>
  </conditionalFormatting>
  <conditionalFormatting sqref="F113">
    <cfRule type="dataBar" priority="4269">
      <dataBar>
        <cfvo type="num" val="0"/>
        <cfvo type="num" val="1"/>
        <color theme="6"/>
      </dataBar>
      <extLst>
        <ext xmlns:x14="http://schemas.microsoft.com/office/spreadsheetml/2009/9/main" uri="{B025F937-C7B1-47D3-B67F-A62EFF666E3E}">
          <x14:id>{23CC38E2-3083-1D40-B68C-7E2C8DD4BF74}</x14:id>
        </ext>
      </extLst>
    </cfRule>
  </conditionalFormatting>
  <conditionalFormatting sqref="F77">
    <cfRule type="dataBar" priority="13682">
      <dataBar>
        <cfvo type="num" val="0"/>
        <cfvo type="num" val="1"/>
        <color theme="6"/>
      </dataBar>
      <extLst>
        <ext xmlns:x14="http://schemas.microsoft.com/office/spreadsheetml/2009/9/main" uri="{B025F937-C7B1-47D3-B67F-A62EFF666E3E}">
          <x14:id>{72615417-9B0C-A041-957C-CD31C0EE57D8}</x14:id>
        </ext>
      </extLst>
    </cfRule>
  </conditionalFormatting>
  <conditionalFormatting sqref="F87:F88 F92">
    <cfRule type="dataBar" priority="13676">
      <dataBar>
        <cfvo type="num" val="0"/>
        <cfvo type="num" val="1"/>
        <color theme="6"/>
      </dataBar>
      <extLst>
        <ext xmlns:x14="http://schemas.microsoft.com/office/spreadsheetml/2009/9/main" uri="{B025F937-C7B1-47D3-B67F-A62EFF666E3E}">
          <x14:id>{1E65E066-BCC1-9E44-8928-D9F1A556207F}</x14:id>
        </ext>
      </extLst>
    </cfRule>
  </conditionalFormatting>
  <conditionalFormatting sqref="F94">
    <cfRule type="dataBar" priority="13678">
      <dataBar>
        <cfvo type="num" val="0"/>
        <cfvo type="num" val="1"/>
        <color theme="6"/>
      </dataBar>
      <extLst>
        <ext xmlns:x14="http://schemas.microsoft.com/office/spreadsheetml/2009/9/main" uri="{B025F937-C7B1-47D3-B67F-A62EFF666E3E}">
          <x14:id>{7C931939-8EB8-294F-B0C7-895129D5E4BF}</x14:id>
        </ext>
      </extLst>
    </cfRule>
  </conditionalFormatting>
  <conditionalFormatting sqref="F86">
    <cfRule type="dataBar" priority="13685">
      <dataBar>
        <cfvo type="num" val="0"/>
        <cfvo type="num" val="1"/>
        <color theme="6"/>
      </dataBar>
      <extLst>
        <ext xmlns:x14="http://schemas.microsoft.com/office/spreadsheetml/2009/9/main" uri="{B025F937-C7B1-47D3-B67F-A62EFF666E3E}">
          <x14:id>{0AABB669-F8E9-604D-BB88-A074E3B417C6}</x14:id>
        </ext>
      </extLst>
    </cfRule>
  </conditionalFormatting>
  <conditionalFormatting sqref="F77">
    <cfRule type="dataBar" priority="13683">
      <dataBar>
        <cfvo type="num" val="0"/>
        <cfvo type="num" val="1"/>
        <color theme="6"/>
      </dataBar>
      <extLst>
        <ext xmlns:x14="http://schemas.microsoft.com/office/spreadsheetml/2009/9/main" uri="{B025F937-C7B1-47D3-B67F-A62EFF666E3E}">
          <x14:id>{536F99AC-28E4-FC4F-B21F-93FDCB8559E0}</x14:id>
        </ext>
      </extLst>
    </cfRule>
  </conditionalFormatting>
  <conditionalFormatting sqref="F71:F72 F76">
    <cfRule type="dataBar" priority="13681">
      <dataBar>
        <cfvo type="num" val="0"/>
        <cfvo type="num" val="1"/>
        <color theme="6"/>
      </dataBar>
      <extLst>
        <ext xmlns:x14="http://schemas.microsoft.com/office/spreadsheetml/2009/9/main" uri="{B025F937-C7B1-47D3-B67F-A62EFF666E3E}">
          <x14:id>{F1BA9859-5C9C-CC4A-BC0B-369C14BD9B02}</x14:id>
        </ext>
      </extLst>
    </cfRule>
  </conditionalFormatting>
  <conditionalFormatting sqref="F71:F72 F76">
    <cfRule type="dataBar" priority="13680">
      <dataBar>
        <cfvo type="num" val="0"/>
        <cfvo type="num" val="1"/>
        <color theme="6"/>
      </dataBar>
      <extLst>
        <ext xmlns:x14="http://schemas.microsoft.com/office/spreadsheetml/2009/9/main" uri="{B025F937-C7B1-47D3-B67F-A62EFF666E3E}">
          <x14:id>{9B0D65E0-C176-6647-8C41-6737AAC26B2C}</x14:id>
        </ext>
      </extLst>
    </cfRule>
  </conditionalFormatting>
  <conditionalFormatting sqref="F94">
    <cfRule type="dataBar" priority="13679">
      <dataBar>
        <cfvo type="num" val="0"/>
        <cfvo type="num" val="1"/>
        <color theme="6"/>
      </dataBar>
      <extLst>
        <ext xmlns:x14="http://schemas.microsoft.com/office/spreadsheetml/2009/9/main" uri="{B025F937-C7B1-47D3-B67F-A62EFF666E3E}">
          <x14:id>{BFA94B68-D9E2-D54F-9B86-1D37C99254B1}</x14:id>
        </ext>
      </extLst>
    </cfRule>
  </conditionalFormatting>
  <conditionalFormatting sqref="F87:F88 F92">
    <cfRule type="dataBar" priority="13677">
      <dataBar>
        <cfvo type="num" val="0"/>
        <cfvo type="num" val="1"/>
        <color theme="6"/>
      </dataBar>
      <extLst>
        <ext xmlns:x14="http://schemas.microsoft.com/office/spreadsheetml/2009/9/main" uri="{B025F937-C7B1-47D3-B67F-A62EFF666E3E}">
          <x14:id>{8F2BEC4D-D95E-7F48-8029-F1B1994A2737}</x14:id>
        </ext>
      </extLst>
    </cfRule>
  </conditionalFormatting>
  <conditionalFormatting sqref="F86">
    <cfRule type="dataBar" priority="13675">
      <dataBar>
        <cfvo type="num" val="0"/>
        <cfvo type="num" val="1"/>
        <color theme="6"/>
      </dataBar>
      <extLst>
        <ext xmlns:x14="http://schemas.microsoft.com/office/spreadsheetml/2009/9/main" uri="{B025F937-C7B1-47D3-B67F-A62EFF666E3E}">
          <x14:id>{35AEE0BA-2547-BD46-996B-AEB4BB933C73}</x14:id>
        </ext>
      </extLst>
    </cfRule>
  </conditionalFormatting>
  <conditionalFormatting sqref="F86">
    <cfRule type="dataBar" priority="13674">
      <dataBar>
        <cfvo type="num" val="0"/>
        <cfvo type="num" val="1"/>
        <color theme="6"/>
      </dataBar>
      <extLst>
        <ext xmlns:x14="http://schemas.microsoft.com/office/spreadsheetml/2009/9/main" uri="{B025F937-C7B1-47D3-B67F-A62EFF666E3E}">
          <x14:id>{B984EE22-7A27-1B48-BF16-ADDF79C353E6}</x14:id>
        </ext>
      </extLst>
    </cfRule>
  </conditionalFormatting>
  <conditionalFormatting sqref="F86">
    <cfRule type="dataBar" priority="13672">
      <dataBar>
        <cfvo type="num" val="0"/>
        <cfvo type="num" val="1"/>
        <color theme="6"/>
      </dataBar>
      <extLst>
        <ext xmlns:x14="http://schemas.microsoft.com/office/spreadsheetml/2009/9/main" uri="{B025F937-C7B1-47D3-B67F-A62EFF666E3E}">
          <x14:id>{81C40869-6E14-4647-AC2D-F24A2D608953}</x14:id>
        </ext>
      </extLst>
    </cfRule>
  </conditionalFormatting>
  <conditionalFormatting sqref="F87:F88 F92">
    <cfRule type="dataBar" priority="13673">
      <dataBar>
        <cfvo type="num" val="0"/>
        <cfvo type="num" val="1"/>
        <color theme="6"/>
      </dataBar>
      <extLst>
        <ext xmlns:x14="http://schemas.microsoft.com/office/spreadsheetml/2009/9/main" uri="{B025F937-C7B1-47D3-B67F-A62EFF666E3E}">
          <x14:id>{F4F0CD5F-3FE2-764A-9F09-FD64D8514553}</x14:id>
        </ext>
      </extLst>
    </cfRule>
  </conditionalFormatting>
  <conditionalFormatting sqref="F77">
    <cfRule type="dataBar" priority="13669">
      <dataBar>
        <cfvo type="num" val="0"/>
        <cfvo type="num" val="1"/>
        <color theme="6"/>
      </dataBar>
      <extLst>
        <ext xmlns:x14="http://schemas.microsoft.com/office/spreadsheetml/2009/9/main" uri="{B025F937-C7B1-47D3-B67F-A62EFF666E3E}">
          <x14:id>{5304AAFD-C3A5-DA49-81EF-E31211702B45}</x14:id>
        </ext>
      </extLst>
    </cfRule>
  </conditionalFormatting>
  <conditionalFormatting sqref="F77">
    <cfRule type="dataBar" priority="13668">
      <dataBar>
        <cfvo type="num" val="0"/>
        <cfvo type="num" val="1"/>
        <color theme="6"/>
      </dataBar>
      <extLst>
        <ext xmlns:x14="http://schemas.microsoft.com/office/spreadsheetml/2009/9/main" uri="{B025F937-C7B1-47D3-B67F-A62EFF666E3E}">
          <x14:id>{84FB3945-05DD-D642-8AF0-9F2A4CC71F54}</x14:id>
        </ext>
      </extLst>
    </cfRule>
  </conditionalFormatting>
  <conditionalFormatting sqref="F71:F72 F76">
    <cfRule type="dataBar" priority="13667">
      <dataBar>
        <cfvo type="num" val="0"/>
        <cfvo type="num" val="1"/>
        <color theme="6"/>
      </dataBar>
      <extLst>
        <ext xmlns:x14="http://schemas.microsoft.com/office/spreadsheetml/2009/9/main" uri="{B025F937-C7B1-47D3-B67F-A62EFF666E3E}">
          <x14:id>{8B1B25ED-60CD-4F4C-A6E2-4286608F409B}</x14:id>
        </ext>
      </extLst>
    </cfRule>
  </conditionalFormatting>
  <conditionalFormatting sqref="F71:F72 F76">
    <cfRule type="dataBar" priority="13666">
      <dataBar>
        <cfvo type="num" val="0"/>
        <cfvo type="num" val="1"/>
        <color theme="6"/>
      </dataBar>
      <extLst>
        <ext xmlns:x14="http://schemas.microsoft.com/office/spreadsheetml/2009/9/main" uri="{B025F937-C7B1-47D3-B67F-A62EFF666E3E}">
          <x14:id>{C59840A5-B9FC-C54F-ACAC-EC5CCE7EC137}</x14:id>
        </ext>
      </extLst>
    </cfRule>
  </conditionalFormatting>
  <conditionalFormatting sqref="F94">
    <cfRule type="dataBar" priority="13665">
      <dataBar>
        <cfvo type="num" val="0"/>
        <cfvo type="num" val="1"/>
        <color theme="6"/>
      </dataBar>
      <extLst>
        <ext xmlns:x14="http://schemas.microsoft.com/office/spreadsheetml/2009/9/main" uri="{B025F937-C7B1-47D3-B67F-A62EFF666E3E}">
          <x14:id>{94B47534-B183-B64A-A451-4DCF50870A4A}</x14:id>
        </ext>
      </extLst>
    </cfRule>
  </conditionalFormatting>
  <conditionalFormatting sqref="F87:F88 F92">
    <cfRule type="dataBar" priority="13664">
      <dataBar>
        <cfvo type="num" val="0"/>
        <cfvo type="num" val="1"/>
        <color theme="6"/>
      </dataBar>
      <extLst>
        <ext xmlns:x14="http://schemas.microsoft.com/office/spreadsheetml/2009/9/main" uri="{B025F937-C7B1-47D3-B67F-A62EFF666E3E}">
          <x14:id>{DB2F5958-7771-1843-A956-22BE96075CE7}</x14:id>
        </ext>
      </extLst>
    </cfRule>
  </conditionalFormatting>
  <conditionalFormatting sqref="F87:F88 F92">
    <cfRule type="dataBar" priority="13663">
      <dataBar>
        <cfvo type="num" val="0"/>
        <cfvo type="num" val="1"/>
        <color theme="6"/>
      </dataBar>
      <extLst>
        <ext xmlns:x14="http://schemas.microsoft.com/office/spreadsheetml/2009/9/main" uri="{B025F937-C7B1-47D3-B67F-A62EFF666E3E}">
          <x14:id>{54032659-EE6E-4D42-8107-594C531257A1}</x14:id>
        </ext>
      </extLst>
    </cfRule>
  </conditionalFormatting>
  <conditionalFormatting sqref="F86">
    <cfRule type="dataBar" priority="13661">
      <dataBar>
        <cfvo type="num" val="0"/>
        <cfvo type="num" val="1"/>
        <color theme="6"/>
      </dataBar>
      <extLst>
        <ext xmlns:x14="http://schemas.microsoft.com/office/spreadsheetml/2009/9/main" uri="{B025F937-C7B1-47D3-B67F-A62EFF666E3E}">
          <x14:id>{C8B8380A-24D1-8646-ABD8-D76D6E6A8450}</x14:id>
        </ext>
      </extLst>
    </cfRule>
  </conditionalFormatting>
  <conditionalFormatting sqref="F87:F88 F92">
    <cfRule type="dataBar" priority="13662">
      <dataBar>
        <cfvo type="num" val="0"/>
        <cfvo type="num" val="1"/>
        <color theme="6"/>
      </dataBar>
      <extLst>
        <ext xmlns:x14="http://schemas.microsoft.com/office/spreadsheetml/2009/9/main" uri="{B025F937-C7B1-47D3-B67F-A62EFF666E3E}">
          <x14:id>{76313679-29F1-4742-8003-E54B997F28E0}</x14:id>
        </ext>
      </extLst>
    </cfRule>
  </conditionalFormatting>
  <conditionalFormatting sqref="F77">
    <cfRule type="dataBar" priority="13658">
      <dataBar>
        <cfvo type="num" val="0"/>
        <cfvo type="num" val="1"/>
        <color theme="6"/>
      </dataBar>
      <extLst>
        <ext xmlns:x14="http://schemas.microsoft.com/office/spreadsheetml/2009/9/main" uri="{B025F937-C7B1-47D3-B67F-A62EFF666E3E}">
          <x14:id>{5D11B2A5-4D6D-F742-8984-C83DD53B22CD}</x14:id>
        </ext>
      </extLst>
    </cfRule>
  </conditionalFormatting>
  <conditionalFormatting sqref="F87:F88 F92">
    <cfRule type="dataBar" priority="13516">
      <dataBar>
        <cfvo type="num" val="0"/>
        <cfvo type="num" val="1"/>
        <color theme="6"/>
      </dataBar>
      <extLst>
        <ext xmlns:x14="http://schemas.microsoft.com/office/spreadsheetml/2009/9/main" uri="{B025F937-C7B1-47D3-B67F-A62EFF666E3E}">
          <x14:id>{646AEB4C-8D4D-6148-8864-B5909E1666F7}</x14:id>
        </ext>
      </extLst>
    </cfRule>
  </conditionalFormatting>
  <conditionalFormatting sqref="F86">
    <cfRule type="dataBar" priority="13515">
      <dataBar>
        <cfvo type="num" val="0"/>
        <cfvo type="num" val="1"/>
        <color theme="6"/>
      </dataBar>
      <extLst>
        <ext xmlns:x14="http://schemas.microsoft.com/office/spreadsheetml/2009/9/main" uri="{B025F937-C7B1-47D3-B67F-A62EFF666E3E}">
          <x14:id>{7990D6D2-237E-684F-8FC7-7B57117FAB4B}</x14:id>
        </ext>
      </extLst>
    </cfRule>
  </conditionalFormatting>
  <conditionalFormatting sqref="F94">
    <cfRule type="dataBar" priority="13654">
      <dataBar>
        <cfvo type="num" val="0"/>
        <cfvo type="num" val="1"/>
        <color theme="6"/>
      </dataBar>
      <extLst>
        <ext xmlns:x14="http://schemas.microsoft.com/office/spreadsheetml/2009/9/main" uri="{B025F937-C7B1-47D3-B67F-A62EFF666E3E}">
          <x14:id>{57C16EC1-DCD3-414C-815D-8FFC29F1EA52}</x14:id>
        </ext>
      </extLst>
    </cfRule>
  </conditionalFormatting>
  <conditionalFormatting sqref="F87:F88 F92">
    <cfRule type="dataBar" priority="13653">
      <dataBar>
        <cfvo type="num" val="0"/>
        <cfvo type="num" val="1"/>
        <color theme="6"/>
      </dataBar>
      <extLst>
        <ext xmlns:x14="http://schemas.microsoft.com/office/spreadsheetml/2009/9/main" uri="{B025F937-C7B1-47D3-B67F-A62EFF666E3E}">
          <x14:id>{56B1B680-3498-F94E-A1AD-C4599FE7FA0A}</x14:id>
        </ext>
      </extLst>
    </cfRule>
  </conditionalFormatting>
  <conditionalFormatting sqref="F87:F88 F92">
    <cfRule type="dataBar" priority="13652">
      <dataBar>
        <cfvo type="num" val="0"/>
        <cfvo type="num" val="1"/>
        <color theme="6"/>
      </dataBar>
      <extLst>
        <ext xmlns:x14="http://schemas.microsoft.com/office/spreadsheetml/2009/9/main" uri="{B025F937-C7B1-47D3-B67F-A62EFF666E3E}">
          <x14:id>{574F31CD-D677-2540-904E-B67979C45C97}</x14:id>
        </ext>
      </extLst>
    </cfRule>
  </conditionalFormatting>
  <conditionalFormatting sqref="F87:F88 F92">
    <cfRule type="dataBar" priority="13651">
      <dataBar>
        <cfvo type="num" val="0"/>
        <cfvo type="num" val="1"/>
        <color theme="6"/>
      </dataBar>
      <extLst>
        <ext xmlns:x14="http://schemas.microsoft.com/office/spreadsheetml/2009/9/main" uri="{B025F937-C7B1-47D3-B67F-A62EFF666E3E}">
          <x14:id>{D2399126-EFB7-3B44-BC29-583DB0F045FB}</x14:id>
        </ext>
      </extLst>
    </cfRule>
  </conditionalFormatting>
  <conditionalFormatting sqref="F86">
    <cfRule type="dataBar" priority="13649">
      <dataBar>
        <cfvo type="num" val="0"/>
        <cfvo type="num" val="1"/>
        <color theme="6"/>
      </dataBar>
      <extLst>
        <ext xmlns:x14="http://schemas.microsoft.com/office/spreadsheetml/2009/9/main" uri="{B025F937-C7B1-47D3-B67F-A62EFF666E3E}">
          <x14:id>{8E89F1CF-771F-B24D-A632-7E5703600B2C}</x14:id>
        </ext>
      </extLst>
    </cfRule>
  </conditionalFormatting>
  <conditionalFormatting sqref="F94">
    <cfRule type="dataBar" priority="13642">
      <dataBar>
        <cfvo type="num" val="0"/>
        <cfvo type="num" val="1"/>
        <color theme="6"/>
      </dataBar>
      <extLst>
        <ext xmlns:x14="http://schemas.microsoft.com/office/spreadsheetml/2009/9/main" uri="{B025F937-C7B1-47D3-B67F-A62EFF666E3E}">
          <x14:id>{8D0F6D82-2456-9743-8399-2A5B2E2A7530}</x14:id>
        </ext>
      </extLst>
    </cfRule>
  </conditionalFormatting>
  <conditionalFormatting sqref="F86">
    <cfRule type="dataBar" priority="13650">
      <dataBar>
        <cfvo type="num" val="0"/>
        <cfvo type="num" val="1"/>
        <color theme="6"/>
      </dataBar>
      <extLst>
        <ext xmlns:x14="http://schemas.microsoft.com/office/spreadsheetml/2009/9/main" uri="{B025F937-C7B1-47D3-B67F-A62EFF666E3E}">
          <x14:id>{D3B16C64-968E-E74A-B136-2EF8DBE912D3}</x14:id>
        </ext>
      </extLst>
    </cfRule>
  </conditionalFormatting>
  <conditionalFormatting sqref="F77">
    <cfRule type="dataBar" priority="13646">
      <dataBar>
        <cfvo type="num" val="0"/>
        <cfvo type="num" val="1"/>
        <color theme="6"/>
      </dataBar>
      <extLst>
        <ext xmlns:x14="http://schemas.microsoft.com/office/spreadsheetml/2009/9/main" uri="{B025F937-C7B1-47D3-B67F-A62EFF666E3E}">
          <x14:id>{6BDF9454-4773-624E-93F7-E5950CA749AD}</x14:id>
        </ext>
      </extLst>
    </cfRule>
  </conditionalFormatting>
  <conditionalFormatting sqref="F77">
    <cfRule type="dataBar" priority="13645">
      <dataBar>
        <cfvo type="num" val="0"/>
        <cfvo type="num" val="1"/>
        <color theme="6"/>
      </dataBar>
      <extLst>
        <ext xmlns:x14="http://schemas.microsoft.com/office/spreadsheetml/2009/9/main" uri="{B025F937-C7B1-47D3-B67F-A62EFF666E3E}">
          <x14:id>{487FC4EE-2A8D-2040-A90F-0782761554E8}</x14:id>
        </ext>
      </extLst>
    </cfRule>
  </conditionalFormatting>
  <conditionalFormatting sqref="F71:F72 F76">
    <cfRule type="dataBar" priority="13644">
      <dataBar>
        <cfvo type="num" val="0"/>
        <cfvo type="num" val="1"/>
        <color theme="6"/>
      </dataBar>
      <extLst>
        <ext xmlns:x14="http://schemas.microsoft.com/office/spreadsheetml/2009/9/main" uri="{B025F937-C7B1-47D3-B67F-A62EFF666E3E}">
          <x14:id>{9656463C-7970-0A42-8CD1-2C03FA47DB09}</x14:id>
        </ext>
      </extLst>
    </cfRule>
  </conditionalFormatting>
  <conditionalFormatting sqref="F94">
    <cfRule type="dataBar" priority="13643">
      <dataBar>
        <cfvo type="num" val="0"/>
        <cfvo type="num" val="1"/>
        <color theme="6"/>
      </dataBar>
      <extLst>
        <ext xmlns:x14="http://schemas.microsoft.com/office/spreadsheetml/2009/9/main" uri="{B025F937-C7B1-47D3-B67F-A62EFF666E3E}">
          <x14:id>{5FE10869-B832-3B41-9D29-1E801017BA95}</x14:id>
        </ext>
      </extLst>
    </cfRule>
  </conditionalFormatting>
  <conditionalFormatting sqref="F113">
    <cfRule type="dataBar" priority="4223">
      <dataBar>
        <cfvo type="num" val="0"/>
        <cfvo type="num" val="1"/>
        <color theme="6"/>
      </dataBar>
      <extLst>
        <ext xmlns:x14="http://schemas.microsoft.com/office/spreadsheetml/2009/9/main" uri="{B025F937-C7B1-47D3-B67F-A62EFF666E3E}">
          <x14:id>{6B95044C-8E60-A34B-8008-DD9C973E1CA9}</x14:id>
        </ext>
      </extLst>
    </cfRule>
  </conditionalFormatting>
  <conditionalFormatting sqref="F107:F108 F112">
    <cfRule type="dataBar" priority="4221">
      <dataBar>
        <cfvo type="num" val="0"/>
        <cfvo type="num" val="1"/>
        <color theme="6"/>
      </dataBar>
      <extLst>
        <ext xmlns:x14="http://schemas.microsoft.com/office/spreadsheetml/2009/9/main" uri="{B025F937-C7B1-47D3-B67F-A62EFF666E3E}">
          <x14:id>{6665EE29-8FA9-524D-AF65-858696A5867D}</x14:id>
        </ext>
      </extLst>
    </cfRule>
  </conditionalFormatting>
  <conditionalFormatting sqref="F113">
    <cfRule type="dataBar" priority="4222">
      <dataBar>
        <cfvo type="num" val="0"/>
        <cfvo type="num" val="1"/>
        <color theme="6"/>
      </dataBar>
      <extLst>
        <ext xmlns:x14="http://schemas.microsoft.com/office/spreadsheetml/2009/9/main" uri="{B025F937-C7B1-47D3-B67F-A62EFF666E3E}">
          <x14:id>{C56BF9E3-8B72-794A-BC4C-2CE301EC7058}</x14:id>
        </ext>
      </extLst>
    </cfRule>
  </conditionalFormatting>
  <conditionalFormatting sqref="F86">
    <cfRule type="dataBar" priority="13637">
      <dataBar>
        <cfvo type="num" val="0"/>
        <cfvo type="num" val="1"/>
        <color theme="6"/>
      </dataBar>
      <extLst>
        <ext xmlns:x14="http://schemas.microsoft.com/office/spreadsheetml/2009/9/main" uri="{B025F937-C7B1-47D3-B67F-A62EFF666E3E}">
          <x14:id>{DB54923A-474E-1343-ADEF-3EA6AE03D726}</x14:id>
        </ext>
      </extLst>
    </cfRule>
  </conditionalFormatting>
  <conditionalFormatting sqref="F107:F108 F112">
    <cfRule type="dataBar" priority="4211">
      <dataBar>
        <cfvo type="num" val="0"/>
        <cfvo type="num" val="1"/>
        <color theme="6"/>
      </dataBar>
      <extLst>
        <ext xmlns:x14="http://schemas.microsoft.com/office/spreadsheetml/2009/9/main" uri="{B025F937-C7B1-47D3-B67F-A62EFF666E3E}">
          <x14:id>{CE08070C-9581-3546-8987-B63EF5A6CC46}</x14:id>
        </ext>
      </extLst>
    </cfRule>
  </conditionalFormatting>
  <conditionalFormatting sqref="F87:F88 F92">
    <cfRule type="dataBar" priority="13638">
      <dataBar>
        <cfvo type="num" val="0"/>
        <cfvo type="num" val="1"/>
        <color theme="6"/>
      </dataBar>
      <extLst>
        <ext xmlns:x14="http://schemas.microsoft.com/office/spreadsheetml/2009/9/main" uri="{B025F937-C7B1-47D3-B67F-A62EFF666E3E}">
          <x14:id>{13F82F82-1576-A147-A6F0-8E1365FD8E0E}</x14:id>
        </ext>
      </extLst>
    </cfRule>
  </conditionalFormatting>
  <conditionalFormatting sqref="F77">
    <cfRule type="dataBar" priority="13634">
      <dataBar>
        <cfvo type="num" val="0"/>
        <cfvo type="num" val="1"/>
        <color theme="6"/>
      </dataBar>
      <extLst>
        <ext xmlns:x14="http://schemas.microsoft.com/office/spreadsheetml/2009/9/main" uri="{B025F937-C7B1-47D3-B67F-A62EFF666E3E}">
          <x14:id>{C04ED889-2F2E-8C4D-8DCB-6F8C653F94A1}</x14:id>
        </ext>
      </extLst>
    </cfRule>
  </conditionalFormatting>
  <conditionalFormatting sqref="F77">
    <cfRule type="dataBar" priority="13633">
      <dataBar>
        <cfvo type="num" val="0"/>
        <cfvo type="num" val="1"/>
        <color theme="6"/>
      </dataBar>
      <extLst>
        <ext xmlns:x14="http://schemas.microsoft.com/office/spreadsheetml/2009/9/main" uri="{B025F937-C7B1-47D3-B67F-A62EFF666E3E}">
          <x14:id>{E1B27B81-9655-B84C-BE4E-45ACAFB07E5E}</x14:id>
        </ext>
      </extLst>
    </cfRule>
  </conditionalFormatting>
  <conditionalFormatting sqref="F71:F72 F76">
    <cfRule type="dataBar" priority="13632">
      <dataBar>
        <cfvo type="num" val="0"/>
        <cfvo type="num" val="1"/>
        <color theme="6"/>
      </dataBar>
      <extLst>
        <ext xmlns:x14="http://schemas.microsoft.com/office/spreadsheetml/2009/9/main" uri="{B025F937-C7B1-47D3-B67F-A62EFF666E3E}">
          <x14:id>{5C5A9A41-F503-2B41-892D-5841061CF74E}</x14:id>
        </ext>
      </extLst>
    </cfRule>
  </conditionalFormatting>
  <conditionalFormatting sqref="F71:F72 F76">
    <cfRule type="dataBar" priority="13631">
      <dataBar>
        <cfvo type="num" val="0"/>
        <cfvo type="num" val="1"/>
        <color theme="6"/>
      </dataBar>
      <extLst>
        <ext xmlns:x14="http://schemas.microsoft.com/office/spreadsheetml/2009/9/main" uri="{B025F937-C7B1-47D3-B67F-A62EFF666E3E}">
          <x14:id>{37900E8D-C3BB-7F42-B7EB-6E8324FFE76F}</x14:id>
        </ext>
      </extLst>
    </cfRule>
  </conditionalFormatting>
  <conditionalFormatting sqref="F107:F108 F112">
    <cfRule type="dataBar" priority="4212">
      <dataBar>
        <cfvo type="num" val="0"/>
        <cfvo type="num" val="1"/>
        <color theme="6"/>
      </dataBar>
      <extLst>
        <ext xmlns:x14="http://schemas.microsoft.com/office/spreadsheetml/2009/9/main" uri="{B025F937-C7B1-47D3-B67F-A62EFF666E3E}">
          <x14:id>{4FDEDFFA-458C-CE4D-959B-02567B5AA7E2}</x14:id>
        </ext>
      </extLst>
    </cfRule>
  </conditionalFormatting>
  <conditionalFormatting sqref="F87:F88 F92">
    <cfRule type="dataBar" priority="13628">
      <dataBar>
        <cfvo type="num" val="0"/>
        <cfvo type="num" val="1"/>
        <color theme="6"/>
      </dataBar>
      <extLst>
        <ext xmlns:x14="http://schemas.microsoft.com/office/spreadsheetml/2009/9/main" uri="{B025F937-C7B1-47D3-B67F-A62EFF666E3E}">
          <x14:id>{844E29A3-698D-6D45-9C5C-F813520879B7}</x14:id>
        </ext>
      </extLst>
    </cfRule>
  </conditionalFormatting>
  <conditionalFormatting sqref="F87:F88 F92">
    <cfRule type="dataBar" priority="13627">
      <dataBar>
        <cfvo type="num" val="0"/>
        <cfvo type="num" val="1"/>
        <color theme="6"/>
      </dataBar>
      <extLst>
        <ext xmlns:x14="http://schemas.microsoft.com/office/spreadsheetml/2009/9/main" uri="{B025F937-C7B1-47D3-B67F-A62EFF666E3E}">
          <x14:id>{DF5F279F-2C11-AF4B-93D3-ACC9255E8690}</x14:id>
        </ext>
      </extLst>
    </cfRule>
  </conditionalFormatting>
  <conditionalFormatting sqref="F87:F88 F92">
    <cfRule type="dataBar" priority="13625">
      <dataBar>
        <cfvo type="num" val="0"/>
        <cfvo type="num" val="1"/>
        <color theme="6"/>
      </dataBar>
      <extLst>
        <ext xmlns:x14="http://schemas.microsoft.com/office/spreadsheetml/2009/9/main" uri="{B025F937-C7B1-47D3-B67F-A62EFF666E3E}">
          <x14:id>{B060A927-7D17-F546-9B83-6A0058559510}</x14:id>
        </ext>
      </extLst>
    </cfRule>
  </conditionalFormatting>
  <conditionalFormatting sqref="F86">
    <cfRule type="dataBar" priority="13623">
      <dataBar>
        <cfvo type="num" val="0"/>
        <cfvo type="num" val="1"/>
        <color theme="6"/>
      </dataBar>
      <extLst>
        <ext xmlns:x14="http://schemas.microsoft.com/office/spreadsheetml/2009/9/main" uri="{B025F937-C7B1-47D3-B67F-A62EFF666E3E}">
          <x14:id>{EAA67252-95D1-B047-BB9F-8FB91D5E3251}</x14:id>
        </ext>
      </extLst>
    </cfRule>
  </conditionalFormatting>
  <conditionalFormatting sqref="F86">
    <cfRule type="dataBar" priority="13624">
      <dataBar>
        <cfvo type="num" val="0"/>
        <cfvo type="num" val="1"/>
        <color theme="6"/>
      </dataBar>
      <extLst>
        <ext xmlns:x14="http://schemas.microsoft.com/office/spreadsheetml/2009/9/main" uri="{B025F937-C7B1-47D3-B67F-A62EFF666E3E}">
          <x14:id>{60553450-39F5-B94D-9403-8F4EB89841CC}</x14:id>
        </ext>
      </extLst>
    </cfRule>
  </conditionalFormatting>
  <conditionalFormatting sqref="F77">
    <cfRule type="dataBar" priority="13620">
      <dataBar>
        <cfvo type="num" val="0"/>
        <cfvo type="num" val="1"/>
        <color theme="6"/>
      </dataBar>
      <extLst>
        <ext xmlns:x14="http://schemas.microsoft.com/office/spreadsheetml/2009/9/main" uri="{B025F937-C7B1-47D3-B67F-A62EFF666E3E}">
          <x14:id>{1D250096-FF78-C74E-831C-692493E24888}</x14:id>
        </ext>
      </extLst>
    </cfRule>
  </conditionalFormatting>
  <conditionalFormatting sqref="F77">
    <cfRule type="dataBar" priority="13619">
      <dataBar>
        <cfvo type="num" val="0"/>
        <cfvo type="num" val="1"/>
        <color theme="6"/>
      </dataBar>
      <extLst>
        <ext xmlns:x14="http://schemas.microsoft.com/office/spreadsheetml/2009/9/main" uri="{B025F937-C7B1-47D3-B67F-A62EFF666E3E}">
          <x14:id>{7556D1D8-A143-2148-A44A-D5A3BFC895E4}</x14:id>
        </ext>
      </extLst>
    </cfRule>
  </conditionalFormatting>
  <conditionalFormatting sqref="F71:F72 F76">
    <cfRule type="dataBar" priority="13618">
      <dataBar>
        <cfvo type="num" val="0"/>
        <cfvo type="num" val="1"/>
        <color theme="6"/>
      </dataBar>
      <extLst>
        <ext xmlns:x14="http://schemas.microsoft.com/office/spreadsheetml/2009/9/main" uri="{B025F937-C7B1-47D3-B67F-A62EFF666E3E}">
          <x14:id>{6E1885EB-9EB5-EA46-97E2-5FF239B68CD5}</x14:id>
        </ext>
      </extLst>
    </cfRule>
  </conditionalFormatting>
  <conditionalFormatting sqref="F107:F108 F112">
    <cfRule type="dataBar" priority="4198">
      <dataBar>
        <cfvo type="num" val="0"/>
        <cfvo type="num" val="1"/>
        <color theme="6"/>
      </dataBar>
      <extLst>
        <ext xmlns:x14="http://schemas.microsoft.com/office/spreadsheetml/2009/9/main" uri="{B025F937-C7B1-47D3-B67F-A62EFF666E3E}">
          <x14:id>{A582FC5E-E90E-C040-8B9E-0EE7B39F36BB}</x14:id>
        </ext>
      </extLst>
    </cfRule>
  </conditionalFormatting>
  <conditionalFormatting sqref="F87:F88 F92">
    <cfRule type="dataBar" priority="13614">
      <dataBar>
        <cfvo type="num" val="0"/>
        <cfvo type="num" val="1"/>
        <color theme="6"/>
      </dataBar>
      <extLst>
        <ext xmlns:x14="http://schemas.microsoft.com/office/spreadsheetml/2009/9/main" uri="{B025F937-C7B1-47D3-B67F-A62EFF666E3E}">
          <x14:id>{85C12F72-A3C1-384B-B02F-F43F47163425}</x14:id>
        </ext>
      </extLst>
    </cfRule>
  </conditionalFormatting>
  <conditionalFormatting sqref="F86">
    <cfRule type="dataBar" priority="13612">
      <dataBar>
        <cfvo type="num" val="0"/>
        <cfvo type="num" val="1"/>
        <color theme="6"/>
      </dataBar>
      <extLst>
        <ext xmlns:x14="http://schemas.microsoft.com/office/spreadsheetml/2009/9/main" uri="{B025F937-C7B1-47D3-B67F-A62EFF666E3E}">
          <x14:id>{D9CB588E-DA0E-984E-9AFC-A9B7913A0968}</x14:id>
        </ext>
      </extLst>
    </cfRule>
  </conditionalFormatting>
  <conditionalFormatting sqref="F107:F108 F112">
    <cfRule type="dataBar" priority="4197">
      <dataBar>
        <cfvo type="num" val="0"/>
        <cfvo type="num" val="1"/>
        <color theme="6"/>
      </dataBar>
      <extLst>
        <ext xmlns:x14="http://schemas.microsoft.com/office/spreadsheetml/2009/9/main" uri="{B025F937-C7B1-47D3-B67F-A62EFF666E3E}">
          <x14:id>{E9C1EC67-2195-4541-800F-D5B67679F674}</x14:id>
        </ext>
      </extLst>
    </cfRule>
  </conditionalFormatting>
  <conditionalFormatting sqref="F86">
    <cfRule type="dataBar" priority="13613">
      <dataBar>
        <cfvo type="num" val="0"/>
        <cfvo type="num" val="1"/>
        <color theme="6"/>
      </dataBar>
      <extLst>
        <ext xmlns:x14="http://schemas.microsoft.com/office/spreadsheetml/2009/9/main" uri="{B025F937-C7B1-47D3-B67F-A62EFF666E3E}">
          <x14:id>{9739556C-3FF4-A948-91C1-BA47056EF5A6}</x14:id>
        </ext>
      </extLst>
    </cfRule>
  </conditionalFormatting>
  <conditionalFormatting sqref="F77">
    <cfRule type="dataBar" priority="13609">
      <dataBar>
        <cfvo type="num" val="0"/>
        <cfvo type="num" val="1"/>
        <color theme="6"/>
      </dataBar>
      <extLst>
        <ext xmlns:x14="http://schemas.microsoft.com/office/spreadsheetml/2009/9/main" uri="{B025F937-C7B1-47D3-B67F-A62EFF666E3E}">
          <x14:id>{C9457D69-6765-E74E-ADCD-5C5550DF6128}</x14:id>
        </ext>
      </extLst>
    </cfRule>
  </conditionalFormatting>
  <conditionalFormatting sqref="F77">
    <cfRule type="dataBar" priority="13608">
      <dataBar>
        <cfvo type="num" val="0"/>
        <cfvo type="num" val="1"/>
        <color theme="6"/>
      </dataBar>
      <extLst>
        <ext xmlns:x14="http://schemas.microsoft.com/office/spreadsheetml/2009/9/main" uri="{B025F937-C7B1-47D3-B67F-A62EFF666E3E}">
          <x14:id>{AD8E212B-1B17-2546-8D06-0FB10298AC36}</x14:id>
        </ext>
      </extLst>
    </cfRule>
  </conditionalFormatting>
  <conditionalFormatting sqref="F71:F72 F76">
    <cfRule type="dataBar" priority="13607">
      <dataBar>
        <cfvo type="num" val="0"/>
        <cfvo type="num" val="1"/>
        <color theme="6"/>
      </dataBar>
      <extLst>
        <ext xmlns:x14="http://schemas.microsoft.com/office/spreadsheetml/2009/9/main" uri="{B025F937-C7B1-47D3-B67F-A62EFF666E3E}">
          <x14:id>{20C4EE0D-95FF-7D42-B7C8-77ABE8B2600B}</x14:id>
        </ext>
      </extLst>
    </cfRule>
  </conditionalFormatting>
  <conditionalFormatting sqref="F87:F88 F92">
    <cfRule type="dataBar" priority="13603">
      <dataBar>
        <cfvo type="num" val="0"/>
        <cfvo type="num" val="1"/>
        <color theme="6"/>
      </dataBar>
      <extLst>
        <ext xmlns:x14="http://schemas.microsoft.com/office/spreadsheetml/2009/9/main" uri="{B025F937-C7B1-47D3-B67F-A62EFF666E3E}">
          <x14:id>{9C55BB2B-1306-5842-94B3-91793ADFAEF3}</x14:id>
        </ext>
      </extLst>
    </cfRule>
  </conditionalFormatting>
  <conditionalFormatting sqref="F86">
    <cfRule type="dataBar" priority="13600">
      <dataBar>
        <cfvo type="num" val="0"/>
        <cfvo type="num" val="1"/>
        <color theme="6"/>
      </dataBar>
      <extLst>
        <ext xmlns:x14="http://schemas.microsoft.com/office/spreadsheetml/2009/9/main" uri="{B025F937-C7B1-47D3-B67F-A62EFF666E3E}">
          <x14:id>{3D9EEDED-5B07-DB49-BB58-41D01FB6AEAC}</x14:id>
        </ext>
      </extLst>
    </cfRule>
  </conditionalFormatting>
  <conditionalFormatting sqref="F77">
    <cfRule type="dataBar" priority="13597">
      <dataBar>
        <cfvo type="num" val="0"/>
        <cfvo type="num" val="1"/>
        <color theme="6"/>
      </dataBar>
      <extLst>
        <ext xmlns:x14="http://schemas.microsoft.com/office/spreadsheetml/2009/9/main" uri="{B025F937-C7B1-47D3-B67F-A62EFF666E3E}">
          <x14:id>{86C8B900-0BD2-C441-873A-8A2D076DD93C}</x14:id>
        </ext>
      </extLst>
    </cfRule>
  </conditionalFormatting>
  <conditionalFormatting sqref="F71:F72 F76">
    <cfRule type="dataBar" priority="13596">
      <dataBar>
        <cfvo type="num" val="0"/>
        <cfvo type="num" val="1"/>
        <color theme="6"/>
      </dataBar>
      <extLst>
        <ext xmlns:x14="http://schemas.microsoft.com/office/spreadsheetml/2009/9/main" uri="{B025F937-C7B1-47D3-B67F-A62EFF666E3E}">
          <x14:id>{18725070-EDF5-F247-9580-681F13DB66B0}</x14:id>
        </ext>
      </extLst>
    </cfRule>
  </conditionalFormatting>
  <conditionalFormatting sqref="F71:F72 F76">
    <cfRule type="dataBar" priority="13595">
      <dataBar>
        <cfvo type="num" val="0"/>
        <cfvo type="num" val="1"/>
        <color theme="6"/>
      </dataBar>
      <extLst>
        <ext xmlns:x14="http://schemas.microsoft.com/office/spreadsheetml/2009/9/main" uri="{B025F937-C7B1-47D3-B67F-A62EFF666E3E}">
          <x14:id>{9F947C7D-DFAC-3B4D-9B0D-E1E7E45E345B}</x14:id>
        </ext>
      </extLst>
    </cfRule>
  </conditionalFormatting>
  <conditionalFormatting sqref="F94">
    <cfRule type="dataBar" priority="13594">
      <dataBar>
        <cfvo type="num" val="0"/>
        <cfvo type="num" val="1"/>
        <color theme="6"/>
      </dataBar>
      <extLst>
        <ext xmlns:x14="http://schemas.microsoft.com/office/spreadsheetml/2009/9/main" uri="{B025F937-C7B1-47D3-B67F-A62EFF666E3E}">
          <x14:id>{757C2857-E9AC-564A-A828-FF6CE7E4B1C9}</x14:id>
        </ext>
      </extLst>
    </cfRule>
  </conditionalFormatting>
  <conditionalFormatting sqref="F94">
    <cfRule type="dataBar" priority="13592">
      <dataBar>
        <cfvo type="num" val="0"/>
        <cfvo type="num" val="1"/>
        <color theme="6"/>
      </dataBar>
      <extLst>
        <ext xmlns:x14="http://schemas.microsoft.com/office/spreadsheetml/2009/9/main" uri="{B025F937-C7B1-47D3-B67F-A62EFF666E3E}">
          <x14:id>{E75B455D-B7C7-1047-9F07-E2D1BE52F330}</x14:id>
        </ext>
      </extLst>
    </cfRule>
  </conditionalFormatting>
  <conditionalFormatting sqref="F94">
    <cfRule type="dataBar" priority="13593">
      <dataBar>
        <cfvo type="num" val="0"/>
        <cfvo type="num" val="1"/>
        <color theme="6"/>
      </dataBar>
      <extLst>
        <ext xmlns:x14="http://schemas.microsoft.com/office/spreadsheetml/2009/9/main" uri="{B025F937-C7B1-47D3-B67F-A62EFF666E3E}">
          <x14:id>{DBC5E909-5C2D-444B-AAD6-8F7BA67CB7D9}</x14:id>
        </ext>
      </extLst>
    </cfRule>
  </conditionalFormatting>
  <conditionalFormatting sqref="F77">
    <cfRule type="dataBar" priority="13435">
      <dataBar>
        <cfvo type="num" val="0"/>
        <cfvo type="num" val="1"/>
        <color theme="6"/>
      </dataBar>
      <extLst>
        <ext xmlns:x14="http://schemas.microsoft.com/office/spreadsheetml/2009/9/main" uri="{B025F937-C7B1-47D3-B67F-A62EFF666E3E}">
          <x14:id>{C37F0E27-1A2E-B243-9BDD-E7F3EE61D00F}</x14:id>
        </ext>
      </extLst>
    </cfRule>
  </conditionalFormatting>
  <conditionalFormatting sqref="F77">
    <cfRule type="dataBar" priority="13434">
      <dataBar>
        <cfvo type="num" val="0"/>
        <cfvo type="num" val="1"/>
        <color theme="6"/>
      </dataBar>
      <extLst>
        <ext xmlns:x14="http://schemas.microsoft.com/office/spreadsheetml/2009/9/main" uri="{B025F937-C7B1-47D3-B67F-A62EFF666E3E}">
          <x14:id>{06F8001C-49FE-CF4D-95D9-CB150D52E6DB}</x14:id>
        </ext>
      </extLst>
    </cfRule>
  </conditionalFormatting>
  <conditionalFormatting sqref="F77">
    <cfRule type="dataBar" priority="13570">
      <dataBar>
        <cfvo type="num" val="0"/>
        <cfvo type="num" val="1"/>
        <color theme="6"/>
      </dataBar>
      <extLst>
        <ext xmlns:x14="http://schemas.microsoft.com/office/spreadsheetml/2009/9/main" uri="{B025F937-C7B1-47D3-B67F-A62EFF666E3E}">
          <x14:id>{3EB48D35-687A-9C4A-8E67-A4752E5AAB3C}</x14:id>
        </ext>
      </extLst>
    </cfRule>
  </conditionalFormatting>
  <conditionalFormatting sqref="F87:F88 F92">
    <cfRule type="dataBar" priority="13563">
      <dataBar>
        <cfvo type="num" val="0"/>
        <cfvo type="num" val="1"/>
        <color theme="6"/>
      </dataBar>
      <extLst>
        <ext xmlns:x14="http://schemas.microsoft.com/office/spreadsheetml/2009/9/main" uri="{B025F937-C7B1-47D3-B67F-A62EFF666E3E}">
          <x14:id>{33EF892B-4762-8740-BF86-745FF6F0C88A}</x14:id>
        </ext>
      </extLst>
    </cfRule>
  </conditionalFormatting>
  <conditionalFormatting sqref="F86">
    <cfRule type="dataBar" priority="13573">
      <dataBar>
        <cfvo type="num" val="0"/>
        <cfvo type="num" val="1"/>
        <color theme="6"/>
      </dataBar>
      <extLst>
        <ext xmlns:x14="http://schemas.microsoft.com/office/spreadsheetml/2009/9/main" uri="{B025F937-C7B1-47D3-B67F-A62EFF666E3E}">
          <x14:id>{D612A443-A065-4743-81B4-2DCA76724DC8}</x14:id>
        </ext>
      </extLst>
    </cfRule>
  </conditionalFormatting>
  <conditionalFormatting sqref="F77">
    <cfRule type="dataBar" priority="13571">
      <dataBar>
        <cfvo type="num" val="0"/>
        <cfvo type="num" val="1"/>
        <color theme="6"/>
      </dataBar>
      <extLst>
        <ext xmlns:x14="http://schemas.microsoft.com/office/spreadsheetml/2009/9/main" uri="{B025F937-C7B1-47D3-B67F-A62EFF666E3E}">
          <x14:id>{95DE19E0-1CED-254D-81AE-A6B3FC0E029B}</x14:id>
        </ext>
      </extLst>
    </cfRule>
  </conditionalFormatting>
  <conditionalFormatting sqref="F107:F108 F112">
    <cfRule type="dataBar" priority="10493">
      <dataBar>
        <cfvo type="num" val="0"/>
        <cfvo type="num" val="1"/>
        <color theme="6"/>
      </dataBar>
      <extLst>
        <ext xmlns:x14="http://schemas.microsoft.com/office/spreadsheetml/2009/9/main" uri="{B025F937-C7B1-47D3-B67F-A62EFF666E3E}">
          <x14:id>{DD53B064-EBAB-4F4B-BED0-E0D85C9C241F}</x14:id>
        </ext>
      </extLst>
    </cfRule>
  </conditionalFormatting>
  <conditionalFormatting sqref="F87:F88 F92">
    <cfRule type="dataBar" priority="13564">
      <dataBar>
        <cfvo type="num" val="0"/>
        <cfvo type="num" val="1"/>
        <color theme="6"/>
      </dataBar>
      <extLst>
        <ext xmlns:x14="http://schemas.microsoft.com/office/spreadsheetml/2009/9/main" uri="{B025F937-C7B1-47D3-B67F-A62EFF666E3E}">
          <x14:id>{CF0CFA3A-F9F8-024B-9F5D-B77738CD805D}</x14:id>
        </ext>
      </extLst>
    </cfRule>
  </conditionalFormatting>
  <conditionalFormatting sqref="F86">
    <cfRule type="dataBar" priority="13562">
      <dataBar>
        <cfvo type="num" val="0"/>
        <cfvo type="num" val="1"/>
        <color theme="6"/>
      </dataBar>
      <extLst>
        <ext xmlns:x14="http://schemas.microsoft.com/office/spreadsheetml/2009/9/main" uri="{B025F937-C7B1-47D3-B67F-A62EFF666E3E}">
          <x14:id>{62A35855-E3E9-EF4A-935C-EAF4FEBF202B}</x14:id>
        </ext>
      </extLst>
    </cfRule>
  </conditionalFormatting>
  <conditionalFormatting sqref="F86">
    <cfRule type="dataBar" priority="13561">
      <dataBar>
        <cfvo type="num" val="0"/>
        <cfvo type="num" val="1"/>
        <color theme="6"/>
      </dataBar>
      <extLst>
        <ext xmlns:x14="http://schemas.microsoft.com/office/spreadsheetml/2009/9/main" uri="{B025F937-C7B1-47D3-B67F-A62EFF666E3E}">
          <x14:id>{C453AD04-B340-0945-9A04-CD9746D75CDF}</x14:id>
        </ext>
      </extLst>
    </cfRule>
  </conditionalFormatting>
  <conditionalFormatting sqref="F86">
    <cfRule type="dataBar" priority="13559">
      <dataBar>
        <cfvo type="num" val="0"/>
        <cfvo type="num" val="1"/>
        <color theme="6"/>
      </dataBar>
      <extLst>
        <ext xmlns:x14="http://schemas.microsoft.com/office/spreadsheetml/2009/9/main" uri="{B025F937-C7B1-47D3-B67F-A62EFF666E3E}">
          <x14:id>{49A4D175-E4DA-CE4C-A40A-D5C5F1B8FB5A}</x14:id>
        </ext>
      </extLst>
    </cfRule>
  </conditionalFormatting>
  <conditionalFormatting sqref="F87:F88 F92">
    <cfRule type="dataBar" priority="13402">
      <dataBar>
        <cfvo type="num" val="0"/>
        <cfvo type="num" val="1"/>
        <color theme="6"/>
      </dataBar>
      <extLst>
        <ext xmlns:x14="http://schemas.microsoft.com/office/spreadsheetml/2009/9/main" uri="{B025F937-C7B1-47D3-B67F-A62EFF666E3E}">
          <x14:id>{F5AB4DDF-4F08-D645-B21D-32737E28C5F1}</x14:id>
        </ext>
      </extLst>
    </cfRule>
  </conditionalFormatting>
  <conditionalFormatting sqref="F87:F88 F92">
    <cfRule type="dataBar" priority="13560">
      <dataBar>
        <cfvo type="num" val="0"/>
        <cfvo type="num" val="1"/>
        <color theme="6"/>
      </dataBar>
      <extLst>
        <ext xmlns:x14="http://schemas.microsoft.com/office/spreadsheetml/2009/9/main" uri="{B025F937-C7B1-47D3-B67F-A62EFF666E3E}">
          <x14:id>{53411786-540D-3447-A5E6-136BDF7A3971}</x14:id>
        </ext>
      </extLst>
    </cfRule>
  </conditionalFormatting>
  <conditionalFormatting sqref="F77">
    <cfRule type="dataBar" priority="13556">
      <dataBar>
        <cfvo type="num" val="0"/>
        <cfvo type="num" val="1"/>
        <color theme="6"/>
      </dataBar>
      <extLst>
        <ext xmlns:x14="http://schemas.microsoft.com/office/spreadsheetml/2009/9/main" uri="{B025F937-C7B1-47D3-B67F-A62EFF666E3E}">
          <x14:id>{B21A4002-C98D-5F4C-A47A-F67CB13A410F}</x14:id>
        </ext>
      </extLst>
    </cfRule>
  </conditionalFormatting>
  <conditionalFormatting sqref="F77">
    <cfRule type="dataBar" priority="13555">
      <dataBar>
        <cfvo type="num" val="0"/>
        <cfvo type="num" val="1"/>
        <color theme="6"/>
      </dataBar>
      <extLst>
        <ext xmlns:x14="http://schemas.microsoft.com/office/spreadsheetml/2009/9/main" uri="{B025F937-C7B1-47D3-B67F-A62EFF666E3E}">
          <x14:id>{5F0112AF-AD3E-3747-B14F-4678F5C6EC46}</x14:id>
        </ext>
      </extLst>
    </cfRule>
  </conditionalFormatting>
  <conditionalFormatting sqref="F87:F88 F92">
    <cfRule type="dataBar" priority="13403">
      <dataBar>
        <cfvo type="num" val="0"/>
        <cfvo type="num" val="1"/>
        <color theme="6"/>
      </dataBar>
      <extLst>
        <ext xmlns:x14="http://schemas.microsoft.com/office/spreadsheetml/2009/9/main" uri="{B025F937-C7B1-47D3-B67F-A62EFF666E3E}">
          <x14:id>{18E9116D-A05F-6E41-B678-299D8B8C3C4C}</x14:id>
        </ext>
      </extLst>
    </cfRule>
  </conditionalFormatting>
  <conditionalFormatting sqref="F94">
    <cfRule type="dataBar" priority="13549">
      <dataBar>
        <cfvo type="num" val="0"/>
        <cfvo type="num" val="1"/>
        <color theme="6"/>
      </dataBar>
      <extLst>
        <ext xmlns:x14="http://schemas.microsoft.com/office/spreadsheetml/2009/9/main" uri="{B025F937-C7B1-47D3-B67F-A62EFF666E3E}">
          <x14:id>{947F57F5-3FB5-FC41-9537-6E5EA22AD54B}</x14:id>
        </ext>
      </extLst>
    </cfRule>
  </conditionalFormatting>
  <conditionalFormatting sqref="F87:F88 F92">
    <cfRule type="dataBar" priority="13548">
      <dataBar>
        <cfvo type="num" val="0"/>
        <cfvo type="num" val="1"/>
        <color theme="6"/>
      </dataBar>
      <extLst>
        <ext xmlns:x14="http://schemas.microsoft.com/office/spreadsheetml/2009/9/main" uri="{B025F937-C7B1-47D3-B67F-A62EFF666E3E}">
          <x14:id>{5B6AA92F-FBE4-AF49-8759-3DB76A1A47C6}</x14:id>
        </ext>
      </extLst>
    </cfRule>
  </conditionalFormatting>
  <conditionalFormatting sqref="F87:F88 F92">
    <cfRule type="dataBar" priority="13547">
      <dataBar>
        <cfvo type="num" val="0"/>
        <cfvo type="num" val="1"/>
        <color theme="6"/>
      </dataBar>
      <extLst>
        <ext xmlns:x14="http://schemas.microsoft.com/office/spreadsheetml/2009/9/main" uri="{B025F937-C7B1-47D3-B67F-A62EFF666E3E}">
          <x14:id>{9135E7A3-49C5-C04D-AC31-1C845FDE68AD}</x14:id>
        </ext>
      </extLst>
    </cfRule>
  </conditionalFormatting>
  <conditionalFormatting sqref="F86">
    <cfRule type="dataBar" priority="13545">
      <dataBar>
        <cfvo type="num" val="0"/>
        <cfvo type="num" val="1"/>
        <color theme="6"/>
      </dataBar>
      <extLst>
        <ext xmlns:x14="http://schemas.microsoft.com/office/spreadsheetml/2009/9/main" uri="{B025F937-C7B1-47D3-B67F-A62EFF666E3E}">
          <x14:id>{F62F826B-A6A6-DC40-AF2D-6BEACBC5E4F8}</x14:id>
        </ext>
      </extLst>
    </cfRule>
  </conditionalFormatting>
  <conditionalFormatting sqref="F87:F88 F92">
    <cfRule type="dataBar" priority="13546">
      <dataBar>
        <cfvo type="num" val="0"/>
        <cfvo type="num" val="1"/>
        <color theme="6"/>
      </dataBar>
      <extLst>
        <ext xmlns:x14="http://schemas.microsoft.com/office/spreadsheetml/2009/9/main" uri="{B025F937-C7B1-47D3-B67F-A62EFF666E3E}">
          <x14:id>{6869AD36-0DAF-7841-93CC-D37F75CE7EFB}</x14:id>
        </ext>
      </extLst>
    </cfRule>
  </conditionalFormatting>
  <conditionalFormatting sqref="F77">
    <cfRule type="dataBar" priority="13542">
      <dataBar>
        <cfvo type="num" val="0"/>
        <cfvo type="num" val="1"/>
        <color theme="6"/>
      </dataBar>
      <extLst>
        <ext xmlns:x14="http://schemas.microsoft.com/office/spreadsheetml/2009/9/main" uri="{B025F937-C7B1-47D3-B67F-A62EFF666E3E}">
          <x14:id>{0B11ED3F-C81F-F94B-9124-507DDEE2D0FE}</x14:id>
        </ext>
      </extLst>
    </cfRule>
  </conditionalFormatting>
  <conditionalFormatting sqref="F77">
    <cfRule type="dataBar" priority="13541">
      <dataBar>
        <cfvo type="num" val="0"/>
        <cfvo type="num" val="1"/>
        <color theme="6"/>
      </dataBar>
      <extLst>
        <ext xmlns:x14="http://schemas.microsoft.com/office/spreadsheetml/2009/9/main" uri="{B025F937-C7B1-47D3-B67F-A62EFF666E3E}">
          <x14:id>{DE65924C-7C6C-1B41-A7BB-1041755D0B43}</x14:id>
        </ext>
      </extLst>
    </cfRule>
  </conditionalFormatting>
  <conditionalFormatting sqref="F86">
    <cfRule type="dataBar" priority="13389">
      <dataBar>
        <cfvo type="num" val="0"/>
        <cfvo type="num" val="1"/>
        <color theme="6"/>
      </dataBar>
      <extLst>
        <ext xmlns:x14="http://schemas.microsoft.com/office/spreadsheetml/2009/9/main" uri="{B025F937-C7B1-47D3-B67F-A62EFF666E3E}">
          <x14:id>{69B98AF1-B98D-4A44-B026-48B9AAF81144}</x14:id>
        </ext>
      </extLst>
    </cfRule>
  </conditionalFormatting>
  <conditionalFormatting sqref="F94">
    <cfRule type="dataBar" priority="13535">
      <dataBar>
        <cfvo type="num" val="0"/>
        <cfvo type="num" val="1"/>
        <color theme="6"/>
      </dataBar>
      <extLst>
        <ext xmlns:x14="http://schemas.microsoft.com/office/spreadsheetml/2009/9/main" uri="{B025F937-C7B1-47D3-B67F-A62EFF666E3E}">
          <x14:id>{685D8D23-8E32-C047-8214-E54908EC0574}</x14:id>
        </ext>
      </extLst>
    </cfRule>
  </conditionalFormatting>
  <conditionalFormatting sqref="F87:F88 F92">
    <cfRule type="dataBar" priority="13534">
      <dataBar>
        <cfvo type="num" val="0"/>
        <cfvo type="num" val="1"/>
        <color theme="6"/>
      </dataBar>
      <extLst>
        <ext xmlns:x14="http://schemas.microsoft.com/office/spreadsheetml/2009/9/main" uri="{B025F937-C7B1-47D3-B67F-A62EFF666E3E}">
          <x14:id>{5A1E26C1-0324-6649-B444-35D42B6D6696}</x14:id>
        </ext>
      </extLst>
    </cfRule>
  </conditionalFormatting>
  <conditionalFormatting sqref="F87:F88 F92">
    <cfRule type="dataBar" priority="13533">
      <dataBar>
        <cfvo type="num" val="0"/>
        <cfvo type="num" val="1"/>
        <color theme="6"/>
      </dataBar>
      <extLst>
        <ext xmlns:x14="http://schemas.microsoft.com/office/spreadsheetml/2009/9/main" uri="{B025F937-C7B1-47D3-B67F-A62EFF666E3E}">
          <x14:id>{7DD3CE60-78B4-8149-A819-3BB11FD74906}</x14:id>
        </ext>
      </extLst>
    </cfRule>
  </conditionalFormatting>
  <conditionalFormatting sqref="F87:F88 F92">
    <cfRule type="dataBar" priority="13532">
      <dataBar>
        <cfvo type="num" val="0"/>
        <cfvo type="num" val="1"/>
        <color theme="6"/>
      </dataBar>
      <extLst>
        <ext xmlns:x14="http://schemas.microsoft.com/office/spreadsheetml/2009/9/main" uri="{B025F937-C7B1-47D3-B67F-A62EFF666E3E}">
          <x14:id>{9EE03907-D6F2-F446-B320-5E8F3BBF8EF2}</x14:id>
        </ext>
      </extLst>
    </cfRule>
  </conditionalFormatting>
  <conditionalFormatting sqref="F86">
    <cfRule type="dataBar" priority="13530">
      <dataBar>
        <cfvo type="num" val="0"/>
        <cfvo type="num" val="1"/>
        <color theme="6"/>
      </dataBar>
      <extLst>
        <ext xmlns:x14="http://schemas.microsoft.com/office/spreadsheetml/2009/9/main" uri="{B025F937-C7B1-47D3-B67F-A62EFF666E3E}">
          <x14:id>{A9E5E8C1-8C50-1C48-A794-18CCB1882402}</x14:id>
        </ext>
      </extLst>
    </cfRule>
  </conditionalFormatting>
  <conditionalFormatting sqref="F94">
    <cfRule type="dataBar" priority="13521">
      <dataBar>
        <cfvo type="num" val="0"/>
        <cfvo type="num" val="1"/>
        <color theme="6"/>
      </dataBar>
      <extLst>
        <ext xmlns:x14="http://schemas.microsoft.com/office/spreadsheetml/2009/9/main" uri="{B025F937-C7B1-47D3-B67F-A62EFF666E3E}">
          <x14:id>{A463F24A-5510-2341-9071-D674AECA27C6}</x14:id>
        </ext>
      </extLst>
    </cfRule>
  </conditionalFormatting>
  <conditionalFormatting sqref="F86">
    <cfRule type="dataBar" priority="13531">
      <dataBar>
        <cfvo type="num" val="0"/>
        <cfvo type="num" val="1"/>
        <color theme="6"/>
      </dataBar>
      <extLst>
        <ext xmlns:x14="http://schemas.microsoft.com/office/spreadsheetml/2009/9/main" uri="{B025F937-C7B1-47D3-B67F-A62EFF666E3E}">
          <x14:id>{A71CE81F-408F-BE4F-A691-0FEA23053F00}</x14:id>
        </ext>
      </extLst>
    </cfRule>
  </conditionalFormatting>
  <conditionalFormatting sqref="F77">
    <cfRule type="dataBar" priority="13527">
      <dataBar>
        <cfvo type="num" val="0"/>
        <cfvo type="num" val="1"/>
        <color theme="6"/>
      </dataBar>
      <extLst>
        <ext xmlns:x14="http://schemas.microsoft.com/office/spreadsheetml/2009/9/main" uri="{B025F937-C7B1-47D3-B67F-A62EFF666E3E}">
          <x14:id>{DDD36980-ED0E-714D-B7A9-0DD99A948214}</x14:id>
        </ext>
      </extLst>
    </cfRule>
  </conditionalFormatting>
  <conditionalFormatting sqref="F77">
    <cfRule type="dataBar" priority="13526">
      <dataBar>
        <cfvo type="num" val="0"/>
        <cfvo type="num" val="1"/>
        <color theme="6"/>
      </dataBar>
      <extLst>
        <ext xmlns:x14="http://schemas.microsoft.com/office/spreadsheetml/2009/9/main" uri="{B025F937-C7B1-47D3-B67F-A62EFF666E3E}">
          <x14:id>{916F8C9E-3CAE-104D-AAAD-EB1B1CB1B03F}</x14:id>
        </ext>
      </extLst>
    </cfRule>
  </conditionalFormatting>
  <conditionalFormatting sqref="F77">
    <cfRule type="dataBar" priority="13375">
      <dataBar>
        <cfvo type="num" val="0"/>
        <cfvo type="num" val="1"/>
        <color theme="6"/>
      </dataBar>
      <extLst>
        <ext xmlns:x14="http://schemas.microsoft.com/office/spreadsheetml/2009/9/main" uri="{B025F937-C7B1-47D3-B67F-A62EFF666E3E}">
          <x14:id>{A6362330-3D3B-434D-AB4A-18FC1EC54AA9}</x14:id>
        </ext>
      </extLst>
    </cfRule>
  </conditionalFormatting>
  <conditionalFormatting sqref="F94">
    <cfRule type="dataBar" priority="13522">
      <dataBar>
        <cfvo type="num" val="0"/>
        <cfvo type="num" val="1"/>
        <color theme="6"/>
      </dataBar>
      <extLst>
        <ext xmlns:x14="http://schemas.microsoft.com/office/spreadsheetml/2009/9/main" uri="{B025F937-C7B1-47D3-B67F-A62EFF666E3E}">
          <x14:id>{6DCC1C00-5558-C84A-B77E-22009C2EA2A5}</x14:id>
        </ext>
      </extLst>
    </cfRule>
  </conditionalFormatting>
  <conditionalFormatting sqref="F107:F108 F112">
    <cfRule type="dataBar" priority="4099">
      <dataBar>
        <cfvo type="num" val="0"/>
        <cfvo type="num" val="1"/>
        <color theme="6"/>
      </dataBar>
      <extLst>
        <ext xmlns:x14="http://schemas.microsoft.com/office/spreadsheetml/2009/9/main" uri="{B025F937-C7B1-47D3-B67F-A62EFF666E3E}">
          <x14:id>{9E563ABF-00E6-FF44-AB4B-EC52EE0634BD}</x14:id>
        </ext>
      </extLst>
    </cfRule>
  </conditionalFormatting>
  <conditionalFormatting sqref="F107:F108 F112">
    <cfRule type="dataBar" priority="4100">
      <dataBar>
        <cfvo type="num" val="0"/>
        <cfvo type="num" val="1"/>
        <color theme="6"/>
      </dataBar>
      <extLst>
        <ext xmlns:x14="http://schemas.microsoft.com/office/spreadsheetml/2009/9/main" uri="{B025F937-C7B1-47D3-B67F-A62EFF666E3E}">
          <x14:id>{E7580D06-43D4-7748-91DF-14ECFE6A507F}</x14:id>
        </ext>
      </extLst>
    </cfRule>
  </conditionalFormatting>
  <conditionalFormatting sqref="F113">
    <cfRule type="dataBar" priority="4088">
      <dataBar>
        <cfvo type="num" val="0"/>
        <cfvo type="num" val="1"/>
        <color theme="6"/>
      </dataBar>
      <extLst>
        <ext xmlns:x14="http://schemas.microsoft.com/office/spreadsheetml/2009/9/main" uri="{B025F937-C7B1-47D3-B67F-A62EFF666E3E}">
          <x14:id>{C9008BFF-4B1B-1C48-8E05-44CCA685A4E1}</x14:id>
        </ext>
      </extLst>
    </cfRule>
  </conditionalFormatting>
  <conditionalFormatting sqref="F77">
    <cfRule type="dataBar" priority="13512">
      <dataBar>
        <cfvo type="num" val="0"/>
        <cfvo type="num" val="1"/>
        <color theme="6"/>
      </dataBar>
      <extLst>
        <ext xmlns:x14="http://schemas.microsoft.com/office/spreadsheetml/2009/9/main" uri="{B025F937-C7B1-47D3-B67F-A62EFF666E3E}">
          <x14:id>{6ABBCAD1-B37F-8241-910C-78F6BA9C032A}</x14:id>
        </ext>
      </extLst>
    </cfRule>
  </conditionalFormatting>
  <conditionalFormatting sqref="F77">
    <cfRule type="dataBar" priority="13511">
      <dataBar>
        <cfvo type="num" val="0"/>
        <cfvo type="num" val="1"/>
        <color theme="6"/>
      </dataBar>
      <extLst>
        <ext xmlns:x14="http://schemas.microsoft.com/office/spreadsheetml/2009/9/main" uri="{B025F937-C7B1-47D3-B67F-A62EFF666E3E}">
          <x14:id>{1BA0F26F-F14A-214E-8B59-5AA824199B29}</x14:id>
        </ext>
      </extLst>
    </cfRule>
  </conditionalFormatting>
  <conditionalFormatting sqref="F113">
    <cfRule type="dataBar" priority="4089">
      <dataBar>
        <cfvo type="num" val="0"/>
        <cfvo type="num" val="1"/>
        <color theme="6"/>
      </dataBar>
      <extLst>
        <ext xmlns:x14="http://schemas.microsoft.com/office/spreadsheetml/2009/9/main" uri="{B025F937-C7B1-47D3-B67F-A62EFF666E3E}">
          <x14:id>{3EBC2584-03B3-204D-A488-0EAF44344133}</x14:id>
        </ext>
      </extLst>
    </cfRule>
  </conditionalFormatting>
  <conditionalFormatting sqref="F87:F88 F92">
    <cfRule type="dataBar" priority="13505">
      <dataBar>
        <cfvo type="num" val="0"/>
        <cfvo type="num" val="1"/>
        <color theme="6"/>
      </dataBar>
      <extLst>
        <ext xmlns:x14="http://schemas.microsoft.com/office/spreadsheetml/2009/9/main" uri="{B025F937-C7B1-47D3-B67F-A62EFF666E3E}">
          <x14:id>{9B1287BC-4E95-7D46-B93D-86A341B0012B}</x14:id>
        </ext>
      </extLst>
    </cfRule>
  </conditionalFormatting>
  <conditionalFormatting sqref="F87:F88 F92">
    <cfRule type="dataBar" priority="13504">
      <dataBar>
        <cfvo type="num" val="0"/>
        <cfvo type="num" val="1"/>
        <color theme="6"/>
      </dataBar>
      <extLst>
        <ext xmlns:x14="http://schemas.microsoft.com/office/spreadsheetml/2009/9/main" uri="{B025F937-C7B1-47D3-B67F-A62EFF666E3E}">
          <x14:id>{FF49534E-642B-6A40-8A7F-4D08BDB71256}</x14:id>
        </ext>
      </extLst>
    </cfRule>
  </conditionalFormatting>
  <conditionalFormatting sqref="F87:F88 F92">
    <cfRule type="dataBar" priority="13502">
      <dataBar>
        <cfvo type="num" val="0"/>
        <cfvo type="num" val="1"/>
        <color theme="6"/>
      </dataBar>
      <extLst>
        <ext xmlns:x14="http://schemas.microsoft.com/office/spreadsheetml/2009/9/main" uri="{B025F937-C7B1-47D3-B67F-A62EFF666E3E}">
          <x14:id>{CBC29CA7-07F4-C244-BBF3-F0E35F4C35F8}</x14:id>
        </ext>
      </extLst>
    </cfRule>
  </conditionalFormatting>
  <conditionalFormatting sqref="F86">
    <cfRule type="dataBar" priority="13500">
      <dataBar>
        <cfvo type="num" val="0"/>
        <cfvo type="num" val="1"/>
        <color theme="6"/>
      </dataBar>
      <extLst>
        <ext xmlns:x14="http://schemas.microsoft.com/office/spreadsheetml/2009/9/main" uri="{B025F937-C7B1-47D3-B67F-A62EFF666E3E}">
          <x14:id>{D4605FB8-D9AA-374F-991A-3A34A780BD50}</x14:id>
        </ext>
      </extLst>
    </cfRule>
  </conditionalFormatting>
  <conditionalFormatting sqref="F113">
    <cfRule type="dataBar" priority="4085">
      <dataBar>
        <cfvo type="num" val="0"/>
        <cfvo type="num" val="1"/>
        <color theme="6"/>
      </dataBar>
      <extLst>
        <ext xmlns:x14="http://schemas.microsoft.com/office/spreadsheetml/2009/9/main" uri="{B025F937-C7B1-47D3-B67F-A62EFF666E3E}">
          <x14:id>{B185D90A-9374-0749-A3B2-ABEF5523DCC9}</x14:id>
        </ext>
      </extLst>
    </cfRule>
  </conditionalFormatting>
  <conditionalFormatting sqref="F86">
    <cfRule type="dataBar" priority="13501">
      <dataBar>
        <cfvo type="num" val="0"/>
        <cfvo type="num" val="1"/>
        <color theme="6"/>
      </dataBar>
      <extLst>
        <ext xmlns:x14="http://schemas.microsoft.com/office/spreadsheetml/2009/9/main" uri="{B025F937-C7B1-47D3-B67F-A62EFF666E3E}">
          <x14:id>{48BD2FB3-83FD-944C-A7A1-A2786C45A5FA}</x14:id>
        </ext>
      </extLst>
    </cfRule>
  </conditionalFormatting>
  <conditionalFormatting sqref="F77">
    <cfRule type="dataBar" priority="13497">
      <dataBar>
        <cfvo type="num" val="0"/>
        <cfvo type="num" val="1"/>
        <color theme="6"/>
      </dataBar>
      <extLst>
        <ext xmlns:x14="http://schemas.microsoft.com/office/spreadsheetml/2009/9/main" uri="{B025F937-C7B1-47D3-B67F-A62EFF666E3E}">
          <x14:id>{AB82645C-79BE-BA4D-9B16-AB152E324227}</x14:id>
        </ext>
      </extLst>
    </cfRule>
  </conditionalFormatting>
  <conditionalFormatting sqref="F77">
    <cfRule type="dataBar" priority="13496">
      <dataBar>
        <cfvo type="num" val="0"/>
        <cfvo type="num" val="1"/>
        <color theme="6"/>
      </dataBar>
      <extLst>
        <ext xmlns:x14="http://schemas.microsoft.com/office/spreadsheetml/2009/9/main" uri="{B025F937-C7B1-47D3-B67F-A62EFF666E3E}">
          <x14:id>{BBD1715A-A3F5-574D-82BA-1DCF0EEE103D}</x14:id>
        </ext>
      </extLst>
    </cfRule>
  </conditionalFormatting>
  <conditionalFormatting sqref="F87:F88 F92">
    <cfRule type="dataBar" priority="13489">
      <dataBar>
        <cfvo type="num" val="0"/>
        <cfvo type="num" val="1"/>
        <color theme="6"/>
      </dataBar>
      <extLst>
        <ext xmlns:x14="http://schemas.microsoft.com/office/spreadsheetml/2009/9/main" uri="{B025F937-C7B1-47D3-B67F-A62EFF666E3E}">
          <x14:id>{CD77ECE5-6D79-4242-84A5-C867E8234D4E}</x14:id>
        </ext>
      </extLst>
    </cfRule>
  </conditionalFormatting>
  <conditionalFormatting sqref="F86">
    <cfRule type="dataBar" priority="13487">
      <dataBar>
        <cfvo type="num" val="0"/>
        <cfvo type="num" val="1"/>
        <color theme="6"/>
      </dataBar>
      <extLst>
        <ext xmlns:x14="http://schemas.microsoft.com/office/spreadsheetml/2009/9/main" uri="{B025F937-C7B1-47D3-B67F-A62EFF666E3E}">
          <x14:id>{43401408-E8BF-174E-9E82-6073F0BB935C}</x14:id>
        </ext>
      </extLst>
    </cfRule>
  </conditionalFormatting>
  <conditionalFormatting sqref="F113">
    <cfRule type="dataBar" priority="4072">
      <dataBar>
        <cfvo type="num" val="0"/>
        <cfvo type="num" val="1"/>
        <color theme="6"/>
      </dataBar>
      <extLst>
        <ext xmlns:x14="http://schemas.microsoft.com/office/spreadsheetml/2009/9/main" uri="{B025F937-C7B1-47D3-B67F-A62EFF666E3E}">
          <x14:id>{ECB72269-21C9-4B43-BB05-35202B2F2492}</x14:id>
        </ext>
      </extLst>
    </cfRule>
  </conditionalFormatting>
  <conditionalFormatting sqref="F86">
    <cfRule type="dataBar" priority="13488">
      <dataBar>
        <cfvo type="num" val="0"/>
        <cfvo type="num" val="1"/>
        <color theme="6"/>
      </dataBar>
      <extLst>
        <ext xmlns:x14="http://schemas.microsoft.com/office/spreadsheetml/2009/9/main" uri="{B025F937-C7B1-47D3-B67F-A62EFF666E3E}">
          <x14:id>{9473E13C-01B0-134F-B7A2-E52920AD00BE}</x14:id>
        </ext>
      </extLst>
    </cfRule>
  </conditionalFormatting>
  <conditionalFormatting sqref="F77">
    <cfRule type="dataBar" priority="13484">
      <dataBar>
        <cfvo type="num" val="0"/>
        <cfvo type="num" val="1"/>
        <color theme="6"/>
      </dataBar>
      <extLst>
        <ext xmlns:x14="http://schemas.microsoft.com/office/spreadsheetml/2009/9/main" uri="{B025F937-C7B1-47D3-B67F-A62EFF666E3E}">
          <x14:id>{3F0644A7-61B2-9944-9B32-18C857B1EE4C}</x14:id>
        </ext>
      </extLst>
    </cfRule>
  </conditionalFormatting>
  <conditionalFormatting sqref="F77">
    <cfRule type="dataBar" priority="13483">
      <dataBar>
        <cfvo type="num" val="0"/>
        <cfvo type="num" val="1"/>
        <color theme="6"/>
      </dataBar>
      <extLst>
        <ext xmlns:x14="http://schemas.microsoft.com/office/spreadsheetml/2009/9/main" uri="{B025F937-C7B1-47D3-B67F-A62EFF666E3E}">
          <x14:id>{F028D6C6-8110-7D44-920F-E9FF769A4777}</x14:id>
        </ext>
      </extLst>
    </cfRule>
  </conditionalFormatting>
  <conditionalFormatting sqref="F107:F108 F112">
    <cfRule type="dataBar" priority="4062">
      <dataBar>
        <cfvo type="num" val="0"/>
        <cfvo type="num" val="1"/>
        <color theme="6"/>
      </dataBar>
      <extLst>
        <ext xmlns:x14="http://schemas.microsoft.com/office/spreadsheetml/2009/9/main" uri="{B025F937-C7B1-47D3-B67F-A62EFF666E3E}">
          <x14:id>{EF404218-69C0-9B4F-AE7C-66B33948CE97}</x14:id>
        </ext>
      </extLst>
    </cfRule>
  </conditionalFormatting>
  <conditionalFormatting sqref="F107:F108 F112">
    <cfRule type="dataBar" priority="4061">
      <dataBar>
        <cfvo type="num" val="0"/>
        <cfvo type="num" val="1"/>
        <color theme="6"/>
      </dataBar>
      <extLst>
        <ext xmlns:x14="http://schemas.microsoft.com/office/spreadsheetml/2009/9/main" uri="{B025F937-C7B1-47D3-B67F-A62EFF666E3E}">
          <x14:id>{3C001ED5-A270-BA48-84F1-F8C581C2058C}</x14:id>
        </ext>
      </extLst>
    </cfRule>
  </conditionalFormatting>
  <conditionalFormatting sqref="F107:F108 F112">
    <cfRule type="dataBar" priority="4059">
      <dataBar>
        <cfvo type="num" val="0"/>
        <cfvo type="num" val="1"/>
        <color theme="6"/>
      </dataBar>
      <extLst>
        <ext xmlns:x14="http://schemas.microsoft.com/office/spreadsheetml/2009/9/main" uri="{B025F937-C7B1-47D3-B67F-A62EFF666E3E}">
          <x14:id>{7A6C3DA8-1ADE-2649-9B4F-ADF50134342C}</x14:id>
        </ext>
      </extLst>
    </cfRule>
  </conditionalFormatting>
  <conditionalFormatting sqref="F87:F88 F92">
    <cfRule type="dataBar" priority="13475">
      <dataBar>
        <cfvo type="num" val="0"/>
        <cfvo type="num" val="1"/>
        <color theme="6"/>
      </dataBar>
      <extLst>
        <ext xmlns:x14="http://schemas.microsoft.com/office/spreadsheetml/2009/9/main" uri="{B025F937-C7B1-47D3-B67F-A62EFF666E3E}">
          <x14:id>{CB74FED4-A231-EF46-9E03-C1EEA95AFB62}</x14:id>
        </ext>
      </extLst>
    </cfRule>
  </conditionalFormatting>
  <conditionalFormatting sqref="F87:F88 F92">
    <cfRule type="dataBar" priority="13476">
      <dataBar>
        <cfvo type="num" val="0"/>
        <cfvo type="num" val="1"/>
        <color theme="6"/>
      </dataBar>
      <extLst>
        <ext xmlns:x14="http://schemas.microsoft.com/office/spreadsheetml/2009/9/main" uri="{B025F937-C7B1-47D3-B67F-A62EFF666E3E}">
          <x14:id>{36764B8B-0D15-AE49-8D1D-48A7BC3737C2}</x14:id>
        </ext>
      </extLst>
    </cfRule>
  </conditionalFormatting>
  <conditionalFormatting sqref="F86">
    <cfRule type="dataBar" priority="13474">
      <dataBar>
        <cfvo type="num" val="0"/>
        <cfvo type="num" val="1"/>
        <color theme="6"/>
      </dataBar>
      <extLst>
        <ext xmlns:x14="http://schemas.microsoft.com/office/spreadsheetml/2009/9/main" uri="{B025F937-C7B1-47D3-B67F-A62EFF666E3E}">
          <x14:id>{398914C9-1B81-4843-B514-A2C8AED00934}</x14:id>
        </ext>
      </extLst>
    </cfRule>
  </conditionalFormatting>
  <conditionalFormatting sqref="F86">
    <cfRule type="dataBar" priority="13473">
      <dataBar>
        <cfvo type="num" val="0"/>
        <cfvo type="num" val="1"/>
        <color theme="6"/>
      </dataBar>
      <extLst>
        <ext xmlns:x14="http://schemas.microsoft.com/office/spreadsheetml/2009/9/main" uri="{B025F937-C7B1-47D3-B67F-A62EFF666E3E}">
          <x14:id>{C5F726EC-F477-D345-AC8B-08CBE11F934C}</x14:id>
        </ext>
      </extLst>
    </cfRule>
  </conditionalFormatting>
  <conditionalFormatting sqref="F77">
    <cfRule type="dataBar" priority="13470">
      <dataBar>
        <cfvo type="num" val="0"/>
        <cfvo type="num" val="1"/>
        <color theme="6"/>
      </dataBar>
      <extLst>
        <ext xmlns:x14="http://schemas.microsoft.com/office/spreadsheetml/2009/9/main" uri="{B025F937-C7B1-47D3-B67F-A62EFF666E3E}">
          <x14:id>{7D5BD539-5E2B-AE43-B52E-72093741C101}</x14:id>
        </ext>
      </extLst>
    </cfRule>
  </conditionalFormatting>
  <conditionalFormatting sqref="F94">
    <cfRule type="dataBar" priority="13467">
      <dataBar>
        <cfvo type="num" val="0"/>
        <cfvo type="num" val="1"/>
        <color theme="6"/>
      </dataBar>
      <extLst>
        <ext xmlns:x14="http://schemas.microsoft.com/office/spreadsheetml/2009/9/main" uri="{B025F937-C7B1-47D3-B67F-A62EFF666E3E}">
          <x14:id>{F08BDB42-AD3D-D34D-B74D-3B1D9666B871}</x14:id>
        </ext>
      </extLst>
    </cfRule>
  </conditionalFormatting>
  <conditionalFormatting sqref="F94">
    <cfRule type="dataBar" priority="13465">
      <dataBar>
        <cfvo type="num" val="0"/>
        <cfvo type="num" val="1"/>
        <color theme="6"/>
      </dataBar>
      <extLst>
        <ext xmlns:x14="http://schemas.microsoft.com/office/spreadsheetml/2009/9/main" uri="{B025F937-C7B1-47D3-B67F-A62EFF666E3E}">
          <x14:id>{8F8B1CC6-FF27-4B44-A7D7-4B58C617C05D}</x14:id>
        </ext>
      </extLst>
    </cfRule>
  </conditionalFormatting>
  <conditionalFormatting sqref="F94">
    <cfRule type="dataBar" priority="13466">
      <dataBar>
        <cfvo type="num" val="0"/>
        <cfvo type="num" val="1"/>
        <color theme="6"/>
      </dataBar>
      <extLst>
        <ext xmlns:x14="http://schemas.microsoft.com/office/spreadsheetml/2009/9/main" uri="{B025F937-C7B1-47D3-B67F-A62EFF666E3E}">
          <x14:id>{2D09AE0C-4058-1347-BDF7-A43F6DD28DDF}</x14:id>
        </ext>
      </extLst>
    </cfRule>
  </conditionalFormatting>
  <conditionalFormatting sqref="F86">
    <cfRule type="dataBar" priority="13463">
      <dataBar>
        <cfvo type="num" val="0"/>
        <cfvo type="num" val="1"/>
        <color theme="6"/>
      </dataBar>
      <extLst>
        <ext xmlns:x14="http://schemas.microsoft.com/office/spreadsheetml/2009/9/main" uri="{B025F937-C7B1-47D3-B67F-A62EFF666E3E}">
          <x14:id>{602B5D1C-B131-BB46-B551-CE01D20D9369}</x14:id>
        </ext>
      </extLst>
    </cfRule>
  </conditionalFormatting>
  <conditionalFormatting sqref="F107:F108 F112">
    <cfRule type="dataBar" priority="4037">
      <dataBar>
        <cfvo type="num" val="0"/>
        <cfvo type="num" val="1"/>
        <color theme="6"/>
      </dataBar>
      <extLst>
        <ext xmlns:x14="http://schemas.microsoft.com/office/spreadsheetml/2009/9/main" uri="{B025F937-C7B1-47D3-B67F-A62EFF666E3E}">
          <x14:id>{47579BB9-C7FE-FB42-AD55-B463051474F1}</x14:id>
        </ext>
      </extLst>
    </cfRule>
  </conditionalFormatting>
  <conditionalFormatting sqref="F86">
    <cfRule type="dataBar" priority="13309">
      <dataBar>
        <cfvo type="num" val="0"/>
        <cfvo type="num" val="1"/>
        <color theme="6"/>
      </dataBar>
      <extLst>
        <ext xmlns:x14="http://schemas.microsoft.com/office/spreadsheetml/2009/9/main" uri="{B025F937-C7B1-47D3-B67F-A62EFF666E3E}">
          <x14:id>{580E7845-A04E-CB44-B4E1-F8B61C09DF92}</x14:id>
        </ext>
      </extLst>
    </cfRule>
  </conditionalFormatting>
  <conditionalFormatting sqref="F87:F88 F92">
    <cfRule type="dataBar" priority="13464">
      <dataBar>
        <cfvo type="num" val="0"/>
        <cfvo type="num" val="1"/>
        <color theme="6"/>
      </dataBar>
      <extLst>
        <ext xmlns:x14="http://schemas.microsoft.com/office/spreadsheetml/2009/9/main" uri="{B025F937-C7B1-47D3-B67F-A62EFF666E3E}">
          <x14:id>{C29FC664-06BE-414E-9FDD-7C039A36974A}</x14:id>
        </ext>
      </extLst>
    </cfRule>
  </conditionalFormatting>
  <conditionalFormatting sqref="F77">
    <cfRule type="dataBar" priority="13460">
      <dataBar>
        <cfvo type="num" val="0"/>
        <cfvo type="num" val="1"/>
        <color theme="6"/>
      </dataBar>
      <extLst>
        <ext xmlns:x14="http://schemas.microsoft.com/office/spreadsheetml/2009/9/main" uri="{B025F937-C7B1-47D3-B67F-A62EFF666E3E}">
          <x14:id>{923B9ED3-F4A0-554D-B899-981DFE0B920B}</x14:id>
        </ext>
      </extLst>
    </cfRule>
  </conditionalFormatting>
  <conditionalFormatting sqref="F77">
    <cfRule type="dataBar" priority="13459">
      <dataBar>
        <cfvo type="num" val="0"/>
        <cfvo type="num" val="1"/>
        <color theme="6"/>
      </dataBar>
      <extLst>
        <ext xmlns:x14="http://schemas.microsoft.com/office/spreadsheetml/2009/9/main" uri="{B025F937-C7B1-47D3-B67F-A62EFF666E3E}">
          <x14:id>{42478D08-5183-7D46-A254-BA66AEB5CB1A}</x14:id>
        </ext>
      </extLst>
    </cfRule>
  </conditionalFormatting>
  <conditionalFormatting sqref="F86">
    <cfRule type="dataBar" priority="13310">
      <dataBar>
        <cfvo type="num" val="0"/>
        <cfvo type="num" val="1"/>
        <color theme="6"/>
      </dataBar>
      <extLst>
        <ext xmlns:x14="http://schemas.microsoft.com/office/spreadsheetml/2009/9/main" uri="{B025F937-C7B1-47D3-B67F-A62EFF666E3E}">
          <x14:id>{3108A137-F4D9-BB4B-84F1-98C92E439C64}</x14:id>
        </ext>
      </extLst>
    </cfRule>
  </conditionalFormatting>
  <conditionalFormatting sqref="F107:F108 F112">
    <cfRule type="dataBar" priority="4038">
      <dataBar>
        <cfvo type="num" val="0"/>
        <cfvo type="num" val="1"/>
        <color theme="6"/>
      </dataBar>
      <extLst>
        <ext xmlns:x14="http://schemas.microsoft.com/office/spreadsheetml/2009/9/main" uri="{B025F937-C7B1-47D3-B67F-A62EFF666E3E}">
          <x14:id>{83AA1961-3FAE-A140-98D0-429944A02FC7}</x14:id>
        </ext>
      </extLst>
    </cfRule>
  </conditionalFormatting>
  <conditionalFormatting sqref="F87:F88 F92">
    <cfRule type="dataBar" priority="13454">
      <dataBar>
        <cfvo type="num" val="0"/>
        <cfvo type="num" val="1"/>
        <color theme="6"/>
      </dataBar>
      <extLst>
        <ext xmlns:x14="http://schemas.microsoft.com/office/spreadsheetml/2009/9/main" uri="{B025F937-C7B1-47D3-B67F-A62EFF666E3E}">
          <x14:id>{57C91BE6-BE18-1748-83DC-80F81FD2AE82}</x14:id>
        </ext>
      </extLst>
    </cfRule>
  </conditionalFormatting>
  <conditionalFormatting sqref="F87:F88 F92">
    <cfRule type="dataBar" priority="13453">
      <dataBar>
        <cfvo type="num" val="0"/>
        <cfvo type="num" val="1"/>
        <color theme="6"/>
      </dataBar>
      <extLst>
        <ext xmlns:x14="http://schemas.microsoft.com/office/spreadsheetml/2009/9/main" uri="{B025F937-C7B1-47D3-B67F-A62EFF666E3E}">
          <x14:id>{434514BF-8831-8C43-ADC3-228F5DEC5D3C}</x14:id>
        </ext>
      </extLst>
    </cfRule>
  </conditionalFormatting>
  <conditionalFormatting sqref="F87:F88 F92">
    <cfRule type="dataBar" priority="13451">
      <dataBar>
        <cfvo type="num" val="0"/>
        <cfvo type="num" val="1"/>
        <color theme="6"/>
      </dataBar>
      <extLst>
        <ext xmlns:x14="http://schemas.microsoft.com/office/spreadsheetml/2009/9/main" uri="{B025F937-C7B1-47D3-B67F-A62EFF666E3E}">
          <x14:id>{26E39DEE-787E-B54E-8230-D3C0C47AC3D0}</x14:id>
        </ext>
      </extLst>
    </cfRule>
  </conditionalFormatting>
  <conditionalFormatting sqref="F86">
    <cfRule type="dataBar" priority="13449">
      <dataBar>
        <cfvo type="num" val="0"/>
        <cfvo type="num" val="1"/>
        <color theme="6"/>
      </dataBar>
      <extLst>
        <ext xmlns:x14="http://schemas.microsoft.com/office/spreadsheetml/2009/9/main" uri="{B025F937-C7B1-47D3-B67F-A62EFF666E3E}">
          <x14:id>{F3826F4C-A344-8E4B-B833-C5051D3DA7EF}</x14:id>
        </ext>
      </extLst>
    </cfRule>
  </conditionalFormatting>
  <conditionalFormatting sqref="F107:F108 F112">
    <cfRule type="dataBar" priority="4034">
      <dataBar>
        <cfvo type="num" val="0"/>
        <cfvo type="num" val="1"/>
        <color theme="6"/>
      </dataBar>
      <extLst>
        <ext xmlns:x14="http://schemas.microsoft.com/office/spreadsheetml/2009/9/main" uri="{B025F937-C7B1-47D3-B67F-A62EFF666E3E}">
          <x14:id>{009AF4DF-7C30-C240-B500-14DC77037E68}</x14:id>
        </ext>
      </extLst>
    </cfRule>
  </conditionalFormatting>
  <conditionalFormatting sqref="F86">
    <cfRule type="dataBar" priority="13450">
      <dataBar>
        <cfvo type="num" val="0"/>
        <cfvo type="num" val="1"/>
        <color theme="6"/>
      </dataBar>
      <extLst>
        <ext xmlns:x14="http://schemas.microsoft.com/office/spreadsheetml/2009/9/main" uri="{B025F937-C7B1-47D3-B67F-A62EFF666E3E}">
          <x14:id>{14D77CAE-ADEA-C449-8F4D-9DC5F6036ED1}</x14:id>
        </ext>
      </extLst>
    </cfRule>
  </conditionalFormatting>
  <conditionalFormatting sqref="F77">
    <cfRule type="dataBar" priority="13446">
      <dataBar>
        <cfvo type="num" val="0"/>
        <cfvo type="num" val="1"/>
        <color theme="6"/>
      </dataBar>
      <extLst>
        <ext xmlns:x14="http://schemas.microsoft.com/office/spreadsheetml/2009/9/main" uri="{B025F937-C7B1-47D3-B67F-A62EFF666E3E}">
          <x14:id>{D350EDFA-B6D5-E342-B5A0-55CC5A59506C}</x14:id>
        </ext>
      </extLst>
    </cfRule>
  </conditionalFormatting>
  <conditionalFormatting sqref="F77">
    <cfRule type="dataBar" priority="13445">
      <dataBar>
        <cfvo type="num" val="0"/>
        <cfvo type="num" val="1"/>
        <color theme="6"/>
      </dataBar>
      <extLst>
        <ext xmlns:x14="http://schemas.microsoft.com/office/spreadsheetml/2009/9/main" uri="{B025F937-C7B1-47D3-B67F-A62EFF666E3E}">
          <x14:id>{2ABE5929-4564-154C-827C-EC249CBA9814}</x14:id>
        </ext>
      </extLst>
    </cfRule>
  </conditionalFormatting>
  <conditionalFormatting sqref="F86">
    <cfRule type="dataBar" priority="13156">
      <dataBar>
        <cfvo type="num" val="0"/>
        <cfvo type="num" val="1"/>
        <color theme="6"/>
      </dataBar>
      <extLst>
        <ext xmlns:x14="http://schemas.microsoft.com/office/spreadsheetml/2009/9/main" uri="{B025F937-C7B1-47D3-B67F-A62EFF666E3E}">
          <x14:id>{40E391FB-6A7D-B74A-A2D3-C0799300168D}</x14:id>
        </ext>
      </extLst>
    </cfRule>
  </conditionalFormatting>
  <conditionalFormatting sqref="F107:F108 F112">
    <cfRule type="dataBar" priority="4025">
      <dataBar>
        <cfvo type="num" val="0"/>
        <cfvo type="num" val="1"/>
        <color theme="6"/>
      </dataBar>
      <extLst>
        <ext xmlns:x14="http://schemas.microsoft.com/office/spreadsheetml/2009/9/main" uri="{B025F937-C7B1-47D3-B67F-A62EFF666E3E}">
          <x14:id>{3EF5E2A7-AB80-0648-A857-32226F3C2530}</x14:id>
        </ext>
      </extLst>
    </cfRule>
  </conditionalFormatting>
  <conditionalFormatting sqref="F107:F108 F112">
    <cfRule type="dataBar" priority="4024">
      <dataBar>
        <cfvo type="num" val="0"/>
        <cfvo type="num" val="1"/>
        <color theme="6"/>
      </dataBar>
      <extLst>
        <ext xmlns:x14="http://schemas.microsoft.com/office/spreadsheetml/2009/9/main" uri="{B025F937-C7B1-47D3-B67F-A62EFF666E3E}">
          <x14:id>{41823DAD-918E-164A-90F5-4EA1E12357EF}</x14:id>
        </ext>
      </extLst>
    </cfRule>
  </conditionalFormatting>
  <conditionalFormatting sqref="F87:F88 F92">
    <cfRule type="dataBar" priority="13440">
      <dataBar>
        <cfvo type="num" val="0"/>
        <cfvo type="num" val="1"/>
        <color theme="6"/>
      </dataBar>
      <extLst>
        <ext xmlns:x14="http://schemas.microsoft.com/office/spreadsheetml/2009/9/main" uri="{B025F937-C7B1-47D3-B67F-A62EFF666E3E}">
          <x14:id>{1D85FA53-CD5F-0443-9D78-BFB81F8A1F55}</x14:id>
        </ext>
      </extLst>
    </cfRule>
  </conditionalFormatting>
  <conditionalFormatting sqref="F86">
    <cfRule type="dataBar" priority="13438">
      <dataBar>
        <cfvo type="num" val="0"/>
        <cfvo type="num" val="1"/>
        <color theme="6"/>
      </dataBar>
      <extLst>
        <ext xmlns:x14="http://schemas.microsoft.com/office/spreadsheetml/2009/9/main" uri="{B025F937-C7B1-47D3-B67F-A62EFF666E3E}">
          <x14:id>{0B903463-5E2F-0044-93A0-6D25F8F672D2}</x14:id>
        </ext>
      </extLst>
    </cfRule>
  </conditionalFormatting>
  <conditionalFormatting sqref="F86">
    <cfRule type="dataBar" priority="13439">
      <dataBar>
        <cfvo type="num" val="0"/>
        <cfvo type="num" val="1"/>
        <color theme="6"/>
      </dataBar>
      <extLst>
        <ext xmlns:x14="http://schemas.microsoft.com/office/spreadsheetml/2009/9/main" uri="{B025F937-C7B1-47D3-B67F-A62EFF666E3E}">
          <x14:id>{E7DAE45A-797F-2645-9F46-71E015C8FE62}</x14:id>
        </ext>
      </extLst>
    </cfRule>
  </conditionalFormatting>
  <conditionalFormatting sqref="F87:F88 F92">
    <cfRule type="dataBar" priority="13295">
      <dataBar>
        <cfvo type="num" val="0"/>
        <cfvo type="num" val="1"/>
        <color theme="6"/>
      </dataBar>
      <extLst>
        <ext xmlns:x14="http://schemas.microsoft.com/office/spreadsheetml/2009/9/main" uri="{B025F937-C7B1-47D3-B67F-A62EFF666E3E}">
          <x14:id>{165B9F4D-1696-CA44-BC0B-6F53F4FC2BC9}</x14:id>
        </ext>
      </extLst>
    </cfRule>
  </conditionalFormatting>
  <conditionalFormatting sqref="F86">
    <cfRule type="dataBar" priority="13294">
      <dataBar>
        <cfvo type="num" val="0"/>
        <cfvo type="num" val="1"/>
        <color theme="6"/>
      </dataBar>
      <extLst>
        <ext xmlns:x14="http://schemas.microsoft.com/office/spreadsheetml/2009/9/main" uri="{B025F937-C7B1-47D3-B67F-A62EFF666E3E}">
          <x14:id>{1593E752-A9F3-3845-A154-2A3C689713CA}</x14:id>
        </ext>
      </extLst>
    </cfRule>
  </conditionalFormatting>
  <conditionalFormatting sqref="F71:F72 F76">
    <cfRule type="dataBar" priority="13145">
      <dataBar>
        <cfvo type="num" val="0"/>
        <cfvo type="num" val="1"/>
        <color theme="6"/>
      </dataBar>
      <extLst>
        <ext xmlns:x14="http://schemas.microsoft.com/office/spreadsheetml/2009/9/main" uri="{B025F937-C7B1-47D3-B67F-A62EFF666E3E}">
          <x14:id>{9ED5F738-F314-8F4A-A1AF-1069FBC01862}</x14:id>
        </ext>
      </extLst>
    </cfRule>
  </conditionalFormatting>
  <conditionalFormatting sqref="F107:F108 F112">
    <cfRule type="dataBar" priority="4012">
      <dataBar>
        <cfvo type="num" val="0"/>
        <cfvo type="num" val="1"/>
        <color theme="6"/>
      </dataBar>
      <extLst>
        <ext xmlns:x14="http://schemas.microsoft.com/office/spreadsheetml/2009/9/main" uri="{B025F937-C7B1-47D3-B67F-A62EFF666E3E}">
          <x14:id>{2C226672-B978-C14B-937D-35137A305481}</x14:id>
        </ext>
      </extLst>
    </cfRule>
  </conditionalFormatting>
  <conditionalFormatting sqref="F87:F88 F92">
    <cfRule type="dataBar" priority="13428">
      <dataBar>
        <cfvo type="num" val="0"/>
        <cfvo type="num" val="1"/>
        <color theme="6"/>
      </dataBar>
      <extLst>
        <ext xmlns:x14="http://schemas.microsoft.com/office/spreadsheetml/2009/9/main" uri="{B025F937-C7B1-47D3-B67F-A62EFF666E3E}">
          <x14:id>{4FB4A352-176E-DD45-B2AF-0CA1926020E8}</x14:id>
        </ext>
      </extLst>
    </cfRule>
  </conditionalFormatting>
  <conditionalFormatting sqref="F87:F88 F92">
    <cfRule type="dataBar" priority="13429">
      <dataBar>
        <cfvo type="num" val="0"/>
        <cfvo type="num" val="1"/>
        <color theme="6"/>
      </dataBar>
      <extLst>
        <ext xmlns:x14="http://schemas.microsoft.com/office/spreadsheetml/2009/9/main" uri="{B025F937-C7B1-47D3-B67F-A62EFF666E3E}">
          <x14:id>{9E71E020-3E3D-EA48-975A-6D650A616123}</x14:id>
        </ext>
      </extLst>
    </cfRule>
  </conditionalFormatting>
  <conditionalFormatting sqref="F86">
    <cfRule type="dataBar" priority="13427">
      <dataBar>
        <cfvo type="num" val="0"/>
        <cfvo type="num" val="1"/>
        <color theme="6"/>
      </dataBar>
      <extLst>
        <ext xmlns:x14="http://schemas.microsoft.com/office/spreadsheetml/2009/9/main" uri="{B025F937-C7B1-47D3-B67F-A62EFF666E3E}">
          <x14:id>{6155B7CC-7868-AA45-8743-F95A49CCEEC5}</x14:id>
        </ext>
      </extLst>
    </cfRule>
  </conditionalFormatting>
  <conditionalFormatting sqref="F86">
    <cfRule type="dataBar" priority="13426">
      <dataBar>
        <cfvo type="num" val="0"/>
        <cfvo type="num" val="1"/>
        <color theme="6"/>
      </dataBar>
      <extLst>
        <ext xmlns:x14="http://schemas.microsoft.com/office/spreadsheetml/2009/9/main" uri="{B025F937-C7B1-47D3-B67F-A62EFF666E3E}">
          <x14:id>{4216A41A-1C68-4A48-9368-480614EDBC33}</x14:id>
        </ext>
      </extLst>
    </cfRule>
  </conditionalFormatting>
  <conditionalFormatting sqref="F77">
    <cfRule type="dataBar" priority="13423">
      <dataBar>
        <cfvo type="num" val="0"/>
        <cfvo type="num" val="1"/>
        <color theme="6"/>
      </dataBar>
      <extLst>
        <ext xmlns:x14="http://schemas.microsoft.com/office/spreadsheetml/2009/9/main" uri="{B025F937-C7B1-47D3-B67F-A62EFF666E3E}">
          <x14:id>{6EA42711-4998-E448-B5FF-124182F6B889}</x14:id>
        </ext>
      </extLst>
    </cfRule>
  </conditionalFormatting>
  <conditionalFormatting sqref="F94">
    <cfRule type="dataBar" priority="13420">
      <dataBar>
        <cfvo type="num" val="0"/>
        <cfvo type="num" val="1"/>
        <color theme="6"/>
      </dataBar>
      <extLst>
        <ext xmlns:x14="http://schemas.microsoft.com/office/spreadsheetml/2009/9/main" uri="{B025F937-C7B1-47D3-B67F-A62EFF666E3E}">
          <x14:id>{CC609212-4C89-D84A-AB39-344D80BBF9EE}</x14:id>
        </ext>
      </extLst>
    </cfRule>
  </conditionalFormatting>
  <conditionalFormatting sqref="F94">
    <cfRule type="dataBar" priority="13418">
      <dataBar>
        <cfvo type="num" val="0"/>
        <cfvo type="num" val="1"/>
        <color theme="6"/>
      </dataBar>
      <extLst>
        <ext xmlns:x14="http://schemas.microsoft.com/office/spreadsheetml/2009/9/main" uri="{B025F937-C7B1-47D3-B67F-A62EFF666E3E}">
          <x14:id>{A30C392F-727C-C947-9DB3-2DFF8F72F3BC}</x14:id>
        </ext>
      </extLst>
    </cfRule>
  </conditionalFormatting>
  <conditionalFormatting sqref="F94">
    <cfRule type="dataBar" priority="13419">
      <dataBar>
        <cfvo type="num" val="0"/>
        <cfvo type="num" val="1"/>
        <color theme="6"/>
      </dataBar>
      <extLst>
        <ext xmlns:x14="http://schemas.microsoft.com/office/spreadsheetml/2009/9/main" uri="{B025F937-C7B1-47D3-B67F-A62EFF666E3E}">
          <x14:id>{AF04C53F-4A08-5244-9ADF-DD7DCEE498D4}</x14:id>
        </ext>
      </extLst>
    </cfRule>
  </conditionalFormatting>
  <conditionalFormatting sqref="F87:F88 F92">
    <cfRule type="dataBar" priority="13416">
      <dataBar>
        <cfvo type="num" val="0"/>
        <cfvo type="num" val="1"/>
        <color theme="6"/>
      </dataBar>
      <extLst>
        <ext xmlns:x14="http://schemas.microsoft.com/office/spreadsheetml/2009/9/main" uri="{B025F937-C7B1-47D3-B67F-A62EFF666E3E}">
          <x14:id>{573792B7-AFA8-8843-BBF5-B4CFC175A47F}</x14:id>
        </ext>
      </extLst>
    </cfRule>
  </conditionalFormatting>
  <conditionalFormatting sqref="F86">
    <cfRule type="dataBar" priority="13414">
      <dataBar>
        <cfvo type="num" val="0"/>
        <cfvo type="num" val="1"/>
        <color theme="6"/>
      </dataBar>
      <extLst>
        <ext xmlns:x14="http://schemas.microsoft.com/office/spreadsheetml/2009/9/main" uri="{B025F937-C7B1-47D3-B67F-A62EFF666E3E}">
          <x14:id>{9F4AA35B-3F79-A54D-99F3-B9A5F9A9B28E}</x14:id>
        </ext>
      </extLst>
    </cfRule>
  </conditionalFormatting>
  <conditionalFormatting sqref="F94">
    <cfRule type="dataBar" priority="13408">
      <dataBar>
        <cfvo type="num" val="0"/>
        <cfvo type="num" val="1"/>
        <color theme="6"/>
      </dataBar>
      <extLst>
        <ext xmlns:x14="http://schemas.microsoft.com/office/spreadsheetml/2009/9/main" uri="{B025F937-C7B1-47D3-B67F-A62EFF666E3E}">
          <x14:id>{DC34AD38-E81F-6845-950C-80E802D4043C}</x14:id>
        </ext>
      </extLst>
    </cfRule>
  </conditionalFormatting>
  <conditionalFormatting sqref="F86">
    <cfRule type="dataBar" priority="13415">
      <dataBar>
        <cfvo type="num" val="0"/>
        <cfvo type="num" val="1"/>
        <color theme="6"/>
      </dataBar>
      <extLst>
        <ext xmlns:x14="http://schemas.microsoft.com/office/spreadsheetml/2009/9/main" uri="{B025F937-C7B1-47D3-B67F-A62EFF666E3E}">
          <x14:id>{A23DDEBF-564C-2C4C-BF20-41935F921FBC}</x14:id>
        </ext>
      </extLst>
    </cfRule>
  </conditionalFormatting>
  <conditionalFormatting sqref="F77">
    <cfRule type="dataBar" priority="13411">
      <dataBar>
        <cfvo type="num" val="0"/>
        <cfvo type="num" val="1"/>
        <color theme="6"/>
      </dataBar>
      <extLst>
        <ext xmlns:x14="http://schemas.microsoft.com/office/spreadsheetml/2009/9/main" uri="{B025F937-C7B1-47D3-B67F-A62EFF666E3E}">
          <x14:id>{86B2961D-4F1E-C349-A60D-545C133D620C}</x14:id>
        </ext>
      </extLst>
    </cfRule>
  </conditionalFormatting>
  <conditionalFormatting sqref="F77">
    <cfRule type="dataBar" priority="13410">
      <dataBar>
        <cfvo type="num" val="0"/>
        <cfvo type="num" val="1"/>
        <color theme="6"/>
      </dataBar>
      <extLst>
        <ext xmlns:x14="http://schemas.microsoft.com/office/spreadsheetml/2009/9/main" uri="{B025F937-C7B1-47D3-B67F-A62EFF666E3E}">
          <x14:id>{85C1BC17-CA95-7045-84EE-B4C4A56A18B3}</x14:id>
        </ext>
      </extLst>
    </cfRule>
  </conditionalFormatting>
  <conditionalFormatting sqref="F94">
    <cfRule type="dataBar" priority="13409">
      <dataBar>
        <cfvo type="num" val="0"/>
        <cfvo type="num" val="1"/>
        <color theme="6"/>
      </dataBar>
      <extLst>
        <ext xmlns:x14="http://schemas.microsoft.com/office/spreadsheetml/2009/9/main" uri="{B025F937-C7B1-47D3-B67F-A62EFF666E3E}">
          <x14:id>{FC05D626-93D8-3C47-91EB-1560BF3957A6}</x14:id>
        </ext>
      </extLst>
    </cfRule>
  </conditionalFormatting>
  <conditionalFormatting sqref="F77">
    <cfRule type="dataBar" priority="13262">
      <dataBar>
        <cfvo type="num" val="0"/>
        <cfvo type="num" val="1"/>
        <color theme="6"/>
      </dataBar>
      <extLst>
        <ext xmlns:x14="http://schemas.microsoft.com/office/spreadsheetml/2009/9/main" uri="{B025F937-C7B1-47D3-B67F-A62EFF666E3E}">
          <x14:id>{B01F8F64-0F83-E14D-83C0-D123653D6BE7}</x14:id>
        </ext>
      </extLst>
    </cfRule>
  </conditionalFormatting>
  <conditionalFormatting sqref="F94">
    <cfRule type="dataBar" priority="13405">
      <dataBar>
        <cfvo type="num" val="0"/>
        <cfvo type="num" val="1"/>
        <color theme="6"/>
      </dataBar>
      <extLst>
        <ext xmlns:x14="http://schemas.microsoft.com/office/spreadsheetml/2009/9/main" uri="{B025F937-C7B1-47D3-B67F-A62EFF666E3E}">
          <x14:id>{24D0E0AE-A621-B943-BDA8-770EA3214FF6}</x14:id>
        </ext>
      </extLst>
    </cfRule>
  </conditionalFormatting>
  <conditionalFormatting sqref="F77">
    <cfRule type="dataBar" priority="13263">
      <dataBar>
        <cfvo type="num" val="0"/>
        <cfvo type="num" val="1"/>
        <color theme="6"/>
      </dataBar>
      <extLst>
        <ext xmlns:x14="http://schemas.microsoft.com/office/spreadsheetml/2009/9/main" uri="{B025F937-C7B1-47D3-B67F-A62EFF666E3E}">
          <x14:id>{B2C9B4AA-69C9-3D4F-8810-50A92930F713}</x14:id>
        </ext>
      </extLst>
    </cfRule>
  </conditionalFormatting>
  <conditionalFormatting sqref="F86">
    <cfRule type="dataBar" priority="13401">
      <dataBar>
        <cfvo type="num" val="0"/>
        <cfvo type="num" val="1"/>
        <color theme="6"/>
      </dataBar>
      <extLst>
        <ext xmlns:x14="http://schemas.microsoft.com/office/spreadsheetml/2009/9/main" uri="{B025F937-C7B1-47D3-B67F-A62EFF666E3E}">
          <x14:id>{B915422B-6BFB-B346-902A-E849B70F13CE}</x14:id>
        </ext>
      </extLst>
    </cfRule>
  </conditionalFormatting>
  <conditionalFormatting sqref="F86">
    <cfRule type="dataBar" priority="13400">
      <dataBar>
        <cfvo type="num" val="0"/>
        <cfvo type="num" val="1"/>
        <color theme="6"/>
      </dataBar>
      <extLst>
        <ext xmlns:x14="http://schemas.microsoft.com/office/spreadsheetml/2009/9/main" uri="{B025F937-C7B1-47D3-B67F-A62EFF666E3E}">
          <x14:id>{8B4F8E3A-26FE-894C-BCBD-C4A73C1E602B}</x14:id>
        </ext>
      </extLst>
    </cfRule>
  </conditionalFormatting>
  <conditionalFormatting sqref="F77">
    <cfRule type="dataBar" priority="13397">
      <dataBar>
        <cfvo type="num" val="0"/>
        <cfvo type="num" val="1"/>
        <color theme="6"/>
      </dataBar>
      <extLst>
        <ext xmlns:x14="http://schemas.microsoft.com/office/spreadsheetml/2009/9/main" uri="{B025F937-C7B1-47D3-B67F-A62EFF666E3E}">
          <x14:id>{ACF73D29-A964-FF4E-AF7D-1A2FA526A291}</x14:id>
        </ext>
      </extLst>
    </cfRule>
  </conditionalFormatting>
  <conditionalFormatting sqref="F94">
    <cfRule type="dataBar" priority="13396">
      <dataBar>
        <cfvo type="num" val="0"/>
        <cfvo type="num" val="1"/>
        <color theme="6"/>
      </dataBar>
      <extLst>
        <ext xmlns:x14="http://schemas.microsoft.com/office/spreadsheetml/2009/9/main" uri="{B025F937-C7B1-47D3-B67F-A62EFF666E3E}">
          <x14:id>{4C533ECC-3CDF-8449-B55A-F61E840E66BC}</x14:id>
        </ext>
      </extLst>
    </cfRule>
  </conditionalFormatting>
  <conditionalFormatting sqref="F94">
    <cfRule type="dataBar" priority="13395">
      <dataBar>
        <cfvo type="num" val="0"/>
        <cfvo type="num" val="1"/>
        <color theme="6"/>
      </dataBar>
      <extLst>
        <ext xmlns:x14="http://schemas.microsoft.com/office/spreadsheetml/2009/9/main" uri="{B025F937-C7B1-47D3-B67F-A62EFF666E3E}">
          <x14:id>{89518014-E1F6-2C4C-BF9A-3F2F6E0D6535}</x14:id>
        </ext>
      </extLst>
    </cfRule>
  </conditionalFormatting>
  <conditionalFormatting sqref="F87:F88 F92">
    <cfRule type="dataBar" priority="13391">
      <dataBar>
        <cfvo type="num" val="0"/>
        <cfvo type="num" val="1"/>
        <color theme="6"/>
      </dataBar>
      <extLst>
        <ext xmlns:x14="http://schemas.microsoft.com/office/spreadsheetml/2009/9/main" uri="{B025F937-C7B1-47D3-B67F-A62EFF666E3E}">
          <x14:id>{7B3236E9-5DD8-0647-9882-3E11FBB93732}</x14:id>
        </ext>
      </extLst>
    </cfRule>
  </conditionalFormatting>
  <conditionalFormatting sqref="F94">
    <cfRule type="dataBar" priority="13394">
      <dataBar>
        <cfvo type="num" val="0"/>
        <cfvo type="num" val="1"/>
        <color theme="6"/>
      </dataBar>
      <extLst>
        <ext xmlns:x14="http://schemas.microsoft.com/office/spreadsheetml/2009/9/main" uri="{B025F937-C7B1-47D3-B67F-A62EFF666E3E}">
          <x14:id>{C35CC46A-3E84-044D-BA66-846ADA5885CE}</x14:id>
        </ext>
      </extLst>
    </cfRule>
  </conditionalFormatting>
  <conditionalFormatting sqref="F87:F88 F92">
    <cfRule type="dataBar" priority="13392">
      <dataBar>
        <cfvo type="num" val="0"/>
        <cfvo type="num" val="1"/>
        <color theme="6"/>
      </dataBar>
      <extLst>
        <ext xmlns:x14="http://schemas.microsoft.com/office/spreadsheetml/2009/9/main" uri="{B025F937-C7B1-47D3-B67F-A62EFF666E3E}">
          <x14:id>{191AD1B0-BFBD-CE4F-A022-A96CF772E9DE}</x14:id>
        </ext>
      </extLst>
    </cfRule>
  </conditionalFormatting>
  <conditionalFormatting sqref="F86">
    <cfRule type="dataBar" priority="13390">
      <dataBar>
        <cfvo type="num" val="0"/>
        <cfvo type="num" val="1"/>
        <color theme="6"/>
      </dataBar>
      <extLst>
        <ext xmlns:x14="http://schemas.microsoft.com/office/spreadsheetml/2009/9/main" uri="{B025F937-C7B1-47D3-B67F-A62EFF666E3E}">
          <x14:id>{078D723E-A5A0-EB46-8B6A-C3C32A8019A5}</x14:id>
        </ext>
      </extLst>
    </cfRule>
  </conditionalFormatting>
  <conditionalFormatting sqref="F77">
    <cfRule type="dataBar" priority="13249">
      <dataBar>
        <cfvo type="num" val="0"/>
        <cfvo type="num" val="1"/>
        <color theme="6"/>
      </dataBar>
      <extLst>
        <ext xmlns:x14="http://schemas.microsoft.com/office/spreadsheetml/2009/9/main" uri="{B025F937-C7B1-47D3-B67F-A62EFF666E3E}">
          <x14:id>{6FCFD273-841A-8D42-9E38-AD5F6E0190EC}</x14:id>
        </ext>
      </extLst>
    </cfRule>
  </conditionalFormatting>
  <conditionalFormatting sqref="F77">
    <cfRule type="dataBar" priority="13386">
      <dataBar>
        <cfvo type="num" val="0"/>
        <cfvo type="num" val="1"/>
        <color theme="6"/>
      </dataBar>
      <extLst>
        <ext xmlns:x14="http://schemas.microsoft.com/office/spreadsheetml/2009/9/main" uri="{B025F937-C7B1-47D3-B67F-A62EFF666E3E}">
          <x14:id>{31864561-92EF-0745-B2DE-25C2BCE82E3F}</x14:id>
        </ext>
      </extLst>
    </cfRule>
  </conditionalFormatting>
  <conditionalFormatting sqref="F94">
    <cfRule type="dataBar" priority="13385">
      <dataBar>
        <cfvo type="num" val="0"/>
        <cfvo type="num" val="1"/>
        <color theme="6"/>
      </dataBar>
      <extLst>
        <ext xmlns:x14="http://schemas.microsoft.com/office/spreadsheetml/2009/9/main" uri="{B025F937-C7B1-47D3-B67F-A62EFF666E3E}">
          <x14:id>{02882078-2CD1-E44A-83E1-845D56676C7A}</x14:id>
        </ext>
      </extLst>
    </cfRule>
  </conditionalFormatting>
  <conditionalFormatting sqref="F94">
    <cfRule type="dataBar" priority="13384">
      <dataBar>
        <cfvo type="num" val="0"/>
        <cfvo type="num" val="1"/>
        <color theme="6"/>
      </dataBar>
      <extLst>
        <ext xmlns:x14="http://schemas.microsoft.com/office/spreadsheetml/2009/9/main" uri="{B025F937-C7B1-47D3-B67F-A62EFF666E3E}">
          <x14:id>{EA677FE2-EC0A-F749-8597-B71CE41C70A2}</x14:id>
        </ext>
      </extLst>
    </cfRule>
  </conditionalFormatting>
  <conditionalFormatting sqref="F94">
    <cfRule type="dataBar" priority="13383">
      <dataBar>
        <cfvo type="num" val="0"/>
        <cfvo type="num" val="1"/>
        <color theme="6"/>
      </dataBar>
      <extLst>
        <ext xmlns:x14="http://schemas.microsoft.com/office/spreadsheetml/2009/9/main" uri="{B025F937-C7B1-47D3-B67F-A62EFF666E3E}">
          <x14:id>{8EED49E0-5F47-8F4D-BD32-EB4866FDE310}</x14:id>
        </ext>
      </extLst>
    </cfRule>
  </conditionalFormatting>
  <conditionalFormatting sqref="F87:F88 F92">
    <cfRule type="dataBar" priority="13380">
      <dataBar>
        <cfvo type="num" val="0"/>
        <cfvo type="num" val="1"/>
        <color theme="6"/>
      </dataBar>
      <extLst>
        <ext xmlns:x14="http://schemas.microsoft.com/office/spreadsheetml/2009/9/main" uri="{B025F937-C7B1-47D3-B67F-A62EFF666E3E}">
          <x14:id>{C810DC3F-C688-0D42-B336-27F572573AB8}</x14:id>
        </ext>
      </extLst>
    </cfRule>
  </conditionalFormatting>
  <conditionalFormatting sqref="F87:F88 F92">
    <cfRule type="dataBar" priority="13379">
      <dataBar>
        <cfvo type="num" val="0"/>
        <cfvo type="num" val="1"/>
        <color theme="6"/>
      </dataBar>
      <extLst>
        <ext xmlns:x14="http://schemas.microsoft.com/office/spreadsheetml/2009/9/main" uri="{B025F937-C7B1-47D3-B67F-A62EFF666E3E}">
          <x14:id>{515D03CA-6C05-A443-AE07-4604EBBA80FD}</x14:id>
        </ext>
      </extLst>
    </cfRule>
  </conditionalFormatting>
  <conditionalFormatting sqref="F86">
    <cfRule type="dataBar" priority="13378">
      <dataBar>
        <cfvo type="num" val="0"/>
        <cfvo type="num" val="1"/>
        <color theme="6"/>
      </dataBar>
      <extLst>
        <ext xmlns:x14="http://schemas.microsoft.com/office/spreadsheetml/2009/9/main" uri="{B025F937-C7B1-47D3-B67F-A62EFF666E3E}">
          <x14:id>{7C7A01CB-6859-744E-9D44-7C7CD4C67D23}</x14:id>
        </ext>
      </extLst>
    </cfRule>
  </conditionalFormatting>
  <conditionalFormatting sqref="F86">
    <cfRule type="dataBar" priority="13377">
      <dataBar>
        <cfvo type="num" val="0"/>
        <cfvo type="num" val="1"/>
        <color theme="6"/>
      </dataBar>
      <extLst>
        <ext xmlns:x14="http://schemas.microsoft.com/office/spreadsheetml/2009/9/main" uri="{B025F937-C7B1-47D3-B67F-A62EFF666E3E}">
          <x14:id>{26AA9C9A-E451-8448-A1BE-A31B6F61CF5E}</x14:id>
        </ext>
      </extLst>
    </cfRule>
  </conditionalFormatting>
  <conditionalFormatting sqref="F77">
    <cfRule type="dataBar" priority="13374">
      <dataBar>
        <cfvo type="num" val="0"/>
        <cfvo type="num" val="1"/>
        <color theme="6"/>
      </dataBar>
      <extLst>
        <ext xmlns:x14="http://schemas.microsoft.com/office/spreadsheetml/2009/9/main" uri="{B025F937-C7B1-47D3-B67F-A62EFF666E3E}">
          <x14:id>{32444340-422B-6A47-8EE7-255D5EB46D11}</x14:id>
        </ext>
      </extLst>
    </cfRule>
  </conditionalFormatting>
  <conditionalFormatting sqref="F77">
    <cfRule type="dataBar" priority="13225">
      <dataBar>
        <cfvo type="num" val="0"/>
        <cfvo type="num" val="1"/>
        <color theme="6"/>
      </dataBar>
      <extLst>
        <ext xmlns:x14="http://schemas.microsoft.com/office/spreadsheetml/2009/9/main" uri="{B025F937-C7B1-47D3-B67F-A62EFF666E3E}">
          <x14:id>{CC31D3AE-5248-5E4B-8713-AA4D5F78552A}</x14:id>
        </ext>
      </extLst>
    </cfRule>
  </conditionalFormatting>
  <conditionalFormatting sqref="F86">
    <cfRule type="dataBar" priority="13083">
      <dataBar>
        <cfvo type="num" val="0"/>
        <cfvo type="num" val="1"/>
        <color theme="6"/>
      </dataBar>
      <extLst>
        <ext xmlns:x14="http://schemas.microsoft.com/office/spreadsheetml/2009/9/main" uri="{B025F937-C7B1-47D3-B67F-A62EFF666E3E}">
          <x14:id>{9BE41146-C6BA-F341-BD88-F5F41CFB7607}</x14:id>
        </ext>
      </extLst>
    </cfRule>
  </conditionalFormatting>
  <conditionalFormatting sqref="F77">
    <cfRule type="dataBar" priority="13224">
      <dataBar>
        <cfvo type="num" val="0"/>
        <cfvo type="num" val="1"/>
        <color theme="6"/>
      </dataBar>
      <extLst>
        <ext xmlns:x14="http://schemas.microsoft.com/office/spreadsheetml/2009/9/main" uri="{B025F937-C7B1-47D3-B67F-A62EFF666E3E}">
          <x14:id>{524FDF56-FE99-BD40-8753-A2F363539065}</x14:id>
        </ext>
      </extLst>
    </cfRule>
  </conditionalFormatting>
  <conditionalFormatting sqref="F71:F72 F76">
    <cfRule type="dataBar" priority="13370">
      <dataBar>
        <cfvo type="num" val="0"/>
        <cfvo type="num" val="1"/>
        <color theme="6"/>
      </dataBar>
      <extLst>
        <ext xmlns:x14="http://schemas.microsoft.com/office/spreadsheetml/2009/9/main" uri="{B025F937-C7B1-47D3-B67F-A62EFF666E3E}">
          <x14:id>{2BE48E55-C085-9441-9B7D-DF75129C3CFC}</x14:id>
        </ext>
      </extLst>
    </cfRule>
  </conditionalFormatting>
  <conditionalFormatting sqref="F71:F72 F76">
    <cfRule type="dataBar" priority="13369">
      <dataBar>
        <cfvo type="num" val="0"/>
        <cfvo type="num" val="1"/>
        <color theme="6"/>
      </dataBar>
      <extLst>
        <ext xmlns:x14="http://schemas.microsoft.com/office/spreadsheetml/2009/9/main" uri="{B025F937-C7B1-47D3-B67F-A62EFF666E3E}">
          <x14:id>{A391A1EF-7474-0D48-B06A-C7AF5614728F}</x14:id>
        </ext>
      </extLst>
    </cfRule>
  </conditionalFormatting>
  <conditionalFormatting sqref="F71:F72 F76">
    <cfRule type="dataBar" priority="13368">
      <dataBar>
        <cfvo type="num" val="0"/>
        <cfvo type="num" val="1"/>
        <color theme="6"/>
      </dataBar>
      <extLst>
        <ext xmlns:x14="http://schemas.microsoft.com/office/spreadsheetml/2009/9/main" uri="{B025F937-C7B1-47D3-B67F-A62EFF666E3E}">
          <x14:id>{2689EB1D-2EFD-2343-8EF8-277969A41559}</x14:id>
        </ext>
      </extLst>
    </cfRule>
  </conditionalFormatting>
  <conditionalFormatting sqref="F71:F72 F76">
    <cfRule type="dataBar" priority="13367">
      <dataBar>
        <cfvo type="num" val="0"/>
        <cfvo type="num" val="1"/>
        <color theme="6"/>
      </dataBar>
      <extLst>
        <ext xmlns:x14="http://schemas.microsoft.com/office/spreadsheetml/2009/9/main" uri="{B025F937-C7B1-47D3-B67F-A62EFF666E3E}">
          <x14:id>{18894033-979D-D641-8041-C6E99C75A91D}</x14:id>
        </ext>
      </extLst>
    </cfRule>
  </conditionalFormatting>
  <conditionalFormatting sqref="F71:F72 F76">
    <cfRule type="dataBar" priority="13366">
      <dataBar>
        <cfvo type="num" val="0"/>
        <cfvo type="num" val="1"/>
        <color theme="6"/>
      </dataBar>
      <extLst>
        <ext xmlns:x14="http://schemas.microsoft.com/office/spreadsheetml/2009/9/main" uri="{B025F937-C7B1-47D3-B67F-A62EFF666E3E}">
          <x14:id>{640FDE0F-B6AB-1C47-B6A3-E2F5F05ECCF4}</x14:id>
        </ext>
      </extLst>
    </cfRule>
  </conditionalFormatting>
  <conditionalFormatting sqref="F71:F72 F76">
    <cfRule type="dataBar" priority="13365">
      <dataBar>
        <cfvo type="num" val="0"/>
        <cfvo type="num" val="1"/>
        <color theme="6"/>
      </dataBar>
      <extLst>
        <ext xmlns:x14="http://schemas.microsoft.com/office/spreadsheetml/2009/9/main" uri="{B025F937-C7B1-47D3-B67F-A62EFF666E3E}">
          <x14:id>{BDEB4722-C9D8-904E-843D-1F18CE64ACE2}</x14:id>
        </ext>
      </extLst>
    </cfRule>
  </conditionalFormatting>
  <conditionalFormatting sqref="F107:F108 F112">
    <cfRule type="dataBar" priority="13358">
      <dataBar>
        <cfvo type="num" val="0"/>
        <cfvo type="num" val="1"/>
        <color theme="6"/>
      </dataBar>
      <extLst>
        <ext xmlns:x14="http://schemas.microsoft.com/office/spreadsheetml/2009/9/main" uri="{B025F937-C7B1-47D3-B67F-A62EFF666E3E}">
          <x14:id>{4087274F-356C-DB4C-94B4-C00FB0545343}</x14:id>
        </ext>
      </extLst>
    </cfRule>
  </conditionalFormatting>
  <conditionalFormatting sqref="F107:F108 F112">
    <cfRule type="dataBar" priority="13357">
      <dataBar>
        <cfvo type="num" val="0"/>
        <cfvo type="num" val="1"/>
        <color theme="6"/>
      </dataBar>
      <extLst>
        <ext xmlns:x14="http://schemas.microsoft.com/office/spreadsheetml/2009/9/main" uri="{B025F937-C7B1-47D3-B67F-A62EFF666E3E}">
          <x14:id>{764BFF3F-E48F-CC4F-B402-2941583C9D47}</x14:id>
        </ext>
      </extLst>
    </cfRule>
  </conditionalFormatting>
  <conditionalFormatting sqref="F107:F108 F112">
    <cfRule type="dataBar" priority="13356">
      <dataBar>
        <cfvo type="num" val="0"/>
        <cfvo type="num" val="1"/>
        <color theme="6"/>
      </dataBar>
      <extLst>
        <ext xmlns:x14="http://schemas.microsoft.com/office/spreadsheetml/2009/9/main" uri="{B025F937-C7B1-47D3-B67F-A62EFF666E3E}">
          <x14:id>{D4707AE6-7F35-B641-A45D-F9C5DEEEDAF9}</x14:id>
        </ext>
      </extLst>
    </cfRule>
  </conditionalFormatting>
  <conditionalFormatting sqref="F107:F108 F112">
    <cfRule type="dataBar" priority="13355">
      <dataBar>
        <cfvo type="num" val="0"/>
        <cfvo type="num" val="1"/>
        <color theme="6"/>
      </dataBar>
      <extLst>
        <ext xmlns:x14="http://schemas.microsoft.com/office/spreadsheetml/2009/9/main" uri="{B025F937-C7B1-47D3-B67F-A62EFF666E3E}">
          <x14:id>{421F2242-2069-B44A-8BB5-ACE7278627F3}</x14:id>
        </ext>
      </extLst>
    </cfRule>
  </conditionalFormatting>
  <conditionalFormatting sqref="F107:F108 F112">
    <cfRule type="dataBar" priority="13354">
      <dataBar>
        <cfvo type="num" val="0"/>
        <cfvo type="num" val="1"/>
        <color theme="6"/>
      </dataBar>
      <extLst>
        <ext xmlns:x14="http://schemas.microsoft.com/office/spreadsheetml/2009/9/main" uri="{B025F937-C7B1-47D3-B67F-A62EFF666E3E}">
          <x14:id>{744E2676-DFFA-1F4E-8F03-7C4F2D18CA95}</x14:id>
        </ext>
      </extLst>
    </cfRule>
  </conditionalFormatting>
  <conditionalFormatting sqref="F107:F108 F112">
    <cfRule type="dataBar" priority="13353">
      <dataBar>
        <cfvo type="num" val="0"/>
        <cfvo type="num" val="1"/>
        <color theme="6"/>
      </dataBar>
      <extLst>
        <ext xmlns:x14="http://schemas.microsoft.com/office/spreadsheetml/2009/9/main" uri="{B025F937-C7B1-47D3-B67F-A62EFF666E3E}">
          <x14:id>{9BC5D8EA-DF2C-5042-9D26-B2188E430479}</x14:id>
        </ext>
      </extLst>
    </cfRule>
  </conditionalFormatting>
  <conditionalFormatting sqref="F77">
    <cfRule type="dataBar" priority="13349">
      <dataBar>
        <cfvo type="num" val="0"/>
        <cfvo type="num" val="1"/>
        <color theme="6"/>
      </dataBar>
      <extLst>
        <ext xmlns:x14="http://schemas.microsoft.com/office/spreadsheetml/2009/9/main" uri="{B025F937-C7B1-47D3-B67F-A62EFF666E3E}">
          <x14:id>{0D41195D-633E-9C45-B1F4-A6FCF2BDFA11}</x14:id>
        </ext>
      </extLst>
    </cfRule>
  </conditionalFormatting>
  <conditionalFormatting sqref="F87:F88 F92">
    <cfRule type="dataBar" priority="13342">
      <dataBar>
        <cfvo type="num" val="0"/>
        <cfvo type="num" val="1"/>
        <color theme="6"/>
      </dataBar>
      <extLst>
        <ext xmlns:x14="http://schemas.microsoft.com/office/spreadsheetml/2009/9/main" uri="{B025F937-C7B1-47D3-B67F-A62EFF666E3E}">
          <x14:id>{78FCB562-D09A-F243-8978-008AAD9DC636}</x14:id>
        </ext>
      </extLst>
    </cfRule>
  </conditionalFormatting>
  <conditionalFormatting sqref="F94">
    <cfRule type="dataBar" priority="13344">
      <dataBar>
        <cfvo type="num" val="0"/>
        <cfvo type="num" val="1"/>
        <color theme="6"/>
      </dataBar>
      <extLst>
        <ext xmlns:x14="http://schemas.microsoft.com/office/spreadsheetml/2009/9/main" uri="{B025F937-C7B1-47D3-B67F-A62EFF666E3E}">
          <x14:id>{FBA571A1-99DD-0044-80B3-51BF5D03B5D0}</x14:id>
        </ext>
      </extLst>
    </cfRule>
  </conditionalFormatting>
  <conditionalFormatting sqref="F86">
    <cfRule type="dataBar" priority="13352">
      <dataBar>
        <cfvo type="num" val="0"/>
        <cfvo type="num" val="1"/>
        <color theme="6"/>
      </dataBar>
      <extLst>
        <ext xmlns:x14="http://schemas.microsoft.com/office/spreadsheetml/2009/9/main" uri="{B025F937-C7B1-47D3-B67F-A62EFF666E3E}">
          <x14:id>{5EE997D5-FF4A-2E4B-B5BD-F04E75F6221F}</x14:id>
        </ext>
      </extLst>
    </cfRule>
  </conditionalFormatting>
  <conditionalFormatting sqref="F77">
    <cfRule type="dataBar" priority="13350">
      <dataBar>
        <cfvo type="num" val="0"/>
        <cfvo type="num" val="1"/>
        <color theme="6"/>
      </dataBar>
      <extLst>
        <ext xmlns:x14="http://schemas.microsoft.com/office/spreadsheetml/2009/9/main" uri="{B025F937-C7B1-47D3-B67F-A62EFF666E3E}">
          <x14:id>{A49AC470-29D5-D34D-98BE-DE66EBF7A81A}</x14:id>
        </ext>
      </extLst>
    </cfRule>
  </conditionalFormatting>
  <conditionalFormatting sqref="F107:F108 F112">
    <cfRule type="dataBar" priority="10272">
      <dataBar>
        <cfvo type="num" val="0"/>
        <cfvo type="num" val="1"/>
        <color theme="6"/>
      </dataBar>
      <extLst>
        <ext xmlns:x14="http://schemas.microsoft.com/office/spreadsheetml/2009/9/main" uri="{B025F937-C7B1-47D3-B67F-A62EFF666E3E}">
          <x14:id>{90F1A323-CFF2-2E46-9824-13D81C2708B9}</x14:id>
        </ext>
      </extLst>
    </cfRule>
  </conditionalFormatting>
  <conditionalFormatting sqref="F94">
    <cfRule type="dataBar" priority="13345">
      <dataBar>
        <cfvo type="num" val="0"/>
        <cfvo type="num" val="1"/>
        <color theme="6"/>
      </dataBar>
      <extLst>
        <ext xmlns:x14="http://schemas.microsoft.com/office/spreadsheetml/2009/9/main" uri="{B025F937-C7B1-47D3-B67F-A62EFF666E3E}">
          <x14:id>{E695B3C1-2152-1B4C-9C51-517E6B9B8FA7}</x14:id>
        </ext>
      </extLst>
    </cfRule>
  </conditionalFormatting>
  <conditionalFormatting sqref="F87:F88 F92">
    <cfRule type="dataBar" priority="13343">
      <dataBar>
        <cfvo type="num" val="0"/>
        <cfvo type="num" val="1"/>
        <color theme="6"/>
      </dataBar>
      <extLst>
        <ext xmlns:x14="http://schemas.microsoft.com/office/spreadsheetml/2009/9/main" uri="{B025F937-C7B1-47D3-B67F-A62EFF666E3E}">
          <x14:id>{C0750C1D-B827-8E42-8B38-11246D2ADB1A}</x14:id>
        </ext>
      </extLst>
    </cfRule>
  </conditionalFormatting>
  <conditionalFormatting sqref="F86">
    <cfRule type="dataBar" priority="13341">
      <dataBar>
        <cfvo type="num" val="0"/>
        <cfvo type="num" val="1"/>
        <color theme="6"/>
      </dataBar>
      <extLst>
        <ext xmlns:x14="http://schemas.microsoft.com/office/spreadsheetml/2009/9/main" uri="{B025F937-C7B1-47D3-B67F-A62EFF666E3E}">
          <x14:id>{884CFA88-8EC9-414D-A054-DFC305F4D32C}</x14:id>
        </ext>
      </extLst>
    </cfRule>
  </conditionalFormatting>
  <conditionalFormatting sqref="F86">
    <cfRule type="dataBar" priority="13340">
      <dataBar>
        <cfvo type="num" val="0"/>
        <cfvo type="num" val="1"/>
        <color theme="6"/>
      </dataBar>
      <extLst>
        <ext xmlns:x14="http://schemas.microsoft.com/office/spreadsheetml/2009/9/main" uri="{B025F937-C7B1-47D3-B67F-A62EFF666E3E}">
          <x14:id>{48B40373-7CB5-8B44-8BC3-7C91981A954E}</x14:id>
        </ext>
      </extLst>
    </cfRule>
  </conditionalFormatting>
  <conditionalFormatting sqref="F86">
    <cfRule type="dataBar" priority="13338">
      <dataBar>
        <cfvo type="num" val="0"/>
        <cfvo type="num" val="1"/>
        <color theme="6"/>
      </dataBar>
      <extLst>
        <ext xmlns:x14="http://schemas.microsoft.com/office/spreadsheetml/2009/9/main" uri="{B025F937-C7B1-47D3-B67F-A62EFF666E3E}">
          <x14:id>{174DE393-E115-D541-89D6-7DCE01B756E9}</x14:id>
        </ext>
      </extLst>
    </cfRule>
  </conditionalFormatting>
  <conditionalFormatting sqref="F87:F88 F92">
    <cfRule type="dataBar" priority="13181">
      <dataBar>
        <cfvo type="num" val="0"/>
        <cfvo type="num" val="1"/>
        <color theme="6"/>
      </dataBar>
      <extLst>
        <ext xmlns:x14="http://schemas.microsoft.com/office/spreadsheetml/2009/9/main" uri="{B025F937-C7B1-47D3-B67F-A62EFF666E3E}">
          <x14:id>{0C9CFA83-4010-F243-AC80-40181B2BA198}</x14:id>
        </ext>
      </extLst>
    </cfRule>
  </conditionalFormatting>
  <conditionalFormatting sqref="F87:F88 F92">
    <cfRule type="dataBar" priority="13339">
      <dataBar>
        <cfvo type="num" val="0"/>
        <cfvo type="num" val="1"/>
        <color theme="6"/>
      </dataBar>
      <extLst>
        <ext xmlns:x14="http://schemas.microsoft.com/office/spreadsheetml/2009/9/main" uri="{B025F937-C7B1-47D3-B67F-A62EFF666E3E}">
          <x14:id>{72DD6600-B65E-704E-8461-15F71C090BBC}</x14:id>
        </ext>
      </extLst>
    </cfRule>
  </conditionalFormatting>
  <conditionalFormatting sqref="F77">
    <cfRule type="dataBar" priority="13335">
      <dataBar>
        <cfvo type="num" val="0"/>
        <cfvo type="num" val="1"/>
        <color theme="6"/>
      </dataBar>
      <extLst>
        <ext xmlns:x14="http://schemas.microsoft.com/office/spreadsheetml/2009/9/main" uri="{B025F937-C7B1-47D3-B67F-A62EFF666E3E}">
          <x14:id>{9ED44F64-1DDE-DD44-99B2-D88073D73DC5}</x14:id>
        </ext>
      </extLst>
    </cfRule>
  </conditionalFormatting>
  <conditionalFormatting sqref="F77">
    <cfRule type="dataBar" priority="13334">
      <dataBar>
        <cfvo type="num" val="0"/>
        <cfvo type="num" val="1"/>
        <color theme="6"/>
      </dataBar>
      <extLst>
        <ext xmlns:x14="http://schemas.microsoft.com/office/spreadsheetml/2009/9/main" uri="{B025F937-C7B1-47D3-B67F-A62EFF666E3E}">
          <x14:id>{454C7041-1EBC-8E42-8C54-C95F5662037D}</x14:id>
        </ext>
      </extLst>
    </cfRule>
  </conditionalFormatting>
  <conditionalFormatting sqref="F87:F88 F92">
    <cfRule type="dataBar" priority="13182">
      <dataBar>
        <cfvo type="num" val="0"/>
        <cfvo type="num" val="1"/>
        <color theme="6"/>
      </dataBar>
      <extLst>
        <ext xmlns:x14="http://schemas.microsoft.com/office/spreadsheetml/2009/9/main" uri="{B025F937-C7B1-47D3-B67F-A62EFF666E3E}">
          <x14:id>{976F8E49-2FD3-1840-B3C0-13488EA7D181}</x14:id>
        </ext>
      </extLst>
    </cfRule>
  </conditionalFormatting>
  <conditionalFormatting sqref="F94">
    <cfRule type="dataBar" priority="13328">
      <dataBar>
        <cfvo type="num" val="0"/>
        <cfvo type="num" val="1"/>
        <color theme="6"/>
      </dataBar>
      <extLst>
        <ext xmlns:x14="http://schemas.microsoft.com/office/spreadsheetml/2009/9/main" uri="{B025F937-C7B1-47D3-B67F-A62EFF666E3E}">
          <x14:id>{8417F4D1-C308-4547-BEF3-CBA252451FF1}</x14:id>
        </ext>
      </extLst>
    </cfRule>
  </conditionalFormatting>
  <conditionalFormatting sqref="F87:F88 F92">
    <cfRule type="dataBar" priority="13327">
      <dataBar>
        <cfvo type="num" val="0"/>
        <cfvo type="num" val="1"/>
        <color theme="6"/>
      </dataBar>
      <extLst>
        <ext xmlns:x14="http://schemas.microsoft.com/office/spreadsheetml/2009/9/main" uri="{B025F937-C7B1-47D3-B67F-A62EFF666E3E}">
          <x14:id>{76924AE5-93AF-894E-9CB3-44E337AE1B37}</x14:id>
        </ext>
      </extLst>
    </cfRule>
  </conditionalFormatting>
  <conditionalFormatting sqref="F87:F88 F92">
    <cfRule type="dataBar" priority="13326">
      <dataBar>
        <cfvo type="num" val="0"/>
        <cfvo type="num" val="1"/>
        <color theme="6"/>
      </dataBar>
      <extLst>
        <ext xmlns:x14="http://schemas.microsoft.com/office/spreadsheetml/2009/9/main" uri="{B025F937-C7B1-47D3-B67F-A62EFF666E3E}">
          <x14:id>{8D8A0A63-D9C5-154D-B202-14C1BE14550E}</x14:id>
        </ext>
      </extLst>
    </cfRule>
  </conditionalFormatting>
  <conditionalFormatting sqref="F86">
    <cfRule type="dataBar" priority="13324">
      <dataBar>
        <cfvo type="num" val="0"/>
        <cfvo type="num" val="1"/>
        <color theme="6"/>
      </dataBar>
      <extLst>
        <ext xmlns:x14="http://schemas.microsoft.com/office/spreadsheetml/2009/9/main" uri="{B025F937-C7B1-47D3-B67F-A62EFF666E3E}">
          <x14:id>{0A8BC526-0BEB-334D-ADAD-36BCC17AF097}</x14:id>
        </ext>
      </extLst>
    </cfRule>
  </conditionalFormatting>
  <conditionalFormatting sqref="F87:F88 F92">
    <cfRule type="dataBar" priority="13325">
      <dataBar>
        <cfvo type="num" val="0"/>
        <cfvo type="num" val="1"/>
        <color theme="6"/>
      </dataBar>
      <extLst>
        <ext xmlns:x14="http://schemas.microsoft.com/office/spreadsheetml/2009/9/main" uri="{B025F937-C7B1-47D3-B67F-A62EFF666E3E}">
          <x14:id>{41F4436D-002D-6C4A-9160-A2FBEA5D4F13}</x14:id>
        </ext>
      </extLst>
    </cfRule>
  </conditionalFormatting>
  <conditionalFormatting sqref="F77">
    <cfRule type="dataBar" priority="13321">
      <dataBar>
        <cfvo type="num" val="0"/>
        <cfvo type="num" val="1"/>
        <color theme="6"/>
      </dataBar>
      <extLst>
        <ext xmlns:x14="http://schemas.microsoft.com/office/spreadsheetml/2009/9/main" uri="{B025F937-C7B1-47D3-B67F-A62EFF666E3E}">
          <x14:id>{92D41659-F3DB-D249-BAF4-EEBEDBB94954}</x14:id>
        </ext>
      </extLst>
    </cfRule>
  </conditionalFormatting>
  <conditionalFormatting sqref="F77">
    <cfRule type="dataBar" priority="13320">
      <dataBar>
        <cfvo type="num" val="0"/>
        <cfvo type="num" val="1"/>
        <color theme="6"/>
      </dataBar>
      <extLst>
        <ext xmlns:x14="http://schemas.microsoft.com/office/spreadsheetml/2009/9/main" uri="{B025F937-C7B1-47D3-B67F-A62EFF666E3E}">
          <x14:id>{587103C9-36B1-F14C-9BD7-B74B07C77161}</x14:id>
        </ext>
      </extLst>
    </cfRule>
  </conditionalFormatting>
  <conditionalFormatting sqref="F86">
    <cfRule type="dataBar" priority="13168">
      <dataBar>
        <cfvo type="num" val="0"/>
        <cfvo type="num" val="1"/>
        <color theme="6"/>
      </dataBar>
      <extLst>
        <ext xmlns:x14="http://schemas.microsoft.com/office/spreadsheetml/2009/9/main" uri="{B025F937-C7B1-47D3-B67F-A62EFF666E3E}">
          <x14:id>{21FA4C2F-54D4-A143-8D26-CE0F1C6669B4}</x14:id>
        </ext>
      </extLst>
    </cfRule>
  </conditionalFormatting>
  <conditionalFormatting sqref="F94">
    <cfRule type="dataBar" priority="13314">
      <dataBar>
        <cfvo type="num" val="0"/>
        <cfvo type="num" val="1"/>
        <color theme="6"/>
      </dataBar>
      <extLst>
        <ext xmlns:x14="http://schemas.microsoft.com/office/spreadsheetml/2009/9/main" uri="{B025F937-C7B1-47D3-B67F-A62EFF666E3E}">
          <x14:id>{7B9A3D03-F07C-FC4B-8822-DCF33E04FE8E}</x14:id>
        </ext>
      </extLst>
    </cfRule>
  </conditionalFormatting>
  <conditionalFormatting sqref="F87:F88 F92">
    <cfRule type="dataBar" priority="13313">
      <dataBar>
        <cfvo type="num" val="0"/>
        <cfvo type="num" val="1"/>
        <color theme="6"/>
      </dataBar>
      <extLst>
        <ext xmlns:x14="http://schemas.microsoft.com/office/spreadsheetml/2009/9/main" uri="{B025F937-C7B1-47D3-B67F-A62EFF666E3E}">
          <x14:id>{7138E553-797F-8845-B736-8FD3E30D9D7B}</x14:id>
        </ext>
      </extLst>
    </cfRule>
  </conditionalFormatting>
  <conditionalFormatting sqref="F87:F88 F92">
    <cfRule type="dataBar" priority="13312">
      <dataBar>
        <cfvo type="num" val="0"/>
        <cfvo type="num" val="1"/>
        <color theme="6"/>
      </dataBar>
      <extLst>
        <ext xmlns:x14="http://schemas.microsoft.com/office/spreadsheetml/2009/9/main" uri="{B025F937-C7B1-47D3-B67F-A62EFF666E3E}">
          <x14:id>{DA0F2B8C-EDD3-C94B-9358-41C6BAD6E23A}</x14:id>
        </ext>
      </extLst>
    </cfRule>
  </conditionalFormatting>
  <conditionalFormatting sqref="F87:F88 F92">
    <cfRule type="dataBar" priority="13311">
      <dataBar>
        <cfvo type="num" val="0"/>
        <cfvo type="num" val="1"/>
        <color theme="6"/>
      </dataBar>
      <extLst>
        <ext xmlns:x14="http://schemas.microsoft.com/office/spreadsheetml/2009/9/main" uri="{B025F937-C7B1-47D3-B67F-A62EFF666E3E}">
          <x14:id>{C44502F8-2514-464D-B64B-2391BFFD77C2}</x14:id>
        </ext>
      </extLst>
    </cfRule>
  </conditionalFormatting>
  <conditionalFormatting sqref="F86">
    <cfRule type="dataBar" priority="13169">
      <dataBar>
        <cfvo type="num" val="0"/>
        <cfvo type="num" val="1"/>
        <color theme="6"/>
      </dataBar>
      <extLst>
        <ext xmlns:x14="http://schemas.microsoft.com/office/spreadsheetml/2009/9/main" uri="{B025F937-C7B1-47D3-B67F-A62EFF666E3E}">
          <x14:id>{F90A6FBD-2DC2-7144-8E6D-A53BF48C2F03}</x14:id>
        </ext>
      </extLst>
    </cfRule>
  </conditionalFormatting>
  <conditionalFormatting sqref="F94">
    <cfRule type="dataBar" priority="13300">
      <dataBar>
        <cfvo type="num" val="0"/>
        <cfvo type="num" val="1"/>
        <color theme="6"/>
      </dataBar>
      <extLst>
        <ext xmlns:x14="http://schemas.microsoft.com/office/spreadsheetml/2009/9/main" uri="{B025F937-C7B1-47D3-B67F-A62EFF666E3E}">
          <x14:id>{F3536415-6EB3-1244-A24A-AE0FAACD4EFD}</x14:id>
        </ext>
      </extLst>
    </cfRule>
  </conditionalFormatting>
  <conditionalFormatting sqref="F87:F88 F92">
    <cfRule type="dataBar" priority="13170">
      <dataBar>
        <cfvo type="num" val="0"/>
        <cfvo type="num" val="1"/>
        <color theme="6"/>
      </dataBar>
      <extLst>
        <ext xmlns:x14="http://schemas.microsoft.com/office/spreadsheetml/2009/9/main" uri="{B025F937-C7B1-47D3-B67F-A62EFF666E3E}">
          <x14:id>{B648FFE2-8AA9-DF41-A80F-367C3A257B2E}</x14:id>
        </ext>
      </extLst>
    </cfRule>
  </conditionalFormatting>
  <conditionalFormatting sqref="F77">
    <cfRule type="dataBar" priority="13306">
      <dataBar>
        <cfvo type="num" val="0"/>
        <cfvo type="num" val="1"/>
        <color theme="6"/>
      </dataBar>
      <extLst>
        <ext xmlns:x14="http://schemas.microsoft.com/office/spreadsheetml/2009/9/main" uri="{B025F937-C7B1-47D3-B67F-A62EFF666E3E}">
          <x14:id>{4D0C4A3A-A692-B24F-A84F-22FDF16BB69E}</x14:id>
        </ext>
      </extLst>
    </cfRule>
  </conditionalFormatting>
  <conditionalFormatting sqref="F77">
    <cfRule type="dataBar" priority="13305">
      <dataBar>
        <cfvo type="num" val="0"/>
        <cfvo type="num" val="1"/>
        <color theme="6"/>
      </dataBar>
      <extLst>
        <ext xmlns:x14="http://schemas.microsoft.com/office/spreadsheetml/2009/9/main" uri="{B025F937-C7B1-47D3-B67F-A62EFF666E3E}">
          <x14:id>{805E6F42-ADC2-AE46-94B8-56D0C7BA78C5}</x14:id>
        </ext>
      </extLst>
    </cfRule>
  </conditionalFormatting>
  <conditionalFormatting sqref="F77">
    <cfRule type="dataBar" priority="13154">
      <dataBar>
        <cfvo type="num" val="0"/>
        <cfvo type="num" val="1"/>
        <color theme="6"/>
      </dataBar>
      <extLst>
        <ext xmlns:x14="http://schemas.microsoft.com/office/spreadsheetml/2009/9/main" uri="{B025F937-C7B1-47D3-B67F-A62EFF666E3E}">
          <x14:id>{2D979F69-8662-6641-80F0-91F450FB6F49}</x14:id>
        </ext>
      </extLst>
    </cfRule>
  </conditionalFormatting>
  <conditionalFormatting sqref="F94">
    <cfRule type="dataBar" priority="13301">
      <dataBar>
        <cfvo type="num" val="0"/>
        <cfvo type="num" val="1"/>
        <color theme="6"/>
      </dataBar>
      <extLst>
        <ext xmlns:x14="http://schemas.microsoft.com/office/spreadsheetml/2009/9/main" uri="{B025F937-C7B1-47D3-B67F-A62EFF666E3E}">
          <x14:id>{042B6829-E178-7F46-B05A-BAC8528268BC}</x14:id>
        </ext>
      </extLst>
    </cfRule>
  </conditionalFormatting>
  <conditionalFormatting sqref="F107:F108 F112">
    <cfRule type="dataBar" priority="3880">
      <dataBar>
        <cfvo type="num" val="0"/>
        <cfvo type="num" val="1"/>
        <color theme="6"/>
      </dataBar>
      <extLst>
        <ext xmlns:x14="http://schemas.microsoft.com/office/spreadsheetml/2009/9/main" uri="{B025F937-C7B1-47D3-B67F-A62EFF666E3E}">
          <x14:id>{14AAFBA2-63C9-1448-BE13-433768ABE9AD}</x14:id>
        </ext>
      </extLst>
    </cfRule>
  </conditionalFormatting>
  <conditionalFormatting sqref="F77">
    <cfRule type="dataBar" priority="13291">
      <dataBar>
        <cfvo type="num" val="0"/>
        <cfvo type="num" val="1"/>
        <color theme="6"/>
      </dataBar>
      <extLst>
        <ext xmlns:x14="http://schemas.microsoft.com/office/spreadsheetml/2009/9/main" uri="{B025F937-C7B1-47D3-B67F-A62EFF666E3E}">
          <x14:id>{81D19FCD-B9A7-4745-9956-75A28EAEBD68}</x14:id>
        </ext>
      </extLst>
    </cfRule>
  </conditionalFormatting>
  <conditionalFormatting sqref="F77">
    <cfRule type="dataBar" priority="13290">
      <dataBar>
        <cfvo type="num" val="0"/>
        <cfvo type="num" val="1"/>
        <color theme="6"/>
      </dataBar>
      <extLst>
        <ext xmlns:x14="http://schemas.microsoft.com/office/spreadsheetml/2009/9/main" uri="{B025F937-C7B1-47D3-B67F-A62EFF666E3E}">
          <x14:id>{7A15A37D-5C0A-D94C-9378-8E33C0CFC106}</x14:id>
        </ext>
      </extLst>
    </cfRule>
  </conditionalFormatting>
  <conditionalFormatting sqref="F107:F108 F112">
    <cfRule type="dataBar" priority="10214">
      <dataBar>
        <cfvo type="num" val="0"/>
        <cfvo type="num" val="1"/>
        <color theme="6"/>
      </dataBar>
      <extLst>
        <ext xmlns:x14="http://schemas.microsoft.com/office/spreadsheetml/2009/9/main" uri="{B025F937-C7B1-47D3-B67F-A62EFF666E3E}">
          <x14:id>{C4493394-5CEC-494D-846C-D56C2E644605}</x14:id>
        </ext>
      </extLst>
    </cfRule>
  </conditionalFormatting>
  <conditionalFormatting sqref="F107:F108 F112">
    <cfRule type="dataBar" priority="10213">
      <dataBar>
        <cfvo type="num" val="0"/>
        <cfvo type="num" val="1"/>
        <color theme="6"/>
      </dataBar>
      <extLst>
        <ext xmlns:x14="http://schemas.microsoft.com/office/spreadsheetml/2009/9/main" uri="{B025F937-C7B1-47D3-B67F-A62EFF666E3E}">
          <x14:id>{A3E8C1B8-707F-0144-95E6-17737CE64B1F}</x14:id>
        </ext>
      </extLst>
    </cfRule>
  </conditionalFormatting>
  <conditionalFormatting sqref="F107:F108 F112">
    <cfRule type="dataBar" priority="3868">
      <dataBar>
        <cfvo type="num" val="0"/>
        <cfvo type="num" val="1"/>
        <color theme="6"/>
      </dataBar>
      <extLst>
        <ext xmlns:x14="http://schemas.microsoft.com/office/spreadsheetml/2009/9/main" uri="{B025F937-C7B1-47D3-B67F-A62EFF666E3E}">
          <x14:id>{FFA2800B-25AA-FC40-BF2A-0FED5FEC7C89}</x14:id>
        </ext>
      </extLst>
    </cfRule>
  </conditionalFormatting>
  <conditionalFormatting sqref="F87:F88 F92">
    <cfRule type="dataBar" priority="13284">
      <dataBar>
        <cfvo type="num" val="0"/>
        <cfvo type="num" val="1"/>
        <color theme="6"/>
      </dataBar>
      <extLst>
        <ext xmlns:x14="http://schemas.microsoft.com/office/spreadsheetml/2009/9/main" uri="{B025F937-C7B1-47D3-B67F-A62EFF666E3E}">
          <x14:id>{56EEE74A-F8E5-764E-AAE8-E592D4E32D06}</x14:id>
        </ext>
      </extLst>
    </cfRule>
  </conditionalFormatting>
  <conditionalFormatting sqref="F87:F88 F92">
    <cfRule type="dataBar" priority="13283">
      <dataBar>
        <cfvo type="num" val="0"/>
        <cfvo type="num" val="1"/>
        <color theme="6"/>
      </dataBar>
      <extLst>
        <ext xmlns:x14="http://schemas.microsoft.com/office/spreadsheetml/2009/9/main" uri="{B025F937-C7B1-47D3-B67F-A62EFF666E3E}">
          <x14:id>{3DF501E7-109A-254F-8DAE-F2A1596EF1C4}</x14:id>
        </ext>
      </extLst>
    </cfRule>
  </conditionalFormatting>
  <conditionalFormatting sqref="F87:F88 F92">
    <cfRule type="dataBar" priority="13281">
      <dataBar>
        <cfvo type="num" val="0"/>
        <cfvo type="num" val="1"/>
        <color theme="6"/>
      </dataBar>
      <extLst>
        <ext xmlns:x14="http://schemas.microsoft.com/office/spreadsheetml/2009/9/main" uri="{B025F937-C7B1-47D3-B67F-A62EFF666E3E}">
          <x14:id>{C0E67CB9-6B3E-AD4C-AEF7-5F2B94A8A382}</x14:id>
        </ext>
      </extLst>
    </cfRule>
  </conditionalFormatting>
  <conditionalFormatting sqref="F86">
    <cfRule type="dataBar" priority="13279">
      <dataBar>
        <cfvo type="num" val="0"/>
        <cfvo type="num" val="1"/>
        <color theme="6"/>
      </dataBar>
      <extLst>
        <ext xmlns:x14="http://schemas.microsoft.com/office/spreadsheetml/2009/9/main" uri="{B025F937-C7B1-47D3-B67F-A62EFF666E3E}">
          <x14:id>{D0FAFAD0-4058-6F4D-8B64-B651D30AAE63}</x14:id>
        </ext>
      </extLst>
    </cfRule>
  </conditionalFormatting>
  <conditionalFormatting sqref="F86">
    <cfRule type="dataBar" priority="13280">
      <dataBar>
        <cfvo type="num" val="0"/>
        <cfvo type="num" val="1"/>
        <color theme="6"/>
      </dataBar>
      <extLst>
        <ext xmlns:x14="http://schemas.microsoft.com/office/spreadsheetml/2009/9/main" uri="{B025F937-C7B1-47D3-B67F-A62EFF666E3E}">
          <x14:id>{A18CDAEB-D0BA-534A-ADC1-CB4259140D7B}</x14:id>
        </ext>
      </extLst>
    </cfRule>
  </conditionalFormatting>
  <conditionalFormatting sqref="F77">
    <cfRule type="dataBar" priority="13276">
      <dataBar>
        <cfvo type="num" val="0"/>
        <cfvo type="num" val="1"/>
        <color theme="6"/>
      </dataBar>
      <extLst>
        <ext xmlns:x14="http://schemas.microsoft.com/office/spreadsheetml/2009/9/main" uri="{B025F937-C7B1-47D3-B67F-A62EFF666E3E}">
          <x14:id>{423AC684-CFDD-C248-9C3B-20B979AD337C}</x14:id>
        </ext>
      </extLst>
    </cfRule>
  </conditionalFormatting>
  <conditionalFormatting sqref="F77">
    <cfRule type="dataBar" priority="13275">
      <dataBar>
        <cfvo type="num" val="0"/>
        <cfvo type="num" val="1"/>
        <color theme="6"/>
      </dataBar>
      <extLst>
        <ext xmlns:x14="http://schemas.microsoft.com/office/spreadsheetml/2009/9/main" uri="{B025F937-C7B1-47D3-B67F-A62EFF666E3E}">
          <x14:id>{C7F4CFA5-6C5F-7140-8493-DAA8B137019B}</x14:id>
        </ext>
      </extLst>
    </cfRule>
  </conditionalFormatting>
  <conditionalFormatting sqref="F107:F108 F112">
    <cfRule type="dataBar" priority="13134">
      <dataBar>
        <cfvo type="num" val="0"/>
        <cfvo type="num" val="1"/>
        <color theme="6"/>
      </dataBar>
      <extLst>
        <ext xmlns:x14="http://schemas.microsoft.com/office/spreadsheetml/2009/9/main" uri="{B025F937-C7B1-47D3-B67F-A62EFF666E3E}">
          <x14:id>{26D64F4F-E63C-7745-8C12-4D21CC637184}</x14:id>
        </ext>
      </extLst>
    </cfRule>
  </conditionalFormatting>
  <conditionalFormatting sqref="F107:F108 F112">
    <cfRule type="dataBar" priority="13133">
      <dataBar>
        <cfvo type="num" val="0"/>
        <cfvo type="num" val="1"/>
        <color theme="6"/>
      </dataBar>
      <extLst>
        <ext xmlns:x14="http://schemas.microsoft.com/office/spreadsheetml/2009/9/main" uri="{B025F937-C7B1-47D3-B67F-A62EFF666E3E}">
          <x14:id>{51E95E9E-9E82-0545-9829-E3A63447BD48}</x14:id>
        </ext>
      </extLst>
    </cfRule>
  </conditionalFormatting>
  <conditionalFormatting sqref="F107:F108 F112">
    <cfRule type="dataBar" priority="3854">
      <dataBar>
        <cfvo type="num" val="0"/>
        <cfvo type="num" val="1"/>
        <color theme="6"/>
      </dataBar>
      <extLst>
        <ext xmlns:x14="http://schemas.microsoft.com/office/spreadsheetml/2009/9/main" uri="{B025F937-C7B1-47D3-B67F-A62EFF666E3E}">
          <x14:id>{9080CD7D-C143-1141-8880-6D5DDE7DD8C4}</x14:id>
        </ext>
      </extLst>
    </cfRule>
  </conditionalFormatting>
  <conditionalFormatting sqref="F107:F108 F112">
    <cfRule type="dataBar" priority="3853">
      <dataBar>
        <cfvo type="num" val="0"/>
        <cfvo type="num" val="1"/>
        <color theme="6"/>
      </dataBar>
      <extLst>
        <ext xmlns:x14="http://schemas.microsoft.com/office/spreadsheetml/2009/9/main" uri="{B025F937-C7B1-47D3-B67F-A62EFF666E3E}">
          <x14:id>{AA800693-85DD-AF45-8DF9-CF077CA41FCA}</x14:id>
        </ext>
      </extLst>
    </cfRule>
  </conditionalFormatting>
  <conditionalFormatting sqref="F107:F108 F112">
    <cfRule type="dataBar" priority="10196">
      <dataBar>
        <cfvo type="num" val="0"/>
        <cfvo type="num" val="1"/>
        <color theme="6"/>
      </dataBar>
      <extLst>
        <ext xmlns:x14="http://schemas.microsoft.com/office/spreadsheetml/2009/9/main" uri="{B025F937-C7B1-47D3-B67F-A62EFF666E3E}">
          <x14:id>{5479C3C9-C0EB-7E41-ADA9-A865D84E4F79}</x14:id>
        </ext>
      </extLst>
    </cfRule>
  </conditionalFormatting>
  <conditionalFormatting sqref="F87:F88 F92">
    <cfRule type="dataBar" priority="13268">
      <dataBar>
        <cfvo type="num" val="0"/>
        <cfvo type="num" val="1"/>
        <color theme="6"/>
      </dataBar>
      <extLst>
        <ext xmlns:x14="http://schemas.microsoft.com/office/spreadsheetml/2009/9/main" uri="{B025F937-C7B1-47D3-B67F-A62EFF666E3E}">
          <x14:id>{83BACFE5-C2C0-FE42-9781-02E4EDC1F89E}</x14:id>
        </ext>
      </extLst>
    </cfRule>
  </conditionalFormatting>
  <conditionalFormatting sqref="F86">
    <cfRule type="dataBar" priority="13266">
      <dataBar>
        <cfvo type="num" val="0"/>
        <cfvo type="num" val="1"/>
        <color theme="6"/>
      </dataBar>
      <extLst>
        <ext xmlns:x14="http://schemas.microsoft.com/office/spreadsheetml/2009/9/main" uri="{B025F937-C7B1-47D3-B67F-A62EFF666E3E}">
          <x14:id>{861EDB4C-F28D-684F-BA01-A682F1A4E51E}</x14:id>
        </ext>
      </extLst>
    </cfRule>
  </conditionalFormatting>
  <conditionalFormatting sqref="F107:F108 F112">
    <cfRule type="dataBar" priority="3851">
      <dataBar>
        <cfvo type="num" val="0"/>
        <cfvo type="num" val="1"/>
        <color theme="6"/>
      </dataBar>
      <extLst>
        <ext xmlns:x14="http://schemas.microsoft.com/office/spreadsheetml/2009/9/main" uri="{B025F937-C7B1-47D3-B67F-A62EFF666E3E}">
          <x14:id>{C390E225-0ECE-8248-8AE7-9E84A96426AE}</x14:id>
        </ext>
      </extLst>
    </cfRule>
  </conditionalFormatting>
  <conditionalFormatting sqref="F86">
    <cfRule type="dataBar" priority="13267">
      <dataBar>
        <cfvo type="num" val="0"/>
        <cfvo type="num" val="1"/>
        <color theme="6"/>
      </dataBar>
      <extLst>
        <ext xmlns:x14="http://schemas.microsoft.com/office/spreadsheetml/2009/9/main" uri="{B025F937-C7B1-47D3-B67F-A62EFF666E3E}">
          <x14:id>{A3C24573-CB6D-484E-BC00-1B212FAEE96C}</x14:id>
        </ext>
      </extLst>
    </cfRule>
  </conditionalFormatting>
  <conditionalFormatting sqref="F113">
    <cfRule type="dataBar" priority="3841">
      <dataBar>
        <cfvo type="num" val="0"/>
        <cfvo type="num" val="1"/>
        <color theme="6"/>
      </dataBar>
      <extLst>
        <ext xmlns:x14="http://schemas.microsoft.com/office/spreadsheetml/2009/9/main" uri="{B025F937-C7B1-47D3-B67F-A62EFF666E3E}">
          <x14:id>{923D7CE2-CB19-2944-B56D-6B9762676546}</x14:id>
        </ext>
      </extLst>
    </cfRule>
  </conditionalFormatting>
  <conditionalFormatting sqref="F114">
    <cfRule type="dataBar" priority="3840">
      <dataBar>
        <cfvo type="num" val="0"/>
        <cfvo type="num" val="1"/>
        <color theme="6"/>
      </dataBar>
      <extLst>
        <ext xmlns:x14="http://schemas.microsoft.com/office/spreadsheetml/2009/9/main" uri="{B025F937-C7B1-47D3-B67F-A62EFF666E3E}">
          <x14:id>{C33227AB-B93C-2441-8CA6-063BFD0054D0}</x14:id>
        </ext>
      </extLst>
    </cfRule>
  </conditionalFormatting>
  <conditionalFormatting sqref="F114">
    <cfRule type="dataBar" priority="10183">
      <dataBar>
        <cfvo type="num" val="0"/>
        <cfvo type="num" val="1"/>
        <color theme="6"/>
      </dataBar>
      <extLst>
        <ext xmlns:x14="http://schemas.microsoft.com/office/spreadsheetml/2009/9/main" uri="{B025F937-C7B1-47D3-B67F-A62EFF666E3E}">
          <x14:id>{6B21152D-24EA-6D41-8409-F73E6884B3B0}</x14:id>
        </ext>
      </extLst>
    </cfRule>
  </conditionalFormatting>
  <conditionalFormatting sqref="F114">
    <cfRule type="dataBar" priority="3838">
      <dataBar>
        <cfvo type="num" val="0"/>
        <cfvo type="num" val="1"/>
        <color theme="6"/>
      </dataBar>
      <extLst>
        <ext xmlns:x14="http://schemas.microsoft.com/office/spreadsheetml/2009/9/main" uri="{B025F937-C7B1-47D3-B67F-A62EFF666E3E}">
          <x14:id>{993E0B83-A603-7849-B365-D4DD497AB234}</x14:id>
        </ext>
      </extLst>
    </cfRule>
  </conditionalFormatting>
  <conditionalFormatting sqref="F87:F88 F92">
    <cfRule type="dataBar" priority="13254">
      <dataBar>
        <cfvo type="num" val="0"/>
        <cfvo type="num" val="1"/>
        <color theme="6"/>
      </dataBar>
      <extLst>
        <ext xmlns:x14="http://schemas.microsoft.com/office/spreadsheetml/2009/9/main" uri="{B025F937-C7B1-47D3-B67F-A62EFF666E3E}">
          <x14:id>{F8003033-8D1E-A24C-9D14-58416983BABE}</x14:id>
        </ext>
      </extLst>
    </cfRule>
  </conditionalFormatting>
  <conditionalFormatting sqref="F87:F88 F92">
    <cfRule type="dataBar" priority="13255">
      <dataBar>
        <cfvo type="num" val="0"/>
        <cfvo type="num" val="1"/>
        <color theme="6"/>
      </dataBar>
      <extLst>
        <ext xmlns:x14="http://schemas.microsoft.com/office/spreadsheetml/2009/9/main" uri="{B025F937-C7B1-47D3-B67F-A62EFF666E3E}">
          <x14:id>{4F69A399-6720-F54A-B88E-1A66D509C431}</x14:id>
        </ext>
      </extLst>
    </cfRule>
  </conditionalFormatting>
  <conditionalFormatting sqref="F86">
    <cfRule type="dataBar" priority="13253">
      <dataBar>
        <cfvo type="num" val="0"/>
        <cfvo type="num" val="1"/>
        <color theme="6"/>
      </dataBar>
      <extLst>
        <ext xmlns:x14="http://schemas.microsoft.com/office/spreadsheetml/2009/9/main" uri="{B025F937-C7B1-47D3-B67F-A62EFF666E3E}">
          <x14:id>{DD27115F-52CB-1348-BD05-7149D30E3B8A}</x14:id>
        </ext>
      </extLst>
    </cfRule>
  </conditionalFormatting>
  <conditionalFormatting sqref="F86">
    <cfRule type="dataBar" priority="13252">
      <dataBar>
        <cfvo type="num" val="0"/>
        <cfvo type="num" val="1"/>
        <color theme="6"/>
      </dataBar>
      <extLst>
        <ext xmlns:x14="http://schemas.microsoft.com/office/spreadsheetml/2009/9/main" uri="{B025F937-C7B1-47D3-B67F-A62EFF666E3E}">
          <x14:id>{B935DBDD-292D-F147-90CA-C552224698F2}</x14:id>
        </ext>
      </extLst>
    </cfRule>
  </conditionalFormatting>
  <conditionalFormatting sqref="F114">
    <cfRule type="dataBar" priority="10174">
      <dataBar>
        <cfvo type="num" val="0"/>
        <cfvo type="num" val="1"/>
        <color theme="6"/>
      </dataBar>
      <extLst>
        <ext xmlns:x14="http://schemas.microsoft.com/office/spreadsheetml/2009/9/main" uri="{B025F937-C7B1-47D3-B67F-A62EFF666E3E}">
          <x14:id>{4539305B-43D0-D648-9E24-42B5FC44E90F}</x14:id>
        </ext>
      </extLst>
    </cfRule>
  </conditionalFormatting>
  <conditionalFormatting sqref="F94">
    <cfRule type="dataBar" priority="13246">
      <dataBar>
        <cfvo type="num" val="0"/>
        <cfvo type="num" val="1"/>
        <color theme="6"/>
      </dataBar>
      <extLst>
        <ext xmlns:x14="http://schemas.microsoft.com/office/spreadsheetml/2009/9/main" uri="{B025F937-C7B1-47D3-B67F-A62EFF666E3E}">
          <x14:id>{8C2AA701-7AA0-E24C-8598-4F41249314B0}</x14:id>
        </ext>
      </extLst>
    </cfRule>
  </conditionalFormatting>
  <conditionalFormatting sqref="F94">
    <cfRule type="dataBar" priority="13244">
      <dataBar>
        <cfvo type="num" val="0"/>
        <cfvo type="num" val="1"/>
        <color theme="6"/>
      </dataBar>
      <extLst>
        <ext xmlns:x14="http://schemas.microsoft.com/office/spreadsheetml/2009/9/main" uri="{B025F937-C7B1-47D3-B67F-A62EFF666E3E}">
          <x14:id>{55F8B299-BB7E-9D40-8718-BE4B4D4AE605}</x14:id>
        </ext>
      </extLst>
    </cfRule>
  </conditionalFormatting>
  <conditionalFormatting sqref="F94">
    <cfRule type="dataBar" priority="13245">
      <dataBar>
        <cfvo type="num" val="0"/>
        <cfvo type="num" val="1"/>
        <color theme="6"/>
      </dataBar>
      <extLst>
        <ext xmlns:x14="http://schemas.microsoft.com/office/spreadsheetml/2009/9/main" uri="{B025F937-C7B1-47D3-B67F-A62EFF666E3E}">
          <x14:id>{C9B9D06E-FE59-3145-8E1A-B53C5876DFE2}</x14:id>
        </ext>
      </extLst>
    </cfRule>
  </conditionalFormatting>
  <conditionalFormatting sqref="F86">
    <cfRule type="dataBar" priority="13242">
      <dataBar>
        <cfvo type="num" val="0"/>
        <cfvo type="num" val="1"/>
        <color theme="6"/>
      </dataBar>
      <extLst>
        <ext xmlns:x14="http://schemas.microsoft.com/office/spreadsheetml/2009/9/main" uri="{B025F937-C7B1-47D3-B67F-A62EFF666E3E}">
          <x14:id>{4BB6BF3D-9F00-AC42-94B2-524B66065FBD}</x14:id>
        </ext>
      </extLst>
    </cfRule>
  </conditionalFormatting>
  <conditionalFormatting sqref="F87:F88 F92">
    <cfRule type="dataBar" priority="12948">
      <dataBar>
        <cfvo type="num" val="0"/>
        <cfvo type="num" val="1"/>
        <color theme="6"/>
      </dataBar>
      <extLst>
        <ext xmlns:x14="http://schemas.microsoft.com/office/spreadsheetml/2009/9/main" uri="{B025F937-C7B1-47D3-B67F-A62EFF666E3E}">
          <x14:id>{19A514D4-8E59-DD4F-AD2E-24A55FC347C6}</x14:id>
        </ext>
      </extLst>
    </cfRule>
  </conditionalFormatting>
  <conditionalFormatting sqref="F87:F88 F92">
    <cfRule type="dataBar" priority="13243">
      <dataBar>
        <cfvo type="num" val="0"/>
        <cfvo type="num" val="1"/>
        <color theme="6"/>
      </dataBar>
      <extLst>
        <ext xmlns:x14="http://schemas.microsoft.com/office/spreadsheetml/2009/9/main" uri="{B025F937-C7B1-47D3-B67F-A62EFF666E3E}">
          <x14:id>{51F4C8D9-D7AB-3649-976C-661C9DB07CFF}</x14:id>
        </ext>
      </extLst>
    </cfRule>
  </conditionalFormatting>
  <conditionalFormatting sqref="F77">
    <cfRule type="dataBar" priority="13239">
      <dataBar>
        <cfvo type="num" val="0"/>
        <cfvo type="num" val="1"/>
        <color theme="6"/>
      </dataBar>
      <extLst>
        <ext xmlns:x14="http://schemas.microsoft.com/office/spreadsheetml/2009/9/main" uri="{B025F937-C7B1-47D3-B67F-A62EFF666E3E}">
          <x14:id>{7BD8FD35-3EE2-5C4A-8646-483835D01ADA}</x14:id>
        </ext>
      </extLst>
    </cfRule>
  </conditionalFormatting>
  <conditionalFormatting sqref="F77">
    <cfRule type="dataBar" priority="13238">
      <dataBar>
        <cfvo type="num" val="0"/>
        <cfvo type="num" val="1"/>
        <color theme="6"/>
      </dataBar>
      <extLst>
        <ext xmlns:x14="http://schemas.microsoft.com/office/spreadsheetml/2009/9/main" uri="{B025F937-C7B1-47D3-B67F-A62EFF666E3E}">
          <x14:id>{CE9F791C-FCE9-0042-8059-94300CE9B9DF}</x14:id>
        </ext>
      </extLst>
    </cfRule>
  </conditionalFormatting>
  <conditionalFormatting sqref="F87:F88 F92">
    <cfRule type="dataBar" priority="12949">
      <dataBar>
        <cfvo type="num" val="0"/>
        <cfvo type="num" val="1"/>
        <color theme="6"/>
      </dataBar>
      <extLst>
        <ext xmlns:x14="http://schemas.microsoft.com/office/spreadsheetml/2009/9/main" uri="{B025F937-C7B1-47D3-B67F-A62EFF666E3E}">
          <x14:id>{18F4F326-889B-F043-B244-B93D24A27A8A}</x14:id>
        </ext>
      </extLst>
    </cfRule>
  </conditionalFormatting>
  <conditionalFormatting sqref="F87:F88 F92">
    <cfRule type="dataBar" priority="13233">
      <dataBar>
        <cfvo type="num" val="0"/>
        <cfvo type="num" val="1"/>
        <color theme="6"/>
      </dataBar>
      <extLst>
        <ext xmlns:x14="http://schemas.microsoft.com/office/spreadsheetml/2009/9/main" uri="{B025F937-C7B1-47D3-B67F-A62EFF666E3E}">
          <x14:id>{5926D207-1F97-FB44-B345-EA6E51F626CE}</x14:id>
        </ext>
      </extLst>
    </cfRule>
  </conditionalFormatting>
  <conditionalFormatting sqref="F87:F88 F92">
    <cfRule type="dataBar" priority="13232">
      <dataBar>
        <cfvo type="num" val="0"/>
        <cfvo type="num" val="1"/>
        <color theme="6"/>
      </dataBar>
      <extLst>
        <ext xmlns:x14="http://schemas.microsoft.com/office/spreadsheetml/2009/9/main" uri="{B025F937-C7B1-47D3-B67F-A62EFF666E3E}">
          <x14:id>{F4F81FE6-9F41-D546-8125-2885369B83E3}</x14:id>
        </ext>
      </extLst>
    </cfRule>
  </conditionalFormatting>
  <conditionalFormatting sqref="F87:F88 F92">
    <cfRule type="dataBar" priority="13230">
      <dataBar>
        <cfvo type="num" val="0"/>
        <cfvo type="num" val="1"/>
        <color theme="6"/>
      </dataBar>
      <extLst>
        <ext xmlns:x14="http://schemas.microsoft.com/office/spreadsheetml/2009/9/main" uri="{B025F937-C7B1-47D3-B67F-A62EFF666E3E}">
          <x14:id>{B8BDC26B-60A6-1745-A40F-483791B16CA0}</x14:id>
        </ext>
      </extLst>
    </cfRule>
  </conditionalFormatting>
  <conditionalFormatting sqref="F86">
    <cfRule type="dataBar" priority="13228">
      <dataBar>
        <cfvo type="num" val="0"/>
        <cfvo type="num" val="1"/>
        <color theme="6"/>
      </dataBar>
      <extLst>
        <ext xmlns:x14="http://schemas.microsoft.com/office/spreadsheetml/2009/9/main" uri="{B025F937-C7B1-47D3-B67F-A62EFF666E3E}">
          <x14:id>{BFB41C06-A870-8046-93BA-356034E5A4D7}</x14:id>
        </ext>
      </extLst>
    </cfRule>
  </conditionalFormatting>
  <conditionalFormatting sqref="F113">
    <cfRule type="dataBar" priority="3813">
      <dataBar>
        <cfvo type="num" val="0"/>
        <cfvo type="num" val="1"/>
        <color theme="6"/>
      </dataBar>
      <extLst>
        <ext xmlns:x14="http://schemas.microsoft.com/office/spreadsheetml/2009/9/main" uri="{B025F937-C7B1-47D3-B67F-A62EFF666E3E}">
          <x14:id>{55484445-DB83-A243-BFA3-107E314B0AF3}</x14:id>
        </ext>
      </extLst>
    </cfRule>
  </conditionalFormatting>
  <conditionalFormatting sqref="F86">
    <cfRule type="dataBar" priority="13229">
      <dataBar>
        <cfvo type="num" val="0"/>
        <cfvo type="num" val="1"/>
        <color theme="6"/>
      </dataBar>
      <extLst>
        <ext xmlns:x14="http://schemas.microsoft.com/office/spreadsheetml/2009/9/main" uri="{B025F937-C7B1-47D3-B67F-A62EFF666E3E}">
          <x14:id>{4F56F35C-6CE0-1741-A1A4-3C8EC03E71B3}</x14:id>
        </ext>
      </extLst>
    </cfRule>
  </conditionalFormatting>
  <conditionalFormatting sqref="F87:F88 F92">
    <cfRule type="dataBar" priority="13085">
      <dataBar>
        <cfvo type="num" val="0"/>
        <cfvo type="num" val="1"/>
        <color theme="6"/>
      </dataBar>
      <extLst>
        <ext xmlns:x14="http://schemas.microsoft.com/office/spreadsheetml/2009/9/main" uri="{B025F937-C7B1-47D3-B67F-A62EFF666E3E}">
          <x14:id>{38627971-6E3D-0141-9528-8FFF55DDD878}</x14:id>
        </ext>
      </extLst>
    </cfRule>
  </conditionalFormatting>
  <conditionalFormatting sqref="F87:F88 F92">
    <cfRule type="dataBar" priority="13084">
      <dataBar>
        <cfvo type="num" val="0"/>
        <cfvo type="num" val="1"/>
        <color theme="6"/>
      </dataBar>
      <extLst>
        <ext xmlns:x14="http://schemas.microsoft.com/office/spreadsheetml/2009/9/main" uri="{B025F937-C7B1-47D3-B67F-A62EFF666E3E}">
          <x14:id>{35855170-721F-B247-814D-4E661A1A4C95}</x14:id>
        </ext>
      </extLst>
    </cfRule>
  </conditionalFormatting>
  <conditionalFormatting sqref="F86">
    <cfRule type="dataBar" priority="12935">
      <dataBar>
        <cfvo type="num" val="0"/>
        <cfvo type="num" val="1"/>
        <color theme="6"/>
      </dataBar>
      <extLst>
        <ext xmlns:x14="http://schemas.microsoft.com/office/spreadsheetml/2009/9/main" uri="{B025F937-C7B1-47D3-B67F-A62EFF666E3E}">
          <x14:id>{99173DE3-ED56-CA41-831D-0CC93D0F4996}</x14:id>
        </ext>
      </extLst>
    </cfRule>
  </conditionalFormatting>
  <conditionalFormatting sqref="F107:F108 F112">
    <cfRule type="dataBar" priority="3804">
      <dataBar>
        <cfvo type="num" val="0"/>
        <cfvo type="num" val="1"/>
        <color theme="6"/>
      </dataBar>
      <extLst>
        <ext xmlns:x14="http://schemas.microsoft.com/office/spreadsheetml/2009/9/main" uri="{B025F937-C7B1-47D3-B67F-A62EFF666E3E}">
          <x14:id>{A7ADD485-E743-BB44-B25C-1642D293C405}</x14:id>
        </ext>
      </extLst>
    </cfRule>
  </conditionalFormatting>
  <conditionalFormatting sqref="F87:F88 F92">
    <cfRule type="dataBar" priority="13219">
      <dataBar>
        <cfvo type="num" val="0"/>
        <cfvo type="num" val="1"/>
        <color theme="6"/>
      </dataBar>
      <extLst>
        <ext xmlns:x14="http://schemas.microsoft.com/office/spreadsheetml/2009/9/main" uri="{B025F937-C7B1-47D3-B67F-A62EFF666E3E}">
          <x14:id>{C59D5530-E826-0E43-8ECA-2AFEFAF70142}</x14:id>
        </ext>
      </extLst>
    </cfRule>
  </conditionalFormatting>
  <conditionalFormatting sqref="F86">
    <cfRule type="dataBar" priority="13217">
      <dataBar>
        <cfvo type="num" val="0"/>
        <cfvo type="num" val="1"/>
        <color theme="6"/>
      </dataBar>
      <extLst>
        <ext xmlns:x14="http://schemas.microsoft.com/office/spreadsheetml/2009/9/main" uri="{B025F937-C7B1-47D3-B67F-A62EFF666E3E}">
          <x14:id>{C29406D7-BBFC-9542-B697-8AB90971BDD0}</x14:id>
        </ext>
      </extLst>
    </cfRule>
  </conditionalFormatting>
  <conditionalFormatting sqref="F86">
    <cfRule type="dataBar" priority="13218">
      <dataBar>
        <cfvo type="num" val="0"/>
        <cfvo type="num" val="1"/>
        <color theme="6"/>
      </dataBar>
      <extLst>
        <ext xmlns:x14="http://schemas.microsoft.com/office/spreadsheetml/2009/9/main" uri="{B025F937-C7B1-47D3-B67F-A62EFF666E3E}">
          <x14:id>{81C7DDB1-660C-9049-AD51-0FF77E44FFFF}</x14:id>
        </ext>
      </extLst>
    </cfRule>
  </conditionalFormatting>
  <conditionalFormatting sqref="F77">
    <cfRule type="dataBar" priority="13214">
      <dataBar>
        <cfvo type="num" val="0"/>
        <cfvo type="num" val="1"/>
        <color theme="6"/>
      </dataBar>
      <extLst>
        <ext xmlns:x14="http://schemas.microsoft.com/office/spreadsheetml/2009/9/main" uri="{B025F937-C7B1-47D3-B67F-A62EFF666E3E}">
          <x14:id>{8F2AB12B-3055-3C42-8F23-D3D950C470DF}</x14:id>
        </ext>
      </extLst>
    </cfRule>
  </conditionalFormatting>
  <conditionalFormatting sqref="F77">
    <cfRule type="dataBar" priority="13213">
      <dataBar>
        <cfvo type="num" val="0"/>
        <cfvo type="num" val="1"/>
        <color theme="6"/>
      </dataBar>
      <extLst>
        <ext xmlns:x14="http://schemas.microsoft.com/office/spreadsheetml/2009/9/main" uri="{B025F937-C7B1-47D3-B67F-A62EFF666E3E}">
          <x14:id>{C75AA902-F85E-6B45-9778-AEA128C0BDA8}</x14:id>
        </ext>
      </extLst>
    </cfRule>
  </conditionalFormatting>
  <conditionalFormatting sqref="F87:F88 F92">
    <cfRule type="dataBar" priority="13207">
      <dataBar>
        <cfvo type="num" val="0"/>
        <cfvo type="num" val="1"/>
        <color theme="6"/>
      </dataBar>
      <extLst>
        <ext xmlns:x14="http://schemas.microsoft.com/office/spreadsheetml/2009/9/main" uri="{B025F937-C7B1-47D3-B67F-A62EFF666E3E}">
          <x14:id>{2B2D1562-F62B-E14A-A5BF-A34FD5BBC8DA}</x14:id>
        </ext>
      </extLst>
    </cfRule>
  </conditionalFormatting>
  <conditionalFormatting sqref="F87:F88 F92">
    <cfRule type="dataBar" priority="13052">
      <dataBar>
        <cfvo type="num" val="0"/>
        <cfvo type="num" val="1"/>
        <color theme="6"/>
      </dataBar>
      <extLst>
        <ext xmlns:x14="http://schemas.microsoft.com/office/spreadsheetml/2009/9/main" uri="{B025F937-C7B1-47D3-B67F-A62EFF666E3E}">
          <x14:id>{42446991-E9D7-2645-86E9-1F0008CE9F86}</x14:id>
        </ext>
      </extLst>
    </cfRule>
  </conditionalFormatting>
  <conditionalFormatting sqref="F87:F88 F92">
    <cfRule type="dataBar" priority="13208">
      <dataBar>
        <cfvo type="num" val="0"/>
        <cfvo type="num" val="1"/>
        <color theme="6"/>
      </dataBar>
      <extLst>
        <ext xmlns:x14="http://schemas.microsoft.com/office/spreadsheetml/2009/9/main" uri="{B025F937-C7B1-47D3-B67F-A62EFF666E3E}">
          <x14:id>{5FAEBA3A-40C2-164B-8A07-73C6DBC47751}</x14:id>
        </ext>
      </extLst>
    </cfRule>
  </conditionalFormatting>
  <conditionalFormatting sqref="F86">
    <cfRule type="dataBar" priority="13206">
      <dataBar>
        <cfvo type="num" val="0"/>
        <cfvo type="num" val="1"/>
        <color theme="6"/>
      </dataBar>
      <extLst>
        <ext xmlns:x14="http://schemas.microsoft.com/office/spreadsheetml/2009/9/main" uri="{B025F937-C7B1-47D3-B67F-A62EFF666E3E}">
          <x14:id>{F695EAB3-8E16-BE45-84D8-240E4EC0E4A4}</x14:id>
        </ext>
      </extLst>
    </cfRule>
  </conditionalFormatting>
  <conditionalFormatting sqref="F86">
    <cfRule type="dataBar" priority="13205">
      <dataBar>
        <cfvo type="num" val="0"/>
        <cfvo type="num" val="1"/>
        <color theme="6"/>
      </dataBar>
      <extLst>
        <ext xmlns:x14="http://schemas.microsoft.com/office/spreadsheetml/2009/9/main" uri="{B025F937-C7B1-47D3-B67F-A62EFF666E3E}">
          <x14:id>{30368F07-ACF9-8845-8411-C2AF814B1506}</x14:id>
        </ext>
      </extLst>
    </cfRule>
  </conditionalFormatting>
  <conditionalFormatting sqref="F77">
    <cfRule type="dataBar" priority="13202">
      <dataBar>
        <cfvo type="num" val="0"/>
        <cfvo type="num" val="1"/>
        <color theme="6"/>
      </dataBar>
      <extLst>
        <ext xmlns:x14="http://schemas.microsoft.com/office/spreadsheetml/2009/9/main" uri="{B025F937-C7B1-47D3-B67F-A62EFF666E3E}">
          <x14:id>{7F9D6AF0-7C43-B741-B898-FEFF728E38BF}</x14:id>
        </ext>
      </extLst>
    </cfRule>
  </conditionalFormatting>
  <conditionalFormatting sqref="F87:F88 F92">
    <cfRule type="dataBar" priority="13053">
      <dataBar>
        <cfvo type="num" val="0"/>
        <cfvo type="num" val="1"/>
        <color theme="6"/>
      </dataBar>
      <extLst>
        <ext xmlns:x14="http://schemas.microsoft.com/office/spreadsheetml/2009/9/main" uri="{B025F937-C7B1-47D3-B67F-A62EFF666E3E}">
          <x14:id>{A028DB66-A226-6B4B-AB9F-3CEA905B842D}</x14:id>
        </ext>
      </extLst>
    </cfRule>
  </conditionalFormatting>
  <conditionalFormatting sqref="F94">
    <cfRule type="dataBar" priority="13199">
      <dataBar>
        <cfvo type="num" val="0"/>
        <cfvo type="num" val="1"/>
        <color theme="6"/>
      </dataBar>
      <extLst>
        <ext xmlns:x14="http://schemas.microsoft.com/office/spreadsheetml/2009/9/main" uri="{B025F937-C7B1-47D3-B67F-A62EFF666E3E}">
          <x14:id>{9BE3F93A-9BE7-1948-AA58-86BEC9CFD8C4}</x14:id>
        </ext>
      </extLst>
    </cfRule>
  </conditionalFormatting>
  <conditionalFormatting sqref="F94">
    <cfRule type="dataBar" priority="13197">
      <dataBar>
        <cfvo type="num" val="0"/>
        <cfvo type="num" val="1"/>
        <color theme="6"/>
      </dataBar>
      <extLst>
        <ext xmlns:x14="http://schemas.microsoft.com/office/spreadsheetml/2009/9/main" uri="{B025F937-C7B1-47D3-B67F-A62EFF666E3E}">
          <x14:id>{65B84A7C-E7AE-7F4C-9081-038C78AC30DC}</x14:id>
        </ext>
      </extLst>
    </cfRule>
  </conditionalFormatting>
  <conditionalFormatting sqref="F94">
    <cfRule type="dataBar" priority="13198">
      <dataBar>
        <cfvo type="num" val="0"/>
        <cfvo type="num" val="1"/>
        <color theme="6"/>
      </dataBar>
      <extLst>
        <ext xmlns:x14="http://schemas.microsoft.com/office/spreadsheetml/2009/9/main" uri="{B025F937-C7B1-47D3-B67F-A62EFF666E3E}">
          <x14:id>{907D3CF4-B0C0-894D-8412-9D6D38605DA9}</x14:id>
        </ext>
      </extLst>
    </cfRule>
  </conditionalFormatting>
  <conditionalFormatting sqref="F87:F88 F92">
    <cfRule type="dataBar" priority="13195">
      <dataBar>
        <cfvo type="num" val="0"/>
        <cfvo type="num" val="1"/>
        <color theme="6"/>
      </dataBar>
      <extLst>
        <ext xmlns:x14="http://schemas.microsoft.com/office/spreadsheetml/2009/9/main" uri="{B025F937-C7B1-47D3-B67F-A62EFF666E3E}">
          <x14:id>{61B2EA81-B1C7-D14A-B7BD-9D23DEB03915}</x14:id>
        </ext>
      </extLst>
    </cfRule>
  </conditionalFormatting>
  <conditionalFormatting sqref="F86">
    <cfRule type="dataBar" priority="13193">
      <dataBar>
        <cfvo type="num" val="0"/>
        <cfvo type="num" val="1"/>
        <color theme="6"/>
      </dataBar>
      <extLst>
        <ext xmlns:x14="http://schemas.microsoft.com/office/spreadsheetml/2009/9/main" uri="{B025F937-C7B1-47D3-B67F-A62EFF666E3E}">
          <x14:id>{449B9456-D616-7343-A8EA-BD685D238BBC}</x14:id>
        </ext>
      </extLst>
    </cfRule>
  </conditionalFormatting>
  <conditionalFormatting sqref="F94">
    <cfRule type="dataBar" priority="13187">
      <dataBar>
        <cfvo type="num" val="0"/>
        <cfvo type="num" val="1"/>
        <color theme="6"/>
      </dataBar>
      <extLst>
        <ext xmlns:x14="http://schemas.microsoft.com/office/spreadsheetml/2009/9/main" uri="{B025F937-C7B1-47D3-B67F-A62EFF666E3E}">
          <x14:id>{37182CAE-C34C-B54F-BD64-3AF893A6567E}</x14:id>
        </ext>
      </extLst>
    </cfRule>
  </conditionalFormatting>
  <conditionalFormatting sqref="F107:F108 F112">
    <cfRule type="dataBar" priority="3778">
      <dataBar>
        <cfvo type="num" val="0"/>
        <cfvo type="num" val="1"/>
        <color theme="6"/>
      </dataBar>
      <extLst>
        <ext xmlns:x14="http://schemas.microsoft.com/office/spreadsheetml/2009/9/main" uri="{B025F937-C7B1-47D3-B67F-A62EFF666E3E}">
          <x14:id>{3198BF14-6ED0-B249-8246-23C06F1C9919}</x14:id>
        </ext>
      </extLst>
    </cfRule>
  </conditionalFormatting>
  <conditionalFormatting sqref="F86">
    <cfRule type="dataBar" priority="13194">
      <dataBar>
        <cfvo type="num" val="0"/>
        <cfvo type="num" val="1"/>
        <color theme="6"/>
      </dataBar>
      <extLst>
        <ext xmlns:x14="http://schemas.microsoft.com/office/spreadsheetml/2009/9/main" uri="{B025F937-C7B1-47D3-B67F-A62EFF666E3E}">
          <x14:id>{F65556D7-53A9-2C4E-B6F7-0E88E56B9693}</x14:id>
        </ext>
      </extLst>
    </cfRule>
  </conditionalFormatting>
  <conditionalFormatting sqref="F77">
    <cfRule type="dataBar" priority="13190">
      <dataBar>
        <cfvo type="num" val="0"/>
        <cfvo type="num" val="1"/>
        <color theme="6"/>
      </dataBar>
      <extLst>
        <ext xmlns:x14="http://schemas.microsoft.com/office/spreadsheetml/2009/9/main" uri="{B025F937-C7B1-47D3-B67F-A62EFF666E3E}">
          <x14:id>{F086F384-FFAA-D540-A17F-1DDBEFA5F36D}</x14:id>
        </ext>
      </extLst>
    </cfRule>
  </conditionalFormatting>
  <conditionalFormatting sqref="F77">
    <cfRule type="dataBar" priority="13189">
      <dataBar>
        <cfvo type="num" val="0"/>
        <cfvo type="num" val="1"/>
        <color theme="6"/>
      </dataBar>
      <extLst>
        <ext xmlns:x14="http://schemas.microsoft.com/office/spreadsheetml/2009/9/main" uri="{B025F937-C7B1-47D3-B67F-A62EFF666E3E}">
          <x14:id>{F5DB99D3-0E1F-BE40-8704-45988784D98D}</x14:id>
        </ext>
      </extLst>
    </cfRule>
  </conditionalFormatting>
  <conditionalFormatting sqref="F94">
    <cfRule type="dataBar" priority="13188">
      <dataBar>
        <cfvo type="num" val="0"/>
        <cfvo type="num" val="1"/>
        <color theme="6"/>
      </dataBar>
      <extLst>
        <ext xmlns:x14="http://schemas.microsoft.com/office/spreadsheetml/2009/9/main" uri="{B025F937-C7B1-47D3-B67F-A62EFF666E3E}">
          <x14:id>{BF3830B4-1025-6D4D-BFE5-16D743CD4065}</x14:id>
        </ext>
      </extLst>
    </cfRule>
  </conditionalFormatting>
  <conditionalFormatting sqref="F113">
    <cfRule type="dataBar" priority="3768">
      <dataBar>
        <cfvo type="num" val="0"/>
        <cfvo type="num" val="1"/>
        <color theme="6"/>
      </dataBar>
      <extLst>
        <ext xmlns:x14="http://schemas.microsoft.com/office/spreadsheetml/2009/9/main" uri="{B025F937-C7B1-47D3-B67F-A62EFF666E3E}">
          <x14:id>{F6DCEFE0-D784-0946-A757-658C3D2BBBEB}</x14:id>
        </ext>
      </extLst>
    </cfRule>
  </conditionalFormatting>
  <conditionalFormatting sqref="F114">
    <cfRule type="dataBar" priority="3767">
      <dataBar>
        <cfvo type="num" val="0"/>
        <cfvo type="num" val="1"/>
        <color theme="6"/>
      </dataBar>
      <extLst>
        <ext xmlns:x14="http://schemas.microsoft.com/office/spreadsheetml/2009/9/main" uri="{B025F937-C7B1-47D3-B67F-A62EFF666E3E}">
          <x14:id>{D3E300AF-52B9-A94B-A0E7-B09B2E0B2BCA}</x14:id>
        </ext>
      </extLst>
    </cfRule>
  </conditionalFormatting>
  <conditionalFormatting sqref="F114">
    <cfRule type="dataBar" priority="3765">
      <dataBar>
        <cfvo type="num" val="0"/>
        <cfvo type="num" val="1"/>
        <color theme="6"/>
      </dataBar>
      <extLst>
        <ext xmlns:x14="http://schemas.microsoft.com/office/spreadsheetml/2009/9/main" uri="{B025F937-C7B1-47D3-B67F-A62EFF666E3E}">
          <x14:id>{D0CCA28B-5142-F44F-9BA9-1A4EFCCE672E}</x14:id>
        </ext>
      </extLst>
    </cfRule>
  </conditionalFormatting>
  <conditionalFormatting sqref="F94">
    <cfRule type="dataBar" priority="13041">
      <dataBar>
        <cfvo type="num" val="0"/>
        <cfvo type="num" val="1"/>
        <color theme="6"/>
      </dataBar>
      <extLst>
        <ext xmlns:x14="http://schemas.microsoft.com/office/spreadsheetml/2009/9/main" uri="{B025F937-C7B1-47D3-B67F-A62EFF666E3E}">
          <x14:id>{732FAE65-D2B4-A349-BED4-8B55178980D5}</x14:id>
        </ext>
      </extLst>
    </cfRule>
  </conditionalFormatting>
  <conditionalFormatting sqref="F94">
    <cfRule type="dataBar" priority="13184">
      <dataBar>
        <cfvo type="num" val="0"/>
        <cfvo type="num" val="1"/>
        <color theme="6"/>
      </dataBar>
      <extLst>
        <ext xmlns:x14="http://schemas.microsoft.com/office/spreadsheetml/2009/9/main" uri="{B025F937-C7B1-47D3-B67F-A62EFF666E3E}">
          <x14:id>{3833D1B0-7B54-4845-8B87-D979569A8210}</x14:id>
        </ext>
      </extLst>
    </cfRule>
  </conditionalFormatting>
  <conditionalFormatting sqref="F86">
    <cfRule type="dataBar" priority="13180">
      <dataBar>
        <cfvo type="num" val="0"/>
        <cfvo type="num" val="1"/>
        <color theme="6"/>
      </dataBar>
      <extLst>
        <ext xmlns:x14="http://schemas.microsoft.com/office/spreadsheetml/2009/9/main" uri="{B025F937-C7B1-47D3-B67F-A62EFF666E3E}">
          <x14:id>{183705D7-6C1E-3E4E-8E5D-8DE45AC09295}</x14:id>
        </ext>
      </extLst>
    </cfRule>
  </conditionalFormatting>
  <conditionalFormatting sqref="F86">
    <cfRule type="dataBar" priority="13179">
      <dataBar>
        <cfvo type="num" val="0"/>
        <cfvo type="num" val="1"/>
        <color theme="6"/>
      </dataBar>
      <extLst>
        <ext xmlns:x14="http://schemas.microsoft.com/office/spreadsheetml/2009/9/main" uri="{B025F937-C7B1-47D3-B67F-A62EFF666E3E}">
          <x14:id>{35D39696-DD82-654E-8215-989611CADD07}</x14:id>
        </ext>
      </extLst>
    </cfRule>
  </conditionalFormatting>
  <conditionalFormatting sqref="F77">
    <cfRule type="dataBar" priority="13176">
      <dataBar>
        <cfvo type="num" val="0"/>
        <cfvo type="num" val="1"/>
        <color theme="6"/>
      </dataBar>
      <extLst>
        <ext xmlns:x14="http://schemas.microsoft.com/office/spreadsheetml/2009/9/main" uri="{B025F937-C7B1-47D3-B67F-A62EFF666E3E}">
          <x14:id>{C56A78C5-AA04-9F4B-B186-52ECCE1B272C}</x14:id>
        </ext>
      </extLst>
    </cfRule>
  </conditionalFormatting>
  <conditionalFormatting sqref="F94">
    <cfRule type="dataBar" priority="13175">
      <dataBar>
        <cfvo type="num" val="0"/>
        <cfvo type="num" val="1"/>
        <color theme="6"/>
      </dataBar>
      <extLst>
        <ext xmlns:x14="http://schemas.microsoft.com/office/spreadsheetml/2009/9/main" uri="{B025F937-C7B1-47D3-B67F-A62EFF666E3E}">
          <x14:id>{EC05B53D-E2B2-4945-9070-385091568DF2}</x14:id>
        </ext>
      </extLst>
    </cfRule>
  </conditionalFormatting>
  <conditionalFormatting sqref="F94">
    <cfRule type="dataBar" priority="13174">
      <dataBar>
        <cfvo type="num" val="0"/>
        <cfvo type="num" val="1"/>
        <color theme="6"/>
      </dataBar>
      <extLst>
        <ext xmlns:x14="http://schemas.microsoft.com/office/spreadsheetml/2009/9/main" uri="{B025F937-C7B1-47D3-B67F-A62EFF666E3E}">
          <x14:id>{0E942A7E-241D-7D4B-91E7-9F09A93C8661}</x14:id>
        </ext>
      </extLst>
    </cfRule>
  </conditionalFormatting>
  <conditionalFormatting sqref="F107:F108 F112">
    <cfRule type="dataBar" priority="3754">
      <dataBar>
        <cfvo type="num" val="0"/>
        <cfvo type="num" val="1"/>
        <color theme="6"/>
      </dataBar>
      <extLst>
        <ext xmlns:x14="http://schemas.microsoft.com/office/spreadsheetml/2009/9/main" uri="{B025F937-C7B1-47D3-B67F-A62EFF666E3E}">
          <x14:id>{8105D1A7-1381-7C48-BC91-E06C26DBA9C8}</x14:id>
        </ext>
      </extLst>
    </cfRule>
  </conditionalFormatting>
  <conditionalFormatting sqref="F94">
    <cfRule type="dataBar" priority="13173">
      <dataBar>
        <cfvo type="num" val="0"/>
        <cfvo type="num" val="1"/>
        <color theme="6"/>
      </dataBar>
      <extLst>
        <ext xmlns:x14="http://schemas.microsoft.com/office/spreadsheetml/2009/9/main" uri="{B025F937-C7B1-47D3-B67F-A62EFF666E3E}">
          <x14:id>{C4178F6C-8F4E-FE49-807A-B7868FEA52B4}</x14:id>
        </ext>
      </extLst>
    </cfRule>
  </conditionalFormatting>
  <conditionalFormatting sqref="F87:F88 F92">
    <cfRule type="dataBar" priority="13171">
      <dataBar>
        <cfvo type="num" val="0"/>
        <cfvo type="num" val="1"/>
        <color theme="6"/>
      </dataBar>
      <extLst>
        <ext xmlns:x14="http://schemas.microsoft.com/office/spreadsheetml/2009/9/main" uri="{B025F937-C7B1-47D3-B67F-A62EFF666E3E}">
          <x14:id>{5811CC63-F802-0040-B26E-102CE409909A}</x14:id>
        </ext>
      </extLst>
    </cfRule>
  </conditionalFormatting>
  <conditionalFormatting sqref="F94">
    <cfRule type="dataBar" priority="13027">
      <dataBar>
        <cfvo type="num" val="0"/>
        <cfvo type="num" val="1"/>
        <color theme="6"/>
      </dataBar>
      <extLst>
        <ext xmlns:x14="http://schemas.microsoft.com/office/spreadsheetml/2009/9/main" uri="{B025F937-C7B1-47D3-B67F-A62EFF666E3E}">
          <x14:id>{41D42884-4921-794A-BB58-A28891FA794A}</x14:id>
        </ext>
      </extLst>
    </cfRule>
  </conditionalFormatting>
  <conditionalFormatting sqref="F77">
    <cfRule type="dataBar" priority="13165">
      <dataBar>
        <cfvo type="num" val="0"/>
        <cfvo type="num" val="1"/>
        <color theme="6"/>
      </dataBar>
      <extLst>
        <ext xmlns:x14="http://schemas.microsoft.com/office/spreadsheetml/2009/9/main" uri="{B025F937-C7B1-47D3-B67F-A62EFF666E3E}">
          <x14:id>{C0C93B0F-3C31-8B46-8AAD-48EA7ADE29F7}</x14:id>
        </ext>
      </extLst>
    </cfRule>
  </conditionalFormatting>
  <conditionalFormatting sqref="F94">
    <cfRule type="dataBar" priority="13164">
      <dataBar>
        <cfvo type="num" val="0"/>
        <cfvo type="num" val="1"/>
        <color theme="6"/>
      </dataBar>
      <extLst>
        <ext xmlns:x14="http://schemas.microsoft.com/office/spreadsheetml/2009/9/main" uri="{B025F937-C7B1-47D3-B67F-A62EFF666E3E}">
          <x14:id>{2D443679-234C-C346-A755-90208F37DC9D}</x14:id>
        </ext>
      </extLst>
    </cfRule>
  </conditionalFormatting>
  <conditionalFormatting sqref="F94">
    <cfRule type="dataBar" priority="13163">
      <dataBar>
        <cfvo type="num" val="0"/>
        <cfvo type="num" val="1"/>
        <color theme="6"/>
      </dataBar>
      <extLst>
        <ext xmlns:x14="http://schemas.microsoft.com/office/spreadsheetml/2009/9/main" uri="{B025F937-C7B1-47D3-B67F-A62EFF666E3E}">
          <x14:id>{6BB37638-456D-154C-BE10-3525B3E4C44E}</x14:id>
        </ext>
      </extLst>
    </cfRule>
  </conditionalFormatting>
  <conditionalFormatting sqref="F94">
    <cfRule type="dataBar" priority="13162">
      <dataBar>
        <cfvo type="num" val="0"/>
        <cfvo type="num" val="1"/>
        <color theme="6"/>
      </dataBar>
      <extLst>
        <ext xmlns:x14="http://schemas.microsoft.com/office/spreadsheetml/2009/9/main" uri="{B025F937-C7B1-47D3-B67F-A62EFF666E3E}">
          <x14:id>{D00E8B4B-115A-2B4F-8EAB-0F5C7AEB3DA9}</x14:id>
        </ext>
      </extLst>
    </cfRule>
  </conditionalFormatting>
  <conditionalFormatting sqref="F87:F88 F92">
    <cfRule type="dataBar" priority="13159">
      <dataBar>
        <cfvo type="num" val="0"/>
        <cfvo type="num" val="1"/>
        <color theme="6"/>
      </dataBar>
      <extLst>
        <ext xmlns:x14="http://schemas.microsoft.com/office/spreadsheetml/2009/9/main" uri="{B025F937-C7B1-47D3-B67F-A62EFF666E3E}">
          <x14:id>{577C321C-B2DF-EF42-A947-C18C723830A6}</x14:id>
        </ext>
      </extLst>
    </cfRule>
  </conditionalFormatting>
  <conditionalFormatting sqref="F87:F88 F92">
    <cfRule type="dataBar" priority="13158">
      <dataBar>
        <cfvo type="num" val="0"/>
        <cfvo type="num" val="1"/>
        <color theme="6"/>
      </dataBar>
      <extLst>
        <ext xmlns:x14="http://schemas.microsoft.com/office/spreadsheetml/2009/9/main" uri="{B025F937-C7B1-47D3-B67F-A62EFF666E3E}">
          <x14:id>{F5E7995B-D7DD-2B45-AEFF-3E85E0A03736}</x14:id>
        </ext>
      </extLst>
    </cfRule>
  </conditionalFormatting>
  <conditionalFormatting sqref="F86">
    <cfRule type="dataBar" priority="13157">
      <dataBar>
        <cfvo type="num" val="0"/>
        <cfvo type="num" val="1"/>
        <color theme="6"/>
      </dataBar>
      <extLst>
        <ext xmlns:x14="http://schemas.microsoft.com/office/spreadsheetml/2009/9/main" uri="{B025F937-C7B1-47D3-B67F-A62EFF666E3E}">
          <x14:id>{08CD2935-46A4-684C-8C9D-EA2B26E02666}</x14:id>
        </ext>
      </extLst>
    </cfRule>
  </conditionalFormatting>
  <conditionalFormatting sqref="F77">
    <cfRule type="dataBar" priority="13153">
      <dataBar>
        <cfvo type="num" val="0"/>
        <cfvo type="num" val="1"/>
        <color theme="6"/>
      </dataBar>
      <extLst>
        <ext xmlns:x14="http://schemas.microsoft.com/office/spreadsheetml/2009/9/main" uri="{B025F937-C7B1-47D3-B67F-A62EFF666E3E}">
          <x14:id>{73F8DA95-5FFE-B04C-94E4-04933682441B}</x14:id>
        </ext>
      </extLst>
    </cfRule>
  </conditionalFormatting>
  <conditionalFormatting sqref="F94">
    <cfRule type="dataBar" priority="13004">
      <dataBar>
        <cfvo type="num" val="0"/>
        <cfvo type="num" val="1"/>
        <color theme="6"/>
      </dataBar>
      <extLst>
        <ext xmlns:x14="http://schemas.microsoft.com/office/spreadsheetml/2009/9/main" uri="{B025F937-C7B1-47D3-B67F-A62EFF666E3E}">
          <x14:id>{2DC6804D-3842-4940-BAFA-9B53138BDF25}</x14:id>
        </ext>
      </extLst>
    </cfRule>
  </conditionalFormatting>
  <conditionalFormatting sqref="F94">
    <cfRule type="dataBar" priority="12862">
      <dataBar>
        <cfvo type="num" val="0"/>
        <cfvo type="num" val="1"/>
        <color theme="6"/>
      </dataBar>
      <extLst>
        <ext xmlns:x14="http://schemas.microsoft.com/office/spreadsheetml/2009/9/main" uri="{B025F937-C7B1-47D3-B67F-A62EFF666E3E}">
          <x14:id>{BD5E0A77-5FAF-2148-BB7C-599C905781C6}</x14:id>
        </ext>
      </extLst>
    </cfRule>
  </conditionalFormatting>
  <conditionalFormatting sqref="F94">
    <cfRule type="dataBar" priority="13003">
      <dataBar>
        <cfvo type="num" val="0"/>
        <cfvo type="num" val="1"/>
        <color theme="6"/>
      </dataBar>
      <extLst>
        <ext xmlns:x14="http://schemas.microsoft.com/office/spreadsheetml/2009/9/main" uri="{B025F937-C7B1-47D3-B67F-A62EFF666E3E}">
          <x14:id>{D539D198-A372-5641-B1DB-7A538E1600DD}</x14:id>
        </ext>
      </extLst>
    </cfRule>
  </conditionalFormatting>
  <conditionalFormatting sqref="F71:F72 F76">
    <cfRule type="dataBar" priority="13149">
      <dataBar>
        <cfvo type="num" val="0"/>
        <cfvo type="num" val="1"/>
        <color theme="6"/>
      </dataBar>
      <extLst>
        <ext xmlns:x14="http://schemas.microsoft.com/office/spreadsheetml/2009/9/main" uri="{B025F937-C7B1-47D3-B67F-A62EFF666E3E}">
          <x14:id>{9E7F8AA0-D2E9-CE42-A065-010460C1D0C4}</x14:id>
        </ext>
      </extLst>
    </cfRule>
  </conditionalFormatting>
  <conditionalFormatting sqref="F71:F72 F76">
    <cfRule type="dataBar" priority="13148">
      <dataBar>
        <cfvo type="num" val="0"/>
        <cfvo type="num" val="1"/>
        <color theme="6"/>
      </dataBar>
      <extLst>
        <ext xmlns:x14="http://schemas.microsoft.com/office/spreadsheetml/2009/9/main" uri="{B025F937-C7B1-47D3-B67F-A62EFF666E3E}">
          <x14:id>{64A0021B-2D85-974E-BBEB-50BB2FC442F0}</x14:id>
        </ext>
      </extLst>
    </cfRule>
  </conditionalFormatting>
  <conditionalFormatting sqref="F71:F72 F76">
    <cfRule type="dataBar" priority="13147">
      <dataBar>
        <cfvo type="num" val="0"/>
        <cfvo type="num" val="1"/>
        <color theme="6"/>
      </dataBar>
      <extLst>
        <ext xmlns:x14="http://schemas.microsoft.com/office/spreadsheetml/2009/9/main" uri="{B025F937-C7B1-47D3-B67F-A62EFF666E3E}">
          <x14:id>{270E1A91-59DA-E64F-8E43-609F344F53C5}</x14:id>
        </ext>
      </extLst>
    </cfRule>
  </conditionalFormatting>
  <conditionalFormatting sqref="F71:F72 F76">
    <cfRule type="dataBar" priority="13146">
      <dataBar>
        <cfvo type="num" val="0"/>
        <cfvo type="num" val="1"/>
        <color theme="6"/>
      </dataBar>
      <extLst>
        <ext xmlns:x14="http://schemas.microsoft.com/office/spreadsheetml/2009/9/main" uri="{B025F937-C7B1-47D3-B67F-A62EFF666E3E}">
          <x14:id>{C4AE9A19-5F1F-AD42-8C3E-B71694E7B187}</x14:id>
        </ext>
      </extLst>
    </cfRule>
  </conditionalFormatting>
  <conditionalFormatting sqref="F71:F72 F76">
    <cfRule type="dataBar" priority="13144">
      <dataBar>
        <cfvo type="num" val="0"/>
        <cfvo type="num" val="1"/>
        <color theme="6"/>
      </dataBar>
      <extLst>
        <ext xmlns:x14="http://schemas.microsoft.com/office/spreadsheetml/2009/9/main" uri="{B025F937-C7B1-47D3-B67F-A62EFF666E3E}">
          <x14:id>{56E11D61-9F8F-A842-B389-4E8725C1D610}</x14:id>
        </ext>
      </extLst>
    </cfRule>
  </conditionalFormatting>
  <conditionalFormatting sqref="F107:F108 F112">
    <cfRule type="dataBar" priority="13137">
      <dataBar>
        <cfvo type="num" val="0"/>
        <cfvo type="num" val="1"/>
        <color theme="6"/>
      </dataBar>
      <extLst>
        <ext xmlns:x14="http://schemas.microsoft.com/office/spreadsheetml/2009/9/main" uri="{B025F937-C7B1-47D3-B67F-A62EFF666E3E}">
          <x14:id>{3340F86F-D560-6A4A-9F9C-844D151DA3E0}</x14:id>
        </ext>
      </extLst>
    </cfRule>
  </conditionalFormatting>
  <conditionalFormatting sqref="F107:F108 F112">
    <cfRule type="dataBar" priority="13136">
      <dataBar>
        <cfvo type="num" val="0"/>
        <cfvo type="num" val="1"/>
        <color theme="6"/>
      </dataBar>
      <extLst>
        <ext xmlns:x14="http://schemas.microsoft.com/office/spreadsheetml/2009/9/main" uri="{B025F937-C7B1-47D3-B67F-A62EFF666E3E}">
          <x14:id>{A2042A38-E99E-174A-8550-0A0124F91088}</x14:id>
        </ext>
      </extLst>
    </cfRule>
  </conditionalFormatting>
  <conditionalFormatting sqref="F107:F108 F112">
    <cfRule type="dataBar" priority="13135">
      <dataBar>
        <cfvo type="num" val="0"/>
        <cfvo type="num" val="1"/>
        <color theme="6"/>
      </dataBar>
      <extLst>
        <ext xmlns:x14="http://schemas.microsoft.com/office/spreadsheetml/2009/9/main" uri="{B025F937-C7B1-47D3-B67F-A62EFF666E3E}">
          <x14:id>{434DBB8D-D8ED-0840-9825-A1FBCA510913}</x14:id>
        </ext>
      </extLst>
    </cfRule>
  </conditionalFormatting>
  <conditionalFormatting sqref="F107:F108 F112">
    <cfRule type="dataBar" priority="13132">
      <dataBar>
        <cfvo type="num" val="0"/>
        <cfvo type="num" val="1"/>
        <color theme="6"/>
      </dataBar>
      <extLst>
        <ext xmlns:x14="http://schemas.microsoft.com/office/spreadsheetml/2009/9/main" uri="{B025F937-C7B1-47D3-B67F-A62EFF666E3E}">
          <x14:id>{B38C2319-31CB-8A48-A8D7-A423E3677A55}</x14:id>
        </ext>
      </extLst>
    </cfRule>
  </conditionalFormatting>
  <conditionalFormatting sqref="F86">
    <cfRule type="dataBar" priority="13130">
      <dataBar>
        <cfvo type="num" val="0"/>
        <cfvo type="num" val="1"/>
        <color theme="6"/>
      </dataBar>
      <extLst>
        <ext xmlns:x14="http://schemas.microsoft.com/office/spreadsheetml/2009/9/main" uri="{B025F937-C7B1-47D3-B67F-A62EFF666E3E}">
          <x14:id>{5CC7F3C0-BA79-CA42-9307-1F186CC96FDA}</x14:id>
        </ext>
      </extLst>
    </cfRule>
  </conditionalFormatting>
  <conditionalFormatting sqref="F107:F108 F112">
    <cfRule type="dataBar" priority="3701">
      <dataBar>
        <cfvo type="num" val="0"/>
        <cfvo type="num" val="1"/>
        <color theme="6"/>
      </dataBar>
      <extLst>
        <ext xmlns:x14="http://schemas.microsoft.com/office/spreadsheetml/2009/9/main" uri="{B025F937-C7B1-47D3-B67F-A62EFF666E3E}">
          <x14:id>{56AD0196-E98E-5E47-9EA8-56ED09527545}</x14:id>
        </ext>
      </extLst>
    </cfRule>
  </conditionalFormatting>
  <conditionalFormatting sqref="F86">
    <cfRule type="dataBar" priority="12973">
      <dataBar>
        <cfvo type="num" val="0"/>
        <cfvo type="num" val="1"/>
        <color theme="6"/>
      </dataBar>
      <extLst>
        <ext xmlns:x14="http://schemas.microsoft.com/office/spreadsheetml/2009/9/main" uri="{B025F937-C7B1-47D3-B67F-A62EFF666E3E}">
          <x14:id>{A44D34B5-B9E8-5D43-B809-E862FBD555AB}</x14:id>
        </ext>
      </extLst>
    </cfRule>
  </conditionalFormatting>
  <conditionalFormatting sqref="F87:F88 F92">
    <cfRule type="dataBar" priority="13131">
      <dataBar>
        <cfvo type="num" val="0"/>
        <cfvo type="num" val="1"/>
        <color theme="6"/>
      </dataBar>
      <extLst>
        <ext xmlns:x14="http://schemas.microsoft.com/office/spreadsheetml/2009/9/main" uri="{B025F937-C7B1-47D3-B67F-A62EFF666E3E}">
          <x14:id>{8901434F-0B2A-0446-B01E-2CD315B28268}</x14:id>
        </ext>
      </extLst>
    </cfRule>
  </conditionalFormatting>
  <conditionalFormatting sqref="F71:F72 F76">
    <cfRule type="dataBar" priority="13127">
      <dataBar>
        <cfvo type="num" val="0"/>
        <cfvo type="num" val="1"/>
        <color theme="6"/>
      </dataBar>
      <extLst>
        <ext xmlns:x14="http://schemas.microsoft.com/office/spreadsheetml/2009/9/main" uri="{B025F937-C7B1-47D3-B67F-A62EFF666E3E}">
          <x14:id>{B4B2715E-536A-D84C-8DD1-63B4DEC2830C}</x14:id>
        </ext>
      </extLst>
    </cfRule>
  </conditionalFormatting>
  <conditionalFormatting sqref="F71:F72 F76">
    <cfRule type="dataBar" priority="13126">
      <dataBar>
        <cfvo type="num" val="0"/>
        <cfvo type="num" val="1"/>
        <color theme="6"/>
      </dataBar>
      <extLst>
        <ext xmlns:x14="http://schemas.microsoft.com/office/spreadsheetml/2009/9/main" uri="{B025F937-C7B1-47D3-B67F-A62EFF666E3E}">
          <x14:id>{C34FC88B-D632-8E4B-98BB-D9F1ED6FBE4E}</x14:id>
        </ext>
      </extLst>
    </cfRule>
  </conditionalFormatting>
  <conditionalFormatting sqref="F71:F72 F76">
    <cfRule type="dataBar" priority="10050">
      <dataBar>
        <cfvo type="num" val="0"/>
        <cfvo type="num" val="1"/>
        <color theme="6"/>
      </dataBar>
      <extLst>
        <ext xmlns:x14="http://schemas.microsoft.com/office/spreadsheetml/2009/9/main" uri="{B025F937-C7B1-47D3-B67F-A62EFF666E3E}">
          <x14:id>{356487F8-3CF5-254B-911E-2A5B035E14BB}</x14:id>
        </ext>
      </extLst>
    </cfRule>
  </conditionalFormatting>
  <conditionalFormatting sqref="F87:F88 F92">
    <cfRule type="dataBar" priority="10049">
      <dataBar>
        <cfvo type="num" val="0"/>
        <cfvo type="num" val="1"/>
        <color theme="6"/>
      </dataBar>
      <extLst>
        <ext xmlns:x14="http://schemas.microsoft.com/office/spreadsheetml/2009/9/main" uri="{B025F937-C7B1-47D3-B67F-A62EFF666E3E}">
          <x14:id>{E779BC78-CFCA-5B41-901A-DA11E4B76F11}</x14:id>
        </ext>
      </extLst>
    </cfRule>
  </conditionalFormatting>
  <conditionalFormatting sqref="F87:F88 F92">
    <cfRule type="dataBar" priority="12974">
      <dataBar>
        <cfvo type="num" val="0"/>
        <cfvo type="num" val="1"/>
        <color theme="6"/>
      </dataBar>
      <extLst>
        <ext xmlns:x14="http://schemas.microsoft.com/office/spreadsheetml/2009/9/main" uri="{B025F937-C7B1-47D3-B67F-A62EFF666E3E}">
          <x14:id>{B789D238-FE96-4D43-A9A8-30DD26F9F0D0}</x14:id>
        </ext>
      </extLst>
    </cfRule>
  </conditionalFormatting>
  <conditionalFormatting sqref="F107:F108 F112">
    <cfRule type="dataBar" priority="3702">
      <dataBar>
        <cfvo type="num" val="0"/>
        <cfvo type="num" val="1"/>
        <color theme="6"/>
      </dataBar>
      <extLst>
        <ext xmlns:x14="http://schemas.microsoft.com/office/spreadsheetml/2009/9/main" uri="{B025F937-C7B1-47D3-B67F-A62EFF666E3E}">
          <x14:id>{41DA69C3-25D1-614B-86CF-D58F1CBB4A57}</x14:id>
        </ext>
      </extLst>
    </cfRule>
  </conditionalFormatting>
  <conditionalFormatting sqref="F87:F88 F92">
    <cfRule type="dataBar" priority="13118">
      <dataBar>
        <cfvo type="num" val="0"/>
        <cfvo type="num" val="1"/>
        <color theme="6"/>
      </dataBar>
      <extLst>
        <ext xmlns:x14="http://schemas.microsoft.com/office/spreadsheetml/2009/9/main" uri="{B025F937-C7B1-47D3-B67F-A62EFF666E3E}">
          <x14:id>{43F49A00-12B8-654A-BDC9-0F9D831B4188}</x14:id>
        </ext>
      </extLst>
    </cfRule>
  </conditionalFormatting>
  <conditionalFormatting sqref="F87:F88 F92">
    <cfRule type="dataBar" priority="13117">
      <dataBar>
        <cfvo type="num" val="0"/>
        <cfvo type="num" val="1"/>
        <color theme="6"/>
      </dataBar>
      <extLst>
        <ext xmlns:x14="http://schemas.microsoft.com/office/spreadsheetml/2009/9/main" uri="{B025F937-C7B1-47D3-B67F-A62EFF666E3E}">
          <x14:id>{7C00E995-2230-8144-AA96-B08B528114A6}</x14:id>
        </ext>
      </extLst>
    </cfRule>
  </conditionalFormatting>
  <conditionalFormatting sqref="F87:F88 F92">
    <cfRule type="dataBar" priority="13115">
      <dataBar>
        <cfvo type="num" val="0"/>
        <cfvo type="num" val="1"/>
        <color theme="6"/>
      </dataBar>
      <extLst>
        <ext xmlns:x14="http://schemas.microsoft.com/office/spreadsheetml/2009/9/main" uri="{B025F937-C7B1-47D3-B67F-A62EFF666E3E}">
          <x14:id>{3717B8E7-2BDF-294D-B6C8-9AF1065EAE4A}</x14:id>
        </ext>
      </extLst>
    </cfRule>
  </conditionalFormatting>
  <conditionalFormatting sqref="F86">
    <cfRule type="dataBar" priority="13113">
      <dataBar>
        <cfvo type="num" val="0"/>
        <cfvo type="num" val="1"/>
        <color theme="6"/>
      </dataBar>
      <extLst>
        <ext xmlns:x14="http://schemas.microsoft.com/office/spreadsheetml/2009/9/main" uri="{B025F937-C7B1-47D3-B67F-A62EFF666E3E}">
          <x14:id>{084F7896-21C3-0F48-9612-C007BE40DC09}</x14:id>
        </ext>
      </extLst>
    </cfRule>
  </conditionalFormatting>
  <conditionalFormatting sqref="F107:F108 F112">
    <cfRule type="dataBar" priority="3698">
      <dataBar>
        <cfvo type="num" val="0"/>
        <cfvo type="num" val="1"/>
        <color theme="6"/>
      </dataBar>
      <extLst>
        <ext xmlns:x14="http://schemas.microsoft.com/office/spreadsheetml/2009/9/main" uri="{B025F937-C7B1-47D3-B67F-A62EFF666E3E}">
          <x14:id>{54D12C81-955B-494D-B76B-99CBFAC0D856}</x14:id>
        </ext>
      </extLst>
    </cfRule>
  </conditionalFormatting>
  <conditionalFormatting sqref="F86">
    <cfRule type="dataBar" priority="13114">
      <dataBar>
        <cfvo type="num" val="0"/>
        <cfvo type="num" val="1"/>
        <color theme="6"/>
      </dataBar>
      <extLst>
        <ext xmlns:x14="http://schemas.microsoft.com/office/spreadsheetml/2009/9/main" uri="{B025F937-C7B1-47D3-B67F-A62EFF666E3E}">
          <x14:id>{4DB836B1-F72E-2F41-AE79-87DC6D07C64A}</x14:id>
        </ext>
      </extLst>
    </cfRule>
  </conditionalFormatting>
  <conditionalFormatting sqref="F71:F72 F76">
    <cfRule type="dataBar" priority="13110">
      <dataBar>
        <cfvo type="num" val="0"/>
        <cfvo type="num" val="1"/>
        <color theme="6"/>
      </dataBar>
      <extLst>
        <ext xmlns:x14="http://schemas.microsoft.com/office/spreadsheetml/2009/9/main" uri="{B025F937-C7B1-47D3-B67F-A62EFF666E3E}">
          <x14:id>{5582313A-673B-074E-9E2C-0F144071B838}</x14:id>
        </ext>
      </extLst>
    </cfRule>
  </conditionalFormatting>
  <conditionalFormatting sqref="F107:F108 F112">
    <cfRule type="dataBar" priority="3686">
      <dataBar>
        <cfvo type="num" val="0"/>
        <cfvo type="num" val="1"/>
        <color theme="6"/>
      </dataBar>
      <extLst>
        <ext xmlns:x14="http://schemas.microsoft.com/office/spreadsheetml/2009/9/main" uri="{B025F937-C7B1-47D3-B67F-A62EFF666E3E}">
          <x14:id>{CEA25F9E-1435-8244-A9A5-4F3DEDDE20BB}</x14:id>
        </ext>
      </extLst>
    </cfRule>
  </conditionalFormatting>
  <conditionalFormatting sqref="F107:F108 F112">
    <cfRule type="dataBar" priority="3685">
      <dataBar>
        <cfvo type="num" val="0"/>
        <cfvo type="num" val="1"/>
        <color theme="6"/>
      </dataBar>
      <extLst>
        <ext xmlns:x14="http://schemas.microsoft.com/office/spreadsheetml/2009/9/main" uri="{B025F937-C7B1-47D3-B67F-A62EFF666E3E}">
          <x14:id>{50E9BB3A-58FD-7D45-A353-6F6636CA9C03}</x14:id>
        </ext>
      </extLst>
    </cfRule>
  </conditionalFormatting>
  <conditionalFormatting sqref="F71:F72 F76">
    <cfRule type="dataBar" priority="10028">
      <dataBar>
        <cfvo type="num" val="0"/>
        <cfvo type="num" val="1"/>
        <color theme="6"/>
      </dataBar>
      <extLst>
        <ext xmlns:x14="http://schemas.microsoft.com/office/spreadsheetml/2009/9/main" uri="{B025F937-C7B1-47D3-B67F-A62EFF666E3E}">
          <x14:id>{43470E88-2D17-EE49-B802-9C0DCF0D569D}</x14:id>
        </ext>
      </extLst>
    </cfRule>
  </conditionalFormatting>
  <conditionalFormatting sqref="F87:F88 F92">
    <cfRule type="dataBar" priority="13100">
      <dataBar>
        <cfvo type="num" val="0"/>
        <cfvo type="num" val="1"/>
        <color theme="6"/>
      </dataBar>
      <extLst>
        <ext xmlns:x14="http://schemas.microsoft.com/office/spreadsheetml/2009/9/main" uri="{B025F937-C7B1-47D3-B67F-A62EFF666E3E}">
          <x14:id>{1841A7AF-FF15-5D47-BAF6-C8099B0AAC31}</x14:id>
        </ext>
      </extLst>
    </cfRule>
  </conditionalFormatting>
  <conditionalFormatting sqref="F86">
    <cfRule type="dataBar" priority="13098">
      <dataBar>
        <cfvo type="num" val="0"/>
        <cfvo type="num" val="1"/>
        <color theme="6"/>
      </dataBar>
      <extLst>
        <ext xmlns:x14="http://schemas.microsoft.com/office/spreadsheetml/2009/9/main" uri="{B025F937-C7B1-47D3-B67F-A62EFF666E3E}">
          <x14:id>{CCBC385F-323A-FD43-A6B8-924A5C2B8E16}</x14:id>
        </ext>
      </extLst>
    </cfRule>
  </conditionalFormatting>
  <conditionalFormatting sqref="F113">
    <cfRule type="dataBar" priority="3683">
      <dataBar>
        <cfvo type="num" val="0"/>
        <cfvo type="num" val="1"/>
        <color theme="6"/>
      </dataBar>
      <extLst>
        <ext xmlns:x14="http://schemas.microsoft.com/office/spreadsheetml/2009/9/main" uri="{B025F937-C7B1-47D3-B67F-A62EFF666E3E}">
          <x14:id>{A6F1BD50-D367-3B40-859A-6DE9B79DAC78}</x14:id>
        </ext>
      </extLst>
    </cfRule>
  </conditionalFormatting>
  <conditionalFormatting sqref="F86">
    <cfRule type="dataBar" priority="13099">
      <dataBar>
        <cfvo type="num" val="0"/>
        <cfvo type="num" val="1"/>
        <color theme="6"/>
      </dataBar>
      <extLst>
        <ext xmlns:x14="http://schemas.microsoft.com/office/spreadsheetml/2009/9/main" uri="{B025F937-C7B1-47D3-B67F-A62EFF666E3E}">
          <x14:id>{41494BE6-1C0A-E74C-940A-C94A568D162A}</x14:id>
        </ext>
      </extLst>
    </cfRule>
  </conditionalFormatting>
  <conditionalFormatting sqref="F71:F72 F76">
    <cfRule type="dataBar" priority="13095">
      <dataBar>
        <cfvo type="num" val="0"/>
        <cfvo type="num" val="1"/>
        <color theme="6"/>
      </dataBar>
      <extLst>
        <ext xmlns:x14="http://schemas.microsoft.com/office/spreadsheetml/2009/9/main" uri="{B025F937-C7B1-47D3-B67F-A62EFF666E3E}">
          <x14:id>{E2C31706-90C3-2E42-86E4-B7A2482F9CC7}</x14:id>
        </ext>
      </extLst>
    </cfRule>
  </conditionalFormatting>
  <conditionalFormatting sqref="F94">
    <cfRule type="dataBar" priority="12802">
      <dataBar>
        <cfvo type="num" val="0"/>
        <cfvo type="num" val="1"/>
        <color theme="6"/>
      </dataBar>
      <extLst>
        <ext xmlns:x14="http://schemas.microsoft.com/office/spreadsheetml/2009/9/main" uri="{B025F937-C7B1-47D3-B67F-A62EFF666E3E}">
          <x14:id>{A609218F-503B-6347-A149-83CE5BDD1036}</x14:id>
        </ext>
      </extLst>
    </cfRule>
  </conditionalFormatting>
  <conditionalFormatting sqref="F107:F108 F112">
    <cfRule type="dataBar" priority="3670">
      <dataBar>
        <cfvo type="num" val="0"/>
        <cfvo type="num" val="1"/>
        <color theme="6"/>
      </dataBar>
      <extLst>
        <ext xmlns:x14="http://schemas.microsoft.com/office/spreadsheetml/2009/9/main" uri="{B025F937-C7B1-47D3-B67F-A62EFF666E3E}">
          <x14:id>{982FD3D0-8A57-7D41-96C4-83FF46567A9F}</x14:id>
        </ext>
      </extLst>
    </cfRule>
  </conditionalFormatting>
  <conditionalFormatting sqref="F86">
    <cfRule type="dataBar" priority="10013">
      <dataBar>
        <cfvo type="num" val="0"/>
        <cfvo type="num" val="1"/>
        <color theme="6"/>
      </dataBar>
      <extLst>
        <ext xmlns:x14="http://schemas.microsoft.com/office/spreadsheetml/2009/9/main" uri="{B025F937-C7B1-47D3-B67F-A62EFF666E3E}">
          <x14:id>{64439EE7-DDE1-4940-8B67-4D38EA4672E2}</x14:id>
        </ext>
      </extLst>
    </cfRule>
  </conditionalFormatting>
  <conditionalFormatting sqref="F87:F88 F92">
    <cfRule type="dataBar" priority="12926">
      <dataBar>
        <cfvo type="num" val="0"/>
        <cfvo type="num" val="1"/>
        <color theme="6"/>
      </dataBar>
      <extLst>
        <ext xmlns:x14="http://schemas.microsoft.com/office/spreadsheetml/2009/9/main" uri="{B025F937-C7B1-47D3-B67F-A62EFF666E3E}">
          <x14:id>{32C94023-9946-9D49-8EC6-240E1C6A9139}</x14:id>
        </ext>
      </extLst>
    </cfRule>
  </conditionalFormatting>
  <conditionalFormatting sqref="F86">
    <cfRule type="dataBar" priority="13082">
      <dataBar>
        <cfvo type="num" val="0"/>
        <cfvo type="num" val="1"/>
        <color theme="6"/>
      </dataBar>
      <extLst>
        <ext xmlns:x14="http://schemas.microsoft.com/office/spreadsheetml/2009/9/main" uri="{B025F937-C7B1-47D3-B67F-A62EFF666E3E}">
          <x14:id>{20F389A1-A6B5-FE43-B132-F2628C30B2C7}</x14:id>
        </ext>
      </extLst>
    </cfRule>
  </conditionalFormatting>
  <conditionalFormatting sqref="F71:F72 F76">
    <cfRule type="dataBar" priority="13079">
      <dataBar>
        <cfvo type="num" val="0"/>
        <cfvo type="num" val="1"/>
        <color theme="6"/>
      </dataBar>
      <extLst>
        <ext xmlns:x14="http://schemas.microsoft.com/office/spreadsheetml/2009/9/main" uri="{B025F937-C7B1-47D3-B67F-A62EFF666E3E}">
          <x14:id>{C30F28ED-56C8-BD4B-AF8E-7A4C7F7F038C}</x14:id>
        </ext>
      </extLst>
    </cfRule>
  </conditionalFormatting>
  <conditionalFormatting sqref="F71:F72 F76">
    <cfRule type="dataBar" priority="13078">
      <dataBar>
        <cfvo type="num" val="0"/>
        <cfvo type="num" val="1"/>
        <color theme="6"/>
      </dataBar>
      <extLst>
        <ext xmlns:x14="http://schemas.microsoft.com/office/spreadsheetml/2009/9/main" uri="{B025F937-C7B1-47D3-B67F-A62EFF666E3E}">
          <x14:id>{DB258965-3667-FD4F-8658-8D63ABD3C674}</x14:id>
        </ext>
      </extLst>
    </cfRule>
  </conditionalFormatting>
  <conditionalFormatting sqref="F87:F88 F92">
    <cfRule type="dataBar" priority="10003">
      <dataBar>
        <cfvo type="num" val="0"/>
        <cfvo type="num" val="1"/>
        <color theme="6"/>
      </dataBar>
      <extLst>
        <ext xmlns:x14="http://schemas.microsoft.com/office/spreadsheetml/2009/9/main" uri="{B025F937-C7B1-47D3-B67F-A62EFF666E3E}">
          <x14:id>{637ED853-0B84-024C-AFD1-A8A1C6FD557A}</x14:id>
        </ext>
      </extLst>
    </cfRule>
  </conditionalFormatting>
  <conditionalFormatting sqref="F94">
    <cfRule type="dataBar" priority="13072">
      <dataBar>
        <cfvo type="num" val="0"/>
        <cfvo type="num" val="1"/>
        <color theme="6"/>
      </dataBar>
      <extLst>
        <ext xmlns:x14="http://schemas.microsoft.com/office/spreadsheetml/2009/9/main" uri="{B025F937-C7B1-47D3-B67F-A62EFF666E3E}">
          <x14:id>{5893E166-2048-8C49-BC1F-69192E35A363}</x14:id>
        </ext>
      </extLst>
    </cfRule>
  </conditionalFormatting>
  <conditionalFormatting sqref="F94">
    <cfRule type="dataBar" priority="13070">
      <dataBar>
        <cfvo type="num" val="0"/>
        <cfvo type="num" val="1"/>
        <color theme="6"/>
      </dataBar>
      <extLst>
        <ext xmlns:x14="http://schemas.microsoft.com/office/spreadsheetml/2009/9/main" uri="{B025F937-C7B1-47D3-B67F-A62EFF666E3E}">
          <x14:id>{22F7D72A-2520-2440-84A3-6CEEF4F2353B}</x14:id>
        </ext>
      </extLst>
    </cfRule>
  </conditionalFormatting>
  <conditionalFormatting sqref="F94">
    <cfRule type="dataBar" priority="13071">
      <dataBar>
        <cfvo type="num" val="0"/>
        <cfvo type="num" val="1"/>
        <color theme="6"/>
      </dataBar>
      <extLst>
        <ext xmlns:x14="http://schemas.microsoft.com/office/spreadsheetml/2009/9/main" uri="{B025F937-C7B1-47D3-B67F-A62EFF666E3E}">
          <x14:id>{CCED8BAA-CEC5-B345-8EE0-8AECA8538A23}</x14:id>
        </ext>
      </extLst>
    </cfRule>
  </conditionalFormatting>
  <conditionalFormatting sqref="F87:F88 F92">
    <cfRule type="dataBar" priority="13068">
      <dataBar>
        <cfvo type="num" val="0"/>
        <cfvo type="num" val="1"/>
        <color theme="6"/>
      </dataBar>
      <extLst>
        <ext xmlns:x14="http://schemas.microsoft.com/office/spreadsheetml/2009/9/main" uri="{B025F937-C7B1-47D3-B67F-A62EFF666E3E}">
          <x14:id>{1CA29134-4DC1-3A4A-8487-C05625BDC682}</x14:id>
        </ext>
      </extLst>
    </cfRule>
  </conditionalFormatting>
  <conditionalFormatting sqref="F86">
    <cfRule type="dataBar" priority="13066">
      <dataBar>
        <cfvo type="num" val="0"/>
        <cfvo type="num" val="1"/>
        <color theme="6"/>
      </dataBar>
      <extLst>
        <ext xmlns:x14="http://schemas.microsoft.com/office/spreadsheetml/2009/9/main" uri="{B025F937-C7B1-47D3-B67F-A62EFF666E3E}">
          <x14:id>{642B05A0-E25B-AF40-AA3D-0BFF53B7FF52}</x14:id>
        </ext>
      </extLst>
    </cfRule>
  </conditionalFormatting>
  <conditionalFormatting sqref="F94">
    <cfRule type="dataBar" priority="13059">
      <dataBar>
        <cfvo type="num" val="0"/>
        <cfvo type="num" val="1"/>
        <color theme="6"/>
      </dataBar>
      <extLst>
        <ext xmlns:x14="http://schemas.microsoft.com/office/spreadsheetml/2009/9/main" uri="{B025F937-C7B1-47D3-B67F-A62EFF666E3E}">
          <x14:id>{B3137075-0112-724A-B77F-6096F6D51CAC}</x14:id>
        </ext>
      </extLst>
    </cfRule>
  </conditionalFormatting>
  <conditionalFormatting sqref="F114">
    <cfRule type="dataBar" priority="3651">
      <dataBar>
        <cfvo type="num" val="0"/>
        <cfvo type="num" val="1"/>
        <color theme="6"/>
      </dataBar>
      <extLst>
        <ext xmlns:x14="http://schemas.microsoft.com/office/spreadsheetml/2009/9/main" uri="{B025F937-C7B1-47D3-B67F-A62EFF666E3E}">
          <x14:id>{C341250B-FD68-124C-B50E-B2DD704006B3}</x14:id>
        </ext>
      </extLst>
    </cfRule>
  </conditionalFormatting>
  <conditionalFormatting sqref="F86">
    <cfRule type="dataBar" priority="13067">
      <dataBar>
        <cfvo type="num" val="0"/>
        <cfvo type="num" val="1"/>
        <color theme="6"/>
      </dataBar>
      <extLst>
        <ext xmlns:x14="http://schemas.microsoft.com/office/spreadsheetml/2009/9/main" uri="{B025F937-C7B1-47D3-B67F-A62EFF666E3E}">
          <x14:id>{B8E40728-CF3B-C44B-AC52-B5AE77793866}</x14:id>
        </ext>
      </extLst>
    </cfRule>
  </conditionalFormatting>
  <conditionalFormatting sqref="F86">
    <cfRule type="dataBar" priority="12924">
      <dataBar>
        <cfvo type="num" val="0"/>
        <cfvo type="num" val="1"/>
        <color theme="6"/>
      </dataBar>
      <extLst>
        <ext xmlns:x14="http://schemas.microsoft.com/office/spreadsheetml/2009/9/main" uri="{B025F937-C7B1-47D3-B67F-A62EFF666E3E}">
          <x14:id>{E93DBF00-DE37-0B4E-A36F-175DF57B4DC2}</x14:id>
        </ext>
      </extLst>
    </cfRule>
  </conditionalFormatting>
  <conditionalFormatting sqref="F71:F72 F76">
    <cfRule type="dataBar" priority="13063">
      <dataBar>
        <cfvo type="num" val="0"/>
        <cfvo type="num" val="1"/>
        <color theme="6"/>
      </dataBar>
      <extLst>
        <ext xmlns:x14="http://schemas.microsoft.com/office/spreadsheetml/2009/9/main" uri="{B025F937-C7B1-47D3-B67F-A62EFF666E3E}">
          <x14:id>{6F134251-62CA-E844-B633-DF81886630D5}</x14:id>
        </ext>
      </extLst>
    </cfRule>
  </conditionalFormatting>
  <conditionalFormatting sqref="F94">
    <cfRule type="dataBar" priority="13060">
      <dataBar>
        <cfvo type="num" val="0"/>
        <cfvo type="num" val="1"/>
        <color theme="6"/>
      </dataBar>
      <extLst>
        <ext xmlns:x14="http://schemas.microsoft.com/office/spreadsheetml/2009/9/main" uri="{B025F937-C7B1-47D3-B67F-A62EFF666E3E}">
          <x14:id>{22331BBC-F5D0-3A48-B2A6-8C1885E886A7}</x14:id>
        </ext>
      </extLst>
    </cfRule>
  </conditionalFormatting>
  <conditionalFormatting sqref="F107:F108 F112">
    <cfRule type="dataBar" priority="3640">
      <dataBar>
        <cfvo type="num" val="0"/>
        <cfvo type="num" val="1"/>
        <color theme="6"/>
      </dataBar>
      <extLst>
        <ext xmlns:x14="http://schemas.microsoft.com/office/spreadsheetml/2009/9/main" uri="{B025F937-C7B1-47D3-B67F-A62EFF666E3E}">
          <x14:id>{4582A45C-1F79-B443-9DF3-8C711551E36B}</x14:id>
        </ext>
      </extLst>
    </cfRule>
  </conditionalFormatting>
  <conditionalFormatting sqref="F107:F108 F112">
    <cfRule type="dataBar" priority="3639">
      <dataBar>
        <cfvo type="num" val="0"/>
        <cfvo type="num" val="1"/>
        <color theme="6"/>
      </dataBar>
      <extLst>
        <ext xmlns:x14="http://schemas.microsoft.com/office/spreadsheetml/2009/9/main" uri="{B025F937-C7B1-47D3-B67F-A62EFF666E3E}">
          <x14:id>{B828339A-8600-F949-891A-3F26F7FDE962}</x14:id>
        </ext>
      </extLst>
    </cfRule>
  </conditionalFormatting>
  <conditionalFormatting sqref="F93">
    <cfRule type="dataBar" priority="9982">
      <dataBar>
        <cfvo type="num" val="0"/>
        <cfvo type="num" val="1"/>
        <color theme="6"/>
      </dataBar>
      <extLst>
        <ext xmlns:x14="http://schemas.microsoft.com/office/spreadsheetml/2009/9/main" uri="{B025F937-C7B1-47D3-B67F-A62EFF666E3E}">
          <x14:id>{9A1BBBDD-FD11-E644-A3FF-37C52F276AC8}</x14:id>
        </ext>
      </extLst>
    </cfRule>
  </conditionalFormatting>
  <conditionalFormatting sqref="F107:F108 F112">
    <cfRule type="dataBar" priority="3636">
      <dataBar>
        <cfvo type="num" val="0"/>
        <cfvo type="num" val="1"/>
        <color theme="6"/>
      </dataBar>
      <extLst>
        <ext xmlns:x14="http://schemas.microsoft.com/office/spreadsheetml/2009/9/main" uri="{B025F937-C7B1-47D3-B67F-A62EFF666E3E}">
          <x14:id>{69E3ADEE-6C68-4D47-B4DB-4A15240EA950}</x14:id>
        </ext>
      </extLst>
    </cfRule>
  </conditionalFormatting>
  <conditionalFormatting sqref="F107:F108 F112">
    <cfRule type="dataBar" priority="12912">
      <dataBar>
        <cfvo type="num" val="0"/>
        <cfvo type="num" val="1"/>
        <color theme="6"/>
      </dataBar>
      <extLst>
        <ext xmlns:x14="http://schemas.microsoft.com/office/spreadsheetml/2009/9/main" uri="{B025F937-C7B1-47D3-B67F-A62EFF666E3E}">
          <x14:id>{7C1FE246-8EC7-AA4E-9868-B9B4BA747DF8}</x14:id>
        </ext>
      </extLst>
    </cfRule>
  </conditionalFormatting>
  <conditionalFormatting sqref="F94">
    <cfRule type="dataBar" priority="13055">
      <dataBar>
        <cfvo type="num" val="0"/>
        <cfvo type="num" val="1"/>
        <color theme="6"/>
      </dataBar>
      <extLst>
        <ext xmlns:x14="http://schemas.microsoft.com/office/spreadsheetml/2009/9/main" uri="{B025F937-C7B1-47D3-B67F-A62EFF666E3E}">
          <x14:id>{B035AFFB-341E-B343-9CB3-556730296306}</x14:id>
        </ext>
      </extLst>
    </cfRule>
  </conditionalFormatting>
  <conditionalFormatting sqref="F77">
    <cfRule type="dataBar" priority="12913">
      <dataBar>
        <cfvo type="num" val="0"/>
        <cfvo type="num" val="1"/>
        <color theme="6"/>
      </dataBar>
      <extLst>
        <ext xmlns:x14="http://schemas.microsoft.com/office/spreadsheetml/2009/9/main" uri="{B025F937-C7B1-47D3-B67F-A62EFF666E3E}">
          <x14:id>{7EF5B150-8C41-C642-A640-50EDCCECAA70}</x14:id>
        </ext>
      </extLst>
    </cfRule>
  </conditionalFormatting>
  <conditionalFormatting sqref="F86">
    <cfRule type="dataBar" priority="13051">
      <dataBar>
        <cfvo type="num" val="0"/>
        <cfvo type="num" val="1"/>
        <color theme="6"/>
      </dataBar>
      <extLst>
        <ext xmlns:x14="http://schemas.microsoft.com/office/spreadsheetml/2009/9/main" uri="{B025F937-C7B1-47D3-B67F-A62EFF666E3E}">
          <x14:id>{55E3C074-77A5-B146-8984-3FDD78FDCCAA}</x14:id>
        </ext>
      </extLst>
    </cfRule>
  </conditionalFormatting>
  <conditionalFormatting sqref="F86">
    <cfRule type="dataBar" priority="13050">
      <dataBar>
        <cfvo type="num" val="0"/>
        <cfvo type="num" val="1"/>
        <color theme="6"/>
      </dataBar>
      <extLst>
        <ext xmlns:x14="http://schemas.microsoft.com/office/spreadsheetml/2009/9/main" uri="{B025F937-C7B1-47D3-B67F-A62EFF666E3E}">
          <x14:id>{04AC0BE9-4DCD-CB41-AAB9-0BB964B2596F}</x14:id>
        </ext>
      </extLst>
    </cfRule>
  </conditionalFormatting>
  <conditionalFormatting sqref="F71:F72 F76">
    <cfRule type="dataBar" priority="13047">
      <dataBar>
        <cfvo type="num" val="0"/>
        <cfvo type="num" val="1"/>
        <color theme="6"/>
      </dataBar>
      <extLst>
        <ext xmlns:x14="http://schemas.microsoft.com/office/spreadsheetml/2009/9/main" uri="{B025F937-C7B1-47D3-B67F-A62EFF666E3E}">
          <x14:id>{C3402041-12BA-8E4F-B422-57197F30CA32}</x14:id>
        </ext>
      </extLst>
    </cfRule>
  </conditionalFormatting>
  <conditionalFormatting sqref="F71:F72 F76">
    <cfRule type="dataBar" priority="13046">
      <dataBar>
        <cfvo type="num" val="0"/>
        <cfvo type="num" val="1"/>
        <color theme="6"/>
      </dataBar>
      <extLst>
        <ext xmlns:x14="http://schemas.microsoft.com/office/spreadsheetml/2009/9/main" uri="{B025F937-C7B1-47D3-B67F-A62EFF666E3E}">
          <x14:id>{5A8FED70-F1F5-D942-9F38-AFF6A731C6D2}</x14:id>
        </ext>
      </extLst>
    </cfRule>
  </conditionalFormatting>
  <conditionalFormatting sqref="F71:F72 F76">
    <cfRule type="dataBar" priority="9971">
      <dataBar>
        <cfvo type="num" val="0"/>
        <cfvo type="num" val="1"/>
        <color theme="6"/>
      </dataBar>
      <extLst>
        <ext xmlns:x14="http://schemas.microsoft.com/office/spreadsheetml/2009/9/main" uri="{B025F937-C7B1-47D3-B67F-A62EFF666E3E}">
          <x14:id>{02F5809F-4356-2440-B3E6-5CE729F4C073}</x14:id>
        </ext>
      </extLst>
    </cfRule>
  </conditionalFormatting>
  <conditionalFormatting sqref="F94">
    <cfRule type="dataBar" priority="13044">
      <dataBar>
        <cfvo type="num" val="0"/>
        <cfvo type="num" val="1"/>
        <color theme="6"/>
      </dataBar>
      <extLst>
        <ext xmlns:x14="http://schemas.microsoft.com/office/spreadsheetml/2009/9/main" uri="{B025F937-C7B1-47D3-B67F-A62EFF666E3E}">
          <x14:id>{5545DEDB-E8EB-454A-A3E0-1EEEAF82EAC6}</x14:id>
        </ext>
      </extLst>
    </cfRule>
  </conditionalFormatting>
  <conditionalFormatting sqref="F94">
    <cfRule type="dataBar" priority="13043">
      <dataBar>
        <cfvo type="num" val="0"/>
        <cfvo type="num" val="1"/>
        <color theme="6"/>
      </dataBar>
      <extLst>
        <ext xmlns:x14="http://schemas.microsoft.com/office/spreadsheetml/2009/9/main" uri="{B025F937-C7B1-47D3-B67F-A62EFF666E3E}">
          <x14:id>{3EFD7126-0179-3A44-B88B-0B39EEF1CCBC}</x14:id>
        </ext>
      </extLst>
    </cfRule>
  </conditionalFormatting>
  <conditionalFormatting sqref="F113">
    <cfRule type="dataBar" priority="3622">
      <dataBar>
        <cfvo type="num" val="0"/>
        <cfvo type="num" val="1"/>
        <color theme="6"/>
      </dataBar>
      <extLst>
        <ext xmlns:x14="http://schemas.microsoft.com/office/spreadsheetml/2009/9/main" uri="{B025F937-C7B1-47D3-B67F-A62EFF666E3E}">
          <x14:id>{E41EB984-DDC9-4248-B1D8-7F4E926E3018}</x14:id>
        </ext>
      </extLst>
    </cfRule>
  </conditionalFormatting>
  <conditionalFormatting sqref="F87:F88 F92">
    <cfRule type="dataBar" priority="13038">
      <dataBar>
        <cfvo type="num" val="0"/>
        <cfvo type="num" val="1"/>
        <color theme="6"/>
      </dataBar>
      <extLst>
        <ext xmlns:x14="http://schemas.microsoft.com/office/spreadsheetml/2009/9/main" uri="{B025F937-C7B1-47D3-B67F-A62EFF666E3E}">
          <x14:id>{B29253EA-3D0D-814D-B579-DE67FC67E913}</x14:id>
        </ext>
      </extLst>
    </cfRule>
  </conditionalFormatting>
  <conditionalFormatting sqref="F87:F88 F92">
    <cfRule type="dataBar" priority="13039">
      <dataBar>
        <cfvo type="num" val="0"/>
        <cfvo type="num" val="1"/>
        <color theme="6"/>
      </dataBar>
      <extLst>
        <ext xmlns:x14="http://schemas.microsoft.com/office/spreadsheetml/2009/9/main" uri="{B025F937-C7B1-47D3-B67F-A62EFF666E3E}">
          <x14:id>{EDBB2E85-1851-CF41-A434-9585D5F1A99D}</x14:id>
        </ext>
      </extLst>
    </cfRule>
  </conditionalFormatting>
  <conditionalFormatting sqref="F86">
    <cfRule type="dataBar" priority="13037">
      <dataBar>
        <cfvo type="num" val="0"/>
        <cfvo type="num" val="1"/>
        <color theme="6"/>
      </dataBar>
      <extLst>
        <ext xmlns:x14="http://schemas.microsoft.com/office/spreadsheetml/2009/9/main" uri="{B025F937-C7B1-47D3-B67F-A62EFF666E3E}">
          <x14:id>{3E60AB93-FDB1-B642-BB62-EA35AE504A92}</x14:id>
        </ext>
      </extLst>
    </cfRule>
  </conditionalFormatting>
  <conditionalFormatting sqref="F86">
    <cfRule type="dataBar" priority="13036">
      <dataBar>
        <cfvo type="num" val="0"/>
        <cfvo type="num" val="1"/>
        <color theme="6"/>
      </dataBar>
      <extLst>
        <ext xmlns:x14="http://schemas.microsoft.com/office/spreadsheetml/2009/9/main" uri="{B025F937-C7B1-47D3-B67F-A62EFF666E3E}">
          <x14:id>{FD84D854-7232-3541-BBCE-EEA27C8CD8C6}</x14:id>
        </ext>
      </extLst>
    </cfRule>
  </conditionalFormatting>
  <conditionalFormatting sqref="F71:F72 F76">
    <cfRule type="dataBar" priority="13033">
      <dataBar>
        <cfvo type="num" val="0"/>
        <cfvo type="num" val="1"/>
        <color theme="6"/>
      </dataBar>
      <extLst>
        <ext xmlns:x14="http://schemas.microsoft.com/office/spreadsheetml/2009/9/main" uri="{B025F937-C7B1-47D3-B67F-A62EFF666E3E}">
          <x14:id>{1ED09C76-171D-E243-B1A2-91D6A734276A}</x14:id>
        </ext>
      </extLst>
    </cfRule>
  </conditionalFormatting>
  <conditionalFormatting sqref="F71:F72 F76">
    <cfRule type="dataBar" priority="13032">
      <dataBar>
        <cfvo type="num" val="0"/>
        <cfvo type="num" val="1"/>
        <color theme="6"/>
      </dataBar>
      <extLst>
        <ext xmlns:x14="http://schemas.microsoft.com/office/spreadsheetml/2009/9/main" uri="{B025F937-C7B1-47D3-B67F-A62EFF666E3E}">
          <x14:id>{E976CE84-2354-9845-B5FD-1755FCC202DF}</x14:id>
        </ext>
      </extLst>
    </cfRule>
  </conditionalFormatting>
  <conditionalFormatting sqref="F94">
    <cfRule type="dataBar" priority="13030">
      <dataBar>
        <cfvo type="num" val="0"/>
        <cfvo type="num" val="1"/>
        <color theme="6"/>
      </dataBar>
      <extLst>
        <ext xmlns:x14="http://schemas.microsoft.com/office/spreadsheetml/2009/9/main" uri="{B025F937-C7B1-47D3-B67F-A62EFF666E3E}">
          <x14:id>{A06EBE33-A42F-2A46-82E9-C37BD3DF6987}</x14:id>
        </ext>
      </extLst>
    </cfRule>
  </conditionalFormatting>
  <conditionalFormatting sqref="F94">
    <cfRule type="dataBar" priority="13029">
      <dataBar>
        <cfvo type="num" val="0"/>
        <cfvo type="num" val="1"/>
        <color theme="6"/>
      </dataBar>
      <extLst>
        <ext xmlns:x14="http://schemas.microsoft.com/office/spreadsheetml/2009/9/main" uri="{B025F937-C7B1-47D3-B67F-A62EFF666E3E}">
          <x14:id>{CC026870-419F-A642-9C92-5EF21698F765}</x14:id>
        </ext>
      </extLst>
    </cfRule>
  </conditionalFormatting>
  <conditionalFormatting sqref="F107:F108 F112">
    <cfRule type="dataBar" priority="3607">
      <dataBar>
        <cfvo type="num" val="0"/>
        <cfvo type="num" val="1"/>
        <color theme="6"/>
      </dataBar>
      <extLst>
        <ext xmlns:x14="http://schemas.microsoft.com/office/spreadsheetml/2009/9/main" uri="{B025F937-C7B1-47D3-B67F-A62EFF666E3E}">
          <x14:id>{106262AF-BC3A-C049-B1E1-010F1BDDD04C}</x14:id>
        </ext>
      </extLst>
    </cfRule>
  </conditionalFormatting>
  <conditionalFormatting sqref="F107:F108 F112">
    <cfRule type="dataBar" priority="3608">
      <dataBar>
        <cfvo type="num" val="0"/>
        <cfvo type="num" val="1"/>
        <color theme="6"/>
      </dataBar>
      <extLst>
        <ext xmlns:x14="http://schemas.microsoft.com/office/spreadsheetml/2009/9/main" uri="{B025F937-C7B1-47D3-B67F-A62EFF666E3E}">
          <x14:id>{2E248699-EF85-0E4F-9C79-1165F3B0572D}</x14:id>
        </ext>
      </extLst>
    </cfRule>
  </conditionalFormatting>
  <conditionalFormatting sqref="F87:F88 F92">
    <cfRule type="dataBar" priority="13024">
      <dataBar>
        <cfvo type="num" val="0"/>
        <cfvo type="num" val="1"/>
        <color theme="6"/>
      </dataBar>
      <extLst>
        <ext xmlns:x14="http://schemas.microsoft.com/office/spreadsheetml/2009/9/main" uri="{B025F937-C7B1-47D3-B67F-A62EFF666E3E}">
          <x14:id>{360D1888-EF57-4045-AF7A-FF9F51266CF1}</x14:id>
        </ext>
      </extLst>
    </cfRule>
  </conditionalFormatting>
  <conditionalFormatting sqref="F87:F88 F92">
    <cfRule type="dataBar" priority="13023">
      <dataBar>
        <cfvo type="num" val="0"/>
        <cfvo type="num" val="1"/>
        <color theme="6"/>
      </dataBar>
      <extLst>
        <ext xmlns:x14="http://schemas.microsoft.com/office/spreadsheetml/2009/9/main" uri="{B025F937-C7B1-47D3-B67F-A62EFF666E3E}">
          <x14:id>{8A4B5A02-0068-274F-8FFC-AF9CE5B87B37}</x14:id>
        </ext>
      </extLst>
    </cfRule>
  </conditionalFormatting>
  <conditionalFormatting sqref="F86">
    <cfRule type="dataBar" priority="13022">
      <dataBar>
        <cfvo type="num" val="0"/>
        <cfvo type="num" val="1"/>
        <color theme="6"/>
      </dataBar>
      <extLst>
        <ext xmlns:x14="http://schemas.microsoft.com/office/spreadsheetml/2009/9/main" uri="{B025F937-C7B1-47D3-B67F-A62EFF666E3E}">
          <x14:id>{0037185E-146D-BC46-B6B7-545EDD996641}</x14:id>
        </ext>
      </extLst>
    </cfRule>
  </conditionalFormatting>
  <conditionalFormatting sqref="F86">
    <cfRule type="dataBar" priority="13021">
      <dataBar>
        <cfvo type="num" val="0"/>
        <cfvo type="num" val="1"/>
        <color theme="6"/>
      </dataBar>
      <extLst>
        <ext xmlns:x14="http://schemas.microsoft.com/office/spreadsheetml/2009/9/main" uri="{B025F937-C7B1-47D3-B67F-A62EFF666E3E}">
          <x14:id>{2EAA5C6B-B1AC-4443-8F9A-DE4F1B2B4D0B}</x14:id>
        </ext>
      </extLst>
    </cfRule>
  </conditionalFormatting>
  <conditionalFormatting sqref="F71:F72 F76">
    <cfRule type="dataBar" priority="13018">
      <dataBar>
        <cfvo type="num" val="0"/>
        <cfvo type="num" val="1"/>
        <color theme="6"/>
      </dataBar>
      <extLst>
        <ext xmlns:x14="http://schemas.microsoft.com/office/spreadsheetml/2009/9/main" uri="{B025F937-C7B1-47D3-B67F-A62EFF666E3E}">
          <x14:id>{2076505F-52B2-D44B-9C80-AB999E589D62}</x14:id>
        </ext>
      </extLst>
    </cfRule>
  </conditionalFormatting>
  <conditionalFormatting sqref="F86">
    <cfRule type="dataBar" priority="9943">
      <dataBar>
        <cfvo type="num" val="0"/>
        <cfvo type="num" val="1"/>
        <color theme="6"/>
      </dataBar>
      <extLst>
        <ext xmlns:x14="http://schemas.microsoft.com/office/spreadsheetml/2009/9/main" uri="{B025F937-C7B1-47D3-B67F-A62EFF666E3E}">
          <x14:id>{A28F4C83-51C5-C645-A0BB-71796A3D5DFB}</x14:id>
        </ext>
      </extLst>
    </cfRule>
  </conditionalFormatting>
  <conditionalFormatting sqref="F87:F88 F92">
    <cfRule type="dataBar" priority="9942">
      <dataBar>
        <cfvo type="num" val="0"/>
        <cfvo type="num" val="1"/>
        <color theme="6"/>
      </dataBar>
      <extLst>
        <ext xmlns:x14="http://schemas.microsoft.com/office/spreadsheetml/2009/9/main" uri="{B025F937-C7B1-47D3-B67F-A62EFF666E3E}">
          <x14:id>{A08E4A9E-A0C0-8242-BB75-52A499C4800A}</x14:id>
        </ext>
      </extLst>
    </cfRule>
  </conditionalFormatting>
  <conditionalFormatting sqref="F94">
    <cfRule type="dataBar" priority="12865">
      <dataBar>
        <cfvo type="num" val="0"/>
        <cfvo type="num" val="1"/>
        <color theme="6"/>
      </dataBar>
      <extLst>
        <ext xmlns:x14="http://schemas.microsoft.com/office/spreadsheetml/2009/9/main" uri="{B025F937-C7B1-47D3-B67F-A62EFF666E3E}">
          <x14:id>{00253FDD-AFFB-3F4D-9A1C-441B8BE73345}</x14:id>
        </ext>
      </extLst>
    </cfRule>
  </conditionalFormatting>
  <conditionalFormatting sqref="F87:F88 F92">
    <cfRule type="dataBar" priority="13011">
      <dataBar>
        <cfvo type="num" val="0"/>
        <cfvo type="num" val="1"/>
        <color theme="6"/>
      </dataBar>
      <extLst>
        <ext xmlns:x14="http://schemas.microsoft.com/office/spreadsheetml/2009/9/main" uri="{B025F937-C7B1-47D3-B67F-A62EFF666E3E}">
          <x14:id>{D09C3469-C10A-2942-BF26-0762ED5591EE}</x14:id>
        </ext>
      </extLst>
    </cfRule>
  </conditionalFormatting>
  <conditionalFormatting sqref="F86">
    <cfRule type="dataBar" priority="13009">
      <dataBar>
        <cfvo type="num" val="0"/>
        <cfvo type="num" val="1"/>
        <color theme="6"/>
      </dataBar>
      <extLst>
        <ext xmlns:x14="http://schemas.microsoft.com/office/spreadsheetml/2009/9/main" uri="{B025F937-C7B1-47D3-B67F-A62EFF666E3E}">
          <x14:id>{F6D4D549-49DB-B14E-8189-3BB4B6674486}</x14:id>
        </ext>
      </extLst>
    </cfRule>
  </conditionalFormatting>
  <conditionalFormatting sqref="F94">
    <cfRule type="dataBar" priority="12863">
      <dataBar>
        <cfvo type="num" val="0"/>
        <cfvo type="num" val="1"/>
        <color theme="6"/>
      </dataBar>
      <extLst>
        <ext xmlns:x14="http://schemas.microsoft.com/office/spreadsheetml/2009/9/main" uri="{B025F937-C7B1-47D3-B67F-A62EFF666E3E}">
          <x14:id>{1D06049D-73FF-AF4D-8EDD-9D1FF86DEC66}</x14:id>
        </ext>
      </extLst>
    </cfRule>
  </conditionalFormatting>
  <conditionalFormatting sqref="F107:F108 F112">
    <cfRule type="dataBar" priority="3594">
      <dataBar>
        <cfvo type="num" val="0"/>
        <cfvo type="num" val="1"/>
        <color theme="6"/>
      </dataBar>
      <extLst>
        <ext xmlns:x14="http://schemas.microsoft.com/office/spreadsheetml/2009/9/main" uri="{B025F937-C7B1-47D3-B67F-A62EFF666E3E}">
          <x14:id>{F8B70CF5-FF7C-BF4F-AC02-5D8F9F22AD56}</x14:id>
        </ext>
      </extLst>
    </cfRule>
  </conditionalFormatting>
  <conditionalFormatting sqref="F86">
    <cfRule type="dataBar" priority="13010">
      <dataBar>
        <cfvo type="num" val="0"/>
        <cfvo type="num" val="1"/>
        <color theme="6"/>
      </dataBar>
      <extLst>
        <ext xmlns:x14="http://schemas.microsoft.com/office/spreadsheetml/2009/9/main" uri="{B025F937-C7B1-47D3-B67F-A62EFF666E3E}">
          <x14:id>{BDAD6855-8481-0D48-97B0-4B3ECAE3821F}</x14:id>
        </ext>
      </extLst>
    </cfRule>
  </conditionalFormatting>
  <conditionalFormatting sqref="F113">
    <cfRule type="dataBar" priority="3583">
      <dataBar>
        <cfvo type="num" val="0"/>
        <cfvo type="num" val="1"/>
        <color theme="6"/>
      </dataBar>
      <extLst>
        <ext xmlns:x14="http://schemas.microsoft.com/office/spreadsheetml/2009/9/main" uri="{B025F937-C7B1-47D3-B67F-A62EFF666E3E}">
          <x14:id>{D08A4131-A663-5941-B77D-C89482BDDF09}</x14:id>
        </ext>
      </extLst>
    </cfRule>
  </conditionalFormatting>
  <conditionalFormatting sqref="F113">
    <cfRule type="dataBar" priority="3581">
      <dataBar>
        <cfvo type="num" val="0"/>
        <cfvo type="num" val="1"/>
        <color theme="6"/>
      </dataBar>
      <extLst>
        <ext xmlns:x14="http://schemas.microsoft.com/office/spreadsheetml/2009/9/main" uri="{B025F937-C7B1-47D3-B67F-A62EFF666E3E}">
          <x14:id>{9B345800-A28F-1447-AE9E-F9439EFF3B3B}</x14:id>
        </ext>
      </extLst>
    </cfRule>
  </conditionalFormatting>
  <conditionalFormatting sqref="F87:F88 F92">
    <cfRule type="dataBar" priority="12997">
      <dataBar>
        <cfvo type="num" val="0"/>
        <cfvo type="num" val="1"/>
        <color theme="6"/>
      </dataBar>
      <extLst>
        <ext xmlns:x14="http://schemas.microsoft.com/office/spreadsheetml/2009/9/main" uri="{B025F937-C7B1-47D3-B67F-A62EFF666E3E}">
          <x14:id>{79413B2E-C8A2-B446-9EF9-41E1072053A4}</x14:id>
        </ext>
      </extLst>
    </cfRule>
  </conditionalFormatting>
  <conditionalFormatting sqref="F94">
    <cfRule type="dataBar" priority="13000">
      <dataBar>
        <cfvo type="num" val="0"/>
        <cfvo type="num" val="1"/>
        <color theme="6"/>
      </dataBar>
      <extLst>
        <ext xmlns:x14="http://schemas.microsoft.com/office/spreadsheetml/2009/9/main" uri="{B025F937-C7B1-47D3-B67F-A62EFF666E3E}">
          <x14:id>{6ECB509D-6CF3-6E43-8AB4-9898AF858B6F}</x14:id>
        </ext>
      </extLst>
    </cfRule>
  </conditionalFormatting>
  <conditionalFormatting sqref="F87:F88 F92">
    <cfRule type="dataBar" priority="12998">
      <dataBar>
        <cfvo type="num" val="0"/>
        <cfvo type="num" val="1"/>
        <color theme="6"/>
      </dataBar>
      <extLst>
        <ext xmlns:x14="http://schemas.microsoft.com/office/spreadsheetml/2009/9/main" uri="{B025F937-C7B1-47D3-B67F-A62EFF666E3E}">
          <x14:id>{85CEF973-406A-2A42-9854-80897CFCD032}</x14:id>
        </ext>
      </extLst>
    </cfRule>
  </conditionalFormatting>
  <conditionalFormatting sqref="F86">
    <cfRule type="dataBar" priority="12996">
      <dataBar>
        <cfvo type="num" val="0"/>
        <cfvo type="num" val="1"/>
        <color theme="6"/>
      </dataBar>
      <extLst>
        <ext xmlns:x14="http://schemas.microsoft.com/office/spreadsheetml/2009/9/main" uri="{B025F937-C7B1-47D3-B67F-A62EFF666E3E}">
          <x14:id>{E809397A-4A10-D549-826D-6F8654B2DA31}</x14:id>
        </ext>
      </extLst>
    </cfRule>
  </conditionalFormatting>
  <conditionalFormatting sqref="F86">
    <cfRule type="dataBar" priority="12995">
      <dataBar>
        <cfvo type="num" val="0"/>
        <cfvo type="num" val="1"/>
        <color theme="6"/>
      </dataBar>
      <extLst>
        <ext xmlns:x14="http://schemas.microsoft.com/office/spreadsheetml/2009/9/main" uri="{B025F937-C7B1-47D3-B67F-A62EFF666E3E}">
          <x14:id>{FE68AA41-7750-EE42-BFF4-A5E481567F45}</x14:id>
        </ext>
      </extLst>
    </cfRule>
  </conditionalFormatting>
  <conditionalFormatting sqref="F94">
    <cfRule type="dataBar" priority="12991">
      <dataBar>
        <cfvo type="num" val="0"/>
        <cfvo type="num" val="1"/>
        <color theme="6"/>
      </dataBar>
      <extLst>
        <ext xmlns:x14="http://schemas.microsoft.com/office/spreadsheetml/2009/9/main" uri="{B025F937-C7B1-47D3-B67F-A62EFF666E3E}">
          <x14:id>{552A458D-27BF-E446-9649-A30F2C6510AA}</x14:id>
        </ext>
      </extLst>
    </cfRule>
  </conditionalFormatting>
  <conditionalFormatting sqref="F94">
    <cfRule type="dataBar" priority="12990">
      <dataBar>
        <cfvo type="num" val="0"/>
        <cfvo type="num" val="1"/>
        <color theme="6"/>
      </dataBar>
      <extLst>
        <ext xmlns:x14="http://schemas.microsoft.com/office/spreadsheetml/2009/9/main" uri="{B025F937-C7B1-47D3-B67F-A62EFF666E3E}">
          <x14:id>{9B534867-6CB7-7041-9113-6F2B47B9E1B8}</x14:id>
        </ext>
      </extLst>
    </cfRule>
  </conditionalFormatting>
  <conditionalFormatting sqref="F107:F108 F112">
    <cfRule type="dataBar" priority="3570">
      <dataBar>
        <cfvo type="num" val="0"/>
        <cfvo type="num" val="1"/>
        <color theme="6"/>
      </dataBar>
      <extLst>
        <ext xmlns:x14="http://schemas.microsoft.com/office/spreadsheetml/2009/9/main" uri="{B025F937-C7B1-47D3-B67F-A62EFF666E3E}">
          <x14:id>{A8157247-0675-8E45-BDCE-DD062B9C4050}</x14:id>
        </ext>
      </extLst>
    </cfRule>
  </conditionalFormatting>
  <conditionalFormatting sqref="F87:F88 F92">
    <cfRule type="dataBar" priority="12986">
      <dataBar>
        <cfvo type="num" val="0"/>
        <cfvo type="num" val="1"/>
        <color theme="6"/>
      </dataBar>
      <extLst>
        <ext xmlns:x14="http://schemas.microsoft.com/office/spreadsheetml/2009/9/main" uri="{B025F937-C7B1-47D3-B67F-A62EFF666E3E}">
          <x14:id>{A103F466-E949-614C-9D53-4E3E66D36944}</x14:id>
        </ext>
      </extLst>
    </cfRule>
  </conditionalFormatting>
  <conditionalFormatting sqref="F94">
    <cfRule type="dataBar" priority="12989">
      <dataBar>
        <cfvo type="num" val="0"/>
        <cfvo type="num" val="1"/>
        <color theme="6"/>
      </dataBar>
      <extLst>
        <ext xmlns:x14="http://schemas.microsoft.com/office/spreadsheetml/2009/9/main" uri="{B025F937-C7B1-47D3-B67F-A62EFF666E3E}">
          <x14:id>{5A548453-EAE4-D440-8BB7-538BB3E423A3}</x14:id>
        </ext>
      </extLst>
    </cfRule>
  </conditionalFormatting>
  <conditionalFormatting sqref="F87:F88 F92">
    <cfRule type="dataBar" priority="12987">
      <dataBar>
        <cfvo type="num" val="0"/>
        <cfvo type="num" val="1"/>
        <color theme="6"/>
      </dataBar>
      <extLst>
        <ext xmlns:x14="http://schemas.microsoft.com/office/spreadsheetml/2009/9/main" uri="{B025F937-C7B1-47D3-B67F-A62EFF666E3E}">
          <x14:id>{670C69C9-0F49-294F-953E-5464F7665E00}</x14:id>
        </ext>
      </extLst>
    </cfRule>
  </conditionalFormatting>
  <conditionalFormatting sqref="F86">
    <cfRule type="dataBar" priority="12985">
      <dataBar>
        <cfvo type="num" val="0"/>
        <cfvo type="num" val="1"/>
        <color theme="6"/>
      </dataBar>
      <extLst>
        <ext xmlns:x14="http://schemas.microsoft.com/office/spreadsheetml/2009/9/main" uri="{B025F937-C7B1-47D3-B67F-A62EFF666E3E}">
          <x14:id>{B8C67D49-A4A2-514C-8FDF-185B5620F447}</x14:id>
        </ext>
      </extLst>
    </cfRule>
  </conditionalFormatting>
  <conditionalFormatting sqref="F86">
    <cfRule type="dataBar" priority="12984">
      <dataBar>
        <cfvo type="num" val="0"/>
        <cfvo type="num" val="1"/>
        <color theme="6"/>
      </dataBar>
      <extLst>
        <ext xmlns:x14="http://schemas.microsoft.com/office/spreadsheetml/2009/9/main" uri="{B025F937-C7B1-47D3-B67F-A62EFF666E3E}">
          <x14:id>{F8989F20-8488-9F4F-96CB-1A7486D1D33F}</x14:id>
        </ext>
      </extLst>
    </cfRule>
  </conditionalFormatting>
  <conditionalFormatting sqref="F94">
    <cfRule type="dataBar" priority="12980">
      <dataBar>
        <cfvo type="num" val="0"/>
        <cfvo type="num" val="1"/>
        <color theme="6"/>
      </dataBar>
      <extLst>
        <ext xmlns:x14="http://schemas.microsoft.com/office/spreadsheetml/2009/9/main" uri="{B025F937-C7B1-47D3-B67F-A62EFF666E3E}">
          <x14:id>{F978246F-53AB-1343-B878-788A36949405}</x14:id>
        </ext>
      </extLst>
    </cfRule>
  </conditionalFormatting>
  <conditionalFormatting sqref="F94">
    <cfRule type="dataBar" priority="12979">
      <dataBar>
        <cfvo type="num" val="0"/>
        <cfvo type="num" val="1"/>
        <color theme="6"/>
      </dataBar>
      <extLst>
        <ext xmlns:x14="http://schemas.microsoft.com/office/spreadsheetml/2009/9/main" uri="{B025F937-C7B1-47D3-B67F-A62EFF666E3E}">
          <x14:id>{EC9DCECE-8B9D-E648-AC30-A7B373BA2049}</x14:id>
        </ext>
      </extLst>
    </cfRule>
  </conditionalFormatting>
  <conditionalFormatting sqref="F94">
    <cfRule type="dataBar" priority="12978">
      <dataBar>
        <cfvo type="num" val="0"/>
        <cfvo type="num" val="1"/>
        <color theme="6"/>
      </dataBar>
      <extLst>
        <ext xmlns:x14="http://schemas.microsoft.com/office/spreadsheetml/2009/9/main" uri="{B025F937-C7B1-47D3-B67F-A62EFF666E3E}">
          <x14:id>{26A6E11A-5A99-2743-AFBD-F165802BE703}</x14:id>
        </ext>
      </extLst>
    </cfRule>
  </conditionalFormatting>
  <conditionalFormatting sqref="F107:F108 F112">
    <cfRule type="dataBar" priority="3558">
      <dataBar>
        <cfvo type="num" val="0"/>
        <cfvo type="num" val="1"/>
        <color theme="6"/>
      </dataBar>
      <extLst>
        <ext xmlns:x14="http://schemas.microsoft.com/office/spreadsheetml/2009/9/main" uri="{B025F937-C7B1-47D3-B67F-A62EFF666E3E}">
          <x14:id>{9F58D823-44AD-D94E-85B2-B390736E4072}</x14:id>
        </ext>
      </extLst>
    </cfRule>
  </conditionalFormatting>
  <conditionalFormatting sqref="F107:F108 F112">
    <cfRule type="dataBar" priority="3559">
      <dataBar>
        <cfvo type="num" val="0"/>
        <cfvo type="num" val="1"/>
        <color theme="6"/>
      </dataBar>
      <extLst>
        <ext xmlns:x14="http://schemas.microsoft.com/office/spreadsheetml/2009/9/main" uri="{B025F937-C7B1-47D3-B67F-A62EFF666E3E}">
          <x14:id>{F81EB36C-96A3-AD4C-8486-C8B5A03A2DAE}</x14:id>
        </ext>
      </extLst>
    </cfRule>
  </conditionalFormatting>
  <conditionalFormatting sqref="F87:F88 F92">
    <cfRule type="dataBar" priority="12975">
      <dataBar>
        <cfvo type="num" val="0"/>
        <cfvo type="num" val="1"/>
        <color theme="6"/>
      </dataBar>
      <extLst>
        <ext xmlns:x14="http://schemas.microsoft.com/office/spreadsheetml/2009/9/main" uri="{B025F937-C7B1-47D3-B67F-A62EFF666E3E}">
          <x14:id>{FB171BBA-F485-384B-A4D1-BB11F0B3CFFC}</x14:id>
        </ext>
      </extLst>
    </cfRule>
  </conditionalFormatting>
  <conditionalFormatting sqref="F86">
    <cfRule type="dataBar" priority="12972">
      <dataBar>
        <cfvo type="num" val="0"/>
        <cfvo type="num" val="1"/>
        <color theme="6"/>
      </dataBar>
      <extLst>
        <ext xmlns:x14="http://schemas.microsoft.com/office/spreadsheetml/2009/9/main" uri="{B025F937-C7B1-47D3-B67F-A62EFF666E3E}">
          <x14:id>{F1F44017-9F80-1141-8FCB-99CA36D5B6C8}</x14:id>
        </ext>
      </extLst>
    </cfRule>
  </conditionalFormatting>
  <conditionalFormatting sqref="F94">
    <cfRule type="dataBar" priority="12680">
      <dataBar>
        <cfvo type="num" val="0"/>
        <cfvo type="num" val="1"/>
        <color theme="6"/>
      </dataBar>
      <extLst>
        <ext xmlns:x14="http://schemas.microsoft.com/office/spreadsheetml/2009/9/main" uri="{B025F937-C7B1-47D3-B67F-A62EFF666E3E}">
          <x14:id>{93C936DF-2543-6C44-BA96-D7D1051FC354}</x14:id>
        </ext>
      </extLst>
    </cfRule>
  </conditionalFormatting>
  <conditionalFormatting sqref="F94">
    <cfRule type="dataBar" priority="12818">
      <dataBar>
        <cfvo type="num" val="0"/>
        <cfvo type="num" val="1"/>
        <color theme="6"/>
      </dataBar>
      <extLst>
        <ext xmlns:x14="http://schemas.microsoft.com/office/spreadsheetml/2009/9/main" uri="{B025F937-C7B1-47D3-B67F-A62EFF666E3E}">
          <x14:id>{63FFEC2F-0CAD-844A-AFFA-7860148E4166}</x14:id>
        </ext>
      </extLst>
    </cfRule>
  </conditionalFormatting>
  <conditionalFormatting sqref="F94">
    <cfRule type="dataBar" priority="12679">
      <dataBar>
        <cfvo type="num" val="0"/>
        <cfvo type="num" val="1"/>
        <color theme="6"/>
      </dataBar>
      <extLst>
        <ext xmlns:x14="http://schemas.microsoft.com/office/spreadsheetml/2009/9/main" uri="{B025F937-C7B1-47D3-B67F-A62EFF666E3E}">
          <x14:id>{5404F2F7-FA2C-F54B-B9EB-85119EA14A64}</x14:id>
        </ext>
      </extLst>
    </cfRule>
  </conditionalFormatting>
  <conditionalFormatting sqref="F107:F108 F112">
    <cfRule type="dataBar" priority="3546">
      <dataBar>
        <cfvo type="num" val="0"/>
        <cfvo type="num" val="1"/>
        <color theme="6"/>
      </dataBar>
      <extLst>
        <ext xmlns:x14="http://schemas.microsoft.com/office/spreadsheetml/2009/9/main" uri="{B025F937-C7B1-47D3-B67F-A62EFF666E3E}">
          <x14:id>{6972B26F-51DC-EF49-9702-10B51A814C76}</x14:id>
        </ext>
      </extLst>
    </cfRule>
  </conditionalFormatting>
  <conditionalFormatting sqref="F87:F88 F92">
    <cfRule type="dataBar" priority="12962">
      <dataBar>
        <cfvo type="num" val="0"/>
        <cfvo type="num" val="1"/>
        <color theme="6"/>
      </dataBar>
      <extLst>
        <ext xmlns:x14="http://schemas.microsoft.com/office/spreadsheetml/2009/9/main" uri="{B025F937-C7B1-47D3-B67F-A62EFF666E3E}">
          <x14:id>{82BE1F8A-1E19-D844-9DB0-076668535F41}</x14:id>
        </ext>
      </extLst>
    </cfRule>
  </conditionalFormatting>
  <conditionalFormatting sqref="F94">
    <cfRule type="dataBar" priority="12965">
      <dataBar>
        <cfvo type="num" val="0"/>
        <cfvo type="num" val="1"/>
        <color theme="6"/>
      </dataBar>
      <extLst>
        <ext xmlns:x14="http://schemas.microsoft.com/office/spreadsheetml/2009/9/main" uri="{B025F937-C7B1-47D3-B67F-A62EFF666E3E}">
          <x14:id>{7E0F718F-F669-AF45-8042-FE2D37BF1FFC}</x14:id>
        </ext>
      </extLst>
    </cfRule>
  </conditionalFormatting>
  <conditionalFormatting sqref="F87:F88 F92">
    <cfRule type="dataBar" priority="12963">
      <dataBar>
        <cfvo type="num" val="0"/>
        <cfvo type="num" val="1"/>
        <color theme="6"/>
      </dataBar>
      <extLst>
        <ext xmlns:x14="http://schemas.microsoft.com/office/spreadsheetml/2009/9/main" uri="{B025F937-C7B1-47D3-B67F-A62EFF666E3E}">
          <x14:id>{F430BFC2-36EB-AE4B-980F-D52E89289FBF}</x14:id>
        </ext>
      </extLst>
    </cfRule>
  </conditionalFormatting>
  <conditionalFormatting sqref="F86">
    <cfRule type="dataBar" priority="12961">
      <dataBar>
        <cfvo type="num" val="0"/>
        <cfvo type="num" val="1"/>
        <color theme="6"/>
      </dataBar>
      <extLst>
        <ext xmlns:x14="http://schemas.microsoft.com/office/spreadsheetml/2009/9/main" uri="{B025F937-C7B1-47D3-B67F-A62EFF666E3E}">
          <x14:id>{2C1AE33F-AB92-A647-86F2-4C62CDCF801E}</x14:id>
        </ext>
      </extLst>
    </cfRule>
  </conditionalFormatting>
  <conditionalFormatting sqref="F86">
    <cfRule type="dataBar" priority="12960">
      <dataBar>
        <cfvo type="num" val="0"/>
        <cfvo type="num" val="1"/>
        <color theme="6"/>
      </dataBar>
      <extLst>
        <ext xmlns:x14="http://schemas.microsoft.com/office/spreadsheetml/2009/9/main" uri="{B025F937-C7B1-47D3-B67F-A62EFF666E3E}">
          <x14:id>{929E72E8-D768-204D-AD08-68650BD066FC}</x14:id>
        </ext>
      </extLst>
    </cfRule>
  </conditionalFormatting>
  <conditionalFormatting sqref="F94">
    <cfRule type="dataBar" priority="12955">
      <dataBar>
        <cfvo type="num" val="0"/>
        <cfvo type="num" val="1"/>
        <color theme="6"/>
      </dataBar>
      <extLst>
        <ext xmlns:x14="http://schemas.microsoft.com/office/spreadsheetml/2009/9/main" uri="{B025F937-C7B1-47D3-B67F-A62EFF666E3E}">
          <x14:id>{5E4D7A3B-AD9D-8747-AC5C-60D2070D2A8B}</x14:id>
        </ext>
      </extLst>
    </cfRule>
  </conditionalFormatting>
  <conditionalFormatting sqref="F94">
    <cfRule type="dataBar" priority="12954">
      <dataBar>
        <cfvo type="num" val="0"/>
        <cfvo type="num" val="1"/>
        <color theme="6"/>
      </dataBar>
      <extLst>
        <ext xmlns:x14="http://schemas.microsoft.com/office/spreadsheetml/2009/9/main" uri="{B025F937-C7B1-47D3-B67F-A62EFF666E3E}">
          <x14:id>{D47EDE91-4B6F-AB4C-8ED1-5657C72166AE}</x14:id>
        </ext>
      </extLst>
    </cfRule>
  </conditionalFormatting>
  <conditionalFormatting sqref="F94">
    <cfRule type="dataBar" priority="12952">
      <dataBar>
        <cfvo type="num" val="0"/>
        <cfvo type="num" val="1"/>
        <color theme="6"/>
      </dataBar>
      <extLst>
        <ext xmlns:x14="http://schemas.microsoft.com/office/spreadsheetml/2009/9/main" uri="{B025F937-C7B1-47D3-B67F-A62EFF666E3E}">
          <x14:id>{10460594-5B64-674A-91AF-67D12B88F150}</x14:id>
        </ext>
      </extLst>
    </cfRule>
  </conditionalFormatting>
  <conditionalFormatting sqref="F113">
    <cfRule type="dataBar" priority="3532">
      <dataBar>
        <cfvo type="num" val="0"/>
        <cfvo type="num" val="1"/>
        <color theme="6"/>
      </dataBar>
      <extLst>
        <ext xmlns:x14="http://schemas.microsoft.com/office/spreadsheetml/2009/9/main" uri="{B025F937-C7B1-47D3-B67F-A62EFF666E3E}">
          <x14:id>{9F3664AD-7488-904B-AFB8-D37473A1D3A9}</x14:id>
        </ext>
      </extLst>
    </cfRule>
  </conditionalFormatting>
  <conditionalFormatting sqref="F94">
    <cfRule type="dataBar" priority="12805">
      <dataBar>
        <cfvo type="num" val="0"/>
        <cfvo type="num" val="1"/>
        <color theme="6"/>
      </dataBar>
      <extLst>
        <ext xmlns:x14="http://schemas.microsoft.com/office/spreadsheetml/2009/9/main" uri="{B025F937-C7B1-47D3-B67F-A62EFF666E3E}">
          <x14:id>{92F65771-8ADA-8C4F-9500-9353DF24F034}</x14:id>
        </ext>
      </extLst>
    </cfRule>
  </conditionalFormatting>
  <conditionalFormatting sqref="F113">
    <cfRule type="dataBar" priority="3533">
      <dataBar>
        <cfvo type="num" val="0"/>
        <cfvo type="num" val="1"/>
        <color theme="6"/>
      </dataBar>
      <extLst>
        <ext xmlns:x14="http://schemas.microsoft.com/office/spreadsheetml/2009/9/main" uri="{B025F937-C7B1-47D3-B67F-A62EFF666E3E}">
          <x14:id>{2B57D493-B0BD-324C-9C65-6AADD1057794}</x14:id>
        </ext>
      </extLst>
    </cfRule>
  </conditionalFormatting>
  <conditionalFormatting sqref="F86">
    <cfRule type="dataBar" priority="12947">
      <dataBar>
        <cfvo type="num" val="0"/>
        <cfvo type="num" val="1"/>
        <color theme="6"/>
      </dataBar>
      <extLst>
        <ext xmlns:x14="http://schemas.microsoft.com/office/spreadsheetml/2009/9/main" uri="{B025F937-C7B1-47D3-B67F-A62EFF666E3E}">
          <x14:id>{1D4F74A6-AF3E-BA42-BB17-174E1EEE6187}</x14:id>
        </ext>
      </extLst>
    </cfRule>
  </conditionalFormatting>
  <conditionalFormatting sqref="F86">
    <cfRule type="dataBar" priority="12946">
      <dataBar>
        <cfvo type="num" val="0"/>
        <cfvo type="num" val="1"/>
        <color theme="6"/>
      </dataBar>
      <extLst>
        <ext xmlns:x14="http://schemas.microsoft.com/office/spreadsheetml/2009/9/main" uri="{B025F937-C7B1-47D3-B67F-A62EFF666E3E}">
          <x14:id>{AC11FBA0-7B32-224B-963A-CACC266B4148}</x14:id>
        </ext>
      </extLst>
    </cfRule>
  </conditionalFormatting>
  <conditionalFormatting sqref="F94">
    <cfRule type="dataBar" priority="12796">
      <dataBar>
        <cfvo type="num" val="0"/>
        <cfvo type="num" val="1"/>
        <color theme="6"/>
      </dataBar>
      <extLst>
        <ext xmlns:x14="http://schemas.microsoft.com/office/spreadsheetml/2009/9/main" uri="{B025F937-C7B1-47D3-B67F-A62EFF666E3E}">
          <x14:id>{4C1107BA-89C7-BB4D-BD46-8052F733BEB1}</x14:id>
        </ext>
      </extLst>
    </cfRule>
  </conditionalFormatting>
  <conditionalFormatting sqref="F94">
    <cfRule type="dataBar" priority="12795">
      <dataBar>
        <cfvo type="num" val="0"/>
        <cfvo type="num" val="1"/>
        <color theme="6"/>
      </dataBar>
      <extLst>
        <ext xmlns:x14="http://schemas.microsoft.com/office/spreadsheetml/2009/9/main" uri="{B025F937-C7B1-47D3-B67F-A62EFF666E3E}">
          <x14:id>{6DB75A34-7A25-2549-94E7-E5EB4B618C31}</x14:id>
        </ext>
      </extLst>
    </cfRule>
  </conditionalFormatting>
  <conditionalFormatting sqref="F94">
    <cfRule type="dataBar" priority="12941">
      <dataBar>
        <cfvo type="num" val="0"/>
        <cfvo type="num" val="1"/>
        <color theme="6"/>
      </dataBar>
      <extLst>
        <ext xmlns:x14="http://schemas.microsoft.com/office/spreadsheetml/2009/9/main" uri="{B025F937-C7B1-47D3-B67F-A62EFF666E3E}">
          <x14:id>{E7121560-8854-D94F-B0FF-7CE27992D778}</x14:id>
        </ext>
      </extLst>
    </cfRule>
  </conditionalFormatting>
  <conditionalFormatting sqref="F113">
    <cfRule type="dataBar" priority="3521">
      <dataBar>
        <cfvo type="num" val="0"/>
        <cfvo type="num" val="1"/>
        <color theme="6"/>
      </dataBar>
      <extLst>
        <ext xmlns:x14="http://schemas.microsoft.com/office/spreadsheetml/2009/9/main" uri="{B025F937-C7B1-47D3-B67F-A62EFF666E3E}">
          <x14:id>{23DCAFBC-1889-3049-B641-F931C5CA6875}</x14:id>
        </ext>
      </extLst>
    </cfRule>
  </conditionalFormatting>
  <conditionalFormatting sqref="F94">
    <cfRule type="dataBar" priority="12794">
      <dataBar>
        <cfvo type="num" val="0"/>
        <cfvo type="num" val="1"/>
        <color theme="6"/>
      </dataBar>
      <extLst>
        <ext xmlns:x14="http://schemas.microsoft.com/office/spreadsheetml/2009/9/main" uri="{B025F937-C7B1-47D3-B67F-A62EFF666E3E}">
          <x14:id>{DDF97D3F-023A-E84D-9D12-E8E370BBBE64}</x14:id>
        </ext>
      </extLst>
    </cfRule>
  </conditionalFormatting>
  <conditionalFormatting sqref="F113">
    <cfRule type="dataBar" priority="3522">
      <dataBar>
        <cfvo type="num" val="0"/>
        <cfvo type="num" val="1"/>
        <color theme="6"/>
      </dataBar>
      <extLst>
        <ext xmlns:x14="http://schemas.microsoft.com/office/spreadsheetml/2009/9/main" uri="{B025F937-C7B1-47D3-B67F-A62EFF666E3E}">
          <x14:id>{95CAA7CB-E6DC-F04A-B233-3ADB7A7907D4}</x14:id>
        </ext>
      </extLst>
    </cfRule>
  </conditionalFormatting>
  <conditionalFormatting sqref="F87:F88 F92">
    <cfRule type="dataBar" priority="12938">
      <dataBar>
        <cfvo type="num" val="0"/>
        <cfvo type="num" val="1"/>
        <color theme="6"/>
      </dataBar>
      <extLst>
        <ext xmlns:x14="http://schemas.microsoft.com/office/spreadsheetml/2009/9/main" uri="{B025F937-C7B1-47D3-B67F-A62EFF666E3E}">
          <x14:id>{21CB9717-8D8F-4446-9426-2D115874B38F}</x14:id>
        </ext>
      </extLst>
    </cfRule>
  </conditionalFormatting>
  <conditionalFormatting sqref="F87:F88 F92">
    <cfRule type="dataBar" priority="12937">
      <dataBar>
        <cfvo type="num" val="0"/>
        <cfvo type="num" val="1"/>
        <color theme="6"/>
      </dataBar>
      <extLst>
        <ext xmlns:x14="http://schemas.microsoft.com/office/spreadsheetml/2009/9/main" uri="{B025F937-C7B1-47D3-B67F-A62EFF666E3E}">
          <x14:id>{289B22CC-9AB3-3B48-8474-B5B40C784ECB}</x14:id>
        </ext>
      </extLst>
    </cfRule>
  </conditionalFormatting>
  <conditionalFormatting sqref="F86">
    <cfRule type="dataBar" priority="12936">
      <dataBar>
        <cfvo type="num" val="0"/>
        <cfvo type="num" val="1"/>
        <color theme="6"/>
      </dataBar>
      <extLst>
        <ext xmlns:x14="http://schemas.microsoft.com/office/spreadsheetml/2009/9/main" uri="{B025F937-C7B1-47D3-B67F-A62EFF666E3E}">
          <x14:id>{A3B09B11-7BEC-B44B-A54E-B844D75E628E}</x14:id>
        </ext>
      </extLst>
    </cfRule>
  </conditionalFormatting>
  <conditionalFormatting sqref="F107:F108 F112">
    <cfRule type="dataBar" priority="12784">
      <dataBar>
        <cfvo type="num" val="0"/>
        <cfvo type="num" val="1"/>
        <color theme="6"/>
      </dataBar>
      <extLst>
        <ext xmlns:x14="http://schemas.microsoft.com/office/spreadsheetml/2009/9/main" uri="{B025F937-C7B1-47D3-B67F-A62EFF666E3E}">
          <x14:id>{CF5036CF-9477-C34B-B8AF-A63F6123F8BB}</x14:id>
        </ext>
      </extLst>
    </cfRule>
  </conditionalFormatting>
  <conditionalFormatting sqref="F107:F108 F112">
    <cfRule type="dataBar" priority="12783">
      <dataBar>
        <cfvo type="num" val="0"/>
        <cfvo type="num" val="1"/>
        <color theme="6"/>
      </dataBar>
      <extLst>
        <ext xmlns:x14="http://schemas.microsoft.com/office/spreadsheetml/2009/9/main" uri="{B025F937-C7B1-47D3-B67F-A62EFF666E3E}">
          <x14:id>{141D91B0-65F2-0340-BDD2-F1ACA1A10DF5}</x14:id>
        </ext>
      </extLst>
    </cfRule>
  </conditionalFormatting>
  <conditionalFormatting sqref="F94">
    <cfRule type="dataBar" priority="12929">
      <dataBar>
        <cfvo type="num" val="0"/>
        <cfvo type="num" val="1"/>
        <color theme="6"/>
      </dataBar>
      <extLst>
        <ext xmlns:x14="http://schemas.microsoft.com/office/spreadsheetml/2009/9/main" uri="{B025F937-C7B1-47D3-B67F-A62EFF666E3E}">
          <x14:id>{F4892E5C-D8EB-2247-9905-6B8BFA998D74}</x14:id>
        </ext>
      </extLst>
    </cfRule>
  </conditionalFormatting>
  <conditionalFormatting sqref="F94">
    <cfRule type="dataBar" priority="12930">
      <dataBar>
        <cfvo type="num" val="0"/>
        <cfvo type="num" val="1"/>
        <color theme="6"/>
      </dataBar>
      <extLst>
        <ext xmlns:x14="http://schemas.microsoft.com/office/spreadsheetml/2009/9/main" uri="{B025F937-C7B1-47D3-B67F-A62EFF666E3E}">
          <x14:id>{C8EDD944-B8D4-AA46-974F-C8A74243C308}</x14:id>
        </ext>
      </extLst>
    </cfRule>
  </conditionalFormatting>
  <conditionalFormatting sqref="F107:F108 F112">
    <cfRule type="dataBar" priority="3510">
      <dataBar>
        <cfvo type="num" val="0"/>
        <cfvo type="num" val="1"/>
        <color theme="6"/>
      </dataBar>
      <extLst>
        <ext xmlns:x14="http://schemas.microsoft.com/office/spreadsheetml/2009/9/main" uri="{B025F937-C7B1-47D3-B67F-A62EFF666E3E}">
          <x14:id>{20533726-296F-244D-BAC7-46211FC2EB6F}</x14:id>
        </ext>
      </extLst>
    </cfRule>
  </conditionalFormatting>
  <conditionalFormatting sqref="F107:F108 F112">
    <cfRule type="dataBar" priority="3509">
      <dataBar>
        <cfvo type="num" val="0"/>
        <cfvo type="num" val="1"/>
        <color theme="6"/>
      </dataBar>
      <extLst>
        <ext xmlns:x14="http://schemas.microsoft.com/office/spreadsheetml/2009/9/main" uri="{B025F937-C7B1-47D3-B67F-A62EFF666E3E}">
          <x14:id>{3EF69784-8DF0-404E-877F-5320854A1446}</x14:id>
        </ext>
      </extLst>
    </cfRule>
  </conditionalFormatting>
  <conditionalFormatting sqref="F87:F88 F92">
    <cfRule type="dataBar" priority="12925">
      <dataBar>
        <cfvo type="num" val="0"/>
        <cfvo type="num" val="1"/>
        <color theme="6"/>
      </dataBar>
      <extLst>
        <ext xmlns:x14="http://schemas.microsoft.com/office/spreadsheetml/2009/9/main" uri="{B025F937-C7B1-47D3-B67F-A62EFF666E3E}">
          <x14:id>{4A1409CC-A25A-4D45-AD5B-B9C5E4456CFE}</x14:id>
        </ext>
      </extLst>
    </cfRule>
  </conditionalFormatting>
  <conditionalFormatting sqref="F77">
    <cfRule type="dataBar" priority="12918">
      <dataBar>
        <cfvo type="num" val="0"/>
        <cfvo type="num" val="1"/>
        <color theme="6"/>
      </dataBar>
      <extLst>
        <ext xmlns:x14="http://schemas.microsoft.com/office/spreadsheetml/2009/9/main" uri="{B025F937-C7B1-47D3-B67F-A62EFF666E3E}">
          <x14:id>{82193AA6-BCAE-C64D-BB9B-DAABB91B0F8B}</x14:id>
        </ext>
      </extLst>
    </cfRule>
  </conditionalFormatting>
  <conditionalFormatting sqref="F77">
    <cfRule type="dataBar" priority="12917">
      <dataBar>
        <cfvo type="num" val="0"/>
        <cfvo type="num" val="1"/>
        <color theme="6"/>
      </dataBar>
      <extLst>
        <ext xmlns:x14="http://schemas.microsoft.com/office/spreadsheetml/2009/9/main" uri="{B025F937-C7B1-47D3-B67F-A62EFF666E3E}">
          <x14:id>{76759E63-967A-0D4A-84BE-0E23DDCABC3A}</x14:id>
        </ext>
      </extLst>
    </cfRule>
  </conditionalFormatting>
  <conditionalFormatting sqref="F77">
    <cfRule type="dataBar" priority="12916">
      <dataBar>
        <cfvo type="num" val="0"/>
        <cfvo type="num" val="1"/>
        <color theme="6"/>
      </dataBar>
      <extLst>
        <ext xmlns:x14="http://schemas.microsoft.com/office/spreadsheetml/2009/9/main" uri="{B025F937-C7B1-47D3-B67F-A62EFF666E3E}">
          <x14:id>{0C869396-0BF2-F249-9EFA-470CB4285E47}</x14:id>
        </ext>
      </extLst>
    </cfRule>
  </conditionalFormatting>
  <conditionalFormatting sqref="F77">
    <cfRule type="dataBar" priority="12915">
      <dataBar>
        <cfvo type="num" val="0"/>
        <cfvo type="num" val="1"/>
        <color theme="6"/>
      </dataBar>
      <extLst>
        <ext xmlns:x14="http://schemas.microsoft.com/office/spreadsheetml/2009/9/main" uri="{B025F937-C7B1-47D3-B67F-A62EFF666E3E}">
          <x14:id>{C04B5C45-D0FD-E34E-8F0D-BB2EB87BEA7C}</x14:id>
        </ext>
      </extLst>
    </cfRule>
  </conditionalFormatting>
  <conditionalFormatting sqref="F77">
    <cfRule type="dataBar" priority="12914">
      <dataBar>
        <cfvo type="num" val="0"/>
        <cfvo type="num" val="1"/>
        <color theme="6"/>
      </dataBar>
      <extLst>
        <ext xmlns:x14="http://schemas.microsoft.com/office/spreadsheetml/2009/9/main" uri="{B025F937-C7B1-47D3-B67F-A62EFF666E3E}">
          <x14:id>{F16ECC04-E46A-7847-A4A1-D54CF9C8108C}</x14:id>
        </ext>
      </extLst>
    </cfRule>
  </conditionalFormatting>
  <conditionalFormatting sqref="F107:F108 F112">
    <cfRule type="dataBar" priority="12911">
      <dataBar>
        <cfvo type="num" val="0"/>
        <cfvo type="num" val="1"/>
        <color theme="6"/>
      </dataBar>
      <extLst>
        <ext xmlns:x14="http://schemas.microsoft.com/office/spreadsheetml/2009/9/main" uri="{B025F937-C7B1-47D3-B67F-A62EFF666E3E}">
          <x14:id>{CF149004-AF6E-274A-89C6-32AD87A1BB33}</x14:id>
        </ext>
      </extLst>
    </cfRule>
  </conditionalFormatting>
  <conditionalFormatting sqref="F107:F108 F112">
    <cfRule type="dataBar" priority="12910">
      <dataBar>
        <cfvo type="num" val="0"/>
        <cfvo type="num" val="1"/>
        <color theme="6"/>
      </dataBar>
      <extLst>
        <ext xmlns:x14="http://schemas.microsoft.com/office/spreadsheetml/2009/9/main" uri="{B025F937-C7B1-47D3-B67F-A62EFF666E3E}">
          <x14:id>{2D0BA72B-4F23-6345-815C-F1C3BFB6C380}</x14:id>
        </ext>
      </extLst>
    </cfRule>
  </conditionalFormatting>
  <conditionalFormatting sqref="F107:F108 F112">
    <cfRule type="dataBar" priority="12909">
      <dataBar>
        <cfvo type="num" val="0"/>
        <cfvo type="num" val="1"/>
        <color theme="6"/>
      </dataBar>
      <extLst>
        <ext xmlns:x14="http://schemas.microsoft.com/office/spreadsheetml/2009/9/main" uri="{B025F937-C7B1-47D3-B67F-A62EFF666E3E}">
          <x14:id>{57947625-5D8E-4746-A4A7-607009556269}</x14:id>
        </ext>
      </extLst>
    </cfRule>
  </conditionalFormatting>
  <conditionalFormatting sqref="F107:F108 F112">
    <cfRule type="dataBar" priority="12908">
      <dataBar>
        <cfvo type="num" val="0"/>
        <cfvo type="num" val="1"/>
        <color theme="6"/>
      </dataBar>
      <extLst>
        <ext xmlns:x14="http://schemas.microsoft.com/office/spreadsheetml/2009/9/main" uri="{B025F937-C7B1-47D3-B67F-A62EFF666E3E}">
          <x14:id>{B9094BD1-A9C6-DA45-96B9-A662C80EABE5}</x14:id>
        </ext>
      </extLst>
    </cfRule>
  </conditionalFormatting>
  <conditionalFormatting sqref="F107:F108 F112">
    <cfRule type="dataBar" priority="12907">
      <dataBar>
        <cfvo type="num" val="0"/>
        <cfvo type="num" val="1"/>
        <color theme="6"/>
      </dataBar>
      <extLst>
        <ext xmlns:x14="http://schemas.microsoft.com/office/spreadsheetml/2009/9/main" uri="{B025F937-C7B1-47D3-B67F-A62EFF666E3E}">
          <x14:id>{0C05404B-2956-644C-BBEF-5119FDE1C1BA}</x14:id>
        </ext>
      </extLst>
    </cfRule>
  </conditionalFormatting>
  <conditionalFormatting sqref="F114">
    <cfRule type="dataBar" priority="3527">
      <dataBar>
        <cfvo type="num" val="0"/>
        <cfvo type="num" val="1"/>
        <color theme="6"/>
      </dataBar>
      <extLst>
        <ext xmlns:x14="http://schemas.microsoft.com/office/spreadsheetml/2009/9/main" uri="{B025F937-C7B1-47D3-B67F-A62EFF666E3E}">
          <x14:id>{6AC7429E-3BBA-B34D-B0FA-C977FBEF1A6B}</x14:id>
        </ext>
      </extLst>
    </cfRule>
  </conditionalFormatting>
  <conditionalFormatting sqref="F114">
    <cfRule type="dataBar" priority="3526">
      <dataBar>
        <cfvo type="num" val="0"/>
        <cfvo type="num" val="1"/>
        <color theme="6"/>
      </dataBar>
      <extLst>
        <ext xmlns:x14="http://schemas.microsoft.com/office/spreadsheetml/2009/9/main" uri="{B025F937-C7B1-47D3-B67F-A62EFF666E3E}">
          <x14:id>{E9F0FD8F-E503-C84A-B677-81466BD0D048}</x14:id>
        </ext>
      </extLst>
    </cfRule>
  </conditionalFormatting>
  <conditionalFormatting sqref="F114">
    <cfRule type="dataBar" priority="3525">
      <dataBar>
        <cfvo type="num" val="0"/>
        <cfvo type="num" val="1"/>
        <color theme="6"/>
      </dataBar>
      <extLst>
        <ext xmlns:x14="http://schemas.microsoft.com/office/spreadsheetml/2009/9/main" uri="{B025F937-C7B1-47D3-B67F-A62EFF666E3E}">
          <x14:id>{D7EC7FBE-ADAF-4947-A31C-9835C2F701DC}</x14:id>
        </ext>
      </extLst>
    </cfRule>
  </conditionalFormatting>
  <conditionalFormatting sqref="F113">
    <cfRule type="dataBar" priority="3382">
      <dataBar>
        <cfvo type="num" val="0"/>
        <cfvo type="num" val="1"/>
        <color theme="6"/>
      </dataBar>
      <extLst>
        <ext xmlns:x14="http://schemas.microsoft.com/office/spreadsheetml/2009/9/main" uri="{B025F937-C7B1-47D3-B67F-A62EFF666E3E}">
          <x14:id>{DCF0BD58-99E9-164E-BCF1-53292B353AB5}</x14:id>
        </ext>
      </extLst>
    </cfRule>
  </conditionalFormatting>
  <conditionalFormatting sqref="F63">
    <cfRule type="dataBar" priority="12900">
      <dataBar>
        <cfvo type="num" val="0"/>
        <cfvo type="num" val="1"/>
        <color theme="6"/>
      </dataBar>
      <extLst>
        <ext xmlns:x14="http://schemas.microsoft.com/office/spreadsheetml/2009/9/main" uri="{B025F937-C7B1-47D3-B67F-A62EFF666E3E}">
          <x14:id>{3138146C-7B9D-B74C-8757-8AEE8D565937}</x14:id>
        </ext>
      </extLst>
    </cfRule>
  </conditionalFormatting>
  <conditionalFormatting sqref="F113">
    <cfRule type="dataBar" priority="12899">
      <dataBar>
        <cfvo type="num" val="0"/>
        <cfvo type="num" val="1"/>
        <color theme="6"/>
      </dataBar>
      <extLst>
        <ext xmlns:x14="http://schemas.microsoft.com/office/spreadsheetml/2009/9/main" uri="{B025F937-C7B1-47D3-B67F-A62EFF666E3E}">
          <x14:id>{AEEE628C-687A-E84B-B5EE-D92DE2712D93}</x14:id>
        </ext>
      </extLst>
    </cfRule>
  </conditionalFormatting>
  <conditionalFormatting sqref="F94">
    <cfRule type="dataBar" priority="12897">
      <dataBar>
        <cfvo type="num" val="0"/>
        <cfvo type="num" val="1"/>
        <color theme="6"/>
      </dataBar>
      <extLst>
        <ext xmlns:x14="http://schemas.microsoft.com/office/spreadsheetml/2009/9/main" uri="{B025F937-C7B1-47D3-B67F-A62EFF666E3E}">
          <x14:id>{B7AC2D78-8D03-1349-8778-E58F68B4EF25}</x14:id>
        </ext>
      </extLst>
    </cfRule>
  </conditionalFormatting>
  <conditionalFormatting sqref="F94">
    <cfRule type="dataBar" priority="12898">
      <dataBar>
        <cfvo type="num" val="0"/>
        <cfvo type="num" val="1"/>
        <color theme="6"/>
      </dataBar>
      <extLst>
        <ext xmlns:x14="http://schemas.microsoft.com/office/spreadsheetml/2009/9/main" uri="{B025F937-C7B1-47D3-B67F-A62EFF666E3E}">
          <x14:id>{EF0D2780-C943-3D48-93AB-F550E883D0C6}</x14:id>
        </ext>
      </extLst>
    </cfRule>
  </conditionalFormatting>
  <conditionalFormatting sqref="F94">
    <cfRule type="dataBar" priority="12895">
      <dataBar>
        <cfvo type="num" val="0"/>
        <cfvo type="num" val="1"/>
        <color theme="6"/>
      </dataBar>
      <extLst>
        <ext xmlns:x14="http://schemas.microsoft.com/office/spreadsheetml/2009/9/main" uri="{B025F937-C7B1-47D3-B67F-A62EFF666E3E}">
          <x14:id>{1FC7BE0F-3669-1C48-ADEB-5DC84DEBC169}</x14:id>
        </ext>
      </extLst>
    </cfRule>
  </conditionalFormatting>
  <conditionalFormatting sqref="F94">
    <cfRule type="dataBar" priority="12896">
      <dataBar>
        <cfvo type="num" val="0"/>
        <cfvo type="num" val="1"/>
        <color theme="6"/>
      </dataBar>
      <extLst>
        <ext xmlns:x14="http://schemas.microsoft.com/office/spreadsheetml/2009/9/main" uri="{B025F937-C7B1-47D3-B67F-A62EFF666E3E}">
          <x14:id>{F05AB2E2-CEAC-0B46-B72B-4442D331B9EF}</x14:id>
        </ext>
      </extLst>
    </cfRule>
  </conditionalFormatting>
  <conditionalFormatting sqref="F94">
    <cfRule type="dataBar" priority="12894">
      <dataBar>
        <cfvo type="num" val="0"/>
        <cfvo type="num" val="1"/>
        <color theme="6"/>
      </dataBar>
      <extLst>
        <ext xmlns:x14="http://schemas.microsoft.com/office/spreadsheetml/2009/9/main" uri="{B025F937-C7B1-47D3-B67F-A62EFF666E3E}">
          <x14:id>{F50F006A-F0D0-2743-8E88-EB6E6EAF0858}</x14:id>
        </ext>
      </extLst>
    </cfRule>
  </conditionalFormatting>
  <conditionalFormatting sqref="F94">
    <cfRule type="dataBar" priority="12892">
      <dataBar>
        <cfvo type="num" val="0"/>
        <cfvo type="num" val="1"/>
        <color theme="6"/>
      </dataBar>
      <extLst>
        <ext xmlns:x14="http://schemas.microsoft.com/office/spreadsheetml/2009/9/main" uri="{B025F937-C7B1-47D3-B67F-A62EFF666E3E}">
          <x14:id>{66AC2D31-0676-EC47-A6C3-D44EF9F6C413}</x14:id>
        </ext>
      </extLst>
    </cfRule>
  </conditionalFormatting>
  <conditionalFormatting sqref="F94">
    <cfRule type="dataBar" priority="12893">
      <dataBar>
        <cfvo type="num" val="0"/>
        <cfvo type="num" val="1"/>
        <color theme="6"/>
      </dataBar>
      <extLst>
        <ext xmlns:x14="http://schemas.microsoft.com/office/spreadsheetml/2009/9/main" uri="{B025F937-C7B1-47D3-B67F-A62EFF666E3E}">
          <x14:id>{11D235E7-F9D1-5941-9686-4810A41007A4}</x14:id>
        </ext>
      </extLst>
    </cfRule>
  </conditionalFormatting>
  <conditionalFormatting sqref="F94">
    <cfRule type="dataBar" priority="12891">
      <dataBar>
        <cfvo type="num" val="0"/>
        <cfvo type="num" val="1"/>
        <color theme="6"/>
      </dataBar>
      <extLst>
        <ext xmlns:x14="http://schemas.microsoft.com/office/spreadsheetml/2009/9/main" uri="{B025F937-C7B1-47D3-B67F-A62EFF666E3E}">
          <x14:id>{53A16875-2800-9542-8643-DA43FB23CCE3}</x14:id>
        </ext>
      </extLst>
    </cfRule>
  </conditionalFormatting>
  <conditionalFormatting sqref="F94">
    <cfRule type="dataBar" priority="12890">
      <dataBar>
        <cfvo type="num" val="0"/>
        <cfvo type="num" val="1"/>
        <color theme="6"/>
      </dataBar>
      <extLst>
        <ext xmlns:x14="http://schemas.microsoft.com/office/spreadsheetml/2009/9/main" uri="{B025F937-C7B1-47D3-B67F-A62EFF666E3E}">
          <x14:id>{6DCF5FEE-5C7D-274B-8B70-4C1AD96074D3}</x14:id>
        </ext>
      </extLst>
    </cfRule>
  </conditionalFormatting>
  <conditionalFormatting sqref="F94">
    <cfRule type="dataBar" priority="12888">
      <dataBar>
        <cfvo type="num" val="0"/>
        <cfvo type="num" val="1"/>
        <color theme="6"/>
      </dataBar>
      <extLst>
        <ext xmlns:x14="http://schemas.microsoft.com/office/spreadsheetml/2009/9/main" uri="{B025F937-C7B1-47D3-B67F-A62EFF666E3E}">
          <x14:id>{EC73283B-5E56-7E40-8D41-0B6357ABA2BA}</x14:id>
        </ext>
      </extLst>
    </cfRule>
  </conditionalFormatting>
  <conditionalFormatting sqref="F94">
    <cfRule type="dataBar" priority="12889">
      <dataBar>
        <cfvo type="num" val="0"/>
        <cfvo type="num" val="1"/>
        <color theme="6"/>
      </dataBar>
      <extLst>
        <ext xmlns:x14="http://schemas.microsoft.com/office/spreadsheetml/2009/9/main" uri="{B025F937-C7B1-47D3-B67F-A62EFF666E3E}">
          <x14:id>{130135EF-D5BC-484D-96F9-136BF281D23F}</x14:id>
        </ext>
      </extLst>
    </cfRule>
  </conditionalFormatting>
  <conditionalFormatting sqref="F94">
    <cfRule type="dataBar" priority="12887">
      <dataBar>
        <cfvo type="num" val="0"/>
        <cfvo type="num" val="1"/>
        <color theme="6"/>
      </dataBar>
      <extLst>
        <ext xmlns:x14="http://schemas.microsoft.com/office/spreadsheetml/2009/9/main" uri="{B025F937-C7B1-47D3-B67F-A62EFF666E3E}">
          <x14:id>{0E3A3C68-8DE3-4342-B7FA-B909B79A03BD}</x14:id>
        </ext>
      </extLst>
    </cfRule>
  </conditionalFormatting>
  <conditionalFormatting sqref="F94">
    <cfRule type="dataBar" priority="12885">
      <dataBar>
        <cfvo type="num" val="0"/>
        <cfvo type="num" val="1"/>
        <color theme="6"/>
      </dataBar>
      <extLst>
        <ext xmlns:x14="http://schemas.microsoft.com/office/spreadsheetml/2009/9/main" uri="{B025F937-C7B1-47D3-B67F-A62EFF666E3E}">
          <x14:id>{F052C415-986A-6C4F-83C8-BED06F46C254}</x14:id>
        </ext>
      </extLst>
    </cfRule>
  </conditionalFormatting>
  <conditionalFormatting sqref="F94">
    <cfRule type="dataBar" priority="12886">
      <dataBar>
        <cfvo type="num" val="0"/>
        <cfvo type="num" val="1"/>
        <color theme="6"/>
      </dataBar>
      <extLst>
        <ext xmlns:x14="http://schemas.microsoft.com/office/spreadsheetml/2009/9/main" uri="{B025F937-C7B1-47D3-B67F-A62EFF666E3E}">
          <x14:id>{F4490960-6C77-344F-A415-FD8F30169FF4}</x14:id>
        </ext>
      </extLst>
    </cfRule>
  </conditionalFormatting>
  <conditionalFormatting sqref="F94">
    <cfRule type="dataBar" priority="12734">
      <dataBar>
        <cfvo type="num" val="0"/>
        <cfvo type="num" val="1"/>
        <color theme="6"/>
      </dataBar>
      <extLst>
        <ext xmlns:x14="http://schemas.microsoft.com/office/spreadsheetml/2009/9/main" uri="{B025F937-C7B1-47D3-B67F-A62EFF666E3E}">
          <x14:id>{B69B2FE2-14A2-6141-A8D4-6D2E8EB69F2D}</x14:id>
        </ext>
      </extLst>
    </cfRule>
  </conditionalFormatting>
  <conditionalFormatting sqref="F107:F108 F112">
    <cfRule type="dataBar" priority="12593">
      <dataBar>
        <cfvo type="num" val="0"/>
        <cfvo type="num" val="1"/>
        <color theme="6"/>
      </dataBar>
      <extLst>
        <ext xmlns:x14="http://schemas.microsoft.com/office/spreadsheetml/2009/9/main" uri="{B025F937-C7B1-47D3-B67F-A62EFF666E3E}">
          <x14:id>{77DC36AA-8D06-A149-9516-CCB1ED18A4C4}</x14:id>
        </ext>
      </extLst>
    </cfRule>
  </conditionalFormatting>
  <conditionalFormatting sqref="F107:F108 F112">
    <cfRule type="dataBar" priority="12592">
      <dataBar>
        <cfvo type="num" val="0"/>
        <cfvo type="num" val="1"/>
        <color theme="6"/>
      </dataBar>
      <extLst>
        <ext xmlns:x14="http://schemas.microsoft.com/office/spreadsheetml/2009/9/main" uri="{B025F937-C7B1-47D3-B67F-A62EFF666E3E}">
          <x14:id>{87250CE7-DA4F-1743-AFA0-A40E59BD88CD}</x14:id>
        </ext>
      </extLst>
    </cfRule>
  </conditionalFormatting>
  <conditionalFormatting sqref="F94">
    <cfRule type="dataBar" priority="12731">
      <dataBar>
        <cfvo type="num" val="0"/>
        <cfvo type="num" val="1"/>
        <color theme="6"/>
      </dataBar>
      <extLst>
        <ext xmlns:x14="http://schemas.microsoft.com/office/spreadsheetml/2009/9/main" uri="{B025F937-C7B1-47D3-B67F-A62EFF666E3E}">
          <x14:id>{D2E42A50-12CA-9E40-8196-5AAE7852C6D6}</x14:id>
        </ext>
      </extLst>
    </cfRule>
  </conditionalFormatting>
  <conditionalFormatting sqref="F94">
    <cfRule type="dataBar" priority="12871">
      <dataBar>
        <cfvo type="num" val="0"/>
        <cfvo type="num" val="1"/>
        <color theme="6"/>
      </dataBar>
      <extLst>
        <ext xmlns:x14="http://schemas.microsoft.com/office/spreadsheetml/2009/9/main" uri="{B025F937-C7B1-47D3-B67F-A62EFF666E3E}">
          <x14:id>{FAA9C92C-362B-9844-B739-B5688BAC3FEE}</x14:id>
        </ext>
      </extLst>
    </cfRule>
  </conditionalFormatting>
  <conditionalFormatting sqref="F94">
    <cfRule type="dataBar" priority="12872">
      <dataBar>
        <cfvo type="num" val="0"/>
        <cfvo type="num" val="1"/>
        <color theme="6"/>
      </dataBar>
      <extLst>
        <ext xmlns:x14="http://schemas.microsoft.com/office/spreadsheetml/2009/9/main" uri="{B025F937-C7B1-47D3-B67F-A62EFF666E3E}">
          <x14:id>{D03B0ED4-1F34-254E-A1A9-318D16487B6D}</x14:id>
        </ext>
      </extLst>
    </cfRule>
  </conditionalFormatting>
  <conditionalFormatting sqref="F94">
    <cfRule type="dataBar" priority="12868">
      <dataBar>
        <cfvo type="num" val="0"/>
        <cfvo type="num" val="1"/>
        <color theme="6"/>
      </dataBar>
      <extLst>
        <ext xmlns:x14="http://schemas.microsoft.com/office/spreadsheetml/2009/9/main" uri="{B025F937-C7B1-47D3-B67F-A62EFF666E3E}">
          <x14:id>{FCF46024-8875-1A49-9FB5-D41616A2E439}</x14:id>
        </ext>
      </extLst>
    </cfRule>
  </conditionalFormatting>
  <conditionalFormatting sqref="F94">
    <cfRule type="dataBar" priority="12719">
      <dataBar>
        <cfvo type="num" val="0"/>
        <cfvo type="num" val="1"/>
        <color theme="6"/>
      </dataBar>
      <extLst>
        <ext xmlns:x14="http://schemas.microsoft.com/office/spreadsheetml/2009/9/main" uri="{B025F937-C7B1-47D3-B67F-A62EFF666E3E}">
          <x14:id>{CA0298AB-6F4B-5143-A418-096A8DD5C2A0}</x14:id>
        </ext>
      </extLst>
    </cfRule>
  </conditionalFormatting>
  <conditionalFormatting sqref="F94">
    <cfRule type="dataBar" priority="12861">
      <dataBar>
        <cfvo type="num" val="0"/>
        <cfvo type="num" val="1"/>
        <color theme="6"/>
      </dataBar>
      <extLst>
        <ext xmlns:x14="http://schemas.microsoft.com/office/spreadsheetml/2009/9/main" uri="{B025F937-C7B1-47D3-B67F-A62EFF666E3E}">
          <x14:id>{52374CD7-16C8-EE42-A297-A75A8E2FF1A6}</x14:id>
        </ext>
      </extLst>
    </cfRule>
  </conditionalFormatting>
  <conditionalFormatting sqref="F94">
    <cfRule type="dataBar" priority="12859">
      <dataBar>
        <cfvo type="num" val="0"/>
        <cfvo type="num" val="1"/>
        <color theme="6"/>
      </dataBar>
      <extLst>
        <ext xmlns:x14="http://schemas.microsoft.com/office/spreadsheetml/2009/9/main" uri="{B025F937-C7B1-47D3-B67F-A62EFF666E3E}">
          <x14:id>{4168E608-0169-3B41-9073-DE0578928060}</x14:id>
        </ext>
      </extLst>
    </cfRule>
  </conditionalFormatting>
  <conditionalFormatting sqref="F94">
    <cfRule type="dataBar" priority="12860">
      <dataBar>
        <cfvo type="num" val="0"/>
        <cfvo type="num" val="1"/>
        <color theme="6"/>
      </dataBar>
      <extLst>
        <ext xmlns:x14="http://schemas.microsoft.com/office/spreadsheetml/2009/9/main" uri="{B025F937-C7B1-47D3-B67F-A62EFF666E3E}">
          <x14:id>{C87B2820-37CE-3F4C-88AF-5FE9B5C66967}</x14:id>
        </ext>
      </extLst>
    </cfRule>
  </conditionalFormatting>
  <conditionalFormatting sqref="F94">
    <cfRule type="dataBar" priority="12569">
      <dataBar>
        <cfvo type="num" val="0"/>
        <cfvo type="num" val="1"/>
        <color theme="6"/>
      </dataBar>
      <extLst>
        <ext xmlns:x14="http://schemas.microsoft.com/office/spreadsheetml/2009/9/main" uri="{B025F937-C7B1-47D3-B67F-A62EFF666E3E}">
          <x14:id>{DAD7AABC-1914-7D46-BF1A-F845A6434EEF}</x14:id>
        </ext>
      </extLst>
    </cfRule>
  </conditionalFormatting>
  <conditionalFormatting sqref="F107:F108 F112">
    <cfRule type="dataBar" priority="12710">
      <dataBar>
        <cfvo type="num" val="0"/>
        <cfvo type="num" val="1"/>
        <color theme="6"/>
      </dataBar>
      <extLst>
        <ext xmlns:x14="http://schemas.microsoft.com/office/spreadsheetml/2009/9/main" uri="{B025F937-C7B1-47D3-B67F-A62EFF666E3E}">
          <x14:id>{F2743D7F-C4D0-7C4B-AC6A-F3465C864F1A}</x14:id>
        </ext>
      </extLst>
    </cfRule>
  </conditionalFormatting>
  <conditionalFormatting sqref="F94">
    <cfRule type="dataBar" priority="12568">
      <dataBar>
        <cfvo type="num" val="0"/>
        <cfvo type="num" val="1"/>
        <color theme="6"/>
      </dataBar>
      <extLst>
        <ext xmlns:x14="http://schemas.microsoft.com/office/spreadsheetml/2009/9/main" uri="{B025F937-C7B1-47D3-B67F-A62EFF666E3E}">
          <x14:id>{F8E2AAC1-8865-E144-AAF2-9ED24856AD13}</x14:id>
        </ext>
      </extLst>
    </cfRule>
  </conditionalFormatting>
  <conditionalFormatting sqref="F94">
    <cfRule type="dataBar" priority="12567">
      <dataBar>
        <cfvo type="num" val="0"/>
        <cfvo type="num" val="1"/>
        <color theme="6"/>
      </dataBar>
      <extLst>
        <ext xmlns:x14="http://schemas.microsoft.com/office/spreadsheetml/2009/9/main" uri="{B025F937-C7B1-47D3-B67F-A62EFF666E3E}">
          <x14:id>{7C63B43E-D0CF-2147-B38B-4F63DB6CE34C}</x14:id>
        </ext>
      </extLst>
    </cfRule>
  </conditionalFormatting>
  <conditionalFormatting sqref="F94">
    <cfRule type="dataBar" priority="12565">
      <dataBar>
        <cfvo type="num" val="0"/>
        <cfvo type="num" val="1"/>
        <color theme="6"/>
      </dataBar>
      <extLst>
        <ext xmlns:x14="http://schemas.microsoft.com/office/spreadsheetml/2009/9/main" uri="{B025F937-C7B1-47D3-B67F-A62EFF666E3E}">
          <x14:id>{9B8B0D02-693C-C642-8BF5-8BD99F84C1A0}</x14:id>
        </ext>
      </extLst>
    </cfRule>
  </conditionalFormatting>
  <conditionalFormatting sqref="F94">
    <cfRule type="dataBar" priority="12566">
      <dataBar>
        <cfvo type="num" val="0"/>
        <cfvo type="num" val="1"/>
        <color theme="6"/>
      </dataBar>
      <extLst>
        <ext xmlns:x14="http://schemas.microsoft.com/office/spreadsheetml/2009/9/main" uri="{B025F937-C7B1-47D3-B67F-A62EFF666E3E}">
          <x14:id>{047FE946-39A2-8541-A6D0-C97F4795F6A9}</x14:id>
        </ext>
      </extLst>
    </cfRule>
  </conditionalFormatting>
  <conditionalFormatting sqref="F94">
    <cfRule type="dataBar" priority="12852">
      <dataBar>
        <cfvo type="num" val="0"/>
        <cfvo type="num" val="1"/>
        <color theme="6"/>
      </dataBar>
      <extLst>
        <ext xmlns:x14="http://schemas.microsoft.com/office/spreadsheetml/2009/9/main" uri="{B025F937-C7B1-47D3-B67F-A62EFF666E3E}">
          <x14:id>{0E378373-C91B-6E4A-AC28-FD6E83B98544}</x14:id>
        </ext>
      </extLst>
    </cfRule>
  </conditionalFormatting>
  <conditionalFormatting sqref="F94">
    <cfRule type="dataBar" priority="12850">
      <dataBar>
        <cfvo type="num" val="0"/>
        <cfvo type="num" val="1"/>
        <color theme="6"/>
      </dataBar>
      <extLst>
        <ext xmlns:x14="http://schemas.microsoft.com/office/spreadsheetml/2009/9/main" uri="{B025F937-C7B1-47D3-B67F-A62EFF666E3E}">
          <x14:id>{E339F6FF-047F-CE46-A076-41DC10B8E373}</x14:id>
        </ext>
      </extLst>
    </cfRule>
  </conditionalFormatting>
  <conditionalFormatting sqref="F94">
    <cfRule type="dataBar" priority="12851">
      <dataBar>
        <cfvo type="num" val="0"/>
        <cfvo type="num" val="1"/>
        <color theme="6"/>
      </dataBar>
      <extLst>
        <ext xmlns:x14="http://schemas.microsoft.com/office/spreadsheetml/2009/9/main" uri="{B025F937-C7B1-47D3-B67F-A62EFF666E3E}">
          <x14:id>{52A01207-8983-A746-AF5B-5265A15A1DDB}</x14:id>
        </ext>
      </extLst>
    </cfRule>
  </conditionalFormatting>
  <conditionalFormatting sqref="F94">
    <cfRule type="dataBar" priority="12848">
      <dataBar>
        <cfvo type="num" val="0"/>
        <cfvo type="num" val="1"/>
        <color theme="6"/>
      </dataBar>
      <extLst>
        <ext xmlns:x14="http://schemas.microsoft.com/office/spreadsheetml/2009/9/main" uri="{B025F937-C7B1-47D3-B67F-A62EFF666E3E}">
          <x14:id>{3BEE920C-8252-9343-BC38-FF01A8690F80}</x14:id>
        </ext>
      </extLst>
    </cfRule>
  </conditionalFormatting>
  <conditionalFormatting sqref="F94">
    <cfRule type="dataBar" priority="12849">
      <dataBar>
        <cfvo type="num" val="0"/>
        <cfvo type="num" val="1"/>
        <color theme="6"/>
      </dataBar>
      <extLst>
        <ext xmlns:x14="http://schemas.microsoft.com/office/spreadsheetml/2009/9/main" uri="{B025F937-C7B1-47D3-B67F-A62EFF666E3E}">
          <x14:id>{9F55640D-0291-5045-897F-7E22425AD6B2}</x14:id>
        </ext>
      </extLst>
    </cfRule>
  </conditionalFormatting>
  <conditionalFormatting sqref="F94">
    <cfRule type="dataBar" priority="12847">
      <dataBar>
        <cfvo type="num" val="0"/>
        <cfvo type="num" val="1"/>
        <color theme="6"/>
      </dataBar>
      <extLst>
        <ext xmlns:x14="http://schemas.microsoft.com/office/spreadsheetml/2009/9/main" uri="{B025F937-C7B1-47D3-B67F-A62EFF666E3E}">
          <x14:id>{90EC85D5-C6B5-474E-83FA-F16AC6DD4F40}</x14:id>
        </ext>
      </extLst>
    </cfRule>
  </conditionalFormatting>
  <conditionalFormatting sqref="F94">
    <cfRule type="dataBar" priority="12846">
      <dataBar>
        <cfvo type="num" val="0"/>
        <cfvo type="num" val="1"/>
        <color theme="6"/>
      </dataBar>
      <extLst>
        <ext xmlns:x14="http://schemas.microsoft.com/office/spreadsheetml/2009/9/main" uri="{B025F937-C7B1-47D3-B67F-A62EFF666E3E}">
          <x14:id>{D2C9CF72-257A-8946-A782-63BC4F3A7E14}</x14:id>
        </ext>
      </extLst>
    </cfRule>
  </conditionalFormatting>
  <conditionalFormatting sqref="F94">
    <cfRule type="dataBar" priority="12845">
      <dataBar>
        <cfvo type="num" val="0"/>
        <cfvo type="num" val="1"/>
        <color theme="6"/>
      </dataBar>
      <extLst>
        <ext xmlns:x14="http://schemas.microsoft.com/office/spreadsheetml/2009/9/main" uri="{B025F937-C7B1-47D3-B67F-A62EFF666E3E}">
          <x14:id>{C492E3C1-F5E3-4C44-92B2-3C5B7A63FE8C}</x14:id>
        </ext>
      </extLst>
    </cfRule>
  </conditionalFormatting>
  <conditionalFormatting sqref="F94">
    <cfRule type="dataBar" priority="12844">
      <dataBar>
        <cfvo type="num" val="0"/>
        <cfvo type="num" val="1"/>
        <color theme="6"/>
      </dataBar>
      <extLst>
        <ext xmlns:x14="http://schemas.microsoft.com/office/spreadsheetml/2009/9/main" uri="{B025F937-C7B1-47D3-B67F-A62EFF666E3E}">
          <x14:id>{FABB2911-0731-9846-8DBA-A4F52C04894F}</x14:id>
        </ext>
      </extLst>
    </cfRule>
  </conditionalFormatting>
  <conditionalFormatting sqref="F94">
    <cfRule type="dataBar" priority="12843">
      <dataBar>
        <cfvo type="num" val="0"/>
        <cfvo type="num" val="1"/>
        <color theme="6"/>
      </dataBar>
      <extLst>
        <ext xmlns:x14="http://schemas.microsoft.com/office/spreadsheetml/2009/9/main" uri="{B025F937-C7B1-47D3-B67F-A62EFF666E3E}">
          <x14:id>{B4C9C38F-74D0-BF40-B191-9C90806D945F}</x14:id>
        </ext>
      </extLst>
    </cfRule>
  </conditionalFormatting>
  <conditionalFormatting sqref="F94">
    <cfRule type="dataBar" priority="12842">
      <dataBar>
        <cfvo type="num" val="0"/>
        <cfvo type="num" val="1"/>
        <color theme="6"/>
      </dataBar>
      <extLst>
        <ext xmlns:x14="http://schemas.microsoft.com/office/spreadsheetml/2009/9/main" uri="{B025F937-C7B1-47D3-B67F-A62EFF666E3E}">
          <x14:id>{05E1745A-37A4-3F44-AB6B-7ECF0004C194}</x14:id>
        </ext>
      </extLst>
    </cfRule>
  </conditionalFormatting>
  <conditionalFormatting sqref="F94">
    <cfRule type="dataBar" priority="12841">
      <dataBar>
        <cfvo type="num" val="0"/>
        <cfvo type="num" val="1"/>
        <color theme="6"/>
      </dataBar>
      <extLst>
        <ext xmlns:x14="http://schemas.microsoft.com/office/spreadsheetml/2009/9/main" uri="{B025F937-C7B1-47D3-B67F-A62EFF666E3E}">
          <x14:id>{2971D65E-0D1E-0D41-9117-4D1510B18977}</x14:id>
        </ext>
      </extLst>
    </cfRule>
  </conditionalFormatting>
  <conditionalFormatting sqref="F94">
    <cfRule type="dataBar" priority="12692">
      <dataBar>
        <cfvo type="num" val="0"/>
        <cfvo type="num" val="1"/>
        <color theme="6"/>
      </dataBar>
      <extLst>
        <ext xmlns:x14="http://schemas.microsoft.com/office/spreadsheetml/2009/9/main" uri="{B025F937-C7B1-47D3-B67F-A62EFF666E3E}">
          <x14:id>{2300EE75-FCB1-9244-9A2C-4B2D5A6D0B42}</x14:id>
        </ext>
      </extLst>
    </cfRule>
  </conditionalFormatting>
  <conditionalFormatting sqref="F94">
    <cfRule type="dataBar" priority="12690">
      <dataBar>
        <cfvo type="num" val="0"/>
        <cfvo type="num" val="1"/>
        <color theme="6"/>
      </dataBar>
      <extLst>
        <ext xmlns:x14="http://schemas.microsoft.com/office/spreadsheetml/2009/9/main" uri="{B025F937-C7B1-47D3-B67F-A62EFF666E3E}">
          <x14:id>{81B2E0D4-DE36-F547-BB77-93346A6CAC0F}</x14:id>
        </ext>
      </extLst>
    </cfRule>
  </conditionalFormatting>
  <conditionalFormatting sqref="F94">
    <cfRule type="dataBar" priority="12691">
      <dataBar>
        <cfvo type="num" val="0"/>
        <cfvo type="num" val="1"/>
        <color theme="6"/>
      </dataBar>
      <extLst>
        <ext xmlns:x14="http://schemas.microsoft.com/office/spreadsheetml/2009/9/main" uri="{B025F937-C7B1-47D3-B67F-A62EFF666E3E}">
          <x14:id>{6C7EF8E2-445F-E446-B6D4-261A0C3B46A6}</x14:id>
        </ext>
      </extLst>
    </cfRule>
  </conditionalFormatting>
  <conditionalFormatting sqref="F107:F108 F112">
    <cfRule type="dataBar" priority="12831">
      <dataBar>
        <cfvo type="num" val="0"/>
        <cfvo type="num" val="1"/>
        <color theme="6"/>
      </dataBar>
      <extLst>
        <ext xmlns:x14="http://schemas.microsoft.com/office/spreadsheetml/2009/9/main" uri="{B025F937-C7B1-47D3-B67F-A62EFF666E3E}">
          <x14:id>{301B025F-C89E-AE4C-98E9-17C033A387AE}</x14:id>
        </ext>
      </extLst>
    </cfRule>
  </conditionalFormatting>
  <conditionalFormatting sqref="F107:F108 F112">
    <cfRule type="dataBar" priority="12830">
      <dataBar>
        <cfvo type="num" val="0"/>
        <cfvo type="num" val="1"/>
        <color theme="6"/>
      </dataBar>
      <extLst>
        <ext xmlns:x14="http://schemas.microsoft.com/office/spreadsheetml/2009/9/main" uri="{B025F937-C7B1-47D3-B67F-A62EFF666E3E}">
          <x14:id>{5BB7CDCB-5E31-DC44-9225-13420697FC73}</x14:id>
        </ext>
      </extLst>
    </cfRule>
  </conditionalFormatting>
  <conditionalFormatting sqref="F107:F108 F112">
    <cfRule type="dataBar" priority="12829">
      <dataBar>
        <cfvo type="num" val="0"/>
        <cfvo type="num" val="1"/>
        <color theme="6"/>
      </dataBar>
      <extLst>
        <ext xmlns:x14="http://schemas.microsoft.com/office/spreadsheetml/2009/9/main" uri="{B025F937-C7B1-47D3-B67F-A62EFF666E3E}">
          <x14:id>{70DD936D-2008-864E-B1EC-68BBEAD71FE4}</x14:id>
        </ext>
      </extLst>
    </cfRule>
  </conditionalFormatting>
  <conditionalFormatting sqref="F107:F108 F112">
    <cfRule type="dataBar" priority="12828">
      <dataBar>
        <cfvo type="num" val="0"/>
        <cfvo type="num" val="1"/>
        <color theme="6"/>
      </dataBar>
      <extLst>
        <ext xmlns:x14="http://schemas.microsoft.com/office/spreadsheetml/2009/9/main" uri="{B025F937-C7B1-47D3-B67F-A62EFF666E3E}">
          <x14:id>{46116D49-A7AD-D348-A28D-D3D188ACF6FE}</x14:id>
        </ext>
      </extLst>
    </cfRule>
  </conditionalFormatting>
  <conditionalFormatting sqref="F107:F108 F112">
    <cfRule type="dataBar" priority="12827">
      <dataBar>
        <cfvo type="num" val="0"/>
        <cfvo type="num" val="1"/>
        <color theme="6"/>
      </dataBar>
      <extLst>
        <ext xmlns:x14="http://schemas.microsoft.com/office/spreadsheetml/2009/9/main" uri="{B025F937-C7B1-47D3-B67F-A62EFF666E3E}">
          <x14:id>{4ABDF015-CD63-4942-B497-3C0ADBADE170}</x14:id>
        </ext>
      </extLst>
    </cfRule>
  </conditionalFormatting>
  <conditionalFormatting sqref="F107:F108 F112">
    <cfRule type="dataBar" priority="12826">
      <dataBar>
        <cfvo type="num" val="0"/>
        <cfvo type="num" val="1"/>
        <color theme="6"/>
      </dataBar>
      <extLst>
        <ext xmlns:x14="http://schemas.microsoft.com/office/spreadsheetml/2009/9/main" uri="{B025F937-C7B1-47D3-B67F-A62EFF666E3E}">
          <x14:id>{C1F5BE71-1EB2-EE41-9928-8B94C979924E}</x14:id>
        </ext>
      </extLst>
    </cfRule>
  </conditionalFormatting>
  <conditionalFormatting sqref="F94">
    <cfRule type="dataBar" priority="12824">
      <dataBar>
        <cfvo type="num" val="0"/>
        <cfvo type="num" val="1"/>
        <color theme="6"/>
      </dataBar>
      <extLst>
        <ext xmlns:x14="http://schemas.microsoft.com/office/spreadsheetml/2009/9/main" uri="{B025F937-C7B1-47D3-B67F-A62EFF666E3E}">
          <x14:id>{E2412184-A648-D447-875C-B0943079A261}</x14:id>
        </ext>
      </extLst>
    </cfRule>
  </conditionalFormatting>
  <conditionalFormatting sqref="F94">
    <cfRule type="dataBar" priority="12825">
      <dataBar>
        <cfvo type="num" val="0"/>
        <cfvo type="num" val="1"/>
        <color theme="6"/>
      </dataBar>
      <extLst>
        <ext xmlns:x14="http://schemas.microsoft.com/office/spreadsheetml/2009/9/main" uri="{B025F937-C7B1-47D3-B67F-A62EFF666E3E}">
          <x14:id>{8A47361C-F2C6-4C4C-BD96-F33B7D6A8DE6}</x14:id>
        </ext>
      </extLst>
    </cfRule>
  </conditionalFormatting>
  <conditionalFormatting sqref="F94">
    <cfRule type="dataBar" priority="12674">
      <dataBar>
        <cfvo type="num" val="0"/>
        <cfvo type="num" val="1"/>
        <color theme="6"/>
      </dataBar>
      <extLst>
        <ext xmlns:x14="http://schemas.microsoft.com/office/spreadsheetml/2009/9/main" uri="{B025F937-C7B1-47D3-B67F-A62EFF666E3E}">
          <x14:id>{26820CF0-AB59-BA45-9E96-51C1B15A4022}</x14:id>
        </ext>
      </extLst>
    </cfRule>
  </conditionalFormatting>
  <conditionalFormatting sqref="F94">
    <cfRule type="dataBar" priority="12675">
      <dataBar>
        <cfvo type="num" val="0"/>
        <cfvo type="num" val="1"/>
        <color theme="6"/>
      </dataBar>
      <extLst>
        <ext xmlns:x14="http://schemas.microsoft.com/office/spreadsheetml/2009/9/main" uri="{B025F937-C7B1-47D3-B67F-A62EFF666E3E}">
          <x14:id>{56F77DFA-5760-934E-AF96-B904910024C8}</x14:id>
        </ext>
      </extLst>
    </cfRule>
  </conditionalFormatting>
  <conditionalFormatting sqref="F94">
    <cfRule type="dataBar" priority="12821">
      <dataBar>
        <cfvo type="num" val="0"/>
        <cfvo type="num" val="1"/>
        <color theme="6"/>
      </dataBar>
      <extLst>
        <ext xmlns:x14="http://schemas.microsoft.com/office/spreadsheetml/2009/9/main" uri="{B025F937-C7B1-47D3-B67F-A62EFF666E3E}">
          <x14:id>{2DD2FF42-9115-7249-9147-9654DBF1F0C8}</x14:id>
        </ext>
      </extLst>
    </cfRule>
  </conditionalFormatting>
  <conditionalFormatting sqref="F94">
    <cfRule type="dataBar" priority="12531">
      <dataBar>
        <cfvo type="num" val="0"/>
        <cfvo type="num" val="1"/>
        <color theme="6"/>
      </dataBar>
      <extLst>
        <ext xmlns:x14="http://schemas.microsoft.com/office/spreadsheetml/2009/9/main" uri="{B025F937-C7B1-47D3-B67F-A62EFF666E3E}">
          <x14:id>{201B427F-5974-1E49-9F73-A249687EE7CF}</x14:id>
        </ext>
      </extLst>
    </cfRule>
  </conditionalFormatting>
  <conditionalFormatting sqref="F94">
    <cfRule type="dataBar" priority="12672">
      <dataBar>
        <cfvo type="num" val="0"/>
        <cfvo type="num" val="1"/>
        <color theme="6"/>
      </dataBar>
      <extLst>
        <ext xmlns:x14="http://schemas.microsoft.com/office/spreadsheetml/2009/9/main" uri="{B025F937-C7B1-47D3-B67F-A62EFF666E3E}">
          <x14:id>{AC19DB41-49D6-FD41-8FEC-23FCF638F36A}</x14:id>
        </ext>
      </extLst>
    </cfRule>
  </conditionalFormatting>
  <conditionalFormatting sqref="F94">
    <cfRule type="dataBar" priority="12678">
      <dataBar>
        <cfvo type="num" val="0"/>
        <cfvo type="num" val="1"/>
        <color theme="6"/>
      </dataBar>
      <extLst>
        <ext xmlns:x14="http://schemas.microsoft.com/office/spreadsheetml/2009/9/main" uri="{B025F937-C7B1-47D3-B67F-A62EFF666E3E}">
          <x14:id>{452A5032-C893-B04C-AE32-586DA34FE766}</x14:id>
        </ext>
      </extLst>
    </cfRule>
  </conditionalFormatting>
  <conditionalFormatting sqref="F94">
    <cfRule type="dataBar" priority="12815">
      <dataBar>
        <cfvo type="num" val="0"/>
        <cfvo type="num" val="1"/>
        <color theme="6"/>
      </dataBar>
      <extLst>
        <ext xmlns:x14="http://schemas.microsoft.com/office/spreadsheetml/2009/9/main" uri="{B025F937-C7B1-47D3-B67F-A62EFF666E3E}">
          <x14:id>{43650F4A-171F-D342-98E6-3D5CB7781F9A}</x14:id>
        </ext>
      </extLst>
    </cfRule>
  </conditionalFormatting>
  <conditionalFormatting sqref="F94">
    <cfRule type="dataBar" priority="12816">
      <dataBar>
        <cfvo type="num" val="0"/>
        <cfvo type="num" val="1"/>
        <color theme="6"/>
      </dataBar>
      <extLst>
        <ext xmlns:x14="http://schemas.microsoft.com/office/spreadsheetml/2009/9/main" uri="{B025F937-C7B1-47D3-B67F-A62EFF666E3E}">
          <x14:id>{11ECA16F-536E-EF46-B999-B1F4AD493C93}</x14:id>
        </ext>
      </extLst>
    </cfRule>
  </conditionalFormatting>
  <conditionalFormatting sqref="F94">
    <cfRule type="dataBar" priority="12814">
      <dataBar>
        <cfvo type="num" val="0"/>
        <cfvo type="num" val="1"/>
        <color theme="6"/>
      </dataBar>
      <extLst>
        <ext xmlns:x14="http://schemas.microsoft.com/office/spreadsheetml/2009/9/main" uri="{B025F937-C7B1-47D3-B67F-A62EFF666E3E}">
          <x14:id>{E3C8047B-76A7-FE4B-9CF8-17962087FFBC}</x14:id>
        </ext>
      </extLst>
    </cfRule>
  </conditionalFormatting>
  <conditionalFormatting sqref="F94">
    <cfRule type="dataBar" priority="12812">
      <dataBar>
        <cfvo type="num" val="0"/>
        <cfvo type="num" val="1"/>
        <color theme="6"/>
      </dataBar>
      <extLst>
        <ext xmlns:x14="http://schemas.microsoft.com/office/spreadsheetml/2009/9/main" uri="{B025F937-C7B1-47D3-B67F-A62EFF666E3E}">
          <x14:id>{596402D1-C832-0348-BB60-AF6D6828314F}</x14:id>
        </ext>
      </extLst>
    </cfRule>
  </conditionalFormatting>
  <conditionalFormatting sqref="F94">
    <cfRule type="dataBar" priority="12813">
      <dataBar>
        <cfvo type="num" val="0"/>
        <cfvo type="num" val="1"/>
        <color theme="6"/>
      </dataBar>
      <extLst>
        <ext xmlns:x14="http://schemas.microsoft.com/office/spreadsheetml/2009/9/main" uri="{B025F937-C7B1-47D3-B67F-A62EFF666E3E}">
          <x14:id>{BC1CD27D-5006-F84B-A39A-2AD7AB610B71}</x14:id>
        </ext>
      </extLst>
    </cfRule>
  </conditionalFormatting>
  <conditionalFormatting sqref="F107:F108 F112">
    <cfRule type="dataBar" priority="12662">
      <dataBar>
        <cfvo type="num" val="0"/>
        <cfvo type="num" val="1"/>
        <color theme="6"/>
      </dataBar>
      <extLst>
        <ext xmlns:x14="http://schemas.microsoft.com/office/spreadsheetml/2009/9/main" uri="{B025F937-C7B1-47D3-B67F-A62EFF666E3E}">
          <x14:id>{69E272B3-4EC5-9D44-8A84-702408E6F1FF}</x14:id>
        </ext>
      </extLst>
    </cfRule>
  </conditionalFormatting>
  <conditionalFormatting sqref="F107:F108 F112">
    <cfRule type="dataBar" priority="12661">
      <dataBar>
        <cfvo type="num" val="0"/>
        <cfvo type="num" val="1"/>
        <color theme="6"/>
      </dataBar>
      <extLst>
        <ext xmlns:x14="http://schemas.microsoft.com/office/spreadsheetml/2009/9/main" uri="{B025F937-C7B1-47D3-B67F-A62EFF666E3E}">
          <x14:id>{0596DF12-29EA-E141-8FDF-F711A14ACF1D}</x14:id>
        </ext>
      </extLst>
    </cfRule>
  </conditionalFormatting>
  <conditionalFormatting sqref="F107:F108 F112">
    <cfRule type="dataBar" priority="12660">
      <dataBar>
        <cfvo type="num" val="0"/>
        <cfvo type="num" val="1"/>
        <color theme="6"/>
      </dataBar>
      <extLst>
        <ext xmlns:x14="http://schemas.microsoft.com/office/spreadsheetml/2009/9/main" uri="{B025F937-C7B1-47D3-B67F-A62EFF666E3E}">
          <x14:id>{6A9E85E2-DBA7-B944-AAF1-4CDDF19BA521}</x14:id>
        </ext>
      </extLst>
    </cfRule>
  </conditionalFormatting>
  <conditionalFormatting sqref="F107:F108 F112">
    <cfRule type="dataBar" priority="12658">
      <dataBar>
        <cfvo type="num" val="0"/>
        <cfvo type="num" val="1"/>
        <color theme="6"/>
      </dataBar>
      <extLst>
        <ext xmlns:x14="http://schemas.microsoft.com/office/spreadsheetml/2009/9/main" uri="{B025F937-C7B1-47D3-B67F-A62EFF666E3E}">
          <x14:id>{85089CBE-7EF5-0F4F-905E-8F3D8C52B7CF}</x14:id>
        </ext>
      </extLst>
    </cfRule>
  </conditionalFormatting>
  <conditionalFormatting sqref="F107:F108 F112">
    <cfRule type="dataBar" priority="12659">
      <dataBar>
        <cfvo type="num" val="0"/>
        <cfvo type="num" val="1"/>
        <color theme="6"/>
      </dataBar>
      <extLst>
        <ext xmlns:x14="http://schemas.microsoft.com/office/spreadsheetml/2009/9/main" uri="{B025F937-C7B1-47D3-B67F-A62EFF666E3E}">
          <x14:id>{1C237DA7-3D92-0442-BE40-3100AFE91842}</x14:id>
        </ext>
      </extLst>
    </cfRule>
  </conditionalFormatting>
  <conditionalFormatting sqref="F94">
    <cfRule type="dataBar" priority="12803">
      <dataBar>
        <cfvo type="num" val="0"/>
        <cfvo type="num" val="1"/>
        <color theme="6"/>
      </dataBar>
      <extLst>
        <ext xmlns:x14="http://schemas.microsoft.com/office/spreadsheetml/2009/9/main" uri="{B025F937-C7B1-47D3-B67F-A62EFF666E3E}">
          <x14:id>{4933EEDB-2D0F-9449-A98D-9469F242DEF7}</x14:id>
        </ext>
      </extLst>
    </cfRule>
  </conditionalFormatting>
  <conditionalFormatting sqref="F94">
    <cfRule type="dataBar" priority="12804">
      <dataBar>
        <cfvo type="num" val="0"/>
        <cfvo type="num" val="1"/>
        <color theme="6"/>
      </dataBar>
      <extLst>
        <ext xmlns:x14="http://schemas.microsoft.com/office/spreadsheetml/2009/9/main" uri="{B025F937-C7B1-47D3-B67F-A62EFF666E3E}">
          <x14:id>{39059294-E734-154C-A269-05E9ABAA7827}</x14:id>
        </ext>
      </extLst>
    </cfRule>
  </conditionalFormatting>
  <conditionalFormatting sqref="F94">
    <cfRule type="dataBar" priority="12801">
      <dataBar>
        <cfvo type="num" val="0"/>
        <cfvo type="num" val="1"/>
        <color theme="6"/>
      </dataBar>
      <extLst>
        <ext xmlns:x14="http://schemas.microsoft.com/office/spreadsheetml/2009/9/main" uri="{B025F937-C7B1-47D3-B67F-A62EFF666E3E}">
          <x14:id>{AF3062A3-99E3-794F-B55A-52919251EFD2}</x14:id>
        </ext>
      </extLst>
    </cfRule>
  </conditionalFormatting>
  <conditionalFormatting sqref="F94">
    <cfRule type="dataBar" priority="12800">
      <dataBar>
        <cfvo type="num" val="0"/>
        <cfvo type="num" val="1"/>
        <color theme="6"/>
      </dataBar>
      <extLst>
        <ext xmlns:x14="http://schemas.microsoft.com/office/spreadsheetml/2009/9/main" uri="{B025F937-C7B1-47D3-B67F-A62EFF666E3E}">
          <x14:id>{75AC3130-D767-964E-A2B1-EBE3E0CE6EAB}</x14:id>
        </ext>
      </extLst>
    </cfRule>
  </conditionalFormatting>
  <conditionalFormatting sqref="F94">
    <cfRule type="dataBar" priority="12799">
      <dataBar>
        <cfvo type="num" val="0"/>
        <cfvo type="num" val="1"/>
        <color theme="6"/>
      </dataBar>
      <extLst>
        <ext xmlns:x14="http://schemas.microsoft.com/office/spreadsheetml/2009/9/main" uri="{B025F937-C7B1-47D3-B67F-A62EFF666E3E}">
          <x14:id>{2C29B2E6-248C-CC4E-AFDE-40324DC40020}</x14:id>
        </ext>
      </extLst>
    </cfRule>
  </conditionalFormatting>
  <conditionalFormatting sqref="F94">
    <cfRule type="dataBar" priority="12798">
      <dataBar>
        <cfvo type="num" val="0"/>
        <cfvo type="num" val="1"/>
        <color theme="6"/>
      </dataBar>
      <extLst>
        <ext xmlns:x14="http://schemas.microsoft.com/office/spreadsheetml/2009/9/main" uri="{B025F937-C7B1-47D3-B67F-A62EFF666E3E}">
          <x14:id>{57718FDC-1C1A-454F-A19B-E36EB8DD9041}</x14:id>
        </ext>
      </extLst>
    </cfRule>
  </conditionalFormatting>
  <conditionalFormatting sqref="F94">
    <cfRule type="dataBar" priority="12797">
      <dataBar>
        <cfvo type="num" val="0"/>
        <cfvo type="num" val="1"/>
        <color theme="6"/>
      </dataBar>
      <extLst>
        <ext xmlns:x14="http://schemas.microsoft.com/office/spreadsheetml/2009/9/main" uri="{B025F937-C7B1-47D3-B67F-A62EFF666E3E}">
          <x14:id>{7ADBA175-8415-C840-9CCB-52E78A8AD324}</x14:id>
        </ext>
      </extLst>
    </cfRule>
  </conditionalFormatting>
  <conditionalFormatting sqref="F94">
    <cfRule type="dataBar" priority="12645">
      <dataBar>
        <cfvo type="num" val="0"/>
        <cfvo type="num" val="1"/>
        <color theme="6"/>
      </dataBar>
      <extLst>
        <ext xmlns:x14="http://schemas.microsoft.com/office/spreadsheetml/2009/9/main" uri="{B025F937-C7B1-47D3-B67F-A62EFF666E3E}">
          <x14:id>{4E5CFC35-D65E-DC45-B7A2-BE33AC60EE02}</x14:id>
        </ext>
      </extLst>
    </cfRule>
  </conditionalFormatting>
  <conditionalFormatting sqref="F94">
    <cfRule type="dataBar" priority="12643">
      <dataBar>
        <cfvo type="num" val="0"/>
        <cfvo type="num" val="1"/>
        <color theme="6"/>
      </dataBar>
      <extLst>
        <ext xmlns:x14="http://schemas.microsoft.com/office/spreadsheetml/2009/9/main" uri="{B025F937-C7B1-47D3-B67F-A62EFF666E3E}">
          <x14:id>{E66CBCDC-30D1-BB48-BB28-7A282A0388CB}</x14:id>
        </ext>
      </extLst>
    </cfRule>
  </conditionalFormatting>
  <conditionalFormatting sqref="F94">
    <cfRule type="dataBar" priority="12644">
      <dataBar>
        <cfvo type="num" val="0"/>
        <cfvo type="num" val="1"/>
        <color theme="6"/>
      </dataBar>
      <extLst>
        <ext xmlns:x14="http://schemas.microsoft.com/office/spreadsheetml/2009/9/main" uri="{B025F937-C7B1-47D3-B67F-A62EFF666E3E}">
          <x14:id>{BBC4C1A3-C627-7940-886E-C56912306CF7}</x14:id>
        </ext>
      </extLst>
    </cfRule>
  </conditionalFormatting>
  <conditionalFormatting sqref="F107:F108 F112">
    <cfRule type="dataBar" priority="12782">
      <dataBar>
        <cfvo type="num" val="0"/>
        <cfvo type="num" val="1"/>
        <color theme="6"/>
      </dataBar>
      <extLst>
        <ext xmlns:x14="http://schemas.microsoft.com/office/spreadsheetml/2009/9/main" uri="{B025F937-C7B1-47D3-B67F-A62EFF666E3E}">
          <x14:id>{ACC04787-6FAD-E840-8475-95F33B889D6F}</x14:id>
        </ext>
      </extLst>
    </cfRule>
  </conditionalFormatting>
  <conditionalFormatting sqref="F107:F108 F112">
    <cfRule type="dataBar" priority="12781">
      <dataBar>
        <cfvo type="num" val="0"/>
        <cfvo type="num" val="1"/>
        <color theme="6"/>
      </dataBar>
      <extLst>
        <ext xmlns:x14="http://schemas.microsoft.com/office/spreadsheetml/2009/9/main" uri="{B025F937-C7B1-47D3-B67F-A62EFF666E3E}">
          <x14:id>{3B1D59D3-C47A-FC4A-AB86-156DE6B6C8BF}</x14:id>
        </ext>
      </extLst>
    </cfRule>
  </conditionalFormatting>
  <conditionalFormatting sqref="F107:F108 F112">
    <cfRule type="dataBar" priority="12780">
      <dataBar>
        <cfvo type="num" val="0"/>
        <cfvo type="num" val="1"/>
        <color theme="6"/>
      </dataBar>
      <extLst>
        <ext xmlns:x14="http://schemas.microsoft.com/office/spreadsheetml/2009/9/main" uri="{B025F937-C7B1-47D3-B67F-A62EFF666E3E}">
          <x14:id>{9CDF42EF-4DE0-384B-ACB9-B017E5617B1F}</x14:id>
        </ext>
      </extLst>
    </cfRule>
  </conditionalFormatting>
  <conditionalFormatting sqref="F107:F108 F112">
    <cfRule type="dataBar" priority="12779">
      <dataBar>
        <cfvo type="num" val="0"/>
        <cfvo type="num" val="1"/>
        <color theme="6"/>
      </dataBar>
      <extLst>
        <ext xmlns:x14="http://schemas.microsoft.com/office/spreadsheetml/2009/9/main" uri="{B025F937-C7B1-47D3-B67F-A62EFF666E3E}">
          <x14:id>{3393842D-645E-7748-AE6A-E362A79CD16C}</x14:id>
        </ext>
      </extLst>
    </cfRule>
  </conditionalFormatting>
  <conditionalFormatting sqref="F94">
    <cfRule type="dataBar" priority="12626">
      <dataBar>
        <cfvo type="num" val="0"/>
        <cfvo type="num" val="1"/>
        <color theme="6"/>
      </dataBar>
      <extLst>
        <ext xmlns:x14="http://schemas.microsoft.com/office/spreadsheetml/2009/9/main" uri="{B025F937-C7B1-47D3-B67F-A62EFF666E3E}">
          <x14:id>{E33BECF6-A4CC-D240-A0CE-C9CECC18BA26}</x14:id>
        </ext>
      </extLst>
    </cfRule>
  </conditionalFormatting>
  <conditionalFormatting sqref="F94">
    <cfRule type="dataBar" priority="12623">
      <dataBar>
        <cfvo type="num" val="0"/>
        <cfvo type="num" val="1"/>
        <color theme="6"/>
      </dataBar>
      <extLst>
        <ext xmlns:x14="http://schemas.microsoft.com/office/spreadsheetml/2009/9/main" uri="{B025F937-C7B1-47D3-B67F-A62EFF666E3E}">
          <x14:id>{AFBEA2DC-DA37-7F42-B58F-1466D2CB6281}</x14:id>
        </ext>
      </extLst>
    </cfRule>
  </conditionalFormatting>
  <conditionalFormatting sqref="F94">
    <cfRule type="dataBar" priority="12620">
      <dataBar>
        <cfvo type="num" val="0"/>
        <cfvo type="num" val="1"/>
        <color theme="6"/>
      </dataBar>
      <extLst>
        <ext xmlns:x14="http://schemas.microsoft.com/office/spreadsheetml/2009/9/main" uri="{B025F937-C7B1-47D3-B67F-A62EFF666E3E}">
          <x14:id>{80931414-DFD5-4F4D-9699-531AEC7ECB68}</x14:id>
        </ext>
      </extLst>
    </cfRule>
  </conditionalFormatting>
  <conditionalFormatting sqref="F94">
    <cfRule type="dataBar" priority="12767">
      <dataBar>
        <cfvo type="num" val="0"/>
        <cfvo type="num" val="1"/>
        <color theme="6"/>
      </dataBar>
      <extLst>
        <ext xmlns:x14="http://schemas.microsoft.com/office/spreadsheetml/2009/9/main" uri="{B025F937-C7B1-47D3-B67F-A62EFF666E3E}">
          <x14:id>{A7458477-5478-4441-ADF0-4071C7FD018C}</x14:id>
        </ext>
      </extLst>
    </cfRule>
  </conditionalFormatting>
  <conditionalFormatting sqref="F94">
    <cfRule type="dataBar" priority="12765">
      <dataBar>
        <cfvo type="num" val="0"/>
        <cfvo type="num" val="1"/>
        <color theme="6"/>
      </dataBar>
      <extLst>
        <ext xmlns:x14="http://schemas.microsoft.com/office/spreadsheetml/2009/9/main" uri="{B025F937-C7B1-47D3-B67F-A62EFF666E3E}">
          <x14:id>{4CE59E8C-939D-A84E-BD69-ED2F8E856544}</x14:id>
        </ext>
      </extLst>
    </cfRule>
  </conditionalFormatting>
  <conditionalFormatting sqref="F94">
    <cfRule type="dataBar" priority="12766">
      <dataBar>
        <cfvo type="num" val="0"/>
        <cfvo type="num" val="1"/>
        <color theme="6"/>
      </dataBar>
      <extLst>
        <ext xmlns:x14="http://schemas.microsoft.com/office/spreadsheetml/2009/9/main" uri="{B025F937-C7B1-47D3-B67F-A62EFF666E3E}">
          <x14:id>{DC3C5039-6DDF-1445-9787-63A4744E4AC1}</x14:id>
        </ext>
      </extLst>
    </cfRule>
  </conditionalFormatting>
  <conditionalFormatting sqref="F94">
    <cfRule type="dataBar" priority="12763">
      <dataBar>
        <cfvo type="num" val="0"/>
        <cfvo type="num" val="1"/>
        <color theme="6"/>
      </dataBar>
      <extLst>
        <ext xmlns:x14="http://schemas.microsoft.com/office/spreadsheetml/2009/9/main" uri="{B025F937-C7B1-47D3-B67F-A62EFF666E3E}">
          <x14:id>{B1F6EFE4-7EF2-2747-A148-793404FC1A7A}</x14:id>
        </ext>
      </extLst>
    </cfRule>
  </conditionalFormatting>
  <conditionalFormatting sqref="F94">
    <cfRule type="dataBar" priority="12764">
      <dataBar>
        <cfvo type="num" val="0"/>
        <cfvo type="num" val="1"/>
        <color theme="6"/>
      </dataBar>
      <extLst>
        <ext xmlns:x14="http://schemas.microsoft.com/office/spreadsheetml/2009/9/main" uri="{B025F937-C7B1-47D3-B67F-A62EFF666E3E}">
          <x14:id>{321C4BEE-8BCD-4644-A13E-5F748A9CE799}</x14:id>
        </ext>
      </extLst>
    </cfRule>
  </conditionalFormatting>
  <conditionalFormatting sqref="F94">
    <cfRule type="dataBar" priority="12762">
      <dataBar>
        <cfvo type="num" val="0"/>
        <cfvo type="num" val="1"/>
        <color theme="6"/>
      </dataBar>
      <extLst>
        <ext xmlns:x14="http://schemas.microsoft.com/office/spreadsheetml/2009/9/main" uri="{B025F937-C7B1-47D3-B67F-A62EFF666E3E}">
          <x14:id>{99115F1D-147E-2C47-8C67-0499AE31A507}</x14:id>
        </ext>
      </extLst>
    </cfRule>
  </conditionalFormatting>
  <conditionalFormatting sqref="F94">
    <cfRule type="dataBar" priority="12761">
      <dataBar>
        <cfvo type="num" val="0"/>
        <cfvo type="num" val="1"/>
        <color theme="6"/>
      </dataBar>
      <extLst>
        <ext xmlns:x14="http://schemas.microsoft.com/office/spreadsheetml/2009/9/main" uri="{B025F937-C7B1-47D3-B67F-A62EFF666E3E}">
          <x14:id>{CF2D1B62-D058-F140-8F79-2D50BBB7A2A1}</x14:id>
        </ext>
      </extLst>
    </cfRule>
  </conditionalFormatting>
  <conditionalFormatting sqref="F94">
    <cfRule type="dataBar" priority="12760">
      <dataBar>
        <cfvo type="num" val="0"/>
        <cfvo type="num" val="1"/>
        <color theme="6"/>
      </dataBar>
      <extLst>
        <ext xmlns:x14="http://schemas.microsoft.com/office/spreadsheetml/2009/9/main" uri="{B025F937-C7B1-47D3-B67F-A62EFF666E3E}">
          <x14:id>{568AA2E3-DA34-DF46-9D75-25F7A8966D59}</x14:id>
        </ext>
      </extLst>
    </cfRule>
  </conditionalFormatting>
  <conditionalFormatting sqref="F94">
    <cfRule type="dataBar" priority="12759">
      <dataBar>
        <cfvo type="num" val="0"/>
        <cfvo type="num" val="1"/>
        <color theme="6"/>
      </dataBar>
      <extLst>
        <ext xmlns:x14="http://schemas.microsoft.com/office/spreadsheetml/2009/9/main" uri="{B025F937-C7B1-47D3-B67F-A62EFF666E3E}">
          <x14:id>{29A0D1B6-0C2F-6B4F-B56A-31D3CF109184}</x14:id>
        </ext>
      </extLst>
    </cfRule>
  </conditionalFormatting>
  <conditionalFormatting sqref="F94">
    <cfRule type="dataBar" priority="12758">
      <dataBar>
        <cfvo type="num" val="0"/>
        <cfvo type="num" val="1"/>
        <color theme="6"/>
      </dataBar>
      <extLst>
        <ext xmlns:x14="http://schemas.microsoft.com/office/spreadsheetml/2009/9/main" uri="{B025F937-C7B1-47D3-B67F-A62EFF666E3E}">
          <x14:id>{07E6030F-3FCF-F14A-8803-0FFF8C67D601}</x14:id>
        </ext>
      </extLst>
    </cfRule>
  </conditionalFormatting>
  <conditionalFormatting sqref="F94">
    <cfRule type="dataBar" priority="12757">
      <dataBar>
        <cfvo type="num" val="0"/>
        <cfvo type="num" val="1"/>
        <color theme="6"/>
      </dataBar>
      <extLst>
        <ext xmlns:x14="http://schemas.microsoft.com/office/spreadsheetml/2009/9/main" uri="{B025F937-C7B1-47D3-B67F-A62EFF666E3E}">
          <x14:id>{4287416A-5D16-DA45-AEA8-D80D76852F9A}</x14:id>
        </ext>
      </extLst>
    </cfRule>
  </conditionalFormatting>
  <conditionalFormatting sqref="F94">
    <cfRule type="dataBar" priority="12756">
      <dataBar>
        <cfvo type="num" val="0"/>
        <cfvo type="num" val="1"/>
        <color theme="6"/>
      </dataBar>
      <extLst>
        <ext xmlns:x14="http://schemas.microsoft.com/office/spreadsheetml/2009/9/main" uri="{B025F937-C7B1-47D3-B67F-A62EFF666E3E}">
          <x14:id>{F69DECB7-4C65-2C4D-ACE6-93101F931230}</x14:id>
        </ext>
      </extLst>
    </cfRule>
  </conditionalFormatting>
  <conditionalFormatting sqref="F94">
    <cfRule type="dataBar" priority="12606">
      <dataBar>
        <cfvo type="num" val="0"/>
        <cfvo type="num" val="1"/>
        <color theme="6"/>
      </dataBar>
      <extLst>
        <ext xmlns:x14="http://schemas.microsoft.com/office/spreadsheetml/2009/9/main" uri="{B025F937-C7B1-47D3-B67F-A62EFF666E3E}">
          <x14:id>{1D61CF26-1E7B-D14D-99C1-2C73CEA2BD5D}</x14:id>
        </ext>
      </extLst>
    </cfRule>
  </conditionalFormatting>
  <conditionalFormatting sqref="F94">
    <cfRule type="dataBar" priority="12749">
      <dataBar>
        <cfvo type="num" val="0"/>
        <cfvo type="num" val="1"/>
        <color theme="6"/>
      </dataBar>
      <extLst>
        <ext xmlns:x14="http://schemas.microsoft.com/office/spreadsheetml/2009/9/main" uri="{B025F937-C7B1-47D3-B67F-A62EFF666E3E}">
          <x14:id>{BEDF00C7-5011-C84F-A6FB-D903494286AA}</x14:id>
        </ext>
      </extLst>
    </cfRule>
  </conditionalFormatting>
  <conditionalFormatting sqref="F94">
    <cfRule type="dataBar" priority="12750">
      <dataBar>
        <cfvo type="num" val="0"/>
        <cfvo type="num" val="1"/>
        <color theme="6"/>
      </dataBar>
      <extLst>
        <ext xmlns:x14="http://schemas.microsoft.com/office/spreadsheetml/2009/9/main" uri="{B025F937-C7B1-47D3-B67F-A62EFF666E3E}">
          <x14:id>{F556B2F9-E785-944C-B2C4-4BBBBEC61A06}</x14:id>
        </ext>
      </extLst>
    </cfRule>
  </conditionalFormatting>
  <conditionalFormatting sqref="F94">
    <cfRule type="dataBar" priority="12748">
      <dataBar>
        <cfvo type="num" val="0"/>
        <cfvo type="num" val="1"/>
        <color theme="6"/>
      </dataBar>
      <extLst>
        <ext xmlns:x14="http://schemas.microsoft.com/office/spreadsheetml/2009/9/main" uri="{B025F937-C7B1-47D3-B67F-A62EFF666E3E}">
          <x14:id>{7C407E87-5F74-7A47-B487-6746D106C298}</x14:id>
        </ext>
      </extLst>
    </cfRule>
  </conditionalFormatting>
  <conditionalFormatting sqref="F94">
    <cfRule type="dataBar" priority="12746">
      <dataBar>
        <cfvo type="num" val="0"/>
        <cfvo type="num" val="1"/>
        <color theme="6"/>
      </dataBar>
      <extLst>
        <ext xmlns:x14="http://schemas.microsoft.com/office/spreadsheetml/2009/9/main" uri="{B025F937-C7B1-47D3-B67F-A62EFF666E3E}">
          <x14:id>{5F02688B-64C5-2346-8076-DF03B25C6213}</x14:id>
        </ext>
      </extLst>
    </cfRule>
  </conditionalFormatting>
  <conditionalFormatting sqref="F94">
    <cfRule type="dataBar" priority="12745">
      <dataBar>
        <cfvo type="num" val="0"/>
        <cfvo type="num" val="1"/>
        <color theme="6"/>
      </dataBar>
      <extLst>
        <ext xmlns:x14="http://schemas.microsoft.com/office/spreadsheetml/2009/9/main" uri="{B025F937-C7B1-47D3-B67F-A62EFF666E3E}">
          <x14:id>{5C775686-1D55-2B41-ADAC-E858954B1B62}</x14:id>
        </ext>
      </extLst>
    </cfRule>
  </conditionalFormatting>
  <conditionalFormatting sqref="F94">
    <cfRule type="dataBar" priority="12744">
      <dataBar>
        <cfvo type="num" val="0"/>
        <cfvo type="num" val="1"/>
        <color theme="6"/>
      </dataBar>
      <extLst>
        <ext xmlns:x14="http://schemas.microsoft.com/office/spreadsheetml/2009/9/main" uri="{B025F937-C7B1-47D3-B67F-A62EFF666E3E}">
          <x14:id>{4E10A10A-BA20-FD41-BBAC-2B1CB278E922}</x14:id>
        </ext>
      </extLst>
    </cfRule>
  </conditionalFormatting>
  <conditionalFormatting sqref="F94">
    <cfRule type="dataBar" priority="12742">
      <dataBar>
        <cfvo type="num" val="0"/>
        <cfvo type="num" val="1"/>
        <color theme="6"/>
      </dataBar>
      <extLst>
        <ext xmlns:x14="http://schemas.microsoft.com/office/spreadsheetml/2009/9/main" uri="{B025F937-C7B1-47D3-B67F-A62EFF666E3E}">
          <x14:id>{C8D62981-39E0-3444-BCE8-1A249FA37F73}</x14:id>
        </ext>
      </extLst>
    </cfRule>
  </conditionalFormatting>
  <conditionalFormatting sqref="F94">
    <cfRule type="dataBar" priority="12741">
      <dataBar>
        <cfvo type="num" val="0"/>
        <cfvo type="num" val="1"/>
        <color theme="6"/>
      </dataBar>
      <extLst>
        <ext xmlns:x14="http://schemas.microsoft.com/office/spreadsheetml/2009/9/main" uri="{B025F937-C7B1-47D3-B67F-A62EFF666E3E}">
          <x14:id>{DB793407-F6F2-3D42-A2E0-06CE7D4C14BD}</x14:id>
        </ext>
      </extLst>
    </cfRule>
  </conditionalFormatting>
  <conditionalFormatting sqref="F94">
    <cfRule type="dataBar" priority="12740">
      <dataBar>
        <cfvo type="num" val="0"/>
        <cfvo type="num" val="1"/>
        <color theme="6"/>
      </dataBar>
      <extLst>
        <ext xmlns:x14="http://schemas.microsoft.com/office/spreadsheetml/2009/9/main" uri="{B025F937-C7B1-47D3-B67F-A62EFF666E3E}">
          <x14:id>{3D5DCF4A-78FC-C745-B2D7-8EA509B87661}</x14:id>
        </ext>
      </extLst>
    </cfRule>
  </conditionalFormatting>
  <conditionalFormatting sqref="F107:F108 F112">
    <cfRule type="dataBar" priority="12589">
      <dataBar>
        <cfvo type="num" val="0"/>
        <cfvo type="num" val="1"/>
        <color theme="6"/>
      </dataBar>
      <extLst>
        <ext xmlns:x14="http://schemas.microsoft.com/office/spreadsheetml/2009/9/main" uri="{B025F937-C7B1-47D3-B67F-A62EFF666E3E}">
          <x14:id>{469DBA96-73DF-C949-81C1-E80ED5D128D6}</x14:id>
        </ext>
      </extLst>
    </cfRule>
  </conditionalFormatting>
  <conditionalFormatting sqref="F107:F108 F112">
    <cfRule type="dataBar" priority="12588">
      <dataBar>
        <cfvo type="num" val="0"/>
        <cfvo type="num" val="1"/>
        <color theme="6"/>
      </dataBar>
      <extLst>
        <ext xmlns:x14="http://schemas.microsoft.com/office/spreadsheetml/2009/9/main" uri="{B025F937-C7B1-47D3-B67F-A62EFF666E3E}">
          <x14:id>{7377BB97-2B7C-2D41-AF89-6CC27DC4E37E}</x14:id>
        </ext>
      </extLst>
    </cfRule>
  </conditionalFormatting>
  <conditionalFormatting sqref="F107:F108 F112">
    <cfRule type="dataBar" priority="12444">
      <dataBar>
        <cfvo type="num" val="0"/>
        <cfvo type="num" val="1"/>
        <color theme="6"/>
      </dataBar>
      <extLst>
        <ext xmlns:x14="http://schemas.microsoft.com/office/spreadsheetml/2009/9/main" uri="{B025F937-C7B1-47D3-B67F-A62EFF666E3E}">
          <x14:id>{D8E7FB31-A479-2946-BD01-0C2A6F12443A}</x14:id>
        </ext>
      </extLst>
    </cfRule>
  </conditionalFormatting>
  <conditionalFormatting sqref="F94">
    <cfRule type="dataBar" priority="12445">
      <dataBar>
        <cfvo type="num" val="0"/>
        <cfvo type="num" val="1"/>
        <color theme="6"/>
      </dataBar>
      <extLst>
        <ext xmlns:x14="http://schemas.microsoft.com/office/spreadsheetml/2009/9/main" uri="{B025F937-C7B1-47D3-B67F-A62EFF666E3E}">
          <x14:id>{C98A95B4-ABCD-4144-8CBB-DD57DC205FC3}</x14:id>
        </ext>
      </extLst>
    </cfRule>
  </conditionalFormatting>
  <conditionalFormatting sqref="F107:F108 F112">
    <cfRule type="dataBar" priority="12591">
      <dataBar>
        <cfvo type="num" val="0"/>
        <cfvo type="num" val="1"/>
        <color theme="6"/>
      </dataBar>
      <extLst>
        <ext xmlns:x14="http://schemas.microsoft.com/office/spreadsheetml/2009/9/main" uri="{B025F937-C7B1-47D3-B67F-A62EFF666E3E}">
          <x14:id>{0194E80A-FB25-5F46-A698-2067DF6BED66}</x14:id>
        </ext>
      </extLst>
    </cfRule>
  </conditionalFormatting>
  <conditionalFormatting sqref="F94">
    <cfRule type="dataBar" priority="12730">
      <dataBar>
        <cfvo type="num" val="0"/>
        <cfvo type="num" val="1"/>
        <color theme="6"/>
      </dataBar>
      <extLst>
        <ext xmlns:x14="http://schemas.microsoft.com/office/spreadsheetml/2009/9/main" uri="{B025F937-C7B1-47D3-B67F-A62EFF666E3E}">
          <x14:id>{9BE817F1-D87C-124D-A334-F6B14293A195}</x14:id>
        </ext>
      </extLst>
    </cfRule>
  </conditionalFormatting>
  <conditionalFormatting sqref="F94">
    <cfRule type="dataBar" priority="12728">
      <dataBar>
        <cfvo type="num" val="0"/>
        <cfvo type="num" val="1"/>
        <color theme="6"/>
      </dataBar>
      <extLst>
        <ext xmlns:x14="http://schemas.microsoft.com/office/spreadsheetml/2009/9/main" uri="{B025F937-C7B1-47D3-B67F-A62EFF666E3E}">
          <x14:id>{03CB7673-CDA4-904C-9165-1758266AF2DF}</x14:id>
        </ext>
      </extLst>
    </cfRule>
  </conditionalFormatting>
  <conditionalFormatting sqref="F94">
    <cfRule type="dataBar" priority="12724">
      <dataBar>
        <cfvo type="num" val="0"/>
        <cfvo type="num" val="1"/>
        <color theme="6"/>
      </dataBar>
      <extLst>
        <ext xmlns:x14="http://schemas.microsoft.com/office/spreadsheetml/2009/9/main" uri="{B025F937-C7B1-47D3-B67F-A62EFF666E3E}">
          <x14:id>{D8A3C5C2-6FD7-9648-95C5-60C898CF9EF1}</x14:id>
        </ext>
      </extLst>
    </cfRule>
  </conditionalFormatting>
  <conditionalFormatting sqref="F94">
    <cfRule type="dataBar" priority="12720">
      <dataBar>
        <cfvo type="num" val="0"/>
        <cfvo type="num" val="1"/>
        <color theme="6"/>
      </dataBar>
      <extLst>
        <ext xmlns:x14="http://schemas.microsoft.com/office/spreadsheetml/2009/9/main" uri="{B025F937-C7B1-47D3-B67F-A62EFF666E3E}">
          <x14:id>{96DD42BB-C12D-0B4F-88FF-A244E652C673}</x14:id>
        </ext>
      </extLst>
    </cfRule>
  </conditionalFormatting>
  <conditionalFormatting sqref="F107:F108 F112">
    <cfRule type="dataBar" priority="12715">
      <dataBar>
        <cfvo type="num" val="0"/>
        <cfvo type="num" val="1"/>
        <color theme="6"/>
      </dataBar>
      <extLst>
        <ext xmlns:x14="http://schemas.microsoft.com/office/spreadsheetml/2009/9/main" uri="{B025F937-C7B1-47D3-B67F-A62EFF666E3E}">
          <x14:id>{14C38EE1-8D2B-9A4B-8CAF-6F14A4529518}</x14:id>
        </ext>
      </extLst>
    </cfRule>
  </conditionalFormatting>
  <conditionalFormatting sqref="F107:F108 F112">
    <cfRule type="dataBar" priority="12714">
      <dataBar>
        <cfvo type="num" val="0"/>
        <cfvo type="num" val="1"/>
        <color theme="6"/>
      </dataBar>
      <extLst>
        <ext xmlns:x14="http://schemas.microsoft.com/office/spreadsheetml/2009/9/main" uri="{B025F937-C7B1-47D3-B67F-A62EFF666E3E}">
          <x14:id>{FC73F913-ED4B-154D-8BBE-088DA3419F4B}</x14:id>
        </ext>
      </extLst>
    </cfRule>
  </conditionalFormatting>
  <conditionalFormatting sqref="F107:F108 F112">
    <cfRule type="dataBar" priority="12713">
      <dataBar>
        <cfvo type="num" val="0"/>
        <cfvo type="num" val="1"/>
        <color theme="6"/>
      </dataBar>
      <extLst>
        <ext xmlns:x14="http://schemas.microsoft.com/office/spreadsheetml/2009/9/main" uri="{B025F937-C7B1-47D3-B67F-A62EFF666E3E}">
          <x14:id>{CE67EA05-EF04-E944-8D5C-E82F76F68570}</x14:id>
        </ext>
      </extLst>
    </cfRule>
  </conditionalFormatting>
  <conditionalFormatting sqref="F107:F108 F112">
    <cfRule type="dataBar" priority="12712">
      <dataBar>
        <cfvo type="num" val="0"/>
        <cfvo type="num" val="1"/>
        <color theme="6"/>
      </dataBar>
      <extLst>
        <ext xmlns:x14="http://schemas.microsoft.com/office/spreadsheetml/2009/9/main" uri="{B025F937-C7B1-47D3-B67F-A62EFF666E3E}">
          <x14:id>{61C4FE72-D76E-9941-A287-E0F658B8322F}</x14:id>
        </ext>
      </extLst>
    </cfRule>
  </conditionalFormatting>
  <conditionalFormatting sqref="F107:F108 F112">
    <cfRule type="dataBar" priority="12711">
      <dataBar>
        <cfvo type="num" val="0"/>
        <cfvo type="num" val="1"/>
        <color theme="6"/>
      </dataBar>
      <extLst>
        <ext xmlns:x14="http://schemas.microsoft.com/office/spreadsheetml/2009/9/main" uri="{B025F937-C7B1-47D3-B67F-A62EFF666E3E}">
          <x14:id>{29F94B6B-0FAA-F747-8A92-66A3D16A4965}</x14:id>
        </ext>
      </extLst>
    </cfRule>
  </conditionalFormatting>
  <conditionalFormatting sqref="F94">
    <cfRule type="dataBar" priority="12570">
      <dataBar>
        <cfvo type="num" val="0"/>
        <cfvo type="num" val="1"/>
        <color theme="6"/>
      </dataBar>
      <extLst>
        <ext xmlns:x14="http://schemas.microsoft.com/office/spreadsheetml/2009/9/main" uri="{B025F937-C7B1-47D3-B67F-A62EFF666E3E}">
          <x14:id>{71D4F5BF-FF06-4940-ABDB-F46326131E63}</x14:id>
        </ext>
      </extLst>
    </cfRule>
  </conditionalFormatting>
  <conditionalFormatting sqref="F107:F108 F112">
    <cfRule type="dataBar" priority="3328">
      <dataBar>
        <cfvo type="num" val="0"/>
        <cfvo type="num" val="1"/>
        <color theme="6"/>
      </dataBar>
      <extLst>
        <ext xmlns:x14="http://schemas.microsoft.com/office/spreadsheetml/2009/9/main" uri="{B025F937-C7B1-47D3-B67F-A62EFF666E3E}">
          <x14:id>{71DE3ADA-9618-0047-B533-CFFDF2F02341}</x14:id>
        </ext>
      </extLst>
    </cfRule>
  </conditionalFormatting>
  <conditionalFormatting sqref="F107:F108 F112">
    <cfRule type="dataBar" priority="3327">
      <dataBar>
        <cfvo type="num" val="0"/>
        <cfvo type="num" val="1"/>
        <color theme="6"/>
      </dataBar>
      <extLst>
        <ext xmlns:x14="http://schemas.microsoft.com/office/spreadsheetml/2009/9/main" uri="{B025F937-C7B1-47D3-B67F-A62EFF666E3E}">
          <x14:id>{26AE1F4D-7233-F649-85A6-7C8604FC63F9}</x14:id>
        </ext>
      </extLst>
    </cfRule>
  </conditionalFormatting>
  <conditionalFormatting sqref="F107:F108 F112">
    <cfRule type="dataBar" priority="3326">
      <dataBar>
        <cfvo type="num" val="0"/>
        <cfvo type="num" val="1"/>
        <color theme="6"/>
      </dataBar>
      <extLst>
        <ext xmlns:x14="http://schemas.microsoft.com/office/spreadsheetml/2009/9/main" uri="{B025F937-C7B1-47D3-B67F-A62EFF666E3E}">
          <x14:id>{990B78E1-2589-BD4C-8DA0-67A30514B8A4}</x14:id>
        </ext>
      </extLst>
    </cfRule>
  </conditionalFormatting>
  <conditionalFormatting sqref="F107:F108 F112">
    <cfRule type="dataBar" priority="3325">
      <dataBar>
        <cfvo type="num" val="0"/>
        <cfvo type="num" val="1"/>
        <color theme="6"/>
      </dataBar>
      <extLst>
        <ext xmlns:x14="http://schemas.microsoft.com/office/spreadsheetml/2009/9/main" uri="{B025F937-C7B1-47D3-B67F-A62EFF666E3E}">
          <x14:id>{5203CECC-A465-5B4D-8F14-E26AE64440D4}</x14:id>
        </ext>
      </extLst>
    </cfRule>
  </conditionalFormatting>
  <conditionalFormatting sqref="F94">
    <cfRule type="dataBar" priority="12702">
      <dataBar>
        <cfvo type="num" val="0"/>
        <cfvo type="num" val="1"/>
        <color theme="6"/>
      </dataBar>
      <extLst>
        <ext xmlns:x14="http://schemas.microsoft.com/office/spreadsheetml/2009/9/main" uri="{B025F937-C7B1-47D3-B67F-A62EFF666E3E}">
          <x14:id>{7FF96055-EBD3-0B48-B7B5-DB4D3642BB56}</x14:id>
        </ext>
      </extLst>
    </cfRule>
  </conditionalFormatting>
  <conditionalFormatting sqref="F94">
    <cfRule type="dataBar" priority="12703">
      <dataBar>
        <cfvo type="num" val="0"/>
        <cfvo type="num" val="1"/>
        <color theme="6"/>
      </dataBar>
      <extLst>
        <ext xmlns:x14="http://schemas.microsoft.com/office/spreadsheetml/2009/9/main" uri="{B025F937-C7B1-47D3-B67F-A62EFF666E3E}">
          <x14:id>{7EE13CD0-EDF1-FA4D-92B4-F45FDB80923B}</x14:id>
        </ext>
      </extLst>
    </cfRule>
  </conditionalFormatting>
  <conditionalFormatting sqref="F94">
    <cfRule type="dataBar" priority="12552">
      <dataBar>
        <cfvo type="num" val="0"/>
        <cfvo type="num" val="1"/>
        <color theme="6"/>
      </dataBar>
      <extLst>
        <ext xmlns:x14="http://schemas.microsoft.com/office/spreadsheetml/2009/9/main" uri="{B025F937-C7B1-47D3-B67F-A62EFF666E3E}">
          <x14:id>{730995A4-C1F3-3A4F-A6ED-1F623EABCF11}</x14:id>
        </ext>
      </extLst>
    </cfRule>
  </conditionalFormatting>
  <conditionalFormatting sqref="F94">
    <cfRule type="dataBar" priority="12553">
      <dataBar>
        <cfvo type="num" val="0"/>
        <cfvo type="num" val="1"/>
        <color theme="6"/>
      </dataBar>
      <extLst>
        <ext xmlns:x14="http://schemas.microsoft.com/office/spreadsheetml/2009/9/main" uri="{B025F937-C7B1-47D3-B67F-A62EFF666E3E}">
          <x14:id>{313B88E9-7AAC-2B48-9E66-BD6DB59DC0C8}</x14:id>
        </ext>
      </extLst>
    </cfRule>
  </conditionalFormatting>
  <conditionalFormatting sqref="F94">
    <cfRule type="dataBar" priority="12699">
      <dataBar>
        <cfvo type="num" val="0"/>
        <cfvo type="num" val="1"/>
        <color theme="6"/>
      </dataBar>
      <extLst>
        <ext xmlns:x14="http://schemas.microsoft.com/office/spreadsheetml/2009/9/main" uri="{B025F937-C7B1-47D3-B67F-A62EFF666E3E}">
          <x14:id>{0EF2288E-BD3B-A049-A5AC-B29E0AB60189}</x14:id>
        </ext>
      </extLst>
    </cfRule>
  </conditionalFormatting>
  <conditionalFormatting sqref="F94">
    <cfRule type="dataBar" priority="12549">
      <dataBar>
        <cfvo type="num" val="0"/>
        <cfvo type="num" val="1"/>
        <color theme="6"/>
      </dataBar>
      <extLst>
        <ext xmlns:x14="http://schemas.microsoft.com/office/spreadsheetml/2009/9/main" uri="{B025F937-C7B1-47D3-B67F-A62EFF666E3E}">
          <x14:id>{0ACBE7F9-9399-0F4E-B938-3EA7563499F2}</x14:id>
        </ext>
      </extLst>
    </cfRule>
  </conditionalFormatting>
  <conditionalFormatting sqref="F94">
    <cfRule type="dataBar" priority="12696">
      <dataBar>
        <cfvo type="num" val="0"/>
        <cfvo type="num" val="1"/>
        <color theme="6"/>
      </dataBar>
      <extLst>
        <ext xmlns:x14="http://schemas.microsoft.com/office/spreadsheetml/2009/9/main" uri="{B025F937-C7B1-47D3-B67F-A62EFF666E3E}">
          <x14:id>{8470A224-9C7C-BB42-BD48-FDDEC10F0211}</x14:id>
        </ext>
      </extLst>
    </cfRule>
  </conditionalFormatting>
  <conditionalFormatting sqref="F94">
    <cfRule type="dataBar" priority="12693">
      <dataBar>
        <cfvo type="num" val="0"/>
        <cfvo type="num" val="1"/>
        <color theme="6"/>
      </dataBar>
      <extLst>
        <ext xmlns:x14="http://schemas.microsoft.com/office/spreadsheetml/2009/9/main" uri="{B025F937-C7B1-47D3-B67F-A62EFF666E3E}">
          <x14:id>{B5D292A3-7E3F-2343-BD0E-542D8786915A}</x14:id>
        </ext>
      </extLst>
    </cfRule>
  </conditionalFormatting>
  <conditionalFormatting sqref="F94">
    <cfRule type="dataBar" priority="12547">
      <dataBar>
        <cfvo type="num" val="0"/>
        <cfvo type="num" val="1"/>
        <color theme="6"/>
      </dataBar>
      <extLst>
        <ext xmlns:x14="http://schemas.microsoft.com/office/spreadsheetml/2009/9/main" uri="{B025F937-C7B1-47D3-B67F-A62EFF666E3E}">
          <x14:id>{70FAAAD8-93A2-7347-99DF-662D4D392A99}</x14:id>
        </ext>
      </extLst>
    </cfRule>
  </conditionalFormatting>
  <conditionalFormatting sqref="F94">
    <cfRule type="dataBar" priority="12694">
      <dataBar>
        <cfvo type="num" val="0"/>
        <cfvo type="num" val="1"/>
        <color theme="6"/>
      </dataBar>
      <extLst>
        <ext xmlns:x14="http://schemas.microsoft.com/office/spreadsheetml/2009/9/main" uri="{B025F937-C7B1-47D3-B67F-A62EFF666E3E}">
          <x14:id>{98A3A4EF-79B1-BE4D-B29D-D636D733B478}</x14:id>
        </ext>
      </extLst>
    </cfRule>
  </conditionalFormatting>
  <conditionalFormatting sqref="F94">
    <cfRule type="dataBar" priority="12551">
      <dataBar>
        <cfvo type="num" val="0"/>
        <cfvo type="num" val="1"/>
        <color theme="6"/>
      </dataBar>
      <extLst>
        <ext xmlns:x14="http://schemas.microsoft.com/office/spreadsheetml/2009/9/main" uri="{B025F937-C7B1-47D3-B67F-A62EFF666E3E}">
          <x14:id>{471CBF0C-2680-344B-8C86-75C5AE7A6B27}</x14:id>
        </ext>
      </extLst>
    </cfRule>
  </conditionalFormatting>
  <conditionalFormatting sqref="F113">
    <cfRule type="dataBar" priority="12400">
      <dataBar>
        <cfvo type="num" val="0"/>
        <cfvo type="num" val="1"/>
        <color theme="6"/>
      </dataBar>
      <extLst>
        <ext xmlns:x14="http://schemas.microsoft.com/office/spreadsheetml/2009/9/main" uri="{B025F937-C7B1-47D3-B67F-A62EFF666E3E}">
          <x14:id>{96CA6666-54EE-9041-A46E-1BC3C8302535}</x14:id>
        </ext>
      </extLst>
    </cfRule>
  </conditionalFormatting>
  <conditionalFormatting sqref="F113">
    <cfRule type="dataBar" priority="12399">
      <dataBar>
        <cfvo type="num" val="0"/>
        <cfvo type="num" val="1"/>
        <color theme="6"/>
      </dataBar>
      <extLst>
        <ext xmlns:x14="http://schemas.microsoft.com/office/spreadsheetml/2009/9/main" uri="{B025F937-C7B1-47D3-B67F-A62EFF666E3E}">
          <x14:id>{B5A05435-75A3-6C43-A24D-5CD152265174}</x14:id>
        </ext>
      </extLst>
    </cfRule>
  </conditionalFormatting>
  <conditionalFormatting sqref="F113">
    <cfRule type="dataBar" priority="12398">
      <dataBar>
        <cfvo type="num" val="0"/>
        <cfvo type="num" val="1"/>
        <color theme="6"/>
      </dataBar>
      <extLst>
        <ext xmlns:x14="http://schemas.microsoft.com/office/spreadsheetml/2009/9/main" uri="{B025F937-C7B1-47D3-B67F-A62EFF666E3E}">
          <x14:id>{496D1227-37F1-334F-A860-D4E823892F70}</x14:id>
        </ext>
      </extLst>
    </cfRule>
  </conditionalFormatting>
  <conditionalFormatting sqref="F113">
    <cfRule type="dataBar" priority="12396">
      <dataBar>
        <cfvo type="num" val="0"/>
        <cfvo type="num" val="1"/>
        <color theme="6"/>
      </dataBar>
      <extLst>
        <ext xmlns:x14="http://schemas.microsoft.com/office/spreadsheetml/2009/9/main" uri="{B025F937-C7B1-47D3-B67F-A62EFF666E3E}">
          <x14:id>{242A2854-3E18-E041-9B49-42E0D22AB843}</x14:id>
        </ext>
      </extLst>
    </cfRule>
  </conditionalFormatting>
  <conditionalFormatting sqref="F94">
    <cfRule type="dataBar" priority="12537">
      <dataBar>
        <cfvo type="num" val="0"/>
        <cfvo type="num" val="1"/>
        <color theme="6"/>
      </dataBar>
      <extLst>
        <ext xmlns:x14="http://schemas.microsoft.com/office/spreadsheetml/2009/9/main" uri="{B025F937-C7B1-47D3-B67F-A62EFF666E3E}">
          <x14:id>{8E9B5A1D-9C81-1542-ACE1-E2295B616D43}</x14:id>
        </ext>
      </extLst>
    </cfRule>
  </conditionalFormatting>
  <conditionalFormatting sqref="F94">
    <cfRule type="dataBar" priority="12683">
      <dataBar>
        <cfvo type="num" val="0"/>
        <cfvo type="num" val="1"/>
        <color theme="6"/>
      </dataBar>
      <extLst>
        <ext xmlns:x14="http://schemas.microsoft.com/office/spreadsheetml/2009/9/main" uri="{B025F937-C7B1-47D3-B67F-A62EFF666E3E}">
          <x14:id>{4021DBEA-41C5-EF4C-BE05-E4D27A48F3B3}</x14:id>
        </ext>
      </extLst>
    </cfRule>
  </conditionalFormatting>
  <conditionalFormatting sqref="F94">
    <cfRule type="dataBar" priority="12681">
      <dataBar>
        <cfvo type="num" val="0"/>
        <cfvo type="num" val="1"/>
        <color theme="6"/>
      </dataBar>
      <extLst>
        <ext xmlns:x14="http://schemas.microsoft.com/office/spreadsheetml/2009/9/main" uri="{B025F937-C7B1-47D3-B67F-A62EFF666E3E}">
          <x14:id>{F7870681-CB22-094D-8527-B6247367A599}</x14:id>
        </ext>
      </extLst>
    </cfRule>
  </conditionalFormatting>
  <conditionalFormatting sqref="F94">
    <cfRule type="dataBar" priority="12682">
      <dataBar>
        <cfvo type="num" val="0"/>
        <cfvo type="num" val="1"/>
        <color theme="6"/>
      </dataBar>
      <extLst>
        <ext xmlns:x14="http://schemas.microsoft.com/office/spreadsheetml/2009/9/main" uri="{B025F937-C7B1-47D3-B67F-A62EFF666E3E}">
          <x14:id>{0DBB0CE4-C83D-DD41-82DD-142F8DF806EA}</x14:id>
        </ext>
      </extLst>
    </cfRule>
  </conditionalFormatting>
  <conditionalFormatting sqref="F94">
    <cfRule type="dataBar" priority="12677">
      <dataBar>
        <cfvo type="num" val="0"/>
        <cfvo type="num" val="1"/>
        <color theme="6"/>
      </dataBar>
      <extLst>
        <ext xmlns:x14="http://schemas.microsoft.com/office/spreadsheetml/2009/9/main" uri="{B025F937-C7B1-47D3-B67F-A62EFF666E3E}">
          <x14:id>{03CEB33B-0A38-DF4A-8020-35BC505CE9C6}</x14:id>
        </ext>
      </extLst>
    </cfRule>
  </conditionalFormatting>
  <conditionalFormatting sqref="F94">
    <cfRule type="dataBar" priority="12676">
      <dataBar>
        <cfvo type="num" val="0"/>
        <cfvo type="num" val="1"/>
        <color theme="6"/>
      </dataBar>
      <extLst>
        <ext xmlns:x14="http://schemas.microsoft.com/office/spreadsheetml/2009/9/main" uri="{B025F937-C7B1-47D3-B67F-A62EFF666E3E}">
          <x14:id>{CCFC950B-2B10-BF47-846F-8B1DC5C90317}</x14:id>
        </ext>
      </extLst>
    </cfRule>
  </conditionalFormatting>
  <conditionalFormatting sqref="F94">
    <cfRule type="dataBar" priority="12534">
      <dataBar>
        <cfvo type="num" val="0"/>
        <cfvo type="num" val="1"/>
        <color theme="6"/>
      </dataBar>
      <extLst>
        <ext xmlns:x14="http://schemas.microsoft.com/office/spreadsheetml/2009/9/main" uri="{B025F937-C7B1-47D3-B67F-A62EFF666E3E}">
          <x14:id>{D8833D15-5124-FF4B-8879-D5E80AA04ABB}</x14:id>
        </ext>
      </extLst>
    </cfRule>
  </conditionalFormatting>
  <conditionalFormatting sqref="F94">
    <cfRule type="dataBar" priority="12673">
      <dataBar>
        <cfvo type="num" val="0"/>
        <cfvo type="num" val="1"/>
        <color theme="6"/>
      </dataBar>
      <extLst>
        <ext xmlns:x14="http://schemas.microsoft.com/office/spreadsheetml/2009/9/main" uri="{B025F937-C7B1-47D3-B67F-A62EFF666E3E}">
          <x14:id>{37EAB49F-9D97-8B4C-B505-23B3B841C571}</x14:id>
        </ext>
      </extLst>
    </cfRule>
  </conditionalFormatting>
  <conditionalFormatting sqref="F94">
    <cfRule type="dataBar" priority="12523">
      <dataBar>
        <cfvo type="num" val="0"/>
        <cfvo type="num" val="1"/>
        <color theme="6"/>
      </dataBar>
      <extLst>
        <ext xmlns:x14="http://schemas.microsoft.com/office/spreadsheetml/2009/9/main" uri="{B025F937-C7B1-47D3-B67F-A62EFF666E3E}">
          <x14:id>{5CA0AD15-B49C-084A-B6D3-73E76C3ED133}</x14:id>
        </ext>
      </extLst>
    </cfRule>
  </conditionalFormatting>
  <conditionalFormatting sqref="F94">
    <cfRule type="dataBar" priority="12522">
      <dataBar>
        <cfvo type="num" val="0"/>
        <cfvo type="num" val="1"/>
        <color theme="6"/>
      </dataBar>
      <extLst>
        <ext xmlns:x14="http://schemas.microsoft.com/office/spreadsheetml/2009/9/main" uri="{B025F937-C7B1-47D3-B67F-A62EFF666E3E}">
          <x14:id>{5FFA62CB-182D-5749-9A97-9E730FC906B4}</x14:id>
        </ext>
      </extLst>
    </cfRule>
  </conditionalFormatting>
  <conditionalFormatting sqref="F107:F108 F112">
    <cfRule type="dataBar" priority="12518">
      <dataBar>
        <cfvo type="num" val="0"/>
        <cfvo type="num" val="1"/>
        <color theme="6"/>
      </dataBar>
      <extLst>
        <ext xmlns:x14="http://schemas.microsoft.com/office/spreadsheetml/2009/9/main" uri="{B025F937-C7B1-47D3-B67F-A62EFF666E3E}">
          <x14:id>{384ADE06-7602-2448-AC76-0F297181F468}</x14:id>
        </ext>
      </extLst>
    </cfRule>
  </conditionalFormatting>
  <conditionalFormatting sqref="F107:F108 F112">
    <cfRule type="dataBar" priority="12657">
      <dataBar>
        <cfvo type="num" val="0"/>
        <cfvo type="num" val="1"/>
        <color theme="6"/>
      </dataBar>
      <extLst>
        <ext xmlns:x14="http://schemas.microsoft.com/office/spreadsheetml/2009/9/main" uri="{B025F937-C7B1-47D3-B67F-A62EFF666E3E}">
          <x14:id>{0AF36034-3375-084B-9491-8730F733813F}</x14:id>
        </ext>
      </extLst>
    </cfRule>
  </conditionalFormatting>
  <conditionalFormatting sqref="F114">
    <cfRule type="dataBar" priority="12367">
      <dataBar>
        <cfvo type="num" val="0"/>
        <cfvo type="num" val="1"/>
        <color theme="6"/>
      </dataBar>
      <extLst>
        <ext xmlns:x14="http://schemas.microsoft.com/office/spreadsheetml/2009/9/main" uri="{B025F937-C7B1-47D3-B67F-A62EFF666E3E}">
          <x14:id>{33F302E5-DFF6-404D-B084-D2B6C3051D26}</x14:id>
        </ext>
      </extLst>
    </cfRule>
  </conditionalFormatting>
  <conditionalFormatting sqref="F114">
    <cfRule type="dataBar" priority="12368">
      <dataBar>
        <cfvo type="num" val="0"/>
        <cfvo type="num" val="1"/>
        <color theme="6"/>
      </dataBar>
      <extLst>
        <ext xmlns:x14="http://schemas.microsoft.com/office/spreadsheetml/2009/9/main" uri="{B025F937-C7B1-47D3-B67F-A62EFF666E3E}">
          <x14:id>{6F7A364F-1B62-9742-B7C1-CC0BF41CAE69}</x14:id>
        </ext>
      </extLst>
    </cfRule>
  </conditionalFormatting>
  <conditionalFormatting sqref="F94">
    <cfRule type="dataBar" priority="12504">
      <dataBar>
        <cfvo type="num" val="0"/>
        <cfvo type="num" val="1"/>
        <color theme="6"/>
      </dataBar>
      <extLst>
        <ext xmlns:x14="http://schemas.microsoft.com/office/spreadsheetml/2009/9/main" uri="{B025F937-C7B1-47D3-B67F-A62EFF666E3E}">
          <x14:id>{04DD6C43-43A9-DD4A-8A5A-77EF9AFF7650}</x14:id>
        </ext>
      </extLst>
    </cfRule>
  </conditionalFormatting>
  <conditionalFormatting sqref="F107:F108 F112">
    <cfRule type="dataBar" priority="12501">
      <dataBar>
        <cfvo type="num" val="0"/>
        <cfvo type="num" val="1"/>
        <color theme="6"/>
      </dataBar>
      <extLst>
        <ext xmlns:x14="http://schemas.microsoft.com/office/spreadsheetml/2009/9/main" uri="{B025F937-C7B1-47D3-B67F-A62EFF666E3E}">
          <x14:id>{B5AADF6D-EA7A-7849-AE2D-6F622AC02BF6}</x14:id>
        </ext>
      </extLst>
    </cfRule>
  </conditionalFormatting>
  <conditionalFormatting sqref="F94">
    <cfRule type="dataBar" priority="12498">
      <dataBar>
        <cfvo type="num" val="0"/>
        <cfvo type="num" val="1"/>
        <color theme="6"/>
      </dataBar>
      <extLst>
        <ext xmlns:x14="http://schemas.microsoft.com/office/spreadsheetml/2009/9/main" uri="{B025F937-C7B1-47D3-B67F-A62EFF666E3E}">
          <x14:id>{E9129EA7-B90E-D846-8D4C-4ED51834B8A4}</x14:id>
        </ext>
      </extLst>
    </cfRule>
  </conditionalFormatting>
  <conditionalFormatting sqref="F94">
    <cfRule type="dataBar" priority="12503">
      <dataBar>
        <cfvo type="num" val="0"/>
        <cfvo type="num" val="1"/>
        <color theme="6"/>
      </dataBar>
      <extLst>
        <ext xmlns:x14="http://schemas.microsoft.com/office/spreadsheetml/2009/9/main" uri="{B025F937-C7B1-47D3-B67F-A62EFF666E3E}">
          <x14:id>{280D4B4F-1273-B24B-AFB8-848DCC3E459D}</x14:id>
        </ext>
      </extLst>
    </cfRule>
  </conditionalFormatting>
  <conditionalFormatting sqref="F94">
    <cfRule type="dataBar" priority="12641">
      <dataBar>
        <cfvo type="num" val="0"/>
        <cfvo type="num" val="1"/>
        <color theme="6"/>
      </dataBar>
      <extLst>
        <ext xmlns:x14="http://schemas.microsoft.com/office/spreadsheetml/2009/9/main" uri="{B025F937-C7B1-47D3-B67F-A62EFF666E3E}">
          <x14:id>{65162481-E59B-3D47-8E1B-3173E6B56312}</x14:id>
        </ext>
      </extLst>
    </cfRule>
  </conditionalFormatting>
  <conditionalFormatting sqref="F94">
    <cfRule type="dataBar" priority="12642">
      <dataBar>
        <cfvo type="num" val="0"/>
        <cfvo type="num" val="1"/>
        <color theme="6"/>
      </dataBar>
      <extLst>
        <ext xmlns:x14="http://schemas.microsoft.com/office/spreadsheetml/2009/9/main" uri="{B025F937-C7B1-47D3-B67F-A62EFF666E3E}">
          <x14:id>{0865E59A-0002-8440-B1FC-86D3C91AFDFC}</x14:id>
        </ext>
      </extLst>
    </cfRule>
  </conditionalFormatting>
  <conditionalFormatting sqref="F94">
    <cfRule type="dataBar" priority="12640">
      <dataBar>
        <cfvo type="num" val="0"/>
        <cfvo type="num" val="1"/>
        <color theme="6"/>
      </dataBar>
      <extLst>
        <ext xmlns:x14="http://schemas.microsoft.com/office/spreadsheetml/2009/9/main" uri="{B025F937-C7B1-47D3-B67F-A62EFF666E3E}">
          <x14:id>{3D26BA9A-762C-0F40-AAA7-FEF64FCE3C98}</x14:id>
        </ext>
      </extLst>
    </cfRule>
  </conditionalFormatting>
  <conditionalFormatting sqref="F94">
    <cfRule type="dataBar" priority="12639">
      <dataBar>
        <cfvo type="num" val="0"/>
        <cfvo type="num" val="1"/>
        <color theme="6"/>
      </dataBar>
      <extLst>
        <ext xmlns:x14="http://schemas.microsoft.com/office/spreadsheetml/2009/9/main" uri="{B025F937-C7B1-47D3-B67F-A62EFF666E3E}">
          <x14:id>{FFE665EE-20AB-7B42-BC7B-F7F58C8EC536}</x14:id>
        </ext>
      </extLst>
    </cfRule>
  </conditionalFormatting>
  <conditionalFormatting sqref="F94">
    <cfRule type="dataBar" priority="12638">
      <dataBar>
        <cfvo type="num" val="0"/>
        <cfvo type="num" val="1"/>
        <color theme="6"/>
      </dataBar>
      <extLst>
        <ext xmlns:x14="http://schemas.microsoft.com/office/spreadsheetml/2009/9/main" uri="{B025F937-C7B1-47D3-B67F-A62EFF666E3E}">
          <x14:id>{01078483-0DEA-A14F-AB46-1F2B898F5282}</x14:id>
        </ext>
      </extLst>
    </cfRule>
  </conditionalFormatting>
  <conditionalFormatting sqref="F94">
    <cfRule type="dataBar" priority="12637">
      <dataBar>
        <cfvo type="num" val="0"/>
        <cfvo type="num" val="1"/>
        <color theme="6"/>
      </dataBar>
      <extLst>
        <ext xmlns:x14="http://schemas.microsoft.com/office/spreadsheetml/2009/9/main" uri="{B025F937-C7B1-47D3-B67F-A62EFF666E3E}">
          <x14:id>{763E778D-CF86-C34B-902E-09DCBDD3D425}</x14:id>
        </ext>
      </extLst>
    </cfRule>
  </conditionalFormatting>
  <conditionalFormatting sqref="F94">
    <cfRule type="dataBar" priority="12636">
      <dataBar>
        <cfvo type="num" val="0"/>
        <cfvo type="num" val="1"/>
        <color theme="6"/>
      </dataBar>
      <extLst>
        <ext xmlns:x14="http://schemas.microsoft.com/office/spreadsheetml/2009/9/main" uri="{B025F937-C7B1-47D3-B67F-A62EFF666E3E}">
          <x14:id>{DF844345-15FE-8C43-8CB1-D8954218EBFF}</x14:id>
        </ext>
      </extLst>
    </cfRule>
  </conditionalFormatting>
  <conditionalFormatting sqref="F94">
    <cfRule type="dataBar" priority="12635">
      <dataBar>
        <cfvo type="num" val="0"/>
        <cfvo type="num" val="1"/>
        <color theme="6"/>
      </dataBar>
      <extLst>
        <ext xmlns:x14="http://schemas.microsoft.com/office/spreadsheetml/2009/9/main" uri="{B025F937-C7B1-47D3-B67F-A62EFF666E3E}">
          <x14:id>{314E4FB9-15F1-2F4A-AB41-B5C8390DBB91}</x14:id>
        </ext>
      </extLst>
    </cfRule>
  </conditionalFormatting>
  <conditionalFormatting sqref="F94">
    <cfRule type="dataBar" priority="12634">
      <dataBar>
        <cfvo type="num" val="0"/>
        <cfvo type="num" val="1"/>
        <color theme="6"/>
      </dataBar>
      <extLst>
        <ext xmlns:x14="http://schemas.microsoft.com/office/spreadsheetml/2009/9/main" uri="{B025F937-C7B1-47D3-B67F-A62EFF666E3E}">
          <x14:id>{F5B4C3A2-4A28-C448-A00F-24FBAD055827}</x14:id>
        </ext>
      </extLst>
    </cfRule>
  </conditionalFormatting>
  <conditionalFormatting sqref="F54:F55 F60">
    <cfRule type="dataBar" priority="12345">
      <dataBar>
        <cfvo type="num" val="0"/>
        <cfvo type="num" val="1"/>
        <color theme="6"/>
      </dataBar>
      <extLst>
        <ext xmlns:x14="http://schemas.microsoft.com/office/spreadsheetml/2009/9/main" uri="{B025F937-C7B1-47D3-B67F-A62EFF666E3E}">
          <x14:id>{4671367B-74A6-2544-A300-0A4D4C70F9A3}</x14:id>
        </ext>
      </extLst>
    </cfRule>
  </conditionalFormatting>
  <conditionalFormatting sqref="F94">
    <cfRule type="dataBar" priority="12483">
      <dataBar>
        <cfvo type="num" val="0"/>
        <cfvo type="num" val="1"/>
        <color theme="6"/>
      </dataBar>
      <extLst>
        <ext xmlns:x14="http://schemas.microsoft.com/office/spreadsheetml/2009/9/main" uri="{B025F937-C7B1-47D3-B67F-A62EFF666E3E}">
          <x14:id>{3669504E-184F-5549-AAA4-875BCED100E1}</x14:id>
        </ext>
      </extLst>
    </cfRule>
  </conditionalFormatting>
  <conditionalFormatting sqref="F86">
    <cfRule type="dataBar" priority="12344">
      <dataBar>
        <cfvo type="num" val="0"/>
        <cfvo type="num" val="1"/>
        <color theme="6"/>
      </dataBar>
      <extLst>
        <ext xmlns:x14="http://schemas.microsoft.com/office/spreadsheetml/2009/9/main" uri="{B025F937-C7B1-47D3-B67F-A62EFF666E3E}">
          <x14:id>{03E38D4F-1874-2144-80D6-E3AAA6B72FD6}</x14:id>
        </ext>
      </extLst>
    </cfRule>
  </conditionalFormatting>
  <conditionalFormatting sqref="F94">
    <cfRule type="dataBar" priority="12627">
      <dataBar>
        <cfvo type="num" val="0"/>
        <cfvo type="num" val="1"/>
        <color theme="6"/>
      </dataBar>
      <extLst>
        <ext xmlns:x14="http://schemas.microsoft.com/office/spreadsheetml/2009/9/main" uri="{B025F937-C7B1-47D3-B67F-A62EFF666E3E}">
          <x14:id>{5D63296C-B78A-264C-8557-EA0C98DDAE83}</x14:id>
        </ext>
      </extLst>
    </cfRule>
  </conditionalFormatting>
  <conditionalFormatting sqref="F107:F108 F112">
    <cfRule type="dataBar" priority="12489">
      <dataBar>
        <cfvo type="num" val="0"/>
        <cfvo type="num" val="1"/>
        <color theme="6"/>
      </dataBar>
      <extLst>
        <ext xmlns:x14="http://schemas.microsoft.com/office/spreadsheetml/2009/9/main" uri="{B025F937-C7B1-47D3-B67F-A62EFF666E3E}">
          <x14:id>{EFAC3516-D1BA-4C47-B024-96645A1DAB9B}</x14:id>
        </ext>
      </extLst>
    </cfRule>
  </conditionalFormatting>
  <conditionalFormatting sqref="F94">
    <cfRule type="dataBar" priority="12490">
      <dataBar>
        <cfvo type="num" val="0"/>
        <cfvo type="num" val="1"/>
        <color theme="6"/>
      </dataBar>
      <extLst>
        <ext xmlns:x14="http://schemas.microsoft.com/office/spreadsheetml/2009/9/main" uri="{B025F937-C7B1-47D3-B67F-A62EFF666E3E}">
          <x14:id>{C059AF6E-0CA4-E84B-BB90-EEDFC39C2B82}</x14:id>
        </ext>
      </extLst>
    </cfRule>
  </conditionalFormatting>
  <conditionalFormatting sqref="F94">
    <cfRule type="dataBar" priority="12628">
      <dataBar>
        <cfvo type="num" val="0"/>
        <cfvo type="num" val="1"/>
        <color theme="6"/>
      </dataBar>
      <extLst>
        <ext xmlns:x14="http://schemas.microsoft.com/office/spreadsheetml/2009/9/main" uri="{B025F937-C7B1-47D3-B67F-A62EFF666E3E}">
          <x14:id>{BF2FD025-7D8B-9241-B68D-FADEF3597758}</x14:id>
        </ext>
      </extLst>
    </cfRule>
  </conditionalFormatting>
  <conditionalFormatting sqref="F94">
    <cfRule type="dataBar" priority="12624">
      <dataBar>
        <cfvo type="num" val="0"/>
        <cfvo type="num" val="1"/>
        <color theme="6"/>
      </dataBar>
      <extLst>
        <ext xmlns:x14="http://schemas.microsoft.com/office/spreadsheetml/2009/9/main" uri="{B025F937-C7B1-47D3-B67F-A62EFF666E3E}">
          <x14:id>{0D49A495-E33D-174C-86AD-5B112A82B2BD}</x14:id>
        </ext>
      </extLst>
    </cfRule>
  </conditionalFormatting>
  <conditionalFormatting sqref="F94">
    <cfRule type="dataBar" priority="12622">
      <dataBar>
        <cfvo type="num" val="0"/>
        <cfvo type="num" val="1"/>
        <color theme="6"/>
      </dataBar>
      <extLst>
        <ext xmlns:x14="http://schemas.microsoft.com/office/spreadsheetml/2009/9/main" uri="{B025F937-C7B1-47D3-B67F-A62EFF666E3E}">
          <x14:id>{0B6465FD-F36F-4B4F-B18C-18C63077C655}</x14:id>
        </ext>
      </extLst>
    </cfRule>
  </conditionalFormatting>
  <conditionalFormatting sqref="F94">
    <cfRule type="dataBar" priority="12480">
      <dataBar>
        <cfvo type="num" val="0"/>
        <cfvo type="num" val="1"/>
        <color theme="6"/>
      </dataBar>
      <extLst>
        <ext xmlns:x14="http://schemas.microsoft.com/office/spreadsheetml/2009/9/main" uri="{B025F937-C7B1-47D3-B67F-A62EFF666E3E}">
          <x14:id>{C90AAED6-6590-5D40-9BCE-0862102B795A}</x14:id>
        </ext>
      </extLst>
    </cfRule>
  </conditionalFormatting>
  <conditionalFormatting sqref="F94">
    <cfRule type="dataBar" priority="12619">
      <dataBar>
        <cfvo type="num" val="0"/>
        <cfvo type="num" val="1"/>
        <color theme="6"/>
      </dataBar>
      <extLst>
        <ext xmlns:x14="http://schemas.microsoft.com/office/spreadsheetml/2009/9/main" uri="{B025F937-C7B1-47D3-B67F-A62EFF666E3E}">
          <x14:id>{D19629BE-8615-7C4D-91B8-6829FA547302}</x14:id>
        </ext>
      </extLst>
    </cfRule>
  </conditionalFormatting>
  <conditionalFormatting sqref="F94">
    <cfRule type="dataBar" priority="12618">
      <dataBar>
        <cfvo type="num" val="0"/>
        <cfvo type="num" val="1"/>
        <color theme="6"/>
      </dataBar>
      <extLst>
        <ext xmlns:x14="http://schemas.microsoft.com/office/spreadsheetml/2009/9/main" uri="{B025F937-C7B1-47D3-B67F-A62EFF666E3E}">
          <x14:id>{629C753D-F539-8644-9ADB-1969CA64F2D0}</x14:id>
        </ext>
      </extLst>
    </cfRule>
  </conditionalFormatting>
  <conditionalFormatting sqref="F107:F108 F112">
    <cfRule type="dataBar" priority="12462">
      <dataBar>
        <cfvo type="num" val="0"/>
        <cfvo type="num" val="1"/>
        <color theme="6"/>
      </dataBar>
      <extLst>
        <ext xmlns:x14="http://schemas.microsoft.com/office/spreadsheetml/2009/9/main" uri="{B025F937-C7B1-47D3-B67F-A62EFF666E3E}">
          <x14:id>{3CE80374-07F7-FD48-BE31-BE42D3C23A1B}</x14:id>
        </ext>
      </extLst>
    </cfRule>
  </conditionalFormatting>
  <conditionalFormatting sqref="F94">
    <cfRule type="dataBar" priority="12612">
      <dataBar>
        <cfvo type="num" val="0"/>
        <cfvo type="num" val="1"/>
        <color theme="6"/>
      </dataBar>
      <extLst>
        <ext xmlns:x14="http://schemas.microsoft.com/office/spreadsheetml/2009/9/main" uri="{B025F937-C7B1-47D3-B67F-A62EFF666E3E}">
          <x14:id>{418906FA-20A4-654A-8CF3-13489EEBA2AC}</x14:id>
        </ext>
      </extLst>
    </cfRule>
  </conditionalFormatting>
  <conditionalFormatting sqref="F107:F108 F112">
    <cfRule type="dataBar" priority="12463">
      <dataBar>
        <cfvo type="num" val="0"/>
        <cfvo type="num" val="1"/>
        <color theme="6"/>
      </dataBar>
      <extLst>
        <ext xmlns:x14="http://schemas.microsoft.com/office/spreadsheetml/2009/9/main" uri="{B025F937-C7B1-47D3-B67F-A62EFF666E3E}">
          <x14:id>{A91F9B86-74E3-5547-A000-8523816F279C}</x14:id>
        </ext>
      </extLst>
    </cfRule>
  </conditionalFormatting>
  <conditionalFormatting sqref="F94">
    <cfRule type="dataBar" priority="12609">
      <dataBar>
        <cfvo type="num" val="0"/>
        <cfvo type="num" val="1"/>
        <color theme="6"/>
      </dataBar>
      <extLst>
        <ext xmlns:x14="http://schemas.microsoft.com/office/spreadsheetml/2009/9/main" uri="{B025F937-C7B1-47D3-B67F-A62EFF666E3E}">
          <x14:id>{FABBE7AE-B421-BB4D-995E-0B419FABDB15}</x14:id>
        </ext>
      </extLst>
    </cfRule>
  </conditionalFormatting>
  <conditionalFormatting sqref="F94">
    <cfRule type="dataBar" priority="12608">
      <dataBar>
        <cfvo type="num" val="0"/>
        <cfvo type="num" val="1"/>
        <color theme="6"/>
      </dataBar>
      <extLst>
        <ext xmlns:x14="http://schemas.microsoft.com/office/spreadsheetml/2009/9/main" uri="{B025F937-C7B1-47D3-B67F-A62EFF666E3E}">
          <x14:id>{4AACB348-7FC1-9F45-9632-0046CF2FE107}</x14:id>
        </ext>
      </extLst>
    </cfRule>
  </conditionalFormatting>
  <conditionalFormatting sqref="F94">
    <cfRule type="dataBar" priority="12459">
      <dataBar>
        <cfvo type="num" val="0"/>
        <cfvo type="num" val="1"/>
        <color theme="6"/>
      </dataBar>
      <extLst>
        <ext xmlns:x14="http://schemas.microsoft.com/office/spreadsheetml/2009/9/main" uri="{B025F937-C7B1-47D3-B67F-A62EFF666E3E}">
          <x14:id>{4CA1EC77-64DE-3F4C-92A6-50A50BD03F39}</x14:id>
        </ext>
      </extLst>
    </cfRule>
  </conditionalFormatting>
  <conditionalFormatting sqref="F94">
    <cfRule type="dataBar" priority="12456">
      <dataBar>
        <cfvo type="num" val="0"/>
        <cfvo type="num" val="1"/>
        <color theme="6"/>
      </dataBar>
      <extLst>
        <ext xmlns:x14="http://schemas.microsoft.com/office/spreadsheetml/2009/9/main" uri="{B025F937-C7B1-47D3-B67F-A62EFF666E3E}">
          <x14:id>{9C407047-1608-B545-92B0-3ECE2FB0E488}</x14:id>
        </ext>
      </extLst>
    </cfRule>
  </conditionalFormatting>
  <conditionalFormatting sqref="F94">
    <cfRule type="dataBar" priority="12602">
      <dataBar>
        <cfvo type="num" val="0"/>
        <cfvo type="num" val="1"/>
        <color theme="6"/>
      </dataBar>
      <extLst>
        <ext xmlns:x14="http://schemas.microsoft.com/office/spreadsheetml/2009/9/main" uri="{B025F937-C7B1-47D3-B67F-A62EFF666E3E}">
          <x14:id>{33D0EB09-D3BE-4F41-94C8-9C76A84E6059}</x14:id>
        </ext>
      </extLst>
    </cfRule>
  </conditionalFormatting>
  <conditionalFormatting sqref="F107:F108 F112">
    <cfRule type="dataBar" priority="12455">
      <dataBar>
        <cfvo type="num" val="0"/>
        <cfvo type="num" val="1"/>
        <color theme="6"/>
      </dataBar>
      <extLst>
        <ext xmlns:x14="http://schemas.microsoft.com/office/spreadsheetml/2009/9/main" uri="{B025F937-C7B1-47D3-B67F-A62EFF666E3E}">
          <x14:id>{4ACE0B44-375E-CE40-A0A4-693EAC4F449B}</x14:id>
        </ext>
      </extLst>
    </cfRule>
  </conditionalFormatting>
  <conditionalFormatting sqref="F94">
    <cfRule type="dataBar" priority="12451">
      <dataBar>
        <cfvo type="num" val="0"/>
        <cfvo type="num" val="1"/>
        <color theme="6"/>
      </dataBar>
      <extLst>
        <ext xmlns:x14="http://schemas.microsoft.com/office/spreadsheetml/2009/9/main" uri="{B025F937-C7B1-47D3-B67F-A62EFF666E3E}">
          <x14:id>{441A2327-5F3D-B54F-BD9E-DBDACB6E67EF}</x14:id>
        </ext>
      </extLst>
    </cfRule>
  </conditionalFormatting>
  <conditionalFormatting sqref="F94">
    <cfRule type="dataBar" priority="12597">
      <dataBar>
        <cfvo type="num" val="0"/>
        <cfvo type="num" val="1"/>
        <color theme="6"/>
      </dataBar>
      <extLst>
        <ext xmlns:x14="http://schemas.microsoft.com/office/spreadsheetml/2009/9/main" uri="{B025F937-C7B1-47D3-B67F-A62EFF666E3E}">
          <x14:id>{F75B73ED-20AF-FF4A-A01E-0B554EB2CD65}</x14:id>
        </ext>
      </extLst>
    </cfRule>
  </conditionalFormatting>
  <conditionalFormatting sqref="F94">
    <cfRule type="dataBar" priority="12598">
      <dataBar>
        <cfvo type="num" val="0"/>
        <cfvo type="num" val="1"/>
        <color theme="6"/>
      </dataBar>
      <extLst>
        <ext xmlns:x14="http://schemas.microsoft.com/office/spreadsheetml/2009/9/main" uri="{B025F937-C7B1-47D3-B67F-A62EFF666E3E}">
          <x14:id>{418485D2-7018-154D-81E3-D9F36D7AF63F}</x14:id>
        </ext>
      </extLst>
    </cfRule>
  </conditionalFormatting>
  <conditionalFormatting sqref="F107:F108 F112">
    <cfRule type="dataBar" priority="12590">
      <dataBar>
        <cfvo type="num" val="0"/>
        <cfvo type="num" val="1"/>
        <color theme="6"/>
      </dataBar>
      <extLst>
        <ext xmlns:x14="http://schemas.microsoft.com/office/spreadsheetml/2009/9/main" uri="{B025F937-C7B1-47D3-B67F-A62EFF666E3E}">
          <x14:id>{90BF478C-A512-904E-A7EE-8F3FFF0FD5FF}</x14:id>
        </ext>
      </extLst>
    </cfRule>
  </conditionalFormatting>
  <conditionalFormatting sqref="F114">
    <cfRule type="dataBar" priority="3208">
      <dataBar>
        <cfvo type="num" val="0"/>
        <cfvo type="num" val="1"/>
        <color theme="6"/>
      </dataBar>
      <extLst>
        <ext xmlns:x14="http://schemas.microsoft.com/office/spreadsheetml/2009/9/main" uri="{B025F937-C7B1-47D3-B67F-A62EFF666E3E}">
          <x14:id>{50B99E7F-3C5E-F848-B7B9-4E5099DE5D00}</x14:id>
        </ext>
      </extLst>
    </cfRule>
  </conditionalFormatting>
  <conditionalFormatting sqref="F114">
    <cfRule type="dataBar" priority="3207">
      <dataBar>
        <cfvo type="num" val="0"/>
        <cfvo type="num" val="1"/>
        <color theme="6"/>
      </dataBar>
      <extLst>
        <ext xmlns:x14="http://schemas.microsoft.com/office/spreadsheetml/2009/9/main" uri="{B025F937-C7B1-47D3-B67F-A62EFF666E3E}">
          <x14:id>{14B9840F-D2C1-2148-A3AE-7645824B55A6}</x14:id>
        </ext>
      </extLst>
    </cfRule>
  </conditionalFormatting>
  <conditionalFormatting sqref="F113">
    <cfRule type="dataBar" priority="3204">
      <dataBar>
        <cfvo type="num" val="0"/>
        <cfvo type="num" val="1"/>
        <color theme="6"/>
      </dataBar>
      <extLst>
        <ext xmlns:x14="http://schemas.microsoft.com/office/spreadsheetml/2009/9/main" uri="{B025F937-C7B1-47D3-B67F-A62EFF666E3E}">
          <x14:id>{5A1C11E9-D3FE-334B-AAF0-499B1DEDE8BD}</x14:id>
        </ext>
      </extLst>
    </cfRule>
  </conditionalFormatting>
  <conditionalFormatting sqref="F87:F88 F92">
    <cfRule type="dataBar" priority="12292">
      <dataBar>
        <cfvo type="num" val="0"/>
        <cfvo type="num" val="1"/>
        <color theme="6"/>
      </dataBar>
      <extLst>
        <ext xmlns:x14="http://schemas.microsoft.com/office/spreadsheetml/2009/9/main" uri="{B025F937-C7B1-47D3-B67F-A62EFF666E3E}">
          <x14:id>{7EFA69BA-6500-6840-80EC-146AEFECE03C}</x14:id>
        </ext>
      </extLst>
    </cfRule>
  </conditionalFormatting>
  <conditionalFormatting sqref="F94">
    <cfRule type="dataBar" priority="12438">
      <dataBar>
        <cfvo type="num" val="0"/>
        <cfvo type="num" val="1"/>
        <color theme="6"/>
      </dataBar>
      <extLst>
        <ext xmlns:x14="http://schemas.microsoft.com/office/spreadsheetml/2009/9/main" uri="{B025F937-C7B1-47D3-B67F-A62EFF666E3E}">
          <x14:id>{CE084C19-883D-C445-9668-B1BA3FCF12C0}</x14:id>
        </ext>
      </extLst>
    </cfRule>
  </conditionalFormatting>
  <conditionalFormatting sqref="F71:F72 F76">
    <cfRule type="dataBar" priority="12286">
      <dataBar>
        <cfvo type="num" val="0"/>
        <cfvo type="num" val="1"/>
        <color theme="6"/>
      </dataBar>
      <extLst>
        <ext xmlns:x14="http://schemas.microsoft.com/office/spreadsheetml/2009/9/main" uri="{B025F937-C7B1-47D3-B67F-A62EFF666E3E}">
          <x14:id>{C8091AC7-1618-DF4F-B7F5-09B62CADFA96}</x14:id>
        </ext>
      </extLst>
    </cfRule>
  </conditionalFormatting>
  <conditionalFormatting sqref="F94">
    <cfRule type="dataBar" priority="12424">
      <dataBar>
        <cfvo type="num" val="0"/>
        <cfvo type="num" val="1"/>
        <color theme="6"/>
      </dataBar>
      <extLst>
        <ext xmlns:x14="http://schemas.microsoft.com/office/spreadsheetml/2009/9/main" uri="{B025F937-C7B1-47D3-B67F-A62EFF666E3E}">
          <x14:id>{B7DA0425-3124-1C47-93BB-01A49506A8F8}</x14:id>
        </ext>
      </extLst>
    </cfRule>
  </conditionalFormatting>
  <conditionalFormatting sqref="F94">
    <cfRule type="dataBar" priority="12564">
      <dataBar>
        <cfvo type="num" val="0"/>
        <cfvo type="num" val="1"/>
        <color theme="6"/>
      </dataBar>
      <extLst>
        <ext xmlns:x14="http://schemas.microsoft.com/office/spreadsheetml/2009/9/main" uri="{B025F937-C7B1-47D3-B67F-A62EFF666E3E}">
          <x14:id>{40A974A4-F987-A44F-949F-8CEC253B8A97}</x14:id>
        </ext>
      </extLst>
    </cfRule>
  </conditionalFormatting>
  <conditionalFormatting sqref="F94">
    <cfRule type="dataBar" priority="12563">
      <dataBar>
        <cfvo type="num" val="0"/>
        <cfvo type="num" val="1"/>
        <color theme="6"/>
      </dataBar>
      <extLst>
        <ext xmlns:x14="http://schemas.microsoft.com/office/spreadsheetml/2009/9/main" uri="{B025F937-C7B1-47D3-B67F-A62EFF666E3E}">
          <x14:id>{E2885FAB-16E0-334C-97B1-3FC5E77DD615}</x14:id>
        </ext>
      </extLst>
    </cfRule>
  </conditionalFormatting>
  <conditionalFormatting sqref="F94">
    <cfRule type="dataBar" priority="12562">
      <dataBar>
        <cfvo type="num" val="0"/>
        <cfvo type="num" val="1"/>
        <color theme="6"/>
      </dataBar>
      <extLst>
        <ext xmlns:x14="http://schemas.microsoft.com/office/spreadsheetml/2009/9/main" uri="{B025F937-C7B1-47D3-B67F-A62EFF666E3E}">
          <x14:id>{C744FF85-5043-C341-9D35-F3E3279554A6}</x14:id>
        </ext>
      </extLst>
    </cfRule>
  </conditionalFormatting>
  <conditionalFormatting sqref="F94">
    <cfRule type="dataBar" priority="12561">
      <dataBar>
        <cfvo type="num" val="0"/>
        <cfvo type="num" val="1"/>
        <color theme="6"/>
      </dataBar>
      <extLst>
        <ext xmlns:x14="http://schemas.microsoft.com/office/spreadsheetml/2009/9/main" uri="{B025F937-C7B1-47D3-B67F-A62EFF666E3E}">
          <x14:id>{E514E861-EA1E-E147-A57C-FBAF7071208C}</x14:id>
        </ext>
      </extLst>
    </cfRule>
  </conditionalFormatting>
  <conditionalFormatting sqref="F94">
    <cfRule type="dataBar" priority="12560">
      <dataBar>
        <cfvo type="num" val="0"/>
        <cfvo type="num" val="1"/>
        <color theme="6"/>
      </dataBar>
      <extLst>
        <ext xmlns:x14="http://schemas.microsoft.com/office/spreadsheetml/2009/9/main" uri="{B025F937-C7B1-47D3-B67F-A62EFF666E3E}">
          <x14:id>{9561E63B-F503-644D-8931-138231F17C51}</x14:id>
        </ext>
      </extLst>
    </cfRule>
  </conditionalFormatting>
  <conditionalFormatting sqref="F94">
    <cfRule type="dataBar" priority="12559">
      <dataBar>
        <cfvo type="num" val="0"/>
        <cfvo type="num" val="1"/>
        <color theme="6"/>
      </dataBar>
      <extLst>
        <ext xmlns:x14="http://schemas.microsoft.com/office/spreadsheetml/2009/9/main" uri="{B025F937-C7B1-47D3-B67F-A62EFF666E3E}">
          <x14:id>{947B5D24-4EE7-7E4F-BDBA-1911CA28D8B7}</x14:id>
        </ext>
      </extLst>
    </cfRule>
  </conditionalFormatting>
  <conditionalFormatting sqref="F77">
    <cfRule type="dataBar" priority="12270">
      <dataBar>
        <cfvo type="num" val="0"/>
        <cfvo type="num" val="1"/>
        <color theme="6"/>
      </dataBar>
      <extLst>
        <ext xmlns:x14="http://schemas.microsoft.com/office/spreadsheetml/2009/9/main" uri="{B025F937-C7B1-47D3-B67F-A62EFF666E3E}">
          <x14:id>{49655F00-2CED-B946-B614-25DF1B1BFCD1}</x14:id>
        </ext>
      </extLst>
    </cfRule>
  </conditionalFormatting>
  <conditionalFormatting sqref="F71:F72 F76">
    <cfRule type="dataBar" priority="12268">
      <dataBar>
        <cfvo type="num" val="0"/>
        <cfvo type="num" val="1"/>
        <color theme="6"/>
      </dataBar>
      <extLst>
        <ext xmlns:x14="http://schemas.microsoft.com/office/spreadsheetml/2009/9/main" uri="{B025F937-C7B1-47D3-B67F-A62EFF666E3E}">
          <x14:id>{B4377C01-6F6F-EA4E-8800-38D4CC9AE83C}</x14:id>
        </ext>
      </extLst>
    </cfRule>
  </conditionalFormatting>
  <conditionalFormatting sqref="F77">
    <cfRule type="dataBar" priority="12269">
      <dataBar>
        <cfvo type="num" val="0"/>
        <cfvo type="num" val="1"/>
        <color theme="6"/>
      </dataBar>
      <extLst>
        <ext xmlns:x14="http://schemas.microsoft.com/office/spreadsheetml/2009/9/main" uri="{B025F937-C7B1-47D3-B67F-A62EFF666E3E}">
          <x14:id>{615DF408-B7AC-EC49-BD20-7BD78687468A}</x14:id>
        </ext>
      </extLst>
    </cfRule>
  </conditionalFormatting>
  <conditionalFormatting sqref="F94">
    <cfRule type="dataBar" priority="12548">
      <dataBar>
        <cfvo type="num" val="0"/>
        <cfvo type="num" val="1"/>
        <color theme="6"/>
      </dataBar>
      <extLst>
        <ext xmlns:x14="http://schemas.microsoft.com/office/spreadsheetml/2009/9/main" uri="{B025F937-C7B1-47D3-B67F-A62EFF666E3E}">
          <x14:id>{DAD78BFF-CBFA-DE47-B2A5-167ACCAFEA0C}</x14:id>
        </ext>
      </extLst>
    </cfRule>
  </conditionalFormatting>
  <conditionalFormatting sqref="F113">
    <cfRule type="dataBar" priority="12407">
      <dataBar>
        <cfvo type="num" val="0"/>
        <cfvo type="num" val="1"/>
        <color theme="6"/>
      </dataBar>
      <extLst>
        <ext xmlns:x14="http://schemas.microsoft.com/office/spreadsheetml/2009/9/main" uri="{B025F937-C7B1-47D3-B67F-A62EFF666E3E}">
          <x14:id>{FCA0E3BC-C742-F844-98DB-0591EFAA90DE}</x14:id>
        </ext>
      </extLst>
    </cfRule>
  </conditionalFormatting>
  <conditionalFormatting sqref="F94">
    <cfRule type="dataBar" priority="12545">
      <dataBar>
        <cfvo type="num" val="0"/>
        <cfvo type="num" val="1"/>
        <color theme="6"/>
      </dataBar>
      <extLst>
        <ext xmlns:x14="http://schemas.microsoft.com/office/spreadsheetml/2009/9/main" uri="{B025F937-C7B1-47D3-B67F-A62EFF666E3E}">
          <x14:id>{04EC475B-F6F8-6D42-9338-FDACCAD291A7}</x14:id>
        </ext>
      </extLst>
    </cfRule>
  </conditionalFormatting>
  <conditionalFormatting sqref="F94">
    <cfRule type="dataBar" priority="12544">
      <dataBar>
        <cfvo type="num" val="0"/>
        <cfvo type="num" val="1"/>
        <color theme="6"/>
      </dataBar>
      <extLst>
        <ext xmlns:x14="http://schemas.microsoft.com/office/spreadsheetml/2009/9/main" uri="{B025F937-C7B1-47D3-B67F-A62EFF666E3E}">
          <x14:id>{482C5A35-FB90-F348-B177-37F591372A38}</x14:id>
        </ext>
      </extLst>
    </cfRule>
  </conditionalFormatting>
  <conditionalFormatting sqref="F94">
    <cfRule type="dataBar" priority="12543">
      <dataBar>
        <cfvo type="num" val="0"/>
        <cfvo type="num" val="1"/>
        <color theme="6"/>
      </dataBar>
      <extLst>
        <ext xmlns:x14="http://schemas.microsoft.com/office/spreadsheetml/2009/9/main" uri="{B025F937-C7B1-47D3-B67F-A62EFF666E3E}">
          <x14:id>{6A39D6D7-3B7C-BC48-AE04-301C5035A3F3}</x14:id>
        </ext>
      </extLst>
    </cfRule>
  </conditionalFormatting>
  <conditionalFormatting sqref="F93">
    <cfRule type="dataBar" priority="12401">
      <dataBar>
        <cfvo type="num" val="0"/>
        <cfvo type="num" val="1"/>
        <color theme="6"/>
      </dataBar>
      <extLst>
        <ext xmlns:x14="http://schemas.microsoft.com/office/spreadsheetml/2009/9/main" uri="{B025F937-C7B1-47D3-B67F-A62EFF666E3E}">
          <x14:id>{633F7E62-2742-EA4A-BDA7-78F2AD543A37}</x14:id>
        </ext>
      </extLst>
    </cfRule>
  </conditionalFormatting>
  <conditionalFormatting sqref="F113">
    <cfRule type="dataBar" priority="12392">
      <dataBar>
        <cfvo type="num" val="0"/>
        <cfvo type="num" val="1"/>
        <color theme="6"/>
      </dataBar>
      <extLst>
        <ext xmlns:x14="http://schemas.microsoft.com/office/spreadsheetml/2009/9/main" uri="{B025F937-C7B1-47D3-B67F-A62EFF666E3E}">
          <x14:id>{A4161238-5EB4-D34B-B45E-9DA052CE23F5}</x14:id>
        </ext>
      </extLst>
    </cfRule>
  </conditionalFormatting>
  <conditionalFormatting sqref="F113">
    <cfRule type="dataBar" priority="12390">
      <dataBar>
        <cfvo type="num" val="0"/>
        <cfvo type="num" val="1"/>
        <color theme="6"/>
      </dataBar>
      <extLst>
        <ext xmlns:x14="http://schemas.microsoft.com/office/spreadsheetml/2009/9/main" uri="{B025F937-C7B1-47D3-B67F-A62EFF666E3E}">
          <x14:id>{BCFE7E33-0541-0147-B867-D12211BB40B6}</x14:id>
        </ext>
      </extLst>
    </cfRule>
  </conditionalFormatting>
  <conditionalFormatting sqref="F113">
    <cfRule type="dataBar" priority="12391">
      <dataBar>
        <cfvo type="num" val="0"/>
        <cfvo type="num" val="1"/>
        <color theme="6"/>
      </dataBar>
      <extLst>
        <ext xmlns:x14="http://schemas.microsoft.com/office/spreadsheetml/2009/9/main" uri="{B025F937-C7B1-47D3-B67F-A62EFF666E3E}">
          <x14:id>{3DB4EE43-2CB4-674F-A1C0-A70DBA2096E5}</x14:id>
        </ext>
      </extLst>
    </cfRule>
  </conditionalFormatting>
  <conditionalFormatting sqref="F113">
    <cfRule type="dataBar" priority="12387">
      <dataBar>
        <cfvo type="num" val="0"/>
        <cfvo type="num" val="1"/>
        <color theme="6"/>
      </dataBar>
      <extLst>
        <ext xmlns:x14="http://schemas.microsoft.com/office/spreadsheetml/2009/9/main" uri="{B025F937-C7B1-47D3-B67F-A62EFF666E3E}">
          <x14:id>{7F398D9A-C54E-5140-A6B7-CD0ADC61601F}</x14:id>
        </ext>
      </extLst>
    </cfRule>
  </conditionalFormatting>
  <conditionalFormatting sqref="F113">
    <cfRule type="dataBar" priority="12397">
      <dataBar>
        <cfvo type="num" val="0"/>
        <cfvo type="num" val="1"/>
        <color theme="6"/>
      </dataBar>
      <extLst>
        <ext xmlns:x14="http://schemas.microsoft.com/office/spreadsheetml/2009/9/main" uri="{B025F937-C7B1-47D3-B67F-A62EFF666E3E}">
          <x14:id>{B0CE6968-DAF0-B542-8AA0-82E16438A0E2}</x14:id>
        </ext>
      </extLst>
    </cfRule>
  </conditionalFormatting>
  <conditionalFormatting sqref="F113">
    <cfRule type="dataBar" priority="12388">
      <dataBar>
        <cfvo type="num" val="0"/>
        <cfvo type="num" val="1"/>
        <color theme="6"/>
      </dataBar>
      <extLst>
        <ext xmlns:x14="http://schemas.microsoft.com/office/spreadsheetml/2009/9/main" uri="{B025F937-C7B1-47D3-B67F-A62EFF666E3E}">
          <x14:id>{36558936-8D55-7F41-A2A7-32B73557515B}</x14:id>
        </ext>
      </extLst>
    </cfRule>
  </conditionalFormatting>
  <conditionalFormatting sqref="F94">
    <cfRule type="dataBar" priority="12533">
      <dataBar>
        <cfvo type="num" val="0"/>
        <cfvo type="num" val="1"/>
        <color theme="6"/>
      </dataBar>
      <extLst>
        <ext xmlns:x14="http://schemas.microsoft.com/office/spreadsheetml/2009/9/main" uri="{B025F937-C7B1-47D3-B67F-A62EFF666E3E}">
          <x14:id>{C1BF60A5-5435-E642-9337-42E9BD3E99C9}</x14:id>
        </ext>
      </extLst>
    </cfRule>
  </conditionalFormatting>
  <conditionalFormatting sqref="F113">
    <cfRule type="dataBar" priority="12384">
      <dataBar>
        <cfvo type="num" val="0"/>
        <cfvo type="num" val="1"/>
        <color theme="6"/>
      </dataBar>
      <extLst>
        <ext xmlns:x14="http://schemas.microsoft.com/office/spreadsheetml/2009/9/main" uri="{B025F937-C7B1-47D3-B67F-A62EFF666E3E}">
          <x14:id>{C63AA1A6-2EA3-E44E-98E9-5005B51101B0}</x14:id>
        </ext>
      </extLst>
    </cfRule>
  </conditionalFormatting>
  <conditionalFormatting sqref="F113">
    <cfRule type="dataBar" priority="12382">
      <dataBar>
        <cfvo type="num" val="0"/>
        <cfvo type="num" val="1"/>
        <color theme="6"/>
      </dataBar>
      <extLst>
        <ext xmlns:x14="http://schemas.microsoft.com/office/spreadsheetml/2009/9/main" uri="{B025F937-C7B1-47D3-B67F-A62EFF666E3E}">
          <x14:id>{E72731EF-74DA-A641-8358-479D3FB30FAD}</x14:id>
        </ext>
      </extLst>
    </cfRule>
  </conditionalFormatting>
  <conditionalFormatting sqref="F113">
    <cfRule type="dataBar" priority="12381">
      <dataBar>
        <cfvo type="num" val="0"/>
        <cfvo type="num" val="1"/>
        <color theme="6"/>
      </dataBar>
      <extLst>
        <ext xmlns:x14="http://schemas.microsoft.com/office/spreadsheetml/2009/9/main" uri="{B025F937-C7B1-47D3-B67F-A62EFF666E3E}">
          <x14:id>{6F0CCA71-F5AE-1742-9333-741B963E013F}</x14:id>
        </ext>
      </extLst>
    </cfRule>
  </conditionalFormatting>
  <conditionalFormatting sqref="F94">
    <cfRule type="dataBar" priority="12527">
      <dataBar>
        <cfvo type="num" val="0"/>
        <cfvo type="num" val="1"/>
        <color theme="6"/>
      </dataBar>
      <extLst>
        <ext xmlns:x14="http://schemas.microsoft.com/office/spreadsheetml/2009/9/main" uri="{B025F937-C7B1-47D3-B67F-A62EFF666E3E}">
          <x14:id>{9CC00D4F-894B-BB4C-BEAE-AC8D37512E48}</x14:id>
        </ext>
      </extLst>
    </cfRule>
  </conditionalFormatting>
  <conditionalFormatting sqref="F113">
    <cfRule type="dataBar" priority="12380">
      <dataBar>
        <cfvo type="num" val="0"/>
        <cfvo type="num" val="1"/>
        <color theme="6"/>
      </dataBar>
      <extLst>
        <ext xmlns:x14="http://schemas.microsoft.com/office/spreadsheetml/2009/9/main" uri="{B025F937-C7B1-47D3-B67F-A62EFF666E3E}">
          <x14:id>{0D8663DE-1E9D-1C41-957D-D6254CFB460C}</x14:id>
        </ext>
      </extLst>
    </cfRule>
  </conditionalFormatting>
  <conditionalFormatting sqref="F113">
    <cfRule type="dataBar" priority="12378">
      <dataBar>
        <cfvo type="num" val="0"/>
        <cfvo type="num" val="1"/>
        <color theme="6"/>
      </dataBar>
      <extLst>
        <ext xmlns:x14="http://schemas.microsoft.com/office/spreadsheetml/2009/9/main" uri="{B025F937-C7B1-47D3-B67F-A62EFF666E3E}">
          <x14:id>{57FF083C-22D6-6D49-A5D1-F2D17CAF6AFF}</x14:id>
        </ext>
      </extLst>
    </cfRule>
  </conditionalFormatting>
  <conditionalFormatting sqref="F113">
    <cfRule type="dataBar" priority="12377">
      <dataBar>
        <cfvo type="num" val="0"/>
        <cfvo type="num" val="1"/>
        <color theme="6"/>
      </dataBar>
      <extLst>
        <ext xmlns:x14="http://schemas.microsoft.com/office/spreadsheetml/2009/9/main" uri="{B025F937-C7B1-47D3-B67F-A62EFF666E3E}">
          <x14:id>{667239A8-6487-5243-9F80-CF15D0C343EF}</x14:id>
        </ext>
      </extLst>
    </cfRule>
  </conditionalFormatting>
  <conditionalFormatting sqref="F113">
    <cfRule type="dataBar" priority="12376">
      <dataBar>
        <cfvo type="num" val="0"/>
        <cfvo type="num" val="1"/>
        <color theme="6"/>
      </dataBar>
      <extLst>
        <ext xmlns:x14="http://schemas.microsoft.com/office/spreadsheetml/2009/9/main" uri="{B025F937-C7B1-47D3-B67F-A62EFF666E3E}">
          <x14:id>{8C8D0AE0-1245-D348-83BF-A2C6F7F06DA2}</x14:id>
        </ext>
      </extLst>
    </cfRule>
  </conditionalFormatting>
  <conditionalFormatting sqref="F113">
    <cfRule type="dataBar" priority="12383">
      <dataBar>
        <cfvo type="num" val="0"/>
        <cfvo type="num" val="1"/>
        <color theme="6"/>
      </dataBar>
      <extLst>
        <ext xmlns:x14="http://schemas.microsoft.com/office/spreadsheetml/2009/9/main" uri="{B025F937-C7B1-47D3-B67F-A62EFF666E3E}">
          <x14:id>{B7DB930D-71CF-6E49-82F4-4CBA7E10EEF2}</x14:id>
        </ext>
      </extLst>
    </cfRule>
  </conditionalFormatting>
  <conditionalFormatting sqref="F107:F108 F112">
    <cfRule type="dataBar" priority="12517">
      <dataBar>
        <cfvo type="num" val="0"/>
        <cfvo type="num" val="1"/>
        <color theme="6"/>
      </dataBar>
      <extLst>
        <ext xmlns:x14="http://schemas.microsoft.com/office/spreadsheetml/2009/9/main" uri="{B025F937-C7B1-47D3-B67F-A62EFF666E3E}">
          <x14:id>{E4DB6F6A-3262-EA43-8422-239F94E81CC7}</x14:id>
        </ext>
      </extLst>
    </cfRule>
  </conditionalFormatting>
  <conditionalFormatting sqref="F107:F108 F112">
    <cfRule type="dataBar" priority="12516">
      <dataBar>
        <cfvo type="num" val="0"/>
        <cfvo type="num" val="1"/>
        <color theme="6"/>
      </dataBar>
      <extLst>
        <ext xmlns:x14="http://schemas.microsoft.com/office/spreadsheetml/2009/9/main" uri="{B025F937-C7B1-47D3-B67F-A62EFF666E3E}">
          <x14:id>{D09C64F8-684E-E843-9B4F-0D65E08B2088}</x14:id>
        </ext>
      </extLst>
    </cfRule>
  </conditionalFormatting>
  <conditionalFormatting sqref="F107:F108 F112">
    <cfRule type="dataBar" priority="12515">
      <dataBar>
        <cfvo type="num" val="0"/>
        <cfvo type="num" val="1"/>
        <color theme="6"/>
      </dataBar>
      <extLst>
        <ext xmlns:x14="http://schemas.microsoft.com/office/spreadsheetml/2009/9/main" uri="{B025F937-C7B1-47D3-B67F-A62EFF666E3E}">
          <x14:id>{AADCA6FD-B0E6-1946-9E67-9F963F89F9DC}</x14:id>
        </ext>
      </extLst>
    </cfRule>
  </conditionalFormatting>
  <conditionalFormatting sqref="F107:F108 F112">
    <cfRule type="dataBar" priority="12514">
      <dataBar>
        <cfvo type="num" val="0"/>
        <cfvo type="num" val="1"/>
        <color theme="6"/>
      </dataBar>
      <extLst>
        <ext xmlns:x14="http://schemas.microsoft.com/office/spreadsheetml/2009/9/main" uri="{B025F937-C7B1-47D3-B67F-A62EFF666E3E}">
          <x14:id>{88656313-D757-EE40-94C3-0BE946F7127A}</x14:id>
        </ext>
      </extLst>
    </cfRule>
  </conditionalFormatting>
  <conditionalFormatting sqref="F107:F108 F112">
    <cfRule type="dataBar" priority="12513">
      <dataBar>
        <cfvo type="num" val="0"/>
        <cfvo type="num" val="1"/>
        <color theme="6"/>
      </dataBar>
      <extLst>
        <ext xmlns:x14="http://schemas.microsoft.com/office/spreadsheetml/2009/9/main" uri="{B025F937-C7B1-47D3-B67F-A62EFF666E3E}">
          <x14:id>{C15CFE29-C617-624C-8F04-B043B5F4996E}</x14:id>
        </ext>
      </extLst>
    </cfRule>
  </conditionalFormatting>
  <conditionalFormatting sqref="F95:F101">
    <cfRule type="dataBar" priority="3131">
      <dataBar>
        <cfvo type="num" val="0"/>
        <cfvo type="num" val="1"/>
        <color theme="6"/>
      </dataBar>
      <extLst>
        <ext xmlns:x14="http://schemas.microsoft.com/office/spreadsheetml/2009/9/main" uri="{B025F937-C7B1-47D3-B67F-A62EFF666E3E}">
          <x14:id>{C2C883A7-01D0-5247-939E-1BFDC605A05D}</x14:id>
        </ext>
      </extLst>
    </cfRule>
  </conditionalFormatting>
  <conditionalFormatting sqref="F95:F101">
    <cfRule type="dataBar" priority="3129">
      <dataBar>
        <cfvo type="num" val="0"/>
        <cfvo type="num" val="1"/>
        <color theme="6"/>
      </dataBar>
      <extLst>
        <ext xmlns:x14="http://schemas.microsoft.com/office/spreadsheetml/2009/9/main" uri="{B025F937-C7B1-47D3-B67F-A62EFF666E3E}">
          <x14:id>{A512FF79-0EB7-4340-8E46-8B6ADF9E24DF}</x14:id>
        </ext>
      </extLst>
    </cfRule>
  </conditionalFormatting>
  <conditionalFormatting sqref="F140">
    <cfRule type="dataBar" priority="3128">
      <dataBar>
        <cfvo type="num" val="0"/>
        <cfvo type="num" val="1"/>
        <color theme="6"/>
      </dataBar>
      <extLst>
        <ext xmlns:x14="http://schemas.microsoft.com/office/spreadsheetml/2009/9/main" uri="{B025F937-C7B1-47D3-B67F-A62EFF666E3E}">
          <x14:id>{42D6B964-9B4F-2A4A-8615-8D64FDD08360}</x14:id>
        </ext>
      </extLst>
    </cfRule>
  </conditionalFormatting>
  <conditionalFormatting sqref="F114">
    <cfRule type="dataBar" priority="12364">
      <dataBar>
        <cfvo type="num" val="0"/>
        <cfvo type="num" val="1"/>
        <color theme="6"/>
      </dataBar>
      <extLst>
        <ext xmlns:x14="http://schemas.microsoft.com/office/spreadsheetml/2009/9/main" uri="{B025F937-C7B1-47D3-B67F-A62EFF666E3E}">
          <x14:id>{77253DBC-36AF-024E-AD56-59482A53FB61}</x14:id>
        </ext>
      </extLst>
    </cfRule>
  </conditionalFormatting>
  <conditionalFormatting sqref="F107:F108 F112">
    <cfRule type="dataBar" priority="12500">
      <dataBar>
        <cfvo type="num" val="0"/>
        <cfvo type="num" val="1"/>
        <color theme="6"/>
      </dataBar>
      <extLst>
        <ext xmlns:x14="http://schemas.microsoft.com/office/spreadsheetml/2009/9/main" uri="{B025F937-C7B1-47D3-B67F-A62EFF666E3E}">
          <x14:id>{C5115B44-94A8-584D-A26B-5003CAA153DD}</x14:id>
        </ext>
      </extLst>
    </cfRule>
  </conditionalFormatting>
  <conditionalFormatting sqref="F94">
    <cfRule type="dataBar" priority="12502">
      <dataBar>
        <cfvo type="num" val="0"/>
        <cfvo type="num" val="1"/>
        <color theme="6"/>
      </dataBar>
      <extLst>
        <ext xmlns:x14="http://schemas.microsoft.com/office/spreadsheetml/2009/9/main" uri="{B025F937-C7B1-47D3-B67F-A62EFF666E3E}">
          <x14:id>{B48F0CE9-1306-6F42-9040-D34512D4CC9E}</x14:id>
        </ext>
      </extLst>
    </cfRule>
  </conditionalFormatting>
  <conditionalFormatting sqref="F71:F72 F76">
    <cfRule type="dataBar" priority="12359">
      <dataBar>
        <cfvo type="num" val="0"/>
        <cfvo type="num" val="1"/>
        <color theme="6"/>
      </dataBar>
      <extLst>
        <ext xmlns:x14="http://schemas.microsoft.com/office/spreadsheetml/2009/9/main" uri="{B025F937-C7B1-47D3-B67F-A62EFF666E3E}">
          <x14:id>{2BF8C25F-F438-6D48-A2DB-5F5191ECC06E}</x14:id>
        </ext>
      </extLst>
    </cfRule>
  </conditionalFormatting>
  <conditionalFormatting sqref="F71:F72 F76">
    <cfRule type="dataBar" priority="12358">
      <dataBar>
        <cfvo type="num" val="0"/>
        <cfvo type="num" val="1"/>
        <color theme="6"/>
      </dataBar>
      <extLst>
        <ext xmlns:x14="http://schemas.microsoft.com/office/spreadsheetml/2009/9/main" uri="{B025F937-C7B1-47D3-B67F-A62EFF666E3E}">
          <x14:id>{7038A81E-5B2C-0F44-85C0-7C2D9ED695BF}</x14:id>
        </ext>
      </extLst>
    </cfRule>
  </conditionalFormatting>
  <conditionalFormatting sqref="F94">
    <cfRule type="dataBar" priority="12497">
      <dataBar>
        <cfvo type="num" val="0"/>
        <cfvo type="num" val="1"/>
        <color theme="6"/>
      </dataBar>
      <extLst>
        <ext xmlns:x14="http://schemas.microsoft.com/office/spreadsheetml/2009/9/main" uri="{B025F937-C7B1-47D3-B67F-A62EFF666E3E}">
          <x14:id>{571C7B14-9B8D-6841-BE6D-4C1C1A7AC052}</x14:id>
        </ext>
      </extLst>
    </cfRule>
  </conditionalFormatting>
  <conditionalFormatting sqref="F107:F108 F112">
    <cfRule type="dataBar" priority="12494">
      <dataBar>
        <cfvo type="num" val="0"/>
        <cfvo type="num" val="1"/>
        <color theme="6"/>
      </dataBar>
      <extLst>
        <ext xmlns:x14="http://schemas.microsoft.com/office/spreadsheetml/2009/9/main" uri="{B025F937-C7B1-47D3-B67F-A62EFF666E3E}">
          <x14:id>{68EACB4F-7449-9E4D-8D81-CCD087F91D80}</x14:id>
        </ext>
      </extLst>
    </cfRule>
  </conditionalFormatting>
  <conditionalFormatting sqref="F94">
    <cfRule type="dataBar" priority="12496">
      <dataBar>
        <cfvo type="num" val="0"/>
        <cfvo type="num" val="1"/>
        <color theme="6"/>
      </dataBar>
      <extLst>
        <ext xmlns:x14="http://schemas.microsoft.com/office/spreadsheetml/2009/9/main" uri="{B025F937-C7B1-47D3-B67F-A62EFF666E3E}">
          <x14:id>{58C090CA-972A-DD43-93EE-9E3194593116}</x14:id>
        </ext>
      </extLst>
    </cfRule>
  </conditionalFormatting>
  <conditionalFormatting sqref="F107:F108 F112">
    <cfRule type="dataBar" priority="12495">
      <dataBar>
        <cfvo type="num" val="0"/>
        <cfvo type="num" val="1"/>
        <color theme="6"/>
      </dataBar>
      <extLst>
        <ext xmlns:x14="http://schemas.microsoft.com/office/spreadsheetml/2009/9/main" uri="{B025F937-C7B1-47D3-B67F-A62EFF666E3E}">
          <x14:id>{1BC4BE86-DFF9-4F4F-9CFE-4B7910848AE7}</x14:id>
        </ext>
      </extLst>
    </cfRule>
  </conditionalFormatting>
  <conditionalFormatting sqref="F94">
    <cfRule type="dataBar" priority="12492">
      <dataBar>
        <cfvo type="num" val="0"/>
        <cfvo type="num" val="1"/>
        <color theme="6"/>
      </dataBar>
      <extLst>
        <ext xmlns:x14="http://schemas.microsoft.com/office/spreadsheetml/2009/9/main" uri="{B025F937-C7B1-47D3-B67F-A62EFF666E3E}">
          <x14:id>{85FE8CEB-2A67-B243-BCB4-9B430E79C81F}</x14:id>
        </ext>
      </extLst>
    </cfRule>
  </conditionalFormatting>
  <conditionalFormatting sqref="F94">
    <cfRule type="dataBar" priority="12491">
      <dataBar>
        <cfvo type="num" val="0"/>
        <cfvo type="num" val="1"/>
        <color theme="6"/>
      </dataBar>
      <extLst>
        <ext xmlns:x14="http://schemas.microsoft.com/office/spreadsheetml/2009/9/main" uri="{B025F937-C7B1-47D3-B67F-A62EFF666E3E}">
          <x14:id>{04076449-DDAC-1F4A-937E-40D2E1799F19}</x14:id>
        </ext>
      </extLst>
    </cfRule>
  </conditionalFormatting>
  <conditionalFormatting sqref="F63">
    <cfRule type="dataBar" priority="12338">
      <dataBar>
        <cfvo type="num" val="0"/>
        <cfvo type="num" val="1"/>
        <color theme="6"/>
      </dataBar>
      <extLst>
        <ext xmlns:x14="http://schemas.microsoft.com/office/spreadsheetml/2009/9/main" uri="{B025F937-C7B1-47D3-B67F-A62EFF666E3E}">
          <x14:id>{3531DB9C-4ED4-AD4F-B11E-CC1A16D42FBB}</x14:id>
        </ext>
      </extLst>
    </cfRule>
  </conditionalFormatting>
  <conditionalFormatting sqref="F54:F55 F60">
    <cfRule type="dataBar" priority="12336">
      <dataBar>
        <cfvo type="num" val="0"/>
        <cfvo type="num" val="1"/>
        <color theme="6"/>
      </dataBar>
      <extLst>
        <ext xmlns:x14="http://schemas.microsoft.com/office/spreadsheetml/2009/9/main" uri="{B025F937-C7B1-47D3-B67F-A62EFF666E3E}">
          <x14:id>{3E2628DC-7453-8D4A-8306-9DC911305340}</x14:id>
        </ext>
      </extLst>
    </cfRule>
  </conditionalFormatting>
  <conditionalFormatting sqref="F63">
    <cfRule type="dataBar" priority="12337">
      <dataBar>
        <cfvo type="num" val="0"/>
        <cfvo type="num" val="1"/>
        <color theme="6"/>
      </dataBar>
      <extLst>
        <ext xmlns:x14="http://schemas.microsoft.com/office/spreadsheetml/2009/9/main" uri="{B025F937-C7B1-47D3-B67F-A62EFF666E3E}">
          <x14:id>{50B1A352-02EA-2B43-8061-6C3FF7B7D448}</x14:id>
        </ext>
      </extLst>
    </cfRule>
  </conditionalFormatting>
  <conditionalFormatting sqref="F86">
    <cfRule type="dataBar" priority="12333">
      <dataBar>
        <cfvo type="num" val="0"/>
        <cfvo type="num" val="1"/>
        <color theme="6"/>
      </dataBar>
      <extLst>
        <ext xmlns:x14="http://schemas.microsoft.com/office/spreadsheetml/2009/9/main" uri="{B025F937-C7B1-47D3-B67F-A62EFF666E3E}">
          <x14:id>{FE555107-DAAE-CD48-81BD-127E24DD3481}</x14:id>
        </ext>
      </extLst>
    </cfRule>
  </conditionalFormatting>
  <conditionalFormatting sqref="F86">
    <cfRule type="dataBar" priority="12334">
      <dataBar>
        <cfvo type="num" val="0"/>
        <cfvo type="num" val="1"/>
        <color theme="6"/>
      </dataBar>
      <extLst>
        <ext xmlns:x14="http://schemas.microsoft.com/office/spreadsheetml/2009/9/main" uri="{B025F937-C7B1-47D3-B67F-A62EFF666E3E}">
          <x14:id>{C3925B89-C19C-B841-923D-1EC2B19525C3}</x14:id>
        </ext>
      </extLst>
    </cfRule>
  </conditionalFormatting>
  <conditionalFormatting sqref="F94">
    <cfRule type="dataBar" priority="12479">
      <dataBar>
        <cfvo type="num" val="0"/>
        <cfvo type="num" val="1"/>
        <color theme="6"/>
      </dataBar>
      <extLst>
        <ext xmlns:x14="http://schemas.microsoft.com/office/spreadsheetml/2009/9/main" uri="{B025F937-C7B1-47D3-B67F-A62EFF666E3E}">
          <x14:id>{C874D688-F4D3-DD4A-9618-A9B0E18EECCD}</x14:id>
        </ext>
      </extLst>
    </cfRule>
  </conditionalFormatting>
  <conditionalFormatting sqref="F94">
    <cfRule type="dataBar" priority="12477">
      <dataBar>
        <cfvo type="num" val="0"/>
        <cfvo type="num" val="1"/>
        <color theme="6"/>
      </dataBar>
      <extLst>
        <ext xmlns:x14="http://schemas.microsoft.com/office/spreadsheetml/2009/9/main" uri="{B025F937-C7B1-47D3-B67F-A62EFF666E3E}">
          <x14:id>{480CBCEC-0C30-404E-99AB-EC12ECD37998}</x14:id>
        </ext>
      </extLst>
    </cfRule>
  </conditionalFormatting>
  <conditionalFormatting sqref="F53">
    <cfRule type="dataBar" priority="12330">
      <dataBar>
        <cfvo type="num" val="0"/>
        <cfvo type="num" val="1"/>
        <color theme="6"/>
      </dataBar>
      <extLst>
        <ext xmlns:x14="http://schemas.microsoft.com/office/spreadsheetml/2009/9/main" uri="{B025F937-C7B1-47D3-B67F-A62EFF666E3E}">
          <x14:id>{34D57805-BD40-784B-B90C-42F79B022C9B}</x14:id>
        </ext>
      </extLst>
    </cfRule>
  </conditionalFormatting>
  <conditionalFormatting sqref="F77">
    <cfRule type="dataBar" priority="12327">
      <dataBar>
        <cfvo type="num" val="0"/>
        <cfvo type="num" val="1"/>
        <color theme="6"/>
      </dataBar>
      <extLst>
        <ext xmlns:x14="http://schemas.microsoft.com/office/spreadsheetml/2009/9/main" uri="{B025F937-C7B1-47D3-B67F-A62EFF666E3E}">
          <x14:id>{AA208112-FD79-7A4C-9B36-81A0A0AF1BC1}</x14:id>
        </ext>
      </extLst>
    </cfRule>
  </conditionalFormatting>
  <conditionalFormatting sqref="F94">
    <cfRule type="dataBar" priority="12473">
      <dataBar>
        <cfvo type="num" val="0"/>
        <cfvo type="num" val="1"/>
        <color theme="6"/>
      </dataBar>
      <extLst>
        <ext xmlns:x14="http://schemas.microsoft.com/office/spreadsheetml/2009/9/main" uri="{B025F937-C7B1-47D3-B67F-A62EFF666E3E}">
          <x14:id>{99908DCF-E0F8-334C-A958-9D1328497C01}</x14:id>
        </ext>
      </extLst>
    </cfRule>
  </conditionalFormatting>
  <conditionalFormatting sqref="F77">
    <cfRule type="dataBar" priority="12326">
      <dataBar>
        <cfvo type="num" val="0"/>
        <cfvo type="num" val="1"/>
        <color theme="6"/>
      </dataBar>
      <extLst>
        <ext xmlns:x14="http://schemas.microsoft.com/office/spreadsheetml/2009/9/main" uri="{B025F937-C7B1-47D3-B67F-A62EFF666E3E}">
          <x14:id>{BC2B11FB-6145-CD48-BFC8-DCC3170E60D0}</x14:id>
        </ext>
      </extLst>
    </cfRule>
  </conditionalFormatting>
  <conditionalFormatting sqref="F71:F72 F76">
    <cfRule type="dataBar" priority="12324">
      <dataBar>
        <cfvo type="num" val="0"/>
        <cfvo type="num" val="1"/>
        <color theme="6"/>
      </dataBar>
      <extLst>
        <ext xmlns:x14="http://schemas.microsoft.com/office/spreadsheetml/2009/9/main" uri="{B025F937-C7B1-47D3-B67F-A62EFF666E3E}">
          <x14:id>{B06E7897-5D90-BA48-99F0-BCBA5FC58E23}</x14:id>
        </ext>
      </extLst>
    </cfRule>
  </conditionalFormatting>
  <conditionalFormatting sqref="F63">
    <cfRule type="dataBar" priority="12323">
      <dataBar>
        <cfvo type="num" val="0"/>
        <cfvo type="num" val="1"/>
        <color theme="6"/>
      </dataBar>
      <extLst>
        <ext xmlns:x14="http://schemas.microsoft.com/office/spreadsheetml/2009/9/main" uri="{B025F937-C7B1-47D3-B67F-A62EFF666E3E}">
          <x14:id>{0AD04EF3-137C-6F43-90DA-E6071018F5E4}</x14:id>
        </ext>
      </extLst>
    </cfRule>
  </conditionalFormatting>
  <conditionalFormatting sqref="F63">
    <cfRule type="dataBar" priority="12322">
      <dataBar>
        <cfvo type="num" val="0"/>
        <cfvo type="num" val="1"/>
        <color theme="6"/>
      </dataBar>
      <extLst>
        <ext xmlns:x14="http://schemas.microsoft.com/office/spreadsheetml/2009/9/main" uri="{B025F937-C7B1-47D3-B67F-A62EFF666E3E}">
          <x14:id>{75517B3A-FDD0-FB4A-A44E-30A5755921E9}</x14:id>
        </ext>
      </extLst>
    </cfRule>
  </conditionalFormatting>
  <conditionalFormatting sqref="F94">
    <cfRule type="dataBar" priority="12468">
      <dataBar>
        <cfvo type="num" val="0"/>
        <cfvo type="num" val="1"/>
        <color theme="6"/>
      </dataBar>
      <extLst>
        <ext xmlns:x14="http://schemas.microsoft.com/office/spreadsheetml/2009/9/main" uri="{B025F937-C7B1-47D3-B67F-A62EFF666E3E}">
          <x14:id>{F3B050FC-1CBA-9F46-AC35-D19F21EE90EE}</x14:id>
        </ext>
      </extLst>
    </cfRule>
  </conditionalFormatting>
  <conditionalFormatting sqref="F94">
    <cfRule type="dataBar" priority="12469">
      <dataBar>
        <cfvo type="num" val="0"/>
        <cfvo type="num" val="1"/>
        <color theme="6"/>
      </dataBar>
      <extLst>
        <ext xmlns:x14="http://schemas.microsoft.com/office/spreadsheetml/2009/9/main" uri="{B025F937-C7B1-47D3-B67F-A62EFF666E3E}">
          <x14:id>{00E77612-9297-9645-AB15-C755854007ED}</x14:id>
        </ext>
      </extLst>
    </cfRule>
  </conditionalFormatting>
  <conditionalFormatting sqref="F71:F72 F76">
    <cfRule type="dataBar" priority="12325">
      <dataBar>
        <cfvo type="num" val="0"/>
        <cfvo type="num" val="1"/>
        <color theme="6"/>
      </dataBar>
      <extLst>
        <ext xmlns:x14="http://schemas.microsoft.com/office/spreadsheetml/2009/9/main" uri="{B025F937-C7B1-47D3-B67F-A62EFF666E3E}">
          <x14:id>{EF78B068-31AA-AA40-A53B-FB1598E31B20}</x14:id>
        </ext>
      </extLst>
    </cfRule>
  </conditionalFormatting>
  <conditionalFormatting sqref="F94">
    <cfRule type="dataBar" priority="12464">
      <dataBar>
        <cfvo type="num" val="0"/>
        <cfvo type="num" val="1"/>
        <color theme="6"/>
      </dataBar>
      <extLst>
        <ext xmlns:x14="http://schemas.microsoft.com/office/spreadsheetml/2009/9/main" uri="{B025F937-C7B1-47D3-B67F-A62EFF666E3E}">
          <x14:id>{06EB4AE6-248F-8A4B-B1B3-D5D72C609CA3}</x14:id>
        </ext>
      </extLst>
    </cfRule>
  </conditionalFormatting>
  <conditionalFormatting sqref="F86">
    <cfRule type="dataBar" priority="12319">
      <dataBar>
        <cfvo type="num" val="0"/>
        <cfvo type="num" val="1"/>
        <color theme="6"/>
      </dataBar>
      <extLst>
        <ext xmlns:x14="http://schemas.microsoft.com/office/spreadsheetml/2009/9/main" uri="{B025F937-C7B1-47D3-B67F-A62EFF666E3E}">
          <x14:id>{F9DF8F58-9704-AF44-86F9-E65853E36C79}</x14:id>
        </ext>
      </extLst>
    </cfRule>
  </conditionalFormatting>
  <conditionalFormatting sqref="F94">
    <cfRule type="dataBar" priority="12458">
      <dataBar>
        <cfvo type="num" val="0"/>
        <cfvo type="num" val="1"/>
        <color theme="6"/>
      </dataBar>
      <extLst>
        <ext xmlns:x14="http://schemas.microsoft.com/office/spreadsheetml/2009/9/main" uri="{B025F937-C7B1-47D3-B67F-A62EFF666E3E}">
          <x14:id>{38234186-EB4F-6145-8734-728F44BD3177}</x14:id>
        </ext>
      </extLst>
    </cfRule>
  </conditionalFormatting>
  <conditionalFormatting sqref="F53">
    <cfRule type="dataBar" priority="12316">
      <dataBar>
        <cfvo type="num" val="0"/>
        <cfvo type="num" val="1"/>
        <color theme="6"/>
      </dataBar>
      <extLst>
        <ext xmlns:x14="http://schemas.microsoft.com/office/spreadsheetml/2009/9/main" uri="{B025F937-C7B1-47D3-B67F-A62EFF666E3E}">
          <x14:id>{5715EAD1-783D-5F46-BDA0-EBDF78BE49E2}</x14:id>
        </ext>
      </extLst>
    </cfRule>
  </conditionalFormatting>
  <conditionalFormatting sqref="F71:F72 F76">
    <cfRule type="dataBar" priority="12309">
      <dataBar>
        <cfvo type="num" val="0"/>
        <cfvo type="num" val="1"/>
        <color theme="6"/>
      </dataBar>
      <extLst>
        <ext xmlns:x14="http://schemas.microsoft.com/office/spreadsheetml/2009/9/main" uri="{B025F937-C7B1-47D3-B67F-A62EFF666E3E}">
          <x14:id>{AC486C3A-A8D1-6F4E-828B-DE98568D1C51}</x14:id>
        </ext>
      </extLst>
    </cfRule>
  </conditionalFormatting>
  <conditionalFormatting sqref="F53">
    <cfRule type="dataBar" priority="12315">
      <dataBar>
        <cfvo type="num" val="0"/>
        <cfvo type="num" val="1"/>
        <color theme="6"/>
      </dataBar>
      <extLst>
        <ext xmlns:x14="http://schemas.microsoft.com/office/spreadsheetml/2009/9/main" uri="{B025F937-C7B1-47D3-B67F-A62EFF666E3E}">
          <x14:id>{8E576A95-4FF7-EA4F-8779-E8C0018B1F2C}</x14:id>
        </ext>
      </extLst>
    </cfRule>
  </conditionalFormatting>
  <conditionalFormatting sqref="F93">
    <cfRule type="dataBar" priority="12306">
      <dataBar>
        <cfvo type="num" val="0"/>
        <cfvo type="num" val="1"/>
        <color theme="6"/>
      </dataBar>
      <extLst>
        <ext xmlns:x14="http://schemas.microsoft.com/office/spreadsheetml/2009/9/main" uri="{B025F937-C7B1-47D3-B67F-A62EFF666E3E}">
          <x14:id>{2567AEA7-89DB-A749-8B44-579058645C33}</x14:id>
        </ext>
      </extLst>
    </cfRule>
  </conditionalFormatting>
  <conditionalFormatting sqref="F93">
    <cfRule type="dataBar" priority="12305">
      <dataBar>
        <cfvo type="num" val="0"/>
        <cfvo type="num" val="1"/>
        <color theme="6"/>
      </dataBar>
      <extLst>
        <ext xmlns:x14="http://schemas.microsoft.com/office/spreadsheetml/2009/9/main" uri="{B025F937-C7B1-47D3-B67F-A62EFF666E3E}">
          <x14:id>{14EE9DA5-E02A-4E45-8F92-0B8B8003BF1A}</x14:id>
        </ext>
      </extLst>
    </cfRule>
  </conditionalFormatting>
  <conditionalFormatting sqref="F77">
    <cfRule type="dataBar" priority="12311">
      <dataBar>
        <cfvo type="num" val="0"/>
        <cfvo type="num" val="1"/>
        <color theme="6"/>
      </dataBar>
      <extLst>
        <ext xmlns:x14="http://schemas.microsoft.com/office/spreadsheetml/2009/9/main" uri="{B025F937-C7B1-47D3-B67F-A62EFF666E3E}">
          <x14:id>{4338DC02-6584-7C4C-B857-9B06FA6CA2B4}</x14:id>
        </ext>
      </extLst>
    </cfRule>
  </conditionalFormatting>
  <conditionalFormatting sqref="F53">
    <cfRule type="dataBar" priority="12304">
      <dataBar>
        <cfvo type="num" val="0"/>
        <cfvo type="num" val="1"/>
        <color theme="6"/>
      </dataBar>
      <extLst>
        <ext xmlns:x14="http://schemas.microsoft.com/office/spreadsheetml/2009/9/main" uri="{B025F937-C7B1-47D3-B67F-A62EFF666E3E}">
          <x14:id>{D9F5BD2B-FFBE-9A43-AA43-5037FBDF3015}</x14:id>
        </ext>
      </extLst>
    </cfRule>
  </conditionalFormatting>
  <conditionalFormatting sqref="F107:F108 F112">
    <cfRule type="dataBar" priority="12450">
      <dataBar>
        <cfvo type="num" val="0"/>
        <cfvo type="num" val="1"/>
        <color theme="6"/>
      </dataBar>
      <extLst>
        <ext xmlns:x14="http://schemas.microsoft.com/office/spreadsheetml/2009/9/main" uri="{B025F937-C7B1-47D3-B67F-A62EFF666E3E}">
          <x14:id>{562BCD87-F405-134E-8E60-774497B17185}</x14:id>
        </ext>
      </extLst>
    </cfRule>
  </conditionalFormatting>
  <conditionalFormatting sqref="F54:F55 F60">
    <cfRule type="dataBar" priority="12301">
      <dataBar>
        <cfvo type="num" val="0"/>
        <cfvo type="num" val="1"/>
        <color theme="6"/>
      </dataBar>
      <extLst>
        <ext xmlns:x14="http://schemas.microsoft.com/office/spreadsheetml/2009/9/main" uri="{B025F937-C7B1-47D3-B67F-A62EFF666E3E}">
          <x14:id>{720E8538-3C46-7B41-AC66-9D9E695FD5C3}</x14:id>
        </ext>
      </extLst>
    </cfRule>
  </conditionalFormatting>
  <conditionalFormatting sqref="F54:F55 F60">
    <cfRule type="dataBar" priority="12300">
      <dataBar>
        <cfvo type="num" val="0"/>
        <cfvo type="num" val="1"/>
        <color theme="6"/>
      </dataBar>
      <extLst>
        <ext xmlns:x14="http://schemas.microsoft.com/office/spreadsheetml/2009/9/main" uri="{B025F937-C7B1-47D3-B67F-A62EFF666E3E}">
          <x14:id>{C123ADA0-CFC3-AA42-9B3C-0F40900FE00B}</x14:id>
        </ext>
      </extLst>
    </cfRule>
  </conditionalFormatting>
  <conditionalFormatting sqref="F107:F108 F112">
    <cfRule type="dataBar" priority="12443">
      <dataBar>
        <cfvo type="num" val="0"/>
        <cfvo type="num" val="1"/>
        <color theme="6"/>
      </dataBar>
      <extLst>
        <ext xmlns:x14="http://schemas.microsoft.com/office/spreadsheetml/2009/9/main" uri="{B025F937-C7B1-47D3-B67F-A62EFF666E3E}">
          <x14:id>{A384D3E0-D56A-004F-BA9D-8D77609FC521}</x14:id>
        </ext>
      </extLst>
    </cfRule>
  </conditionalFormatting>
  <conditionalFormatting sqref="F94">
    <cfRule type="dataBar" priority="12446">
      <dataBar>
        <cfvo type="num" val="0"/>
        <cfvo type="num" val="1"/>
        <color theme="6"/>
      </dataBar>
      <extLst>
        <ext xmlns:x14="http://schemas.microsoft.com/office/spreadsheetml/2009/9/main" uri="{B025F937-C7B1-47D3-B67F-A62EFF666E3E}">
          <x14:id>{DB96D82E-9DAA-ED4D-ADA7-DA056F25D017}</x14:id>
        </ext>
      </extLst>
    </cfRule>
  </conditionalFormatting>
  <conditionalFormatting sqref="F87:F88 F92">
    <cfRule type="dataBar" priority="12291">
      <dataBar>
        <cfvo type="num" val="0"/>
        <cfvo type="num" val="1"/>
        <color theme="6"/>
      </dataBar>
      <extLst>
        <ext xmlns:x14="http://schemas.microsoft.com/office/spreadsheetml/2009/9/main" uri="{B025F937-C7B1-47D3-B67F-A62EFF666E3E}">
          <x14:id>{8443CE4E-10C9-414D-AF01-E91FA022DF90}</x14:id>
        </ext>
      </extLst>
    </cfRule>
  </conditionalFormatting>
  <conditionalFormatting sqref="F77">
    <cfRule type="dataBar" priority="12287">
      <dataBar>
        <cfvo type="num" val="0"/>
        <cfvo type="num" val="1"/>
        <color theme="6"/>
      </dataBar>
      <extLst>
        <ext xmlns:x14="http://schemas.microsoft.com/office/spreadsheetml/2009/9/main" uri="{B025F937-C7B1-47D3-B67F-A62EFF666E3E}">
          <x14:id>{00DABE91-EEDD-F24D-9B0B-A259732D4392}</x14:id>
        </ext>
      </extLst>
    </cfRule>
  </conditionalFormatting>
  <conditionalFormatting sqref="F63">
    <cfRule type="dataBar" priority="12284">
      <dataBar>
        <cfvo type="num" val="0"/>
        <cfvo type="num" val="1"/>
        <color theme="6"/>
      </dataBar>
      <extLst>
        <ext xmlns:x14="http://schemas.microsoft.com/office/spreadsheetml/2009/9/main" uri="{B025F937-C7B1-47D3-B67F-A62EFF666E3E}">
          <x14:id>{23625CB0-3335-2846-8E95-3F22B4584AB5}</x14:id>
        </ext>
      </extLst>
    </cfRule>
  </conditionalFormatting>
  <conditionalFormatting sqref="F94">
    <cfRule type="dataBar" priority="12430">
      <dataBar>
        <cfvo type="num" val="0"/>
        <cfvo type="num" val="1"/>
        <color theme="6"/>
      </dataBar>
      <extLst>
        <ext xmlns:x14="http://schemas.microsoft.com/office/spreadsheetml/2009/9/main" uri="{B025F937-C7B1-47D3-B67F-A62EFF666E3E}">
          <x14:id>{97AE3D3F-C2FC-1542-B700-47B1C9E6000A}</x14:id>
        </ext>
      </extLst>
    </cfRule>
  </conditionalFormatting>
  <conditionalFormatting sqref="F87:F88 F92">
    <cfRule type="dataBar" priority="12293">
      <dataBar>
        <cfvo type="num" val="0"/>
        <cfvo type="num" val="1"/>
        <color theme="6"/>
      </dataBar>
      <extLst>
        <ext xmlns:x14="http://schemas.microsoft.com/office/spreadsheetml/2009/9/main" uri="{B025F937-C7B1-47D3-B67F-A62EFF666E3E}">
          <x14:id>{0159E083-4FDB-BB49-8AC5-9AEF65CEA654}</x14:id>
        </ext>
      </extLst>
    </cfRule>
  </conditionalFormatting>
  <conditionalFormatting sqref="F94">
    <cfRule type="dataBar" priority="12431">
      <dataBar>
        <cfvo type="num" val="0"/>
        <cfvo type="num" val="1"/>
        <color theme="6"/>
      </dataBar>
      <extLst>
        <ext xmlns:x14="http://schemas.microsoft.com/office/spreadsheetml/2009/9/main" uri="{B025F937-C7B1-47D3-B67F-A62EFF666E3E}">
          <x14:id>{4C09C513-0DA6-FB4F-8C55-8E916561778A}</x14:id>
        </ext>
      </extLst>
    </cfRule>
  </conditionalFormatting>
  <conditionalFormatting sqref="F86">
    <cfRule type="dataBar" priority="12278">
      <dataBar>
        <cfvo type="num" val="0"/>
        <cfvo type="num" val="1"/>
        <color theme="6"/>
      </dataBar>
      <extLst>
        <ext xmlns:x14="http://schemas.microsoft.com/office/spreadsheetml/2009/9/main" uri="{B025F937-C7B1-47D3-B67F-A62EFF666E3E}">
          <x14:id>{04B8F44D-093B-ED45-B7BB-103CF2FD15A1}</x14:id>
        </ext>
      </extLst>
    </cfRule>
  </conditionalFormatting>
  <conditionalFormatting sqref="F94">
    <cfRule type="dataBar" priority="12425">
      <dataBar>
        <cfvo type="num" val="0"/>
        <cfvo type="num" val="1"/>
        <color theme="6"/>
      </dataBar>
      <extLst>
        <ext xmlns:x14="http://schemas.microsoft.com/office/spreadsheetml/2009/9/main" uri="{B025F937-C7B1-47D3-B67F-A62EFF666E3E}">
          <x14:id>{ACEF87D4-4B62-0E45-A694-F73370B23631}</x14:id>
        </ext>
      </extLst>
    </cfRule>
  </conditionalFormatting>
  <conditionalFormatting sqref="F63">
    <cfRule type="dataBar" priority="12283">
      <dataBar>
        <cfvo type="num" val="0"/>
        <cfvo type="num" val="1"/>
        <color theme="6"/>
      </dataBar>
      <extLst>
        <ext xmlns:x14="http://schemas.microsoft.com/office/spreadsheetml/2009/9/main" uri="{B025F937-C7B1-47D3-B67F-A62EFF666E3E}">
          <x14:id>{2B5C263D-5561-D342-A118-4363C99F23E0}</x14:id>
        </ext>
      </extLst>
    </cfRule>
  </conditionalFormatting>
  <conditionalFormatting sqref="F94">
    <cfRule type="dataBar" priority="12418">
      <dataBar>
        <cfvo type="num" val="0"/>
        <cfvo type="num" val="1"/>
        <color theme="6"/>
      </dataBar>
      <extLst>
        <ext xmlns:x14="http://schemas.microsoft.com/office/spreadsheetml/2009/9/main" uri="{B025F937-C7B1-47D3-B67F-A62EFF666E3E}">
          <x14:id>{7A730ECD-4170-BF46-AE55-9A938C30C014}</x14:id>
        </ext>
      </extLst>
    </cfRule>
  </conditionalFormatting>
  <conditionalFormatting sqref="F94">
    <cfRule type="dataBar" priority="12417">
      <dataBar>
        <cfvo type="num" val="0"/>
        <cfvo type="num" val="1"/>
        <color theme="6"/>
      </dataBar>
      <extLst>
        <ext xmlns:x14="http://schemas.microsoft.com/office/spreadsheetml/2009/9/main" uri="{B025F937-C7B1-47D3-B67F-A62EFF666E3E}">
          <x14:id>{66E36DBB-2EBA-3C49-BFC5-EDB5C5894B98}</x14:id>
        </ext>
      </extLst>
    </cfRule>
  </conditionalFormatting>
  <conditionalFormatting sqref="F107:F108 F112">
    <cfRule type="dataBar" priority="12416">
      <dataBar>
        <cfvo type="num" val="0"/>
        <cfvo type="num" val="1"/>
        <color theme="6"/>
      </dataBar>
      <extLst>
        <ext xmlns:x14="http://schemas.microsoft.com/office/spreadsheetml/2009/9/main" uri="{B025F937-C7B1-47D3-B67F-A62EFF666E3E}">
          <x14:id>{3DE7470B-7108-8E4C-8AFF-DFED7971A539}</x14:id>
        </ext>
      </extLst>
    </cfRule>
  </conditionalFormatting>
  <conditionalFormatting sqref="F107:F108 F112">
    <cfRule type="dataBar" priority="12414">
      <dataBar>
        <cfvo type="num" val="0"/>
        <cfvo type="num" val="1"/>
        <color theme="6"/>
      </dataBar>
      <extLst>
        <ext xmlns:x14="http://schemas.microsoft.com/office/spreadsheetml/2009/9/main" uri="{B025F937-C7B1-47D3-B67F-A62EFF666E3E}">
          <x14:id>{8C058738-88FC-C44B-8F84-6370A88CDB9E}</x14:id>
        </ext>
      </extLst>
    </cfRule>
  </conditionalFormatting>
  <conditionalFormatting sqref="F107:F108 F112">
    <cfRule type="dataBar" priority="12415">
      <dataBar>
        <cfvo type="num" val="0"/>
        <cfvo type="num" val="1"/>
        <color theme="6"/>
      </dataBar>
      <extLst>
        <ext xmlns:x14="http://schemas.microsoft.com/office/spreadsheetml/2009/9/main" uri="{B025F937-C7B1-47D3-B67F-A62EFF666E3E}">
          <x14:id>{B3B76D3C-982A-6F4E-968F-ABF90B1FDAAD}</x14:id>
        </ext>
      </extLst>
    </cfRule>
  </conditionalFormatting>
  <conditionalFormatting sqref="F113">
    <cfRule type="dataBar" priority="12406">
      <dataBar>
        <cfvo type="num" val="0"/>
        <cfvo type="num" val="1"/>
        <color theme="6"/>
      </dataBar>
      <extLst>
        <ext xmlns:x14="http://schemas.microsoft.com/office/spreadsheetml/2009/9/main" uri="{B025F937-C7B1-47D3-B67F-A62EFF666E3E}">
          <x14:id>{E0836858-6856-C244-B4DC-A094ADF8757F}</x14:id>
        </ext>
      </extLst>
    </cfRule>
  </conditionalFormatting>
  <conditionalFormatting sqref="F113">
    <cfRule type="dataBar" priority="12405">
      <dataBar>
        <cfvo type="num" val="0"/>
        <cfvo type="num" val="1"/>
        <color theme="6"/>
      </dataBar>
      <extLst>
        <ext xmlns:x14="http://schemas.microsoft.com/office/spreadsheetml/2009/9/main" uri="{B025F937-C7B1-47D3-B67F-A62EFF666E3E}">
          <x14:id>{4B6669AD-B348-7942-B792-3DBA68CC91D4}</x14:id>
        </ext>
      </extLst>
    </cfRule>
  </conditionalFormatting>
  <conditionalFormatting sqref="F113">
    <cfRule type="dataBar" priority="12404">
      <dataBar>
        <cfvo type="num" val="0"/>
        <cfvo type="num" val="1"/>
        <color theme="6"/>
      </dataBar>
      <extLst>
        <ext xmlns:x14="http://schemas.microsoft.com/office/spreadsheetml/2009/9/main" uri="{B025F937-C7B1-47D3-B67F-A62EFF666E3E}">
          <x14:id>{960CF526-F16B-014D-AD91-47C435E731CB}</x14:id>
        </ext>
      </extLst>
    </cfRule>
  </conditionalFormatting>
  <conditionalFormatting sqref="F113">
    <cfRule type="dataBar" priority="12403">
      <dataBar>
        <cfvo type="num" val="0"/>
        <cfvo type="num" val="1"/>
        <color theme="6"/>
      </dataBar>
      <extLst>
        <ext xmlns:x14="http://schemas.microsoft.com/office/spreadsheetml/2009/9/main" uri="{B025F937-C7B1-47D3-B67F-A62EFF666E3E}">
          <x14:id>{208CEFB8-C3C8-5849-A7C8-95F787CD415E}</x14:id>
        </ext>
      </extLst>
    </cfRule>
  </conditionalFormatting>
  <conditionalFormatting sqref="F113">
    <cfRule type="dataBar" priority="12402">
      <dataBar>
        <cfvo type="num" val="0"/>
        <cfvo type="num" val="1"/>
        <color theme="6"/>
      </dataBar>
      <extLst>
        <ext xmlns:x14="http://schemas.microsoft.com/office/spreadsheetml/2009/9/main" uri="{B025F937-C7B1-47D3-B67F-A62EFF666E3E}">
          <x14:id>{3B46E937-8A4A-F54C-A191-35B8D6DDB13B}</x14:id>
        </ext>
      </extLst>
    </cfRule>
  </conditionalFormatting>
  <conditionalFormatting sqref="F113">
    <cfRule type="dataBar" priority="12395">
      <dataBar>
        <cfvo type="num" val="0"/>
        <cfvo type="num" val="1"/>
        <color theme="6"/>
      </dataBar>
      <extLst>
        <ext xmlns:x14="http://schemas.microsoft.com/office/spreadsheetml/2009/9/main" uri="{B025F937-C7B1-47D3-B67F-A62EFF666E3E}">
          <x14:id>{A8111C39-3B40-3947-9E9A-ABA8FF13CB87}</x14:id>
        </ext>
      </extLst>
    </cfRule>
  </conditionalFormatting>
  <conditionalFormatting sqref="F113">
    <cfRule type="dataBar" priority="12394">
      <dataBar>
        <cfvo type="num" val="0"/>
        <cfvo type="num" val="1"/>
        <color theme="6"/>
      </dataBar>
      <extLst>
        <ext xmlns:x14="http://schemas.microsoft.com/office/spreadsheetml/2009/9/main" uri="{B025F937-C7B1-47D3-B67F-A62EFF666E3E}">
          <x14:id>{F7BD3C8E-9C1E-8744-9AFD-4C3223F16112}</x14:id>
        </ext>
      </extLst>
    </cfRule>
  </conditionalFormatting>
  <conditionalFormatting sqref="F114">
    <cfRule type="dataBar" priority="12393">
      <dataBar>
        <cfvo type="num" val="0"/>
        <cfvo type="num" val="1"/>
        <color theme="6"/>
      </dataBar>
      <extLst>
        <ext xmlns:x14="http://schemas.microsoft.com/office/spreadsheetml/2009/9/main" uri="{B025F937-C7B1-47D3-B67F-A62EFF666E3E}">
          <x14:id>{4B6F0A1E-E965-654E-9406-1CEF31970E2E}</x14:id>
        </ext>
      </extLst>
    </cfRule>
  </conditionalFormatting>
  <conditionalFormatting sqref="F71:F72 F76">
    <cfRule type="dataBar" priority="12252">
      <dataBar>
        <cfvo type="num" val="0"/>
        <cfvo type="num" val="1"/>
        <color theme="6"/>
      </dataBar>
      <extLst>
        <ext xmlns:x14="http://schemas.microsoft.com/office/spreadsheetml/2009/9/main" uri="{B025F937-C7B1-47D3-B67F-A62EFF666E3E}">
          <x14:id>{6E11DE0C-F71F-9F42-954D-1276D3989BA2}</x14:id>
        </ext>
      </extLst>
    </cfRule>
  </conditionalFormatting>
  <conditionalFormatting sqref="F71:F72 F76">
    <cfRule type="dataBar" priority="12251">
      <dataBar>
        <cfvo type="num" val="0"/>
        <cfvo type="num" val="1"/>
        <color theme="6"/>
      </dataBar>
      <extLst>
        <ext xmlns:x14="http://schemas.microsoft.com/office/spreadsheetml/2009/9/main" uri="{B025F937-C7B1-47D3-B67F-A62EFF666E3E}">
          <x14:id>{066B7385-E34B-E34E-B743-70822C22E90B}</x14:id>
        </ext>
      </extLst>
    </cfRule>
  </conditionalFormatting>
  <conditionalFormatting sqref="F113">
    <cfRule type="dataBar" priority="12389">
      <dataBar>
        <cfvo type="num" val="0"/>
        <cfvo type="num" val="1"/>
        <color theme="6"/>
      </dataBar>
      <extLst>
        <ext xmlns:x14="http://schemas.microsoft.com/office/spreadsheetml/2009/9/main" uri="{B025F937-C7B1-47D3-B67F-A62EFF666E3E}">
          <x14:id>{324D708F-ABE0-384F-999B-42862E3A235D}</x14:id>
        </ext>
      </extLst>
    </cfRule>
  </conditionalFormatting>
  <conditionalFormatting sqref="F87:F88 F92">
    <cfRule type="dataBar" priority="12248">
      <dataBar>
        <cfvo type="num" val="0"/>
        <cfvo type="num" val="1"/>
        <color theme="6"/>
      </dataBar>
      <extLst>
        <ext xmlns:x14="http://schemas.microsoft.com/office/spreadsheetml/2009/9/main" uri="{B025F937-C7B1-47D3-B67F-A62EFF666E3E}">
          <x14:id>{704F145B-0BAE-214C-8FD3-E544FE76ABBA}</x14:id>
        </ext>
      </extLst>
    </cfRule>
  </conditionalFormatting>
  <conditionalFormatting sqref="F63">
    <cfRule type="dataBar" priority="12247">
      <dataBar>
        <cfvo type="num" val="0"/>
        <cfvo type="num" val="1"/>
        <color theme="6"/>
      </dataBar>
      <extLst>
        <ext xmlns:x14="http://schemas.microsoft.com/office/spreadsheetml/2009/9/main" uri="{B025F937-C7B1-47D3-B67F-A62EFF666E3E}">
          <x14:id>{B82C7626-868E-9D43-9AD0-37A0D2BC3F8F}</x14:id>
        </ext>
      </extLst>
    </cfRule>
  </conditionalFormatting>
  <conditionalFormatting sqref="F113">
    <cfRule type="dataBar" priority="12386">
      <dataBar>
        <cfvo type="num" val="0"/>
        <cfvo type="num" val="1"/>
        <color theme="6"/>
      </dataBar>
      <extLst>
        <ext xmlns:x14="http://schemas.microsoft.com/office/spreadsheetml/2009/9/main" uri="{B025F937-C7B1-47D3-B67F-A62EFF666E3E}">
          <x14:id>{D55DC953-EFD2-2848-84F2-FE1266F4EB67}</x14:id>
        </ext>
      </extLst>
    </cfRule>
  </conditionalFormatting>
  <conditionalFormatting sqref="F113">
    <cfRule type="dataBar" priority="12385">
      <dataBar>
        <cfvo type="num" val="0"/>
        <cfvo type="num" val="1"/>
        <color theme="6"/>
      </dataBar>
      <extLst>
        <ext xmlns:x14="http://schemas.microsoft.com/office/spreadsheetml/2009/9/main" uri="{B025F937-C7B1-47D3-B67F-A62EFF666E3E}">
          <x14:id>{6CE115EE-3FED-0E42-9C10-AE1E03B97F0B}</x14:id>
        </ext>
      </extLst>
    </cfRule>
  </conditionalFormatting>
  <conditionalFormatting sqref="F87:F88 F92">
    <cfRule type="dataBar" priority="12244">
      <dataBar>
        <cfvo type="num" val="0"/>
        <cfvo type="num" val="1"/>
        <color theme="6"/>
      </dataBar>
      <extLst>
        <ext xmlns:x14="http://schemas.microsoft.com/office/spreadsheetml/2009/9/main" uri="{B025F937-C7B1-47D3-B67F-A62EFF666E3E}">
          <x14:id>{56B171CD-4FDE-CC4A-8A84-27E990347CEA}</x14:id>
        </ext>
      </extLst>
    </cfRule>
  </conditionalFormatting>
  <conditionalFormatting sqref="F86">
    <cfRule type="dataBar" priority="12242">
      <dataBar>
        <cfvo type="num" val="0"/>
        <cfvo type="num" val="1"/>
        <color theme="6"/>
      </dataBar>
      <extLst>
        <ext xmlns:x14="http://schemas.microsoft.com/office/spreadsheetml/2009/9/main" uri="{B025F937-C7B1-47D3-B67F-A62EFF666E3E}">
          <x14:id>{8A4262AF-C38F-934B-83FA-AB44A2D6D28C}</x14:id>
        </ext>
      </extLst>
    </cfRule>
  </conditionalFormatting>
  <conditionalFormatting sqref="F113">
    <cfRule type="dataBar" priority="12379">
      <dataBar>
        <cfvo type="num" val="0"/>
        <cfvo type="num" val="1"/>
        <color theme="6"/>
      </dataBar>
      <extLst>
        <ext xmlns:x14="http://schemas.microsoft.com/office/spreadsheetml/2009/9/main" uri="{B025F937-C7B1-47D3-B67F-A62EFF666E3E}">
          <x14:id>{A3E0539B-0EB5-4540-9EFE-AF1C76CF0942}</x14:id>
        </ext>
      </extLst>
    </cfRule>
  </conditionalFormatting>
  <conditionalFormatting sqref="F77">
    <cfRule type="dataBar" priority="12238">
      <dataBar>
        <cfvo type="num" val="0"/>
        <cfvo type="num" val="1"/>
        <color theme="6"/>
      </dataBar>
      <extLst>
        <ext xmlns:x14="http://schemas.microsoft.com/office/spreadsheetml/2009/9/main" uri="{B025F937-C7B1-47D3-B67F-A62EFF666E3E}">
          <x14:id>{2CD03468-BA6C-F64B-84C2-E8A75E50FB95}</x14:id>
        </ext>
      </extLst>
    </cfRule>
  </conditionalFormatting>
  <conditionalFormatting sqref="F71:F72 F76">
    <cfRule type="dataBar" priority="12237">
      <dataBar>
        <cfvo type="num" val="0"/>
        <cfvo type="num" val="1"/>
        <color theme="6"/>
      </dataBar>
      <extLst>
        <ext xmlns:x14="http://schemas.microsoft.com/office/spreadsheetml/2009/9/main" uri="{B025F937-C7B1-47D3-B67F-A62EFF666E3E}">
          <x14:id>{9E7BEA3D-79C8-2740-9D56-16A345A75D90}</x14:id>
        </ext>
      </extLst>
    </cfRule>
  </conditionalFormatting>
  <conditionalFormatting sqref="F63">
    <cfRule type="dataBar" priority="12236">
      <dataBar>
        <cfvo type="num" val="0"/>
        <cfvo type="num" val="1"/>
        <color theme="6"/>
      </dataBar>
      <extLst>
        <ext xmlns:x14="http://schemas.microsoft.com/office/spreadsheetml/2009/9/main" uri="{B025F937-C7B1-47D3-B67F-A62EFF666E3E}">
          <x14:id>{B62AD850-95BE-FF45-A547-9946083AE5FC}</x14:id>
        </ext>
      </extLst>
    </cfRule>
  </conditionalFormatting>
  <conditionalFormatting sqref="F113">
    <cfRule type="dataBar" priority="12375">
      <dataBar>
        <cfvo type="num" val="0"/>
        <cfvo type="num" val="1"/>
        <color theme="6"/>
      </dataBar>
      <extLst>
        <ext xmlns:x14="http://schemas.microsoft.com/office/spreadsheetml/2009/9/main" uri="{B025F937-C7B1-47D3-B67F-A62EFF666E3E}">
          <x14:id>{5DB56660-F03D-B144-80AC-E30ED054F1F3}</x14:id>
        </ext>
      </extLst>
    </cfRule>
  </conditionalFormatting>
  <conditionalFormatting sqref="F113">
    <cfRule type="dataBar" priority="12374">
      <dataBar>
        <cfvo type="num" val="0"/>
        <cfvo type="num" val="1"/>
        <color theme="6"/>
      </dataBar>
      <extLst>
        <ext xmlns:x14="http://schemas.microsoft.com/office/spreadsheetml/2009/9/main" uri="{B025F937-C7B1-47D3-B67F-A62EFF666E3E}">
          <x14:id>{06A3EDBA-01BA-A14D-B694-E405172723F6}</x14:id>
        </ext>
      </extLst>
    </cfRule>
  </conditionalFormatting>
  <conditionalFormatting sqref="F113">
    <cfRule type="dataBar" priority="12373">
      <dataBar>
        <cfvo type="num" val="0"/>
        <cfvo type="num" val="1"/>
        <color theme="6"/>
      </dataBar>
      <extLst>
        <ext xmlns:x14="http://schemas.microsoft.com/office/spreadsheetml/2009/9/main" uri="{B025F937-C7B1-47D3-B67F-A62EFF666E3E}">
          <x14:id>{6C25ABE1-5A99-C846-997F-5D36F27BA8CB}</x14:id>
        </ext>
      </extLst>
    </cfRule>
  </conditionalFormatting>
  <conditionalFormatting sqref="F113">
    <cfRule type="dataBar" priority="12372">
      <dataBar>
        <cfvo type="num" val="0"/>
        <cfvo type="num" val="1"/>
        <color theme="6"/>
      </dataBar>
      <extLst>
        <ext xmlns:x14="http://schemas.microsoft.com/office/spreadsheetml/2009/9/main" uri="{B025F937-C7B1-47D3-B67F-A62EFF666E3E}">
          <x14:id>{E08D52B9-613A-C748-BE48-BCB1589055A7}</x14:id>
        </ext>
      </extLst>
    </cfRule>
  </conditionalFormatting>
  <conditionalFormatting sqref="F113">
    <cfRule type="dataBar" priority="12371">
      <dataBar>
        <cfvo type="num" val="0"/>
        <cfvo type="num" val="1"/>
        <color theme="6"/>
      </dataBar>
      <extLst>
        <ext xmlns:x14="http://schemas.microsoft.com/office/spreadsheetml/2009/9/main" uri="{B025F937-C7B1-47D3-B67F-A62EFF666E3E}">
          <x14:id>{76D2F474-D923-2141-BCDB-5157D25C5BDD}</x14:id>
        </ext>
      </extLst>
    </cfRule>
  </conditionalFormatting>
  <conditionalFormatting sqref="F113">
    <cfRule type="dataBar" priority="12370">
      <dataBar>
        <cfvo type="num" val="0"/>
        <cfvo type="num" val="1"/>
        <color theme="6"/>
      </dataBar>
      <extLst>
        <ext xmlns:x14="http://schemas.microsoft.com/office/spreadsheetml/2009/9/main" uri="{B025F937-C7B1-47D3-B67F-A62EFF666E3E}">
          <x14:id>{0539F5C4-93B5-7C46-B224-8B5580DDCBEB}</x14:id>
        </ext>
      </extLst>
    </cfRule>
  </conditionalFormatting>
  <conditionalFormatting sqref="F113">
    <cfRule type="dataBar" priority="12369">
      <dataBar>
        <cfvo type="num" val="0"/>
        <cfvo type="num" val="1"/>
        <color theme="6"/>
      </dataBar>
      <extLst>
        <ext xmlns:x14="http://schemas.microsoft.com/office/spreadsheetml/2009/9/main" uri="{B025F937-C7B1-47D3-B67F-A62EFF666E3E}">
          <x14:id>{9197D5AE-55AC-FC47-BDD1-5DDDFC6E3B14}</x14:id>
        </ext>
      </extLst>
    </cfRule>
  </conditionalFormatting>
  <conditionalFormatting sqref="F114">
    <cfRule type="dataBar" priority="12366">
      <dataBar>
        <cfvo type="num" val="0"/>
        <cfvo type="num" val="1"/>
        <color theme="6"/>
      </dataBar>
      <extLst>
        <ext xmlns:x14="http://schemas.microsoft.com/office/spreadsheetml/2009/9/main" uri="{B025F937-C7B1-47D3-B67F-A62EFF666E3E}">
          <x14:id>{411294C2-6DB9-0C45-B35E-053517BE14C5}</x14:id>
        </ext>
      </extLst>
    </cfRule>
  </conditionalFormatting>
  <conditionalFormatting sqref="F114">
    <cfRule type="dataBar" priority="12365">
      <dataBar>
        <cfvo type="num" val="0"/>
        <cfvo type="num" val="1"/>
        <color theme="6"/>
      </dataBar>
      <extLst>
        <ext xmlns:x14="http://schemas.microsoft.com/office/spreadsheetml/2009/9/main" uri="{B025F937-C7B1-47D3-B67F-A62EFF666E3E}">
          <x14:id>{1880F2A2-D956-1D43-9C5E-A12AE373FAFC}</x14:id>
        </ext>
      </extLst>
    </cfRule>
  </conditionalFormatting>
  <conditionalFormatting sqref="F114">
    <cfRule type="dataBar" priority="12363">
      <dataBar>
        <cfvo type="num" val="0"/>
        <cfvo type="num" val="1"/>
        <color theme="6"/>
      </dataBar>
      <extLst>
        <ext xmlns:x14="http://schemas.microsoft.com/office/spreadsheetml/2009/9/main" uri="{B025F937-C7B1-47D3-B67F-A62EFF666E3E}">
          <x14:id>{70BD818F-AC2E-0642-ABD1-D75D4083F2C2}</x14:id>
        </ext>
      </extLst>
    </cfRule>
  </conditionalFormatting>
  <conditionalFormatting sqref="F77">
    <cfRule type="dataBar" priority="12360">
      <dataBar>
        <cfvo type="num" val="0"/>
        <cfvo type="num" val="1"/>
        <color theme="6"/>
      </dataBar>
      <extLst>
        <ext xmlns:x14="http://schemas.microsoft.com/office/spreadsheetml/2009/9/main" uri="{B025F937-C7B1-47D3-B67F-A62EFF666E3E}">
          <x14:id>{26B797B3-7FBD-8C46-B05D-FF7A076684CF}</x14:id>
        </ext>
      </extLst>
    </cfRule>
  </conditionalFormatting>
  <conditionalFormatting sqref="F86">
    <cfRule type="dataBar" priority="12349">
      <dataBar>
        <cfvo type="num" val="0"/>
        <cfvo type="num" val="1"/>
        <color theme="6"/>
      </dataBar>
      <extLst>
        <ext xmlns:x14="http://schemas.microsoft.com/office/spreadsheetml/2009/9/main" uri="{B025F937-C7B1-47D3-B67F-A62EFF666E3E}">
          <x14:id>{C00B22D9-7859-CC4D-B2DA-5F8CC003FFB6}</x14:id>
        </ext>
      </extLst>
    </cfRule>
  </conditionalFormatting>
  <conditionalFormatting sqref="F93">
    <cfRule type="dataBar" priority="12351">
      <dataBar>
        <cfvo type="num" val="0"/>
        <cfvo type="num" val="1"/>
        <color theme="6"/>
      </dataBar>
      <extLst>
        <ext xmlns:x14="http://schemas.microsoft.com/office/spreadsheetml/2009/9/main" uri="{B025F937-C7B1-47D3-B67F-A62EFF666E3E}">
          <x14:id>{55C260E2-2831-3847-9500-ED0B73E95272}</x14:id>
        </ext>
      </extLst>
    </cfRule>
  </conditionalFormatting>
  <conditionalFormatting sqref="F63">
    <cfRule type="dataBar" priority="12357">
      <dataBar>
        <cfvo type="num" val="0"/>
        <cfvo type="num" val="1"/>
        <color theme="6"/>
      </dataBar>
      <extLst>
        <ext xmlns:x14="http://schemas.microsoft.com/office/spreadsheetml/2009/9/main" uri="{B025F937-C7B1-47D3-B67F-A62EFF666E3E}">
          <x14:id>{9596C1DF-295F-C340-B3D7-0FF8F324336C}</x14:id>
        </ext>
      </extLst>
    </cfRule>
  </conditionalFormatting>
  <conditionalFormatting sqref="F53">
    <cfRule type="dataBar" priority="12354">
      <dataBar>
        <cfvo type="num" val="0"/>
        <cfvo type="num" val="1"/>
        <color theme="6"/>
      </dataBar>
      <extLst>
        <ext xmlns:x14="http://schemas.microsoft.com/office/spreadsheetml/2009/9/main" uri="{B025F937-C7B1-47D3-B67F-A62EFF666E3E}">
          <x14:id>{9313F66E-0A57-3D48-B7E5-EA2AE4919E02}</x14:id>
        </ext>
      </extLst>
    </cfRule>
  </conditionalFormatting>
  <conditionalFormatting sqref="F38:F39 F43">
    <cfRule type="dataBar" priority="12353">
      <dataBar>
        <cfvo type="num" val="0"/>
        <cfvo type="num" val="1"/>
        <color theme="6"/>
      </dataBar>
      <extLst>
        <ext xmlns:x14="http://schemas.microsoft.com/office/spreadsheetml/2009/9/main" uri="{B025F937-C7B1-47D3-B67F-A62EFF666E3E}">
          <x14:id>{0EE70D16-DD70-5642-96F7-163F77BF86A5}</x14:id>
        </ext>
      </extLst>
    </cfRule>
  </conditionalFormatting>
  <conditionalFormatting sqref="F93">
    <cfRule type="dataBar" priority="12352">
      <dataBar>
        <cfvo type="num" val="0"/>
        <cfvo type="num" val="1"/>
        <color theme="6"/>
      </dataBar>
      <extLst>
        <ext xmlns:x14="http://schemas.microsoft.com/office/spreadsheetml/2009/9/main" uri="{B025F937-C7B1-47D3-B67F-A62EFF666E3E}">
          <x14:id>{EDB9829B-83A3-694B-9577-4644DB76D7D4}</x14:id>
        </ext>
      </extLst>
    </cfRule>
  </conditionalFormatting>
  <conditionalFormatting sqref="F86">
    <cfRule type="dataBar" priority="12350">
      <dataBar>
        <cfvo type="num" val="0"/>
        <cfvo type="num" val="1"/>
        <color theme="6"/>
      </dataBar>
      <extLst>
        <ext xmlns:x14="http://schemas.microsoft.com/office/spreadsheetml/2009/9/main" uri="{B025F937-C7B1-47D3-B67F-A62EFF666E3E}">
          <x14:id>{ADAC3D47-9DFA-374C-B552-CEE376CD3919}</x14:id>
        </ext>
      </extLst>
    </cfRule>
  </conditionalFormatting>
  <conditionalFormatting sqref="F77">
    <cfRule type="dataBar" priority="12341">
      <dataBar>
        <cfvo type="num" val="0"/>
        <cfvo type="num" val="1"/>
        <color theme="6"/>
      </dataBar>
      <extLst>
        <ext xmlns:x14="http://schemas.microsoft.com/office/spreadsheetml/2009/9/main" uri="{B025F937-C7B1-47D3-B67F-A62EFF666E3E}">
          <x14:id>{DDBE923F-3C9D-5C4B-91DA-1A988AD01467}</x14:id>
        </ext>
      </extLst>
    </cfRule>
  </conditionalFormatting>
  <conditionalFormatting sqref="F77">
    <cfRule type="dataBar" priority="12342">
      <dataBar>
        <cfvo type="num" val="0"/>
        <cfvo type="num" val="1"/>
        <color theme="6"/>
      </dataBar>
      <extLst>
        <ext xmlns:x14="http://schemas.microsoft.com/office/spreadsheetml/2009/9/main" uri="{B025F937-C7B1-47D3-B67F-A62EFF666E3E}">
          <x14:id>{A544AA24-2D0B-2F42-B6AF-F9B9E5A141E5}</x14:id>
        </ext>
      </extLst>
    </cfRule>
  </conditionalFormatting>
  <conditionalFormatting sqref="F71:F72 F76">
    <cfRule type="dataBar" priority="12340">
      <dataBar>
        <cfvo type="num" val="0"/>
        <cfvo type="num" val="1"/>
        <color theme="6"/>
      </dataBar>
      <extLst>
        <ext xmlns:x14="http://schemas.microsoft.com/office/spreadsheetml/2009/9/main" uri="{B025F937-C7B1-47D3-B67F-A62EFF666E3E}">
          <x14:id>{3B6DF756-51F2-C44F-974F-E3E76A17ED8A}</x14:id>
        </ext>
      </extLst>
    </cfRule>
  </conditionalFormatting>
  <conditionalFormatting sqref="F71:F72 F76">
    <cfRule type="dataBar" priority="12339">
      <dataBar>
        <cfvo type="num" val="0"/>
        <cfvo type="num" val="1"/>
        <color theme="6"/>
      </dataBar>
      <extLst>
        <ext xmlns:x14="http://schemas.microsoft.com/office/spreadsheetml/2009/9/main" uri="{B025F937-C7B1-47D3-B67F-A62EFF666E3E}">
          <x14:id>{813956D4-1C42-BE4E-B7FF-585F0FA4C28F}</x14:id>
        </ext>
      </extLst>
    </cfRule>
  </conditionalFormatting>
  <conditionalFormatting sqref="F87:F88 F92">
    <cfRule type="dataBar" priority="12198">
      <dataBar>
        <cfvo type="num" val="0"/>
        <cfvo type="num" val="1"/>
        <color theme="6"/>
      </dataBar>
      <extLst>
        <ext xmlns:x14="http://schemas.microsoft.com/office/spreadsheetml/2009/9/main" uri="{B025F937-C7B1-47D3-B67F-A62EFF666E3E}">
          <x14:id>{3E52DAA9-F9DF-EF46-83EE-B3F243FCBA1D}</x14:id>
        </ext>
      </extLst>
    </cfRule>
  </conditionalFormatting>
  <conditionalFormatting sqref="F86">
    <cfRule type="dataBar" priority="12197">
      <dataBar>
        <cfvo type="num" val="0"/>
        <cfvo type="num" val="1"/>
        <color theme="6"/>
      </dataBar>
      <extLst>
        <ext xmlns:x14="http://schemas.microsoft.com/office/spreadsheetml/2009/9/main" uri="{B025F937-C7B1-47D3-B67F-A62EFF666E3E}">
          <x14:id>{5173C033-E447-0D42-920C-182C0CA1484A}</x14:id>
        </ext>
      </extLst>
    </cfRule>
  </conditionalFormatting>
  <conditionalFormatting sqref="F86">
    <cfRule type="dataBar" priority="12196">
      <dataBar>
        <cfvo type="num" val="0"/>
        <cfvo type="num" val="1"/>
        <color theme="6"/>
      </dataBar>
      <extLst>
        <ext xmlns:x14="http://schemas.microsoft.com/office/spreadsheetml/2009/9/main" uri="{B025F937-C7B1-47D3-B67F-A62EFF666E3E}">
          <x14:id>{57E1D7C3-A740-884A-AABF-9AD142E20EAE}</x14:id>
        </ext>
      </extLst>
    </cfRule>
  </conditionalFormatting>
  <conditionalFormatting sqref="F93">
    <cfRule type="dataBar" priority="12335">
      <dataBar>
        <cfvo type="num" val="0"/>
        <cfvo type="num" val="1"/>
        <color theme="6"/>
      </dataBar>
      <extLst>
        <ext xmlns:x14="http://schemas.microsoft.com/office/spreadsheetml/2009/9/main" uri="{B025F937-C7B1-47D3-B67F-A62EFF666E3E}">
          <x14:id>{BCC61D37-F42F-F64D-B3DF-7BB431719AE2}</x14:id>
        </ext>
      </extLst>
    </cfRule>
  </conditionalFormatting>
  <conditionalFormatting sqref="F77">
    <cfRule type="dataBar" priority="12193">
      <dataBar>
        <cfvo type="num" val="0"/>
        <cfvo type="num" val="1"/>
        <color theme="6"/>
      </dataBar>
      <extLst>
        <ext xmlns:x14="http://schemas.microsoft.com/office/spreadsheetml/2009/9/main" uri="{B025F937-C7B1-47D3-B67F-A62EFF666E3E}">
          <x14:id>{7847F038-EBF9-C849-B918-02049DA818F6}</x14:id>
        </ext>
      </extLst>
    </cfRule>
  </conditionalFormatting>
  <conditionalFormatting sqref="F53">
    <cfRule type="dataBar" priority="12331">
      <dataBar>
        <cfvo type="num" val="0"/>
        <cfvo type="num" val="1"/>
        <color theme="6"/>
      </dataBar>
      <extLst>
        <ext xmlns:x14="http://schemas.microsoft.com/office/spreadsheetml/2009/9/main" uri="{B025F937-C7B1-47D3-B67F-A62EFF666E3E}">
          <x14:id>{A4E04FD6-C669-4D44-810A-274470D9794F}</x14:id>
        </ext>
      </extLst>
    </cfRule>
  </conditionalFormatting>
  <conditionalFormatting sqref="F93">
    <cfRule type="dataBar" priority="12190">
      <dataBar>
        <cfvo type="num" val="0"/>
        <cfvo type="num" val="1"/>
        <color theme="6"/>
      </dataBar>
      <extLst>
        <ext xmlns:x14="http://schemas.microsoft.com/office/spreadsheetml/2009/9/main" uri="{B025F937-C7B1-47D3-B67F-A62EFF666E3E}">
          <x14:id>{EFDA38F2-38E8-4047-B9E5-985BE0CB7D0F}</x14:id>
        </ext>
      </extLst>
    </cfRule>
  </conditionalFormatting>
  <conditionalFormatting sqref="F93">
    <cfRule type="dataBar" priority="12188">
      <dataBar>
        <cfvo type="num" val="0"/>
        <cfvo type="num" val="1"/>
        <color theme="6"/>
      </dataBar>
      <extLst>
        <ext xmlns:x14="http://schemas.microsoft.com/office/spreadsheetml/2009/9/main" uri="{B025F937-C7B1-47D3-B67F-A62EFF666E3E}">
          <x14:id>{C2E74AEE-936D-6E46-8520-B938743B49E9}</x14:id>
        </ext>
      </extLst>
    </cfRule>
  </conditionalFormatting>
  <conditionalFormatting sqref="F86">
    <cfRule type="dataBar" priority="12186">
      <dataBar>
        <cfvo type="num" val="0"/>
        <cfvo type="num" val="1"/>
        <color theme="6"/>
      </dataBar>
      <extLst>
        <ext xmlns:x14="http://schemas.microsoft.com/office/spreadsheetml/2009/9/main" uri="{B025F937-C7B1-47D3-B67F-A62EFF666E3E}">
          <x14:id>{5FA4A879-A860-CF45-A4BB-DA90794CEB32}</x14:id>
        </ext>
      </extLst>
    </cfRule>
  </conditionalFormatting>
  <conditionalFormatting sqref="F86">
    <cfRule type="dataBar" priority="12329">
      <dataBar>
        <cfvo type="num" val="0"/>
        <cfvo type="num" val="1"/>
        <color theme="6"/>
      </dataBar>
      <extLst>
        <ext xmlns:x14="http://schemas.microsoft.com/office/spreadsheetml/2009/9/main" uri="{B025F937-C7B1-47D3-B67F-A62EFF666E3E}">
          <x14:id>{E3628AFC-3BF0-1346-9356-26FAEC3D0F0B}</x14:id>
        </ext>
      </extLst>
    </cfRule>
  </conditionalFormatting>
  <conditionalFormatting sqref="F87:F88 F92">
    <cfRule type="dataBar" priority="12187">
      <dataBar>
        <cfvo type="num" val="0"/>
        <cfvo type="num" val="1"/>
        <color theme="6"/>
      </dataBar>
      <extLst>
        <ext xmlns:x14="http://schemas.microsoft.com/office/spreadsheetml/2009/9/main" uri="{B025F937-C7B1-47D3-B67F-A62EFF666E3E}">
          <x14:id>{92FFA3CB-DDB0-6D40-884D-537177616B65}</x14:id>
        </ext>
      </extLst>
    </cfRule>
  </conditionalFormatting>
  <conditionalFormatting sqref="F77">
    <cfRule type="dataBar" priority="12183">
      <dataBar>
        <cfvo type="num" val="0"/>
        <cfvo type="num" val="1"/>
        <color theme="6"/>
      </dataBar>
      <extLst>
        <ext xmlns:x14="http://schemas.microsoft.com/office/spreadsheetml/2009/9/main" uri="{B025F937-C7B1-47D3-B67F-A62EFF666E3E}">
          <x14:id>{434BE629-C2C9-A34B-9D4F-13306D30652C}</x14:id>
        </ext>
      </extLst>
    </cfRule>
  </conditionalFormatting>
  <conditionalFormatting sqref="F77">
    <cfRule type="dataBar" priority="12182">
      <dataBar>
        <cfvo type="num" val="0"/>
        <cfvo type="num" val="1"/>
        <color theme="6"/>
      </dataBar>
      <extLst>
        <ext xmlns:x14="http://schemas.microsoft.com/office/spreadsheetml/2009/9/main" uri="{B025F937-C7B1-47D3-B67F-A62EFF666E3E}">
          <x14:id>{3BEBDFB8-7138-9A49-B8FA-DA29E9A2580C}</x14:id>
        </ext>
      </extLst>
    </cfRule>
  </conditionalFormatting>
  <conditionalFormatting sqref="F54:F55 F60">
    <cfRule type="dataBar" priority="12321">
      <dataBar>
        <cfvo type="num" val="0"/>
        <cfvo type="num" val="1"/>
        <color theme="6"/>
      </dataBar>
      <extLst>
        <ext xmlns:x14="http://schemas.microsoft.com/office/spreadsheetml/2009/9/main" uri="{B025F937-C7B1-47D3-B67F-A62EFF666E3E}">
          <x14:id>{7B6D1440-9A68-4147-BEE3-EBFF84499455}</x14:id>
        </ext>
      </extLst>
    </cfRule>
  </conditionalFormatting>
  <conditionalFormatting sqref="F93">
    <cfRule type="dataBar" priority="12320">
      <dataBar>
        <cfvo type="num" val="0"/>
        <cfvo type="num" val="1"/>
        <color theme="6"/>
      </dataBar>
      <extLst>
        <ext xmlns:x14="http://schemas.microsoft.com/office/spreadsheetml/2009/9/main" uri="{B025F937-C7B1-47D3-B67F-A62EFF666E3E}">
          <x14:id>{B92171D1-C7EF-E847-BA94-1E44C83DEC7D}</x14:id>
        </ext>
      </extLst>
    </cfRule>
  </conditionalFormatting>
  <conditionalFormatting sqref="F86">
    <cfRule type="dataBar" priority="12318">
      <dataBar>
        <cfvo type="num" val="0"/>
        <cfvo type="num" val="1"/>
        <color theme="6"/>
      </dataBar>
      <extLst>
        <ext xmlns:x14="http://schemas.microsoft.com/office/spreadsheetml/2009/9/main" uri="{B025F937-C7B1-47D3-B67F-A62EFF666E3E}">
          <x14:id>{F9E121D8-B4B4-CD4A-8D5E-C19495F97203}</x14:id>
        </ext>
      </extLst>
    </cfRule>
  </conditionalFormatting>
  <conditionalFormatting sqref="F86">
    <cfRule type="dataBar" priority="12314">
      <dataBar>
        <cfvo type="num" val="0"/>
        <cfvo type="num" val="1"/>
        <color theme="6"/>
      </dataBar>
      <extLst>
        <ext xmlns:x14="http://schemas.microsoft.com/office/spreadsheetml/2009/9/main" uri="{B025F937-C7B1-47D3-B67F-A62EFF666E3E}">
          <x14:id>{118EEABA-7F93-8644-ACD2-AD852FB249ED}</x14:id>
        </ext>
      </extLst>
    </cfRule>
  </conditionalFormatting>
  <conditionalFormatting sqref="F86">
    <cfRule type="dataBar" priority="12172">
      <dataBar>
        <cfvo type="num" val="0"/>
        <cfvo type="num" val="1"/>
        <color theme="6"/>
      </dataBar>
      <extLst>
        <ext xmlns:x14="http://schemas.microsoft.com/office/spreadsheetml/2009/9/main" uri="{B025F937-C7B1-47D3-B67F-A62EFF666E3E}">
          <x14:id>{BCD49C94-95A7-4D48-ADA3-0BDC54CE9838}</x14:id>
        </ext>
      </extLst>
    </cfRule>
  </conditionalFormatting>
  <conditionalFormatting sqref="F93">
    <cfRule type="dataBar" priority="12165">
      <dataBar>
        <cfvo type="num" val="0"/>
        <cfvo type="num" val="1"/>
        <color theme="6"/>
      </dataBar>
      <extLst>
        <ext xmlns:x14="http://schemas.microsoft.com/office/spreadsheetml/2009/9/main" uri="{B025F937-C7B1-47D3-B67F-A62EFF666E3E}">
          <x14:id>{FCEE06D5-65B7-CA41-8867-F8702D3ED894}</x14:id>
        </ext>
      </extLst>
    </cfRule>
  </conditionalFormatting>
  <conditionalFormatting sqref="F86">
    <cfRule type="dataBar" priority="12173">
      <dataBar>
        <cfvo type="num" val="0"/>
        <cfvo type="num" val="1"/>
        <color theme="6"/>
      </dataBar>
      <extLst>
        <ext xmlns:x14="http://schemas.microsoft.com/office/spreadsheetml/2009/9/main" uri="{B025F937-C7B1-47D3-B67F-A62EFF666E3E}">
          <x14:id>{43C907F5-34BD-CB43-8F17-3FBC9D02C1DB}</x14:id>
        </ext>
      </extLst>
    </cfRule>
  </conditionalFormatting>
  <conditionalFormatting sqref="F77">
    <cfRule type="dataBar" priority="12310">
      <dataBar>
        <cfvo type="num" val="0"/>
        <cfvo type="num" val="1"/>
        <color theme="6"/>
      </dataBar>
      <extLst>
        <ext xmlns:x14="http://schemas.microsoft.com/office/spreadsheetml/2009/9/main" uri="{B025F937-C7B1-47D3-B67F-A62EFF666E3E}">
          <x14:id>{9B581264-CEE1-4E49-B3A1-5BD971D6113F}</x14:id>
        </ext>
      </extLst>
    </cfRule>
  </conditionalFormatting>
  <conditionalFormatting sqref="F77">
    <cfRule type="dataBar" priority="12169">
      <dataBar>
        <cfvo type="num" val="0"/>
        <cfvo type="num" val="1"/>
        <color theme="6"/>
      </dataBar>
      <extLst>
        <ext xmlns:x14="http://schemas.microsoft.com/office/spreadsheetml/2009/9/main" uri="{B025F937-C7B1-47D3-B67F-A62EFF666E3E}">
          <x14:id>{5C8E1679-F366-6C43-83FE-D7F7B90990D4}</x14:id>
        </ext>
      </extLst>
    </cfRule>
  </conditionalFormatting>
  <conditionalFormatting sqref="F71:F72 F76">
    <cfRule type="dataBar" priority="12308">
      <dataBar>
        <cfvo type="num" val="0"/>
        <cfvo type="num" val="1"/>
        <color theme="6"/>
      </dataBar>
      <extLst>
        <ext xmlns:x14="http://schemas.microsoft.com/office/spreadsheetml/2009/9/main" uri="{B025F937-C7B1-47D3-B67F-A62EFF666E3E}">
          <x14:id>{8C728284-DF78-2244-9E2C-D32F9E54E630}</x14:id>
        </ext>
      </extLst>
    </cfRule>
  </conditionalFormatting>
  <conditionalFormatting sqref="F93">
    <cfRule type="dataBar" priority="12166">
      <dataBar>
        <cfvo type="num" val="0"/>
        <cfvo type="num" val="1"/>
        <color theme="6"/>
      </dataBar>
      <extLst>
        <ext xmlns:x14="http://schemas.microsoft.com/office/spreadsheetml/2009/9/main" uri="{B025F937-C7B1-47D3-B67F-A62EFF666E3E}">
          <x14:id>{3A26A0B1-427D-2C41-A264-6627EFFDAEC9}</x14:id>
        </ext>
      </extLst>
    </cfRule>
  </conditionalFormatting>
  <conditionalFormatting sqref="F93">
    <cfRule type="dataBar" priority="12164">
      <dataBar>
        <cfvo type="num" val="0"/>
        <cfvo type="num" val="1"/>
        <color theme="6"/>
      </dataBar>
      <extLst>
        <ext xmlns:x14="http://schemas.microsoft.com/office/spreadsheetml/2009/9/main" uri="{B025F937-C7B1-47D3-B67F-A62EFF666E3E}">
          <x14:id>{4A1BB686-8627-0544-8539-C75DE83FBDCB}</x14:id>
        </ext>
      </extLst>
    </cfRule>
  </conditionalFormatting>
  <conditionalFormatting sqref="F53">
    <cfRule type="dataBar" priority="12303">
      <dataBar>
        <cfvo type="num" val="0"/>
        <cfvo type="num" val="1"/>
        <color theme="6"/>
      </dataBar>
      <extLst>
        <ext xmlns:x14="http://schemas.microsoft.com/office/spreadsheetml/2009/9/main" uri="{B025F937-C7B1-47D3-B67F-A62EFF666E3E}">
          <x14:id>{D3AD05B8-19B9-EA46-B227-DDFF31467EBA}</x14:id>
        </ext>
      </extLst>
    </cfRule>
  </conditionalFormatting>
  <conditionalFormatting sqref="F63">
    <cfRule type="dataBar" priority="12302">
      <dataBar>
        <cfvo type="num" val="0"/>
        <cfvo type="num" val="1"/>
        <color theme="6"/>
      </dataBar>
      <extLst>
        <ext xmlns:x14="http://schemas.microsoft.com/office/spreadsheetml/2009/9/main" uri="{B025F937-C7B1-47D3-B67F-A62EFF666E3E}">
          <x14:id>{6AF212F9-D999-F84F-9F06-6D11C78B5272}</x14:id>
        </ext>
      </extLst>
    </cfRule>
  </conditionalFormatting>
  <conditionalFormatting sqref="F86">
    <cfRule type="dataBar" priority="12161">
      <dataBar>
        <cfvo type="num" val="0"/>
        <cfvo type="num" val="1"/>
        <color theme="6"/>
      </dataBar>
      <extLst>
        <ext xmlns:x14="http://schemas.microsoft.com/office/spreadsheetml/2009/9/main" uri="{B025F937-C7B1-47D3-B67F-A62EFF666E3E}">
          <x14:id>{0B71EEB0-72E7-3E47-99A0-BB95FFF4707B}</x14:id>
        </ext>
      </extLst>
    </cfRule>
  </conditionalFormatting>
  <conditionalFormatting sqref="F87:F88 F92">
    <cfRule type="dataBar" priority="12151">
      <dataBar>
        <cfvo type="num" val="0"/>
        <cfvo type="num" val="1"/>
        <color theme="6"/>
      </dataBar>
      <extLst>
        <ext xmlns:x14="http://schemas.microsoft.com/office/spreadsheetml/2009/9/main" uri="{B025F937-C7B1-47D3-B67F-A62EFF666E3E}">
          <x14:id>{BFC8BCD5-026F-E548-8533-C715C863B8D4}</x14:id>
        </ext>
      </extLst>
    </cfRule>
  </conditionalFormatting>
  <conditionalFormatting sqref="F87:F88 F92">
    <cfRule type="dataBar" priority="12280">
      <dataBar>
        <cfvo type="num" val="0"/>
        <cfvo type="num" val="1"/>
        <color theme="6"/>
      </dataBar>
      <extLst>
        <ext xmlns:x14="http://schemas.microsoft.com/office/spreadsheetml/2009/9/main" uri="{B025F937-C7B1-47D3-B67F-A62EFF666E3E}">
          <x14:id>{724BCB2D-E43E-2D4B-8CE4-81B426BF01CD}</x14:id>
        </ext>
      </extLst>
    </cfRule>
  </conditionalFormatting>
  <conditionalFormatting sqref="F86">
    <cfRule type="dataBar" priority="12290">
      <dataBar>
        <cfvo type="num" val="0"/>
        <cfvo type="num" val="1"/>
        <color theme="6"/>
      </dataBar>
      <extLst>
        <ext xmlns:x14="http://schemas.microsoft.com/office/spreadsheetml/2009/9/main" uri="{B025F937-C7B1-47D3-B67F-A62EFF666E3E}">
          <x14:id>{0BB34B51-46AE-0C4B-B67B-B83C38146E5C}</x14:id>
        </ext>
      </extLst>
    </cfRule>
  </conditionalFormatting>
  <conditionalFormatting sqref="F77">
    <cfRule type="dataBar" priority="12288">
      <dataBar>
        <cfvo type="num" val="0"/>
        <cfvo type="num" val="1"/>
        <color theme="6"/>
      </dataBar>
      <extLst>
        <ext xmlns:x14="http://schemas.microsoft.com/office/spreadsheetml/2009/9/main" uri="{B025F937-C7B1-47D3-B67F-A62EFF666E3E}">
          <x14:id>{D830331A-F755-2845-AD77-5C345754FFAA}</x14:id>
        </ext>
      </extLst>
    </cfRule>
  </conditionalFormatting>
  <conditionalFormatting sqref="F77">
    <cfRule type="dataBar" priority="12146">
      <dataBar>
        <cfvo type="num" val="0"/>
        <cfvo type="num" val="1"/>
        <color theme="6"/>
      </dataBar>
      <extLst>
        <ext xmlns:x14="http://schemas.microsoft.com/office/spreadsheetml/2009/9/main" uri="{B025F937-C7B1-47D3-B67F-A62EFF666E3E}">
          <x14:id>{AFB255D4-7CA3-B448-8932-3E0D84E90299}</x14:id>
        </ext>
      </extLst>
    </cfRule>
  </conditionalFormatting>
  <conditionalFormatting sqref="F71:F72 F76">
    <cfRule type="dataBar" priority="12285">
      <dataBar>
        <cfvo type="num" val="0"/>
        <cfvo type="num" val="1"/>
        <color theme="6"/>
      </dataBar>
      <extLst>
        <ext xmlns:x14="http://schemas.microsoft.com/office/spreadsheetml/2009/9/main" uri="{B025F937-C7B1-47D3-B67F-A62EFF666E3E}">
          <x14:id>{BB3462F8-879A-9D49-A5DB-89A4AFEA1632}</x14:id>
        </ext>
      </extLst>
    </cfRule>
  </conditionalFormatting>
  <conditionalFormatting sqref="F71:F72 F76">
    <cfRule type="dataBar" priority="12144">
      <dataBar>
        <cfvo type="num" val="0"/>
        <cfvo type="num" val="1"/>
        <color theme="6"/>
      </dataBar>
      <extLst>
        <ext xmlns:x14="http://schemas.microsoft.com/office/spreadsheetml/2009/9/main" uri="{B025F937-C7B1-47D3-B67F-A62EFF666E3E}">
          <x14:id>{B6DE9BB3-8953-D745-8858-B20CCCE04F21}</x14:id>
        </ext>
      </extLst>
    </cfRule>
  </conditionalFormatting>
  <conditionalFormatting sqref="F54:F55 F60">
    <cfRule type="dataBar" priority="12282">
      <dataBar>
        <cfvo type="num" val="0"/>
        <cfvo type="num" val="1"/>
        <color theme="6"/>
      </dataBar>
      <extLst>
        <ext xmlns:x14="http://schemas.microsoft.com/office/spreadsheetml/2009/9/main" uri="{B025F937-C7B1-47D3-B67F-A62EFF666E3E}">
          <x14:id>{39F7CE98-1BE0-9846-A409-5B80E6A77729}</x14:id>
        </ext>
      </extLst>
    </cfRule>
  </conditionalFormatting>
  <conditionalFormatting sqref="F87:F88 F92">
    <cfRule type="dataBar" priority="12281">
      <dataBar>
        <cfvo type="num" val="0"/>
        <cfvo type="num" val="1"/>
        <color theme="6"/>
      </dataBar>
      <extLst>
        <ext xmlns:x14="http://schemas.microsoft.com/office/spreadsheetml/2009/9/main" uri="{B025F937-C7B1-47D3-B67F-A62EFF666E3E}">
          <x14:id>{755322E6-5983-B041-AA94-978218C34EF4}</x14:id>
        </ext>
      </extLst>
    </cfRule>
  </conditionalFormatting>
  <conditionalFormatting sqref="F86">
    <cfRule type="dataBar" priority="12279">
      <dataBar>
        <cfvo type="num" val="0"/>
        <cfvo type="num" val="1"/>
        <color theme="6"/>
      </dataBar>
      <extLst>
        <ext xmlns:x14="http://schemas.microsoft.com/office/spreadsheetml/2009/9/main" uri="{B025F937-C7B1-47D3-B67F-A62EFF666E3E}">
          <x14:id>{370C068E-850A-8948-9A8C-1D59ED5E6974}</x14:id>
        </ext>
      </extLst>
    </cfRule>
  </conditionalFormatting>
  <conditionalFormatting sqref="F53">
    <cfRule type="dataBar" priority="12276">
      <dataBar>
        <cfvo type="num" val="0"/>
        <cfvo type="num" val="1"/>
        <color theme="6"/>
      </dataBar>
      <extLst>
        <ext xmlns:x14="http://schemas.microsoft.com/office/spreadsheetml/2009/9/main" uri="{B025F937-C7B1-47D3-B67F-A62EFF666E3E}">
          <x14:id>{54C1B00F-ED14-9E4F-BCC0-5539873C54D7}</x14:id>
        </ext>
      </extLst>
    </cfRule>
  </conditionalFormatting>
  <conditionalFormatting sqref="F53">
    <cfRule type="dataBar" priority="12275">
      <dataBar>
        <cfvo type="num" val="0"/>
        <cfvo type="num" val="1"/>
        <color theme="6"/>
      </dataBar>
      <extLst>
        <ext xmlns:x14="http://schemas.microsoft.com/office/spreadsheetml/2009/9/main" uri="{B025F937-C7B1-47D3-B67F-A62EFF666E3E}">
          <x14:id>{CCE0C943-58EB-524A-9A5F-E3625413AF16}</x14:id>
        </ext>
      </extLst>
    </cfRule>
  </conditionalFormatting>
  <conditionalFormatting sqref="F86">
    <cfRule type="dataBar" priority="12273">
      <dataBar>
        <cfvo type="num" val="0"/>
        <cfvo type="num" val="1"/>
        <color theme="6"/>
      </dataBar>
      <extLst>
        <ext xmlns:x14="http://schemas.microsoft.com/office/spreadsheetml/2009/9/main" uri="{B025F937-C7B1-47D3-B67F-A62EFF666E3E}">
          <x14:id>{9B074FC5-1987-0643-895B-0A5457188216}</x14:id>
        </ext>
      </extLst>
    </cfRule>
  </conditionalFormatting>
  <conditionalFormatting sqref="F87:F88 F92">
    <cfRule type="dataBar" priority="12274">
      <dataBar>
        <cfvo type="num" val="0"/>
        <cfvo type="num" val="1"/>
        <color theme="6"/>
      </dataBar>
      <extLst>
        <ext xmlns:x14="http://schemas.microsoft.com/office/spreadsheetml/2009/9/main" uri="{B025F937-C7B1-47D3-B67F-A62EFF666E3E}">
          <x14:id>{86E17FA9-63C3-6945-A434-0DC0D009858B}</x14:id>
        </ext>
      </extLst>
    </cfRule>
  </conditionalFormatting>
  <conditionalFormatting sqref="F71:F72 F76">
    <cfRule type="dataBar" priority="12267">
      <dataBar>
        <cfvo type="num" val="0"/>
        <cfvo type="num" val="1"/>
        <color theme="6"/>
      </dataBar>
      <extLst>
        <ext xmlns:x14="http://schemas.microsoft.com/office/spreadsheetml/2009/9/main" uri="{B025F937-C7B1-47D3-B67F-A62EFF666E3E}">
          <x14:id>{ABF2F33E-7884-7049-81F6-36F92AF302E7}</x14:id>
        </ext>
      </extLst>
    </cfRule>
  </conditionalFormatting>
  <conditionalFormatting sqref="F87:F88 F92">
    <cfRule type="dataBar" priority="12265">
      <dataBar>
        <cfvo type="num" val="0"/>
        <cfvo type="num" val="1"/>
        <color theme="6"/>
      </dataBar>
      <extLst>
        <ext xmlns:x14="http://schemas.microsoft.com/office/spreadsheetml/2009/9/main" uri="{B025F937-C7B1-47D3-B67F-A62EFF666E3E}">
          <x14:id>{55912029-B0EC-FD40-88CB-0D8F57915295}</x14:id>
        </ext>
      </extLst>
    </cfRule>
  </conditionalFormatting>
  <conditionalFormatting sqref="F87:F88 F92">
    <cfRule type="dataBar" priority="12264">
      <dataBar>
        <cfvo type="num" val="0"/>
        <cfvo type="num" val="1"/>
        <color theme="6"/>
      </dataBar>
      <extLst>
        <ext xmlns:x14="http://schemas.microsoft.com/office/spreadsheetml/2009/9/main" uri="{B025F937-C7B1-47D3-B67F-A62EFF666E3E}">
          <x14:id>{4EB4751B-1F7B-034A-82DE-B0AB99D83D42}</x14:id>
        </ext>
      </extLst>
    </cfRule>
  </conditionalFormatting>
  <conditionalFormatting sqref="F53">
    <cfRule type="dataBar" priority="12263">
      <dataBar>
        <cfvo type="num" val="0"/>
        <cfvo type="num" val="1"/>
        <color theme="6"/>
      </dataBar>
      <extLst>
        <ext xmlns:x14="http://schemas.microsoft.com/office/spreadsheetml/2009/9/main" uri="{B025F937-C7B1-47D3-B67F-A62EFF666E3E}">
          <x14:id>{53DFF7A6-6413-E04E-8A95-B5F83ED39210}</x14:id>
        </ext>
      </extLst>
    </cfRule>
  </conditionalFormatting>
  <conditionalFormatting sqref="F53">
    <cfRule type="dataBar" priority="12262">
      <dataBar>
        <cfvo type="num" val="0"/>
        <cfvo type="num" val="1"/>
        <color theme="6"/>
      </dataBar>
      <extLst>
        <ext xmlns:x14="http://schemas.microsoft.com/office/spreadsheetml/2009/9/main" uri="{B025F937-C7B1-47D3-B67F-A62EFF666E3E}">
          <x14:id>{F096FCCB-5BA3-9B47-B5A1-63B84F134688}</x14:id>
        </ext>
      </extLst>
    </cfRule>
  </conditionalFormatting>
  <conditionalFormatting sqref="F63">
    <cfRule type="dataBar" priority="12261">
      <dataBar>
        <cfvo type="num" val="0"/>
        <cfvo type="num" val="1"/>
        <color theme="6"/>
      </dataBar>
      <extLst>
        <ext xmlns:x14="http://schemas.microsoft.com/office/spreadsheetml/2009/9/main" uri="{B025F937-C7B1-47D3-B67F-A62EFF666E3E}">
          <x14:id>{DE12A413-36A3-9948-939F-2E0860762462}</x14:id>
        </ext>
      </extLst>
    </cfRule>
  </conditionalFormatting>
  <conditionalFormatting sqref="F54:F55 F60">
    <cfRule type="dataBar" priority="12260">
      <dataBar>
        <cfvo type="num" val="0"/>
        <cfvo type="num" val="1"/>
        <color theme="6"/>
      </dataBar>
      <extLst>
        <ext xmlns:x14="http://schemas.microsoft.com/office/spreadsheetml/2009/9/main" uri="{B025F937-C7B1-47D3-B67F-A62EFF666E3E}">
          <x14:id>{873C5FEA-D11E-7E41-9DE8-E773255F8731}</x14:id>
        </ext>
      </extLst>
    </cfRule>
  </conditionalFormatting>
  <conditionalFormatting sqref="F54:F55 F60">
    <cfRule type="dataBar" priority="12259">
      <dataBar>
        <cfvo type="num" val="0"/>
        <cfvo type="num" val="1"/>
        <color theme="6"/>
      </dataBar>
      <extLst>
        <ext xmlns:x14="http://schemas.microsoft.com/office/spreadsheetml/2009/9/main" uri="{B025F937-C7B1-47D3-B67F-A62EFF666E3E}">
          <x14:id>{2B070119-3862-9E4B-9EA3-49CE2A90AC7C}</x14:id>
        </ext>
      </extLst>
    </cfRule>
  </conditionalFormatting>
  <conditionalFormatting sqref="F86">
    <cfRule type="dataBar" priority="12257">
      <dataBar>
        <cfvo type="num" val="0"/>
        <cfvo type="num" val="1"/>
        <color theme="6"/>
      </dataBar>
      <extLst>
        <ext xmlns:x14="http://schemas.microsoft.com/office/spreadsheetml/2009/9/main" uri="{B025F937-C7B1-47D3-B67F-A62EFF666E3E}">
          <x14:id>{2ED831FB-C59B-BA42-B35C-57C05CAB9020}</x14:id>
        </ext>
      </extLst>
    </cfRule>
  </conditionalFormatting>
  <conditionalFormatting sqref="F87:F88 F92">
    <cfRule type="dataBar" priority="12258">
      <dataBar>
        <cfvo type="num" val="0"/>
        <cfvo type="num" val="1"/>
        <color theme="6"/>
      </dataBar>
      <extLst>
        <ext xmlns:x14="http://schemas.microsoft.com/office/spreadsheetml/2009/9/main" uri="{B025F937-C7B1-47D3-B67F-A62EFF666E3E}">
          <x14:id>{E0EE6AD9-F71E-224F-8FB7-AF302A1C1C22}</x14:id>
        </ext>
      </extLst>
    </cfRule>
  </conditionalFormatting>
  <conditionalFormatting sqref="F77">
    <cfRule type="dataBar" priority="12254">
      <dataBar>
        <cfvo type="num" val="0"/>
        <cfvo type="num" val="1"/>
        <color theme="6"/>
      </dataBar>
      <extLst>
        <ext xmlns:x14="http://schemas.microsoft.com/office/spreadsheetml/2009/9/main" uri="{B025F937-C7B1-47D3-B67F-A62EFF666E3E}">
          <x14:id>{5864E721-04C2-6D4A-B1CE-955DE84E6228}</x14:id>
        </ext>
      </extLst>
    </cfRule>
  </conditionalFormatting>
  <conditionalFormatting sqref="F77">
    <cfRule type="dataBar" priority="12253">
      <dataBar>
        <cfvo type="num" val="0"/>
        <cfvo type="num" val="1"/>
        <color theme="6"/>
      </dataBar>
      <extLst>
        <ext xmlns:x14="http://schemas.microsoft.com/office/spreadsheetml/2009/9/main" uri="{B025F937-C7B1-47D3-B67F-A62EFF666E3E}">
          <x14:id>{A01397D0-6306-9149-A604-033A25AE5906}</x14:id>
        </ext>
      </extLst>
    </cfRule>
  </conditionalFormatting>
  <conditionalFormatting sqref="F87:F88 F92">
    <cfRule type="dataBar" priority="12249">
      <dataBar>
        <cfvo type="num" val="0"/>
        <cfvo type="num" val="1"/>
        <color theme="6"/>
      </dataBar>
      <extLst>
        <ext xmlns:x14="http://schemas.microsoft.com/office/spreadsheetml/2009/9/main" uri="{B025F937-C7B1-47D3-B67F-A62EFF666E3E}">
          <x14:id>{5672E786-6579-C542-AED4-2CFF2ED5E426}</x14:id>
        </ext>
      </extLst>
    </cfRule>
  </conditionalFormatting>
  <conditionalFormatting sqref="F54:F55 F60">
    <cfRule type="dataBar" priority="12246">
      <dataBar>
        <cfvo type="num" val="0"/>
        <cfvo type="num" val="1"/>
        <color theme="6"/>
      </dataBar>
      <extLst>
        <ext xmlns:x14="http://schemas.microsoft.com/office/spreadsheetml/2009/9/main" uri="{B025F937-C7B1-47D3-B67F-A62EFF666E3E}">
          <x14:id>{FADA0C8E-62D8-4548-A67D-E56F34592724}</x14:id>
        </ext>
      </extLst>
    </cfRule>
  </conditionalFormatting>
  <conditionalFormatting sqref="F54:F55 F60">
    <cfRule type="dataBar" priority="12245">
      <dataBar>
        <cfvo type="num" val="0"/>
        <cfvo type="num" val="1"/>
        <color theme="6"/>
      </dataBar>
      <extLst>
        <ext xmlns:x14="http://schemas.microsoft.com/office/spreadsheetml/2009/9/main" uri="{B025F937-C7B1-47D3-B67F-A62EFF666E3E}">
          <x14:id>{3D5A6AF6-719D-D041-A5B4-5FC854A9B879}</x14:id>
        </ext>
      </extLst>
    </cfRule>
  </conditionalFormatting>
  <conditionalFormatting sqref="F86">
    <cfRule type="dataBar" priority="12243">
      <dataBar>
        <cfvo type="num" val="0"/>
        <cfvo type="num" val="1"/>
        <color theme="6"/>
      </dataBar>
      <extLst>
        <ext xmlns:x14="http://schemas.microsoft.com/office/spreadsheetml/2009/9/main" uri="{B025F937-C7B1-47D3-B67F-A62EFF666E3E}">
          <x14:id>{4259F31A-6F16-C044-BD9C-BB39892D47FF}</x14:id>
        </ext>
      </extLst>
    </cfRule>
  </conditionalFormatting>
  <conditionalFormatting sqref="F77">
    <cfRule type="dataBar" priority="12239">
      <dataBar>
        <cfvo type="num" val="0"/>
        <cfvo type="num" val="1"/>
        <color theme="6"/>
      </dataBar>
      <extLst>
        <ext xmlns:x14="http://schemas.microsoft.com/office/spreadsheetml/2009/9/main" uri="{B025F937-C7B1-47D3-B67F-A62EFF666E3E}">
          <x14:id>{596AF280-6ADD-EA43-84E3-E2169E5320EE}</x14:id>
        </ext>
      </extLst>
    </cfRule>
  </conditionalFormatting>
  <conditionalFormatting sqref="F54:F55 F60">
    <cfRule type="dataBar" priority="12235">
      <dataBar>
        <cfvo type="num" val="0"/>
        <cfvo type="num" val="1"/>
        <color theme="6"/>
      </dataBar>
      <extLst>
        <ext xmlns:x14="http://schemas.microsoft.com/office/spreadsheetml/2009/9/main" uri="{B025F937-C7B1-47D3-B67F-A62EFF666E3E}">
          <x14:id>{6BD6D74F-67A9-084A-B529-A85B00DC9C66}</x14:id>
        </ext>
      </extLst>
    </cfRule>
  </conditionalFormatting>
  <conditionalFormatting sqref="F54:F55 F60">
    <cfRule type="dataBar" priority="12234">
      <dataBar>
        <cfvo type="num" val="0"/>
        <cfvo type="num" val="1"/>
        <color theme="6"/>
      </dataBar>
      <extLst>
        <ext xmlns:x14="http://schemas.microsoft.com/office/spreadsheetml/2009/9/main" uri="{B025F937-C7B1-47D3-B67F-A62EFF666E3E}">
          <x14:id>{060BA1FB-3AC0-4C42-8A26-5B20D077A237}</x14:id>
        </ext>
      </extLst>
    </cfRule>
  </conditionalFormatting>
  <conditionalFormatting sqref="F93">
    <cfRule type="dataBar" priority="12231">
      <dataBar>
        <cfvo type="num" val="0"/>
        <cfvo type="num" val="1"/>
        <color theme="6"/>
      </dataBar>
      <extLst>
        <ext xmlns:x14="http://schemas.microsoft.com/office/spreadsheetml/2009/9/main" uri="{B025F937-C7B1-47D3-B67F-A62EFF666E3E}">
          <x14:id>{7FD65E15-A822-D149-850C-89189AEFA398}</x14:id>
        </ext>
      </extLst>
    </cfRule>
  </conditionalFormatting>
  <conditionalFormatting sqref="F93">
    <cfRule type="dataBar" priority="12229">
      <dataBar>
        <cfvo type="num" val="0"/>
        <cfvo type="num" val="1"/>
        <color theme="6"/>
      </dataBar>
      <extLst>
        <ext xmlns:x14="http://schemas.microsoft.com/office/spreadsheetml/2009/9/main" uri="{B025F937-C7B1-47D3-B67F-A62EFF666E3E}">
          <x14:id>{6187A197-057B-0B48-BE90-EB30F0F6B562}</x14:id>
        </ext>
      </extLst>
    </cfRule>
  </conditionalFormatting>
  <conditionalFormatting sqref="F93">
    <cfRule type="dataBar" priority="12230">
      <dataBar>
        <cfvo type="num" val="0"/>
        <cfvo type="num" val="1"/>
        <color theme="6"/>
      </dataBar>
      <extLst>
        <ext xmlns:x14="http://schemas.microsoft.com/office/spreadsheetml/2009/9/main" uri="{B025F937-C7B1-47D3-B67F-A62EFF666E3E}">
          <x14:id>{B9B48763-C205-6642-B483-0D31482ACA98}</x14:id>
        </ext>
      </extLst>
    </cfRule>
  </conditionalFormatting>
  <conditionalFormatting sqref="F77">
    <cfRule type="dataBar" priority="12225">
      <dataBar>
        <cfvo type="num" val="0"/>
        <cfvo type="num" val="1"/>
        <color theme="6"/>
      </dataBar>
      <extLst>
        <ext xmlns:x14="http://schemas.microsoft.com/office/spreadsheetml/2009/9/main" uri="{B025F937-C7B1-47D3-B67F-A62EFF666E3E}">
          <x14:id>{24E621AA-8FCB-B541-9200-F8E00813DF04}</x14:id>
        </ext>
      </extLst>
    </cfRule>
  </conditionalFormatting>
  <conditionalFormatting sqref="F87:F88 F92">
    <cfRule type="dataBar" priority="12221">
      <dataBar>
        <cfvo type="num" val="0"/>
        <cfvo type="num" val="1"/>
        <color theme="6"/>
      </dataBar>
      <extLst>
        <ext xmlns:x14="http://schemas.microsoft.com/office/spreadsheetml/2009/9/main" uri="{B025F937-C7B1-47D3-B67F-A62EFF666E3E}">
          <x14:id>{FD5F443D-A61A-A846-9171-07166AC35127}</x14:id>
        </ext>
      </extLst>
    </cfRule>
  </conditionalFormatting>
  <conditionalFormatting sqref="F86">
    <cfRule type="dataBar" priority="12228">
      <dataBar>
        <cfvo type="num" val="0"/>
        <cfvo type="num" val="1"/>
        <color theme="6"/>
      </dataBar>
      <extLst>
        <ext xmlns:x14="http://schemas.microsoft.com/office/spreadsheetml/2009/9/main" uri="{B025F937-C7B1-47D3-B67F-A62EFF666E3E}">
          <x14:id>{A06D96DA-F904-A346-ADB4-413C3791ACD8}</x14:id>
        </ext>
      </extLst>
    </cfRule>
  </conditionalFormatting>
  <conditionalFormatting sqref="F77">
    <cfRule type="dataBar" priority="12226">
      <dataBar>
        <cfvo type="num" val="0"/>
        <cfvo type="num" val="1"/>
        <color theme="6"/>
      </dataBar>
      <extLst>
        <ext xmlns:x14="http://schemas.microsoft.com/office/spreadsheetml/2009/9/main" uri="{B025F937-C7B1-47D3-B67F-A62EFF666E3E}">
          <x14:id>{88F84943-B09F-FF4C-B20C-DFE5A67E8EA8}</x14:id>
        </ext>
      </extLst>
    </cfRule>
  </conditionalFormatting>
  <conditionalFormatting sqref="F71:F72 F76">
    <cfRule type="dataBar" priority="12224">
      <dataBar>
        <cfvo type="num" val="0"/>
        <cfvo type="num" val="1"/>
        <color theme="6"/>
      </dataBar>
      <extLst>
        <ext xmlns:x14="http://schemas.microsoft.com/office/spreadsheetml/2009/9/main" uri="{B025F937-C7B1-47D3-B67F-A62EFF666E3E}">
          <x14:id>{55040A16-E0B0-0B4B-B54D-AC3DCFD03634}</x14:id>
        </ext>
      </extLst>
    </cfRule>
  </conditionalFormatting>
  <conditionalFormatting sqref="F71:F72 F76">
    <cfRule type="dataBar" priority="12223">
      <dataBar>
        <cfvo type="num" val="0"/>
        <cfvo type="num" val="1"/>
        <color theme="6"/>
      </dataBar>
      <extLst>
        <ext xmlns:x14="http://schemas.microsoft.com/office/spreadsheetml/2009/9/main" uri="{B025F937-C7B1-47D3-B67F-A62EFF666E3E}">
          <x14:id>{3FFFA5D3-D79A-D646-8869-93382EC0E241}</x14:id>
        </ext>
      </extLst>
    </cfRule>
  </conditionalFormatting>
  <conditionalFormatting sqref="F87:F88 F92">
    <cfRule type="dataBar" priority="12222">
      <dataBar>
        <cfvo type="num" val="0"/>
        <cfvo type="num" val="1"/>
        <color theme="6"/>
      </dataBar>
      <extLst>
        <ext xmlns:x14="http://schemas.microsoft.com/office/spreadsheetml/2009/9/main" uri="{B025F937-C7B1-47D3-B67F-A62EFF666E3E}">
          <x14:id>{4C5AAD6B-08F6-E54B-9186-9683CBE6C0F4}</x14:id>
        </ext>
      </extLst>
    </cfRule>
  </conditionalFormatting>
  <conditionalFormatting sqref="F86">
    <cfRule type="dataBar" priority="12220">
      <dataBar>
        <cfvo type="num" val="0"/>
        <cfvo type="num" val="1"/>
        <color theme="6"/>
      </dataBar>
      <extLst>
        <ext xmlns:x14="http://schemas.microsoft.com/office/spreadsheetml/2009/9/main" uri="{B025F937-C7B1-47D3-B67F-A62EFF666E3E}">
          <x14:id>{1438FE2E-7F3E-2247-A041-11666BD803FB}</x14:id>
        </ext>
      </extLst>
    </cfRule>
  </conditionalFormatting>
  <conditionalFormatting sqref="F86">
    <cfRule type="dataBar" priority="12219">
      <dataBar>
        <cfvo type="num" val="0"/>
        <cfvo type="num" val="1"/>
        <color theme="6"/>
      </dataBar>
      <extLst>
        <ext xmlns:x14="http://schemas.microsoft.com/office/spreadsheetml/2009/9/main" uri="{B025F937-C7B1-47D3-B67F-A62EFF666E3E}">
          <x14:id>{B999B226-5EBF-0744-9188-D0661CAE2161}</x14:id>
        </ext>
      </extLst>
    </cfRule>
  </conditionalFormatting>
  <conditionalFormatting sqref="F86">
    <cfRule type="dataBar" priority="12217">
      <dataBar>
        <cfvo type="num" val="0"/>
        <cfvo type="num" val="1"/>
        <color theme="6"/>
      </dataBar>
      <extLst>
        <ext xmlns:x14="http://schemas.microsoft.com/office/spreadsheetml/2009/9/main" uri="{B025F937-C7B1-47D3-B67F-A62EFF666E3E}">
          <x14:id>{070B087F-9EB8-BD46-B1F6-BD07C4D7FD10}</x14:id>
        </ext>
      </extLst>
    </cfRule>
  </conditionalFormatting>
  <conditionalFormatting sqref="F87:F88 F92">
    <cfRule type="dataBar" priority="12218">
      <dataBar>
        <cfvo type="num" val="0"/>
        <cfvo type="num" val="1"/>
        <color theme="6"/>
      </dataBar>
      <extLst>
        <ext xmlns:x14="http://schemas.microsoft.com/office/spreadsheetml/2009/9/main" uri="{B025F937-C7B1-47D3-B67F-A62EFF666E3E}">
          <x14:id>{1F4CC97A-A4B4-0E4A-8B5B-827AD2A08BC5}</x14:id>
        </ext>
      </extLst>
    </cfRule>
  </conditionalFormatting>
  <conditionalFormatting sqref="F77">
    <cfRule type="dataBar" priority="12214">
      <dataBar>
        <cfvo type="num" val="0"/>
        <cfvo type="num" val="1"/>
        <color theme="6"/>
      </dataBar>
      <extLst>
        <ext xmlns:x14="http://schemas.microsoft.com/office/spreadsheetml/2009/9/main" uri="{B025F937-C7B1-47D3-B67F-A62EFF666E3E}">
          <x14:id>{D03A5BAF-5B19-7A43-A496-41EDC82B12BF}</x14:id>
        </ext>
      </extLst>
    </cfRule>
  </conditionalFormatting>
  <conditionalFormatting sqref="F77">
    <cfRule type="dataBar" priority="12213">
      <dataBar>
        <cfvo type="num" val="0"/>
        <cfvo type="num" val="1"/>
        <color theme="6"/>
      </dataBar>
      <extLst>
        <ext xmlns:x14="http://schemas.microsoft.com/office/spreadsheetml/2009/9/main" uri="{B025F937-C7B1-47D3-B67F-A62EFF666E3E}">
          <x14:id>{5F7DC160-3175-444C-905B-264DA2A58B78}</x14:id>
        </ext>
      </extLst>
    </cfRule>
  </conditionalFormatting>
  <conditionalFormatting sqref="F71:F72 F76">
    <cfRule type="dataBar" priority="12212">
      <dataBar>
        <cfvo type="num" val="0"/>
        <cfvo type="num" val="1"/>
        <color theme="6"/>
      </dataBar>
      <extLst>
        <ext xmlns:x14="http://schemas.microsoft.com/office/spreadsheetml/2009/9/main" uri="{B025F937-C7B1-47D3-B67F-A62EFF666E3E}">
          <x14:id>{2D7AF772-02B4-0947-A685-B05C376FC917}</x14:id>
        </ext>
      </extLst>
    </cfRule>
  </conditionalFormatting>
  <conditionalFormatting sqref="F71:F72 F76">
    <cfRule type="dataBar" priority="12211">
      <dataBar>
        <cfvo type="num" val="0"/>
        <cfvo type="num" val="1"/>
        <color theme="6"/>
      </dataBar>
      <extLst>
        <ext xmlns:x14="http://schemas.microsoft.com/office/spreadsheetml/2009/9/main" uri="{B025F937-C7B1-47D3-B67F-A62EFF666E3E}">
          <x14:id>{5ABA6B88-8287-834B-87C1-62A9CC305B89}</x14:id>
        </ext>
      </extLst>
    </cfRule>
  </conditionalFormatting>
  <conditionalFormatting sqref="F87:F88 F92">
    <cfRule type="dataBar" priority="12210">
      <dataBar>
        <cfvo type="num" val="0"/>
        <cfvo type="num" val="1"/>
        <color theme="6"/>
      </dataBar>
      <extLst>
        <ext xmlns:x14="http://schemas.microsoft.com/office/spreadsheetml/2009/9/main" uri="{B025F937-C7B1-47D3-B67F-A62EFF666E3E}">
          <x14:id>{005D552C-8729-D042-8711-BDC7C9EB979E}</x14:id>
        </ext>
      </extLst>
    </cfRule>
  </conditionalFormatting>
  <conditionalFormatting sqref="F87:F88 F92">
    <cfRule type="dataBar" priority="12209">
      <dataBar>
        <cfvo type="num" val="0"/>
        <cfvo type="num" val="1"/>
        <color theme="6"/>
      </dataBar>
      <extLst>
        <ext xmlns:x14="http://schemas.microsoft.com/office/spreadsheetml/2009/9/main" uri="{B025F937-C7B1-47D3-B67F-A62EFF666E3E}">
          <x14:id>{8CBAEB56-16E2-D549-A65F-EAC722908921}</x14:id>
        </ext>
      </extLst>
    </cfRule>
  </conditionalFormatting>
  <conditionalFormatting sqref="F86">
    <cfRule type="dataBar" priority="12207">
      <dataBar>
        <cfvo type="num" val="0"/>
        <cfvo type="num" val="1"/>
        <color theme="6"/>
      </dataBar>
      <extLst>
        <ext xmlns:x14="http://schemas.microsoft.com/office/spreadsheetml/2009/9/main" uri="{B025F937-C7B1-47D3-B67F-A62EFF666E3E}">
          <x14:id>{124F426C-227F-ED41-8EBD-C75C7B7ABA12}</x14:id>
        </ext>
      </extLst>
    </cfRule>
  </conditionalFormatting>
  <conditionalFormatting sqref="F87:F88 F92">
    <cfRule type="dataBar" priority="12208">
      <dataBar>
        <cfvo type="num" val="0"/>
        <cfvo type="num" val="1"/>
        <color theme="6"/>
      </dataBar>
      <extLst>
        <ext xmlns:x14="http://schemas.microsoft.com/office/spreadsheetml/2009/9/main" uri="{B025F937-C7B1-47D3-B67F-A62EFF666E3E}">
          <x14:id>{59A38AD3-1F5F-7D47-B18A-C567D9BEF675}</x14:id>
        </ext>
      </extLst>
    </cfRule>
  </conditionalFormatting>
  <conditionalFormatting sqref="F77">
    <cfRule type="dataBar" priority="12204">
      <dataBar>
        <cfvo type="num" val="0"/>
        <cfvo type="num" val="1"/>
        <color theme="6"/>
      </dataBar>
      <extLst>
        <ext xmlns:x14="http://schemas.microsoft.com/office/spreadsheetml/2009/9/main" uri="{B025F937-C7B1-47D3-B67F-A62EFF666E3E}">
          <x14:id>{2BC40B96-7CD0-BE4E-804D-DF993381608E}</x14:id>
        </ext>
      </extLst>
    </cfRule>
  </conditionalFormatting>
  <conditionalFormatting sqref="F77">
    <cfRule type="dataBar" priority="12203">
      <dataBar>
        <cfvo type="num" val="0"/>
        <cfvo type="num" val="1"/>
        <color theme="6"/>
      </dataBar>
      <extLst>
        <ext xmlns:x14="http://schemas.microsoft.com/office/spreadsheetml/2009/9/main" uri="{B025F937-C7B1-47D3-B67F-A62EFF666E3E}">
          <x14:id>{EFE3BBA6-3D10-DE46-8CD7-C439949C6808}</x14:id>
        </ext>
      </extLst>
    </cfRule>
  </conditionalFormatting>
  <conditionalFormatting sqref="F71:F72 F76">
    <cfRule type="dataBar" priority="12202">
      <dataBar>
        <cfvo type="num" val="0"/>
        <cfvo type="num" val="1"/>
        <color theme="6"/>
      </dataBar>
      <extLst>
        <ext xmlns:x14="http://schemas.microsoft.com/office/spreadsheetml/2009/9/main" uri="{B025F937-C7B1-47D3-B67F-A62EFF666E3E}">
          <x14:id>{9981E9A3-53EE-8F4E-9B36-ACB5EEFE9510}</x14:id>
        </ext>
      </extLst>
    </cfRule>
  </conditionalFormatting>
  <conditionalFormatting sqref="F71:F72 F76">
    <cfRule type="dataBar" priority="12201">
      <dataBar>
        <cfvo type="num" val="0"/>
        <cfvo type="num" val="1"/>
        <color theme="6"/>
      </dataBar>
      <extLst>
        <ext xmlns:x14="http://schemas.microsoft.com/office/spreadsheetml/2009/9/main" uri="{B025F937-C7B1-47D3-B67F-A62EFF666E3E}">
          <x14:id>{0893D89B-D0C8-744F-8050-0EFBB419C3C2}</x14:id>
        </ext>
      </extLst>
    </cfRule>
  </conditionalFormatting>
  <conditionalFormatting sqref="F87:F88 F92">
    <cfRule type="dataBar" priority="12200">
      <dataBar>
        <cfvo type="num" val="0"/>
        <cfvo type="num" val="1"/>
        <color theme="6"/>
      </dataBar>
      <extLst>
        <ext xmlns:x14="http://schemas.microsoft.com/office/spreadsheetml/2009/9/main" uri="{B025F937-C7B1-47D3-B67F-A62EFF666E3E}">
          <x14:id>{57876BAA-A5CD-784B-B01F-EACD24902E9A}</x14:id>
        </ext>
      </extLst>
    </cfRule>
  </conditionalFormatting>
  <conditionalFormatting sqref="F87:F88 F92">
    <cfRule type="dataBar" priority="12199">
      <dataBar>
        <cfvo type="num" val="0"/>
        <cfvo type="num" val="1"/>
        <color theme="6"/>
      </dataBar>
      <extLst>
        <ext xmlns:x14="http://schemas.microsoft.com/office/spreadsheetml/2009/9/main" uri="{B025F937-C7B1-47D3-B67F-A62EFF666E3E}">
          <x14:id>{BF708110-6407-724D-AF22-F90BA11F6EA4}</x14:id>
        </ext>
      </extLst>
    </cfRule>
  </conditionalFormatting>
  <conditionalFormatting sqref="F77">
    <cfRule type="dataBar" priority="12192">
      <dataBar>
        <cfvo type="num" val="0"/>
        <cfvo type="num" val="1"/>
        <color theme="6"/>
      </dataBar>
      <extLst>
        <ext xmlns:x14="http://schemas.microsoft.com/office/spreadsheetml/2009/9/main" uri="{B025F937-C7B1-47D3-B67F-A62EFF666E3E}">
          <x14:id>{085C1CDA-A0E4-4A4D-AD50-4FE25BD8921E}</x14:id>
        </ext>
      </extLst>
    </cfRule>
  </conditionalFormatting>
  <conditionalFormatting sqref="F71:F72 F76">
    <cfRule type="dataBar" priority="12191">
      <dataBar>
        <cfvo type="num" val="0"/>
        <cfvo type="num" val="1"/>
        <color theme="6"/>
      </dataBar>
      <extLst>
        <ext xmlns:x14="http://schemas.microsoft.com/office/spreadsheetml/2009/9/main" uri="{B025F937-C7B1-47D3-B67F-A62EFF666E3E}">
          <x14:id>{2AAC5946-1054-784F-AC4D-CF9B9EEA921F}</x14:id>
        </ext>
      </extLst>
    </cfRule>
  </conditionalFormatting>
  <conditionalFormatting sqref="F93">
    <cfRule type="dataBar" priority="12189">
      <dataBar>
        <cfvo type="num" val="0"/>
        <cfvo type="num" val="1"/>
        <color theme="6"/>
      </dataBar>
      <extLst>
        <ext xmlns:x14="http://schemas.microsoft.com/office/spreadsheetml/2009/9/main" uri="{B025F937-C7B1-47D3-B67F-A62EFF666E3E}">
          <x14:id>{AF63C440-9F21-A548-8685-E678CA7C3A3D}</x14:id>
        </ext>
      </extLst>
    </cfRule>
  </conditionalFormatting>
  <conditionalFormatting sqref="F93">
    <cfRule type="dataBar" priority="12178">
      <dataBar>
        <cfvo type="num" val="0"/>
        <cfvo type="num" val="1"/>
        <color theme="6"/>
      </dataBar>
      <extLst>
        <ext xmlns:x14="http://schemas.microsoft.com/office/spreadsheetml/2009/9/main" uri="{B025F937-C7B1-47D3-B67F-A62EFF666E3E}">
          <x14:id>{7138B88C-1F1B-EA42-9F3B-26373681F035}</x14:id>
        </ext>
      </extLst>
    </cfRule>
  </conditionalFormatting>
  <conditionalFormatting sqref="F71:F72 F76">
    <cfRule type="dataBar" priority="12181">
      <dataBar>
        <cfvo type="num" val="0"/>
        <cfvo type="num" val="1"/>
        <color theme="6"/>
      </dataBar>
      <extLst>
        <ext xmlns:x14="http://schemas.microsoft.com/office/spreadsheetml/2009/9/main" uri="{B025F937-C7B1-47D3-B67F-A62EFF666E3E}">
          <x14:id>{11DBD37C-8126-9F4A-9722-125B291C5668}</x14:id>
        </ext>
      </extLst>
    </cfRule>
  </conditionalFormatting>
  <conditionalFormatting sqref="F71:F72 F76">
    <cfRule type="dataBar" priority="12180">
      <dataBar>
        <cfvo type="num" val="0"/>
        <cfvo type="num" val="1"/>
        <color theme="6"/>
      </dataBar>
      <extLst>
        <ext xmlns:x14="http://schemas.microsoft.com/office/spreadsheetml/2009/9/main" uri="{B025F937-C7B1-47D3-B67F-A62EFF666E3E}">
          <x14:id>{65DEF425-B9CB-B441-A4DA-1E83D4CB9EC5}</x14:id>
        </ext>
      </extLst>
    </cfRule>
  </conditionalFormatting>
  <conditionalFormatting sqref="F93">
    <cfRule type="dataBar" priority="12179">
      <dataBar>
        <cfvo type="num" val="0"/>
        <cfvo type="num" val="1"/>
        <color theme="6"/>
      </dataBar>
      <extLst>
        <ext xmlns:x14="http://schemas.microsoft.com/office/spreadsheetml/2009/9/main" uri="{B025F937-C7B1-47D3-B67F-A62EFF666E3E}">
          <x14:id>{B37BD228-C7F3-8145-82C6-CD9C8319D9C1}</x14:id>
        </ext>
      </extLst>
    </cfRule>
  </conditionalFormatting>
  <conditionalFormatting sqref="F87:F88 F92">
    <cfRule type="dataBar" priority="12177">
      <dataBar>
        <cfvo type="num" val="0"/>
        <cfvo type="num" val="1"/>
        <color theme="6"/>
      </dataBar>
      <extLst>
        <ext xmlns:x14="http://schemas.microsoft.com/office/spreadsheetml/2009/9/main" uri="{B025F937-C7B1-47D3-B67F-A62EFF666E3E}">
          <x14:id>{4DC22571-0E63-FD45-9719-D0AA97A195D3}</x14:id>
        </ext>
      </extLst>
    </cfRule>
  </conditionalFormatting>
  <conditionalFormatting sqref="F87:F88 F92">
    <cfRule type="dataBar" priority="12176">
      <dataBar>
        <cfvo type="num" val="0"/>
        <cfvo type="num" val="1"/>
        <color theme="6"/>
      </dataBar>
      <extLst>
        <ext xmlns:x14="http://schemas.microsoft.com/office/spreadsheetml/2009/9/main" uri="{B025F937-C7B1-47D3-B67F-A62EFF666E3E}">
          <x14:id>{670ABE5D-E4C5-E14C-B117-BBB14ED32875}</x14:id>
        </ext>
      </extLst>
    </cfRule>
  </conditionalFormatting>
  <conditionalFormatting sqref="F87:F88 F92">
    <cfRule type="dataBar" priority="12174">
      <dataBar>
        <cfvo type="num" val="0"/>
        <cfvo type="num" val="1"/>
        <color theme="6"/>
      </dataBar>
      <extLst>
        <ext xmlns:x14="http://schemas.microsoft.com/office/spreadsheetml/2009/9/main" uri="{B025F937-C7B1-47D3-B67F-A62EFF666E3E}">
          <x14:id>{D75436CB-0151-BC45-BC81-D60BC24D4BAD}</x14:id>
        </ext>
      </extLst>
    </cfRule>
  </conditionalFormatting>
  <conditionalFormatting sqref="F93">
    <cfRule type="dataBar" priority="12175">
      <dataBar>
        <cfvo type="num" val="0"/>
        <cfvo type="num" val="1"/>
        <color theme="6"/>
      </dataBar>
      <extLst>
        <ext xmlns:x14="http://schemas.microsoft.com/office/spreadsheetml/2009/9/main" uri="{B025F937-C7B1-47D3-B67F-A62EFF666E3E}">
          <x14:id>{C477A341-7F8E-4F44-9916-4E45D2920135}</x14:id>
        </ext>
      </extLst>
    </cfRule>
  </conditionalFormatting>
  <conditionalFormatting sqref="F77">
    <cfRule type="dataBar" priority="12168">
      <dataBar>
        <cfvo type="num" val="0"/>
        <cfvo type="num" val="1"/>
        <color theme="6"/>
      </dataBar>
      <extLst>
        <ext xmlns:x14="http://schemas.microsoft.com/office/spreadsheetml/2009/9/main" uri="{B025F937-C7B1-47D3-B67F-A62EFF666E3E}">
          <x14:id>{0FC67443-6A4E-4143-92DD-32A15C2A856E}</x14:id>
        </ext>
      </extLst>
    </cfRule>
  </conditionalFormatting>
  <conditionalFormatting sqref="F71:F72 F76">
    <cfRule type="dataBar" priority="12167">
      <dataBar>
        <cfvo type="num" val="0"/>
        <cfvo type="num" val="1"/>
        <color theme="6"/>
      </dataBar>
      <extLst>
        <ext xmlns:x14="http://schemas.microsoft.com/office/spreadsheetml/2009/9/main" uri="{B025F937-C7B1-47D3-B67F-A62EFF666E3E}">
          <x14:id>{1D850255-5EAA-3C4A-91E0-EED21673810E}</x14:id>
        </ext>
      </extLst>
    </cfRule>
  </conditionalFormatting>
  <conditionalFormatting sqref="F87:F88 F92">
    <cfRule type="dataBar" priority="12163">
      <dataBar>
        <cfvo type="num" val="0"/>
        <cfvo type="num" val="1"/>
        <color theme="6"/>
      </dataBar>
      <extLst>
        <ext xmlns:x14="http://schemas.microsoft.com/office/spreadsheetml/2009/9/main" uri="{B025F937-C7B1-47D3-B67F-A62EFF666E3E}">
          <x14:id>{C3F19424-6303-D346-92ED-B4697D1EF7A6}</x14:id>
        </ext>
      </extLst>
    </cfRule>
  </conditionalFormatting>
  <conditionalFormatting sqref="F86">
    <cfRule type="dataBar" priority="12162">
      <dataBar>
        <cfvo type="num" val="0"/>
        <cfvo type="num" val="1"/>
        <color theme="6"/>
      </dataBar>
      <extLst>
        <ext xmlns:x14="http://schemas.microsoft.com/office/spreadsheetml/2009/9/main" uri="{B025F937-C7B1-47D3-B67F-A62EFF666E3E}">
          <x14:id>{2D57EB1D-1210-174A-AD49-1986A31CAFA0}</x14:id>
        </ext>
      </extLst>
    </cfRule>
  </conditionalFormatting>
  <conditionalFormatting sqref="F77">
    <cfRule type="dataBar" priority="12158">
      <dataBar>
        <cfvo type="num" val="0"/>
        <cfvo type="num" val="1"/>
        <color theme="6"/>
      </dataBar>
      <extLst>
        <ext xmlns:x14="http://schemas.microsoft.com/office/spreadsheetml/2009/9/main" uri="{B025F937-C7B1-47D3-B67F-A62EFF666E3E}">
          <x14:id>{FBA2DCE7-DE28-2F44-B061-8FE11331BDA8}</x14:id>
        </ext>
      </extLst>
    </cfRule>
  </conditionalFormatting>
  <conditionalFormatting sqref="F77">
    <cfRule type="dataBar" priority="12157">
      <dataBar>
        <cfvo type="num" val="0"/>
        <cfvo type="num" val="1"/>
        <color theme="6"/>
      </dataBar>
      <extLst>
        <ext xmlns:x14="http://schemas.microsoft.com/office/spreadsheetml/2009/9/main" uri="{B025F937-C7B1-47D3-B67F-A62EFF666E3E}">
          <x14:id>{FAB122E9-D902-C74F-881E-ADE6B84EB41C}</x14:id>
        </ext>
      </extLst>
    </cfRule>
  </conditionalFormatting>
  <conditionalFormatting sqref="F71:F72 F76">
    <cfRule type="dataBar" priority="12156">
      <dataBar>
        <cfvo type="num" val="0"/>
        <cfvo type="num" val="1"/>
        <color theme="6"/>
      </dataBar>
      <extLst>
        <ext xmlns:x14="http://schemas.microsoft.com/office/spreadsheetml/2009/9/main" uri="{B025F937-C7B1-47D3-B67F-A62EFF666E3E}">
          <x14:id>{636E9BB6-3B26-5549-A9B4-3155F56BFF09}</x14:id>
        </ext>
      </extLst>
    </cfRule>
  </conditionalFormatting>
  <conditionalFormatting sqref="F93">
    <cfRule type="dataBar" priority="12155">
      <dataBar>
        <cfvo type="num" val="0"/>
        <cfvo type="num" val="1"/>
        <color theme="6"/>
      </dataBar>
      <extLst>
        <ext xmlns:x14="http://schemas.microsoft.com/office/spreadsheetml/2009/9/main" uri="{B025F937-C7B1-47D3-B67F-A62EFF666E3E}">
          <x14:id>{0381884B-09D5-4748-819E-19B921C981A6}</x14:id>
        </ext>
      </extLst>
    </cfRule>
  </conditionalFormatting>
  <conditionalFormatting sqref="F93">
    <cfRule type="dataBar" priority="12154">
      <dataBar>
        <cfvo type="num" val="0"/>
        <cfvo type="num" val="1"/>
        <color theme="6"/>
      </dataBar>
      <extLst>
        <ext xmlns:x14="http://schemas.microsoft.com/office/spreadsheetml/2009/9/main" uri="{B025F937-C7B1-47D3-B67F-A62EFF666E3E}">
          <x14:id>{B234B8D1-AA62-B242-8D38-0FD0EFEB0508}</x14:id>
        </ext>
      </extLst>
    </cfRule>
  </conditionalFormatting>
  <conditionalFormatting sqref="F93">
    <cfRule type="dataBar" priority="12153">
      <dataBar>
        <cfvo type="num" val="0"/>
        <cfvo type="num" val="1"/>
        <color theme="6"/>
      </dataBar>
      <extLst>
        <ext xmlns:x14="http://schemas.microsoft.com/office/spreadsheetml/2009/9/main" uri="{B025F937-C7B1-47D3-B67F-A62EFF666E3E}">
          <x14:id>{F58A8D9E-F89B-1448-8357-E6898BC7680B}</x14:id>
        </ext>
      </extLst>
    </cfRule>
  </conditionalFormatting>
  <conditionalFormatting sqref="F87:F88 F92">
    <cfRule type="dataBar" priority="12152">
      <dataBar>
        <cfvo type="num" val="0"/>
        <cfvo type="num" val="1"/>
        <color theme="6"/>
      </dataBar>
      <extLst>
        <ext xmlns:x14="http://schemas.microsoft.com/office/spreadsheetml/2009/9/main" uri="{B025F937-C7B1-47D3-B67F-A62EFF666E3E}">
          <x14:id>{86B0650A-5082-AE4E-AE63-DACD898F7BAB}</x14:id>
        </ext>
      </extLst>
    </cfRule>
  </conditionalFormatting>
  <conditionalFormatting sqref="F86">
    <cfRule type="dataBar" priority="12150">
      <dataBar>
        <cfvo type="num" val="0"/>
        <cfvo type="num" val="1"/>
        <color theme="6"/>
      </dataBar>
      <extLst>
        <ext xmlns:x14="http://schemas.microsoft.com/office/spreadsheetml/2009/9/main" uri="{B025F937-C7B1-47D3-B67F-A62EFF666E3E}">
          <x14:id>{61A2CE8B-CCA3-354D-AE62-53C1D2DACCFD}</x14:id>
        </ext>
      </extLst>
    </cfRule>
  </conditionalFormatting>
  <conditionalFormatting sqref="F86">
    <cfRule type="dataBar" priority="12149">
      <dataBar>
        <cfvo type="num" val="0"/>
        <cfvo type="num" val="1"/>
        <color theme="6"/>
      </dataBar>
      <extLst>
        <ext xmlns:x14="http://schemas.microsoft.com/office/spreadsheetml/2009/9/main" uri="{B025F937-C7B1-47D3-B67F-A62EFF666E3E}">
          <x14:id>{2D130F42-EB60-CA44-98EA-CB8D2CC6C677}</x14:id>
        </ext>
      </extLst>
    </cfRule>
  </conditionalFormatting>
  <conditionalFormatting sqref="F71:F72 F76">
    <cfRule type="dataBar" priority="12145">
      <dataBar>
        <cfvo type="num" val="0"/>
        <cfvo type="num" val="1"/>
        <color theme="6"/>
      </dataBar>
      <extLst>
        <ext xmlns:x14="http://schemas.microsoft.com/office/spreadsheetml/2009/9/main" uri="{B025F937-C7B1-47D3-B67F-A62EFF666E3E}">
          <x14:id>{848D76B0-85E3-7D4F-9719-2E4187BC0A42}</x14:id>
        </ext>
      </extLst>
    </cfRule>
  </conditionalFormatting>
  <conditionalFormatting sqref="F86">
    <cfRule type="dataBar" priority="11989">
      <dataBar>
        <cfvo type="num" val="0"/>
        <cfvo type="num" val="1"/>
        <color theme="6"/>
      </dataBar>
      <extLst>
        <ext xmlns:x14="http://schemas.microsoft.com/office/spreadsheetml/2009/9/main" uri="{B025F937-C7B1-47D3-B67F-A62EFF666E3E}">
          <x14:id>{138F7D80-1A7A-9D49-ADFC-DB3056568691}</x14:id>
        </ext>
      </extLst>
    </cfRule>
  </conditionalFormatting>
  <conditionalFormatting sqref="F77">
    <cfRule type="dataBar" priority="11986">
      <dataBar>
        <cfvo type="num" val="0"/>
        <cfvo type="num" val="1"/>
        <color theme="6"/>
      </dataBar>
      <extLst>
        <ext xmlns:x14="http://schemas.microsoft.com/office/spreadsheetml/2009/9/main" uri="{B025F937-C7B1-47D3-B67F-A62EFF666E3E}">
          <x14:id>{C9B4C9DE-08D7-1944-BB8C-4F51A4DC37A9}</x14:id>
        </ext>
      </extLst>
    </cfRule>
  </conditionalFormatting>
  <conditionalFormatting sqref="F77">
    <cfRule type="dataBar" priority="11985">
      <dataBar>
        <cfvo type="num" val="0"/>
        <cfvo type="num" val="1"/>
        <color theme="6"/>
      </dataBar>
      <extLst>
        <ext xmlns:x14="http://schemas.microsoft.com/office/spreadsheetml/2009/9/main" uri="{B025F937-C7B1-47D3-B67F-A62EFF666E3E}">
          <x14:id>{AF178B33-2519-974E-BB8A-F321C086CEF5}</x14:id>
        </ext>
      </extLst>
    </cfRule>
  </conditionalFormatting>
  <conditionalFormatting sqref="F54:F55 F60">
    <cfRule type="dataBar" priority="11844">
      <dataBar>
        <cfvo type="num" val="0"/>
        <cfvo type="num" val="1"/>
        <color theme="6"/>
      </dataBar>
      <extLst>
        <ext xmlns:x14="http://schemas.microsoft.com/office/spreadsheetml/2009/9/main" uri="{B025F937-C7B1-47D3-B67F-A62EFF666E3E}">
          <x14:id>{469D6A6D-868C-9047-ADF2-8547904A1E19}</x14:id>
        </ext>
      </extLst>
    </cfRule>
  </conditionalFormatting>
  <conditionalFormatting sqref="F77">
    <cfRule type="dataBar" priority="12122">
      <dataBar>
        <cfvo type="num" val="0"/>
        <cfvo type="num" val="1"/>
        <color theme="6"/>
      </dataBar>
      <extLst>
        <ext xmlns:x14="http://schemas.microsoft.com/office/spreadsheetml/2009/9/main" uri="{B025F937-C7B1-47D3-B67F-A62EFF666E3E}">
          <x14:id>{3988E2DD-968A-8E45-B23C-2E21B77F1E38}</x14:id>
        </ext>
      </extLst>
    </cfRule>
  </conditionalFormatting>
  <conditionalFormatting sqref="F87:F88 F92">
    <cfRule type="dataBar" priority="12113">
      <dataBar>
        <cfvo type="num" val="0"/>
        <cfvo type="num" val="1"/>
        <color theme="6"/>
      </dataBar>
      <extLst>
        <ext xmlns:x14="http://schemas.microsoft.com/office/spreadsheetml/2009/9/main" uri="{B025F937-C7B1-47D3-B67F-A62EFF666E3E}">
          <x14:id>{3FD2BA15-5D30-BD4F-ABE2-67CC59A3B6C5}</x14:id>
        </ext>
      </extLst>
    </cfRule>
  </conditionalFormatting>
  <conditionalFormatting sqref="F38:F39 F43">
    <cfRule type="dataBar" priority="12115">
      <dataBar>
        <cfvo type="num" val="0"/>
        <cfvo type="num" val="1"/>
        <color theme="6"/>
      </dataBar>
      <extLst>
        <ext xmlns:x14="http://schemas.microsoft.com/office/spreadsheetml/2009/9/main" uri="{B025F937-C7B1-47D3-B67F-A62EFF666E3E}">
          <x14:id>{FB711BD0-8567-504A-A2B1-A57464908D09}</x14:id>
        </ext>
      </extLst>
    </cfRule>
  </conditionalFormatting>
  <conditionalFormatting sqref="F86">
    <cfRule type="dataBar" priority="12125">
      <dataBar>
        <cfvo type="num" val="0"/>
        <cfvo type="num" val="1"/>
        <color theme="6"/>
      </dataBar>
      <extLst>
        <ext xmlns:x14="http://schemas.microsoft.com/office/spreadsheetml/2009/9/main" uri="{B025F937-C7B1-47D3-B67F-A62EFF666E3E}">
          <x14:id>{CA63AA53-587B-F54B-B8D8-A8E28D34997C}</x14:id>
        </ext>
      </extLst>
    </cfRule>
  </conditionalFormatting>
  <conditionalFormatting sqref="F77">
    <cfRule type="dataBar" priority="12123">
      <dataBar>
        <cfvo type="num" val="0"/>
        <cfvo type="num" val="1"/>
        <color theme="6"/>
      </dataBar>
      <extLst>
        <ext xmlns:x14="http://schemas.microsoft.com/office/spreadsheetml/2009/9/main" uri="{B025F937-C7B1-47D3-B67F-A62EFF666E3E}">
          <x14:id>{D8BCDB01-BAE9-4641-8507-5043F106138A}</x14:id>
        </ext>
      </extLst>
    </cfRule>
  </conditionalFormatting>
  <conditionalFormatting sqref="F63">
    <cfRule type="dataBar" priority="12119">
      <dataBar>
        <cfvo type="num" val="0"/>
        <cfvo type="num" val="1"/>
        <color theme="6"/>
      </dataBar>
      <extLst>
        <ext xmlns:x14="http://schemas.microsoft.com/office/spreadsheetml/2009/9/main" uri="{B025F937-C7B1-47D3-B67F-A62EFF666E3E}">
          <x14:id>{B312179F-8B2B-5D47-A962-3EF78F3E7D65}</x14:id>
        </ext>
      </extLst>
    </cfRule>
  </conditionalFormatting>
  <conditionalFormatting sqref="F63">
    <cfRule type="dataBar" priority="12118">
      <dataBar>
        <cfvo type="num" val="0"/>
        <cfvo type="num" val="1"/>
        <color theme="6"/>
      </dataBar>
      <extLst>
        <ext xmlns:x14="http://schemas.microsoft.com/office/spreadsheetml/2009/9/main" uri="{B025F937-C7B1-47D3-B67F-A62EFF666E3E}">
          <x14:id>{C633FA60-2317-E54D-9F96-D3E5F6544643}</x14:id>
        </ext>
      </extLst>
    </cfRule>
  </conditionalFormatting>
  <conditionalFormatting sqref="F54:F55 F60">
    <cfRule type="dataBar" priority="12117">
      <dataBar>
        <cfvo type="num" val="0"/>
        <cfvo type="num" val="1"/>
        <color theme="6"/>
      </dataBar>
      <extLst>
        <ext xmlns:x14="http://schemas.microsoft.com/office/spreadsheetml/2009/9/main" uri="{B025F937-C7B1-47D3-B67F-A62EFF666E3E}">
          <x14:id>{747FD5C7-695F-F748-B5A9-62D265933C67}</x14:id>
        </ext>
      </extLst>
    </cfRule>
  </conditionalFormatting>
  <conditionalFormatting sqref="F87:F88 F92">
    <cfRule type="dataBar" priority="12114">
      <dataBar>
        <cfvo type="num" val="0"/>
        <cfvo type="num" val="1"/>
        <color theme="6"/>
      </dataBar>
      <extLst>
        <ext xmlns:x14="http://schemas.microsoft.com/office/spreadsheetml/2009/9/main" uri="{B025F937-C7B1-47D3-B67F-A62EFF666E3E}">
          <x14:id>{B1773F0E-26C0-F145-A666-77452FBB49CA}</x14:id>
        </ext>
      </extLst>
    </cfRule>
  </conditionalFormatting>
  <conditionalFormatting sqref="F86">
    <cfRule type="dataBar" priority="12112">
      <dataBar>
        <cfvo type="num" val="0"/>
        <cfvo type="num" val="1"/>
        <color theme="6"/>
      </dataBar>
      <extLst>
        <ext xmlns:x14="http://schemas.microsoft.com/office/spreadsheetml/2009/9/main" uri="{B025F937-C7B1-47D3-B67F-A62EFF666E3E}">
          <x14:id>{5920793F-0FC1-2A43-A4D5-29B1690A2FB5}</x14:id>
        </ext>
      </extLst>
    </cfRule>
  </conditionalFormatting>
  <conditionalFormatting sqref="F86">
    <cfRule type="dataBar" priority="12111">
      <dataBar>
        <cfvo type="num" val="0"/>
        <cfvo type="num" val="1"/>
        <color theme="6"/>
      </dataBar>
      <extLst>
        <ext xmlns:x14="http://schemas.microsoft.com/office/spreadsheetml/2009/9/main" uri="{B025F937-C7B1-47D3-B67F-A62EFF666E3E}">
          <x14:id>{06B09920-7D47-8B41-8C8E-647D00C6245B}</x14:id>
        </ext>
      </extLst>
    </cfRule>
  </conditionalFormatting>
  <conditionalFormatting sqref="F53">
    <cfRule type="dataBar" priority="12108">
      <dataBar>
        <cfvo type="num" val="0"/>
        <cfvo type="num" val="1"/>
        <color theme="6"/>
      </dataBar>
      <extLst>
        <ext xmlns:x14="http://schemas.microsoft.com/office/spreadsheetml/2009/9/main" uri="{B025F937-C7B1-47D3-B67F-A62EFF666E3E}">
          <x14:id>{C9626C22-44FF-D14C-9A2E-9B6236E51B2F}</x14:id>
        </ext>
      </extLst>
    </cfRule>
  </conditionalFormatting>
  <conditionalFormatting sqref="F53">
    <cfRule type="dataBar" priority="12107">
      <dataBar>
        <cfvo type="num" val="0"/>
        <cfvo type="num" val="1"/>
        <color theme="6"/>
      </dataBar>
      <extLst>
        <ext xmlns:x14="http://schemas.microsoft.com/office/spreadsheetml/2009/9/main" uri="{B025F937-C7B1-47D3-B67F-A62EFF666E3E}">
          <x14:id>{AB8F2ABC-7184-4345-B5FF-665922A9593F}</x14:id>
        </ext>
      </extLst>
    </cfRule>
  </conditionalFormatting>
  <conditionalFormatting sqref="F86">
    <cfRule type="dataBar" priority="12105">
      <dataBar>
        <cfvo type="num" val="0"/>
        <cfvo type="num" val="1"/>
        <color theme="6"/>
      </dataBar>
      <extLst>
        <ext xmlns:x14="http://schemas.microsoft.com/office/spreadsheetml/2009/9/main" uri="{B025F937-C7B1-47D3-B67F-A62EFF666E3E}">
          <x14:id>{1E937885-ECA9-BE4B-B9F6-1C60AB3B11D6}</x14:id>
        </ext>
      </extLst>
    </cfRule>
  </conditionalFormatting>
  <conditionalFormatting sqref="F77">
    <cfRule type="dataBar" priority="11949">
      <dataBar>
        <cfvo type="num" val="0"/>
        <cfvo type="num" val="1"/>
        <color theme="6"/>
      </dataBar>
      <extLst>
        <ext xmlns:x14="http://schemas.microsoft.com/office/spreadsheetml/2009/9/main" uri="{B025F937-C7B1-47D3-B67F-A62EFF666E3E}">
          <x14:id>{D9CE137F-6F01-D34B-928E-63D7DEEF7CC0}</x14:id>
        </ext>
      </extLst>
    </cfRule>
  </conditionalFormatting>
  <conditionalFormatting sqref="F87:F88 F92">
    <cfRule type="dataBar" priority="12106">
      <dataBar>
        <cfvo type="num" val="0"/>
        <cfvo type="num" val="1"/>
        <color theme="6"/>
      </dataBar>
      <extLst>
        <ext xmlns:x14="http://schemas.microsoft.com/office/spreadsheetml/2009/9/main" uri="{B025F937-C7B1-47D3-B67F-A62EFF666E3E}">
          <x14:id>{5D89F972-7E88-3A4F-B42E-A7C1FEBCE74F}</x14:id>
        </ext>
      </extLst>
    </cfRule>
  </conditionalFormatting>
  <conditionalFormatting sqref="F77">
    <cfRule type="dataBar" priority="12102">
      <dataBar>
        <cfvo type="num" val="0"/>
        <cfvo type="num" val="1"/>
        <color theme="6"/>
      </dataBar>
      <extLst>
        <ext xmlns:x14="http://schemas.microsoft.com/office/spreadsheetml/2009/9/main" uri="{B025F937-C7B1-47D3-B67F-A62EFF666E3E}">
          <x14:id>{26742869-480A-A243-B7C5-603C9C8786AA}</x14:id>
        </ext>
      </extLst>
    </cfRule>
  </conditionalFormatting>
  <conditionalFormatting sqref="F77">
    <cfRule type="dataBar" priority="12101">
      <dataBar>
        <cfvo type="num" val="0"/>
        <cfvo type="num" val="1"/>
        <color theme="6"/>
      </dataBar>
      <extLst>
        <ext xmlns:x14="http://schemas.microsoft.com/office/spreadsheetml/2009/9/main" uri="{B025F937-C7B1-47D3-B67F-A62EFF666E3E}">
          <x14:id>{BE2E4696-7F8C-2F47-AFAE-E2C6E0959585}</x14:id>
        </ext>
      </extLst>
    </cfRule>
  </conditionalFormatting>
  <conditionalFormatting sqref="F87:F88 F92">
    <cfRule type="dataBar" priority="12096">
      <dataBar>
        <cfvo type="num" val="0"/>
        <cfvo type="num" val="1"/>
        <color theme="6"/>
      </dataBar>
      <extLst>
        <ext xmlns:x14="http://schemas.microsoft.com/office/spreadsheetml/2009/9/main" uri="{B025F937-C7B1-47D3-B67F-A62EFF666E3E}">
          <x14:id>{9CE569D1-25BF-F94C-B449-16DD2A4479E2}</x14:id>
        </ext>
      </extLst>
    </cfRule>
  </conditionalFormatting>
  <conditionalFormatting sqref="F87:F88 F92">
    <cfRule type="dataBar" priority="12095">
      <dataBar>
        <cfvo type="num" val="0"/>
        <cfvo type="num" val="1"/>
        <color theme="6"/>
      </dataBar>
      <extLst>
        <ext xmlns:x14="http://schemas.microsoft.com/office/spreadsheetml/2009/9/main" uri="{B025F937-C7B1-47D3-B67F-A62EFF666E3E}">
          <x14:id>{7C96DF97-ECAA-5B43-933D-53A13442C35A}</x14:id>
        </ext>
      </extLst>
    </cfRule>
  </conditionalFormatting>
  <conditionalFormatting sqref="F53">
    <cfRule type="dataBar" priority="12094">
      <dataBar>
        <cfvo type="num" val="0"/>
        <cfvo type="num" val="1"/>
        <color theme="6"/>
      </dataBar>
      <extLst>
        <ext xmlns:x14="http://schemas.microsoft.com/office/spreadsheetml/2009/9/main" uri="{B025F937-C7B1-47D3-B67F-A62EFF666E3E}">
          <x14:id>{CFCA6464-99D1-734D-BD0C-082B52208B4A}</x14:id>
        </ext>
      </extLst>
    </cfRule>
  </conditionalFormatting>
  <conditionalFormatting sqref="F53">
    <cfRule type="dataBar" priority="12093">
      <dataBar>
        <cfvo type="num" val="0"/>
        <cfvo type="num" val="1"/>
        <color theme="6"/>
      </dataBar>
      <extLst>
        <ext xmlns:x14="http://schemas.microsoft.com/office/spreadsheetml/2009/9/main" uri="{B025F937-C7B1-47D3-B67F-A62EFF666E3E}">
          <x14:id>{7C15B720-6B1B-F243-A5B8-B7BDA3106596}</x14:id>
        </ext>
      </extLst>
    </cfRule>
  </conditionalFormatting>
  <conditionalFormatting sqref="F63">
    <cfRule type="dataBar" priority="12092">
      <dataBar>
        <cfvo type="num" val="0"/>
        <cfvo type="num" val="1"/>
        <color theme="6"/>
      </dataBar>
      <extLst>
        <ext xmlns:x14="http://schemas.microsoft.com/office/spreadsheetml/2009/9/main" uri="{B025F937-C7B1-47D3-B67F-A62EFF666E3E}">
          <x14:id>{8FE4A665-9E57-B843-9838-9A3590B67CAC}</x14:id>
        </ext>
      </extLst>
    </cfRule>
  </conditionalFormatting>
  <conditionalFormatting sqref="F54:F55 F60">
    <cfRule type="dataBar" priority="12091">
      <dataBar>
        <cfvo type="num" val="0"/>
        <cfvo type="num" val="1"/>
        <color theme="6"/>
      </dataBar>
      <extLst>
        <ext xmlns:x14="http://schemas.microsoft.com/office/spreadsheetml/2009/9/main" uri="{B025F937-C7B1-47D3-B67F-A62EFF666E3E}">
          <x14:id>{45D89547-881D-CB42-B11D-76E4513AB44D}</x14:id>
        </ext>
      </extLst>
    </cfRule>
  </conditionalFormatting>
  <conditionalFormatting sqref="F54:F55 F60">
    <cfRule type="dataBar" priority="12090">
      <dataBar>
        <cfvo type="num" val="0"/>
        <cfvo type="num" val="1"/>
        <color theme="6"/>
      </dataBar>
      <extLst>
        <ext xmlns:x14="http://schemas.microsoft.com/office/spreadsheetml/2009/9/main" uri="{B025F937-C7B1-47D3-B67F-A62EFF666E3E}">
          <x14:id>{84E7ECBE-E3D5-9441-B0CB-9B258C178C9F}</x14:id>
        </ext>
      </extLst>
    </cfRule>
  </conditionalFormatting>
  <conditionalFormatting sqref="F86">
    <cfRule type="dataBar" priority="12088">
      <dataBar>
        <cfvo type="num" val="0"/>
        <cfvo type="num" val="1"/>
        <color theme="6"/>
      </dataBar>
      <extLst>
        <ext xmlns:x14="http://schemas.microsoft.com/office/spreadsheetml/2009/9/main" uri="{B025F937-C7B1-47D3-B67F-A62EFF666E3E}">
          <x14:id>{490841C3-2A83-B64A-9C62-8941522D6A24}</x14:id>
        </ext>
      </extLst>
    </cfRule>
  </conditionalFormatting>
  <conditionalFormatting sqref="F86">
    <cfRule type="dataBar" priority="11932">
      <dataBar>
        <cfvo type="num" val="0"/>
        <cfvo type="num" val="1"/>
        <color theme="6"/>
      </dataBar>
      <extLst>
        <ext xmlns:x14="http://schemas.microsoft.com/office/spreadsheetml/2009/9/main" uri="{B025F937-C7B1-47D3-B67F-A62EFF666E3E}">
          <x14:id>{95017924-0A41-F045-BB11-FCA67F021632}</x14:id>
        </ext>
      </extLst>
    </cfRule>
  </conditionalFormatting>
  <conditionalFormatting sqref="F87:F88 F92">
    <cfRule type="dataBar" priority="12089">
      <dataBar>
        <cfvo type="num" val="0"/>
        <cfvo type="num" val="1"/>
        <color theme="6"/>
      </dataBar>
      <extLst>
        <ext xmlns:x14="http://schemas.microsoft.com/office/spreadsheetml/2009/9/main" uri="{B025F937-C7B1-47D3-B67F-A62EFF666E3E}">
          <x14:id>{6B37ADFD-5E6A-9248-B5C7-E9476A4F3174}</x14:id>
        </ext>
      </extLst>
    </cfRule>
  </conditionalFormatting>
  <conditionalFormatting sqref="F77">
    <cfRule type="dataBar" priority="12085">
      <dataBar>
        <cfvo type="num" val="0"/>
        <cfvo type="num" val="1"/>
        <color theme="6"/>
      </dataBar>
      <extLst>
        <ext xmlns:x14="http://schemas.microsoft.com/office/spreadsheetml/2009/9/main" uri="{B025F937-C7B1-47D3-B67F-A62EFF666E3E}">
          <x14:id>{1DD3B074-4EB8-E244-BF24-2167D625402F}</x14:id>
        </ext>
      </extLst>
    </cfRule>
  </conditionalFormatting>
  <conditionalFormatting sqref="F77">
    <cfRule type="dataBar" priority="12084">
      <dataBar>
        <cfvo type="num" val="0"/>
        <cfvo type="num" val="1"/>
        <color theme="6"/>
      </dataBar>
      <extLst>
        <ext xmlns:x14="http://schemas.microsoft.com/office/spreadsheetml/2009/9/main" uri="{B025F937-C7B1-47D3-B67F-A62EFF666E3E}">
          <x14:id>{06905D37-C889-6C47-8E86-59D40D7BC32E}</x14:id>
        </ext>
      </extLst>
    </cfRule>
  </conditionalFormatting>
  <conditionalFormatting sqref="F86">
    <cfRule type="dataBar" priority="11933">
      <dataBar>
        <cfvo type="num" val="0"/>
        <cfvo type="num" val="1"/>
        <color theme="6"/>
      </dataBar>
      <extLst>
        <ext xmlns:x14="http://schemas.microsoft.com/office/spreadsheetml/2009/9/main" uri="{B025F937-C7B1-47D3-B67F-A62EFF666E3E}">
          <x14:id>{F97DD6F7-2EAB-004C-992B-114C8829166D}</x14:id>
        </ext>
      </extLst>
    </cfRule>
  </conditionalFormatting>
  <conditionalFormatting sqref="F87:F88 F92">
    <cfRule type="dataBar" priority="12079">
      <dataBar>
        <cfvo type="num" val="0"/>
        <cfvo type="num" val="1"/>
        <color theme="6"/>
      </dataBar>
      <extLst>
        <ext xmlns:x14="http://schemas.microsoft.com/office/spreadsheetml/2009/9/main" uri="{B025F937-C7B1-47D3-B67F-A62EFF666E3E}">
          <x14:id>{72451C72-AF6B-6949-B497-8CA5803168CC}</x14:id>
        </ext>
      </extLst>
    </cfRule>
  </conditionalFormatting>
  <conditionalFormatting sqref="F87:F88 F92">
    <cfRule type="dataBar" priority="12078">
      <dataBar>
        <cfvo type="num" val="0"/>
        <cfvo type="num" val="1"/>
        <color theme="6"/>
      </dataBar>
      <extLst>
        <ext xmlns:x14="http://schemas.microsoft.com/office/spreadsheetml/2009/9/main" uri="{B025F937-C7B1-47D3-B67F-A62EFF666E3E}">
          <x14:id>{F659548F-F993-1245-9130-5A7B6DC51B5D}</x14:id>
        </ext>
      </extLst>
    </cfRule>
  </conditionalFormatting>
  <conditionalFormatting sqref="F63">
    <cfRule type="dataBar" priority="12077">
      <dataBar>
        <cfvo type="num" val="0"/>
        <cfvo type="num" val="1"/>
        <color theme="6"/>
      </dataBar>
      <extLst>
        <ext xmlns:x14="http://schemas.microsoft.com/office/spreadsheetml/2009/9/main" uri="{B025F937-C7B1-47D3-B67F-A62EFF666E3E}">
          <x14:id>{0A2F3A45-3374-5A42-A4E7-FA11591C659D}</x14:id>
        </ext>
      </extLst>
    </cfRule>
  </conditionalFormatting>
  <conditionalFormatting sqref="F54:F55 F60">
    <cfRule type="dataBar" priority="12076">
      <dataBar>
        <cfvo type="num" val="0"/>
        <cfvo type="num" val="1"/>
        <color theme="6"/>
      </dataBar>
      <extLst>
        <ext xmlns:x14="http://schemas.microsoft.com/office/spreadsheetml/2009/9/main" uri="{B025F937-C7B1-47D3-B67F-A62EFF666E3E}">
          <x14:id>{1B4C1B0F-B7EF-5643-B97F-D7A13991A1AD}</x14:id>
        </ext>
      </extLst>
    </cfRule>
  </conditionalFormatting>
  <conditionalFormatting sqref="F54:F55 F60">
    <cfRule type="dataBar" priority="12075">
      <dataBar>
        <cfvo type="num" val="0"/>
        <cfvo type="num" val="1"/>
        <color theme="6"/>
      </dataBar>
      <extLst>
        <ext xmlns:x14="http://schemas.microsoft.com/office/spreadsheetml/2009/9/main" uri="{B025F937-C7B1-47D3-B67F-A62EFF666E3E}">
          <x14:id>{F1509730-3AC5-B64C-8506-CFDFE7B48EDE}</x14:id>
        </ext>
      </extLst>
    </cfRule>
  </conditionalFormatting>
  <conditionalFormatting sqref="F87:F88 F92">
    <cfRule type="dataBar" priority="12074">
      <dataBar>
        <cfvo type="num" val="0"/>
        <cfvo type="num" val="1"/>
        <color theme="6"/>
      </dataBar>
      <extLst>
        <ext xmlns:x14="http://schemas.microsoft.com/office/spreadsheetml/2009/9/main" uri="{B025F937-C7B1-47D3-B67F-A62EFF666E3E}">
          <x14:id>{ED64EC8B-2D9E-DE4B-BABB-384931548026}</x14:id>
        </ext>
      </extLst>
    </cfRule>
  </conditionalFormatting>
  <conditionalFormatting sqref="F86">
    <cfRule type="dataBar" priority="12072">
      <dataBar>
        <cfvo type="num" val="0"/>
        <cfvo type="num" val="1"/>
        <color theme="6"/>
      </dataBar>
      <extLst>
        <ext xmlns:x14="http://schemas.microsoft.com/office/spreadsheetml/2009/9/main" uri="{B025F937-C7B1-47D3-B67F-A62EFF666E3E}">
          <x14:id>{7101A076-04E5-4744-90D3-D7104169F7F7}</x14:id>
        </ext>
      </extLst>
    </cfRule>
  </conditionalFormatting>
  <conditionalFormatting sqref="F86">
    <cfRule type="dataBar" priority="12073">
      <dataBar>
        <cfvo type="num" val="0"/>
        <cfvo type="num" val="1"/>
        <color theme="6"/>
      </dataBar>
      <extLst>
        <ext xmlns:x14="http://schemas.microsoft.com/office/spreadsheetml/2009/9/main" uri="{B025F937-C7B1-47D3-B67F-A62EFF666E3E}">
          <x14:id>{DE4DA99A-431D-A64E-96B2-995D3F3B5A57}</x14:id>
        </ext>
      </extLst>
    </cfRule>
  </conditionalFormatting>
  <conditionalFormatting sqref="F77">
    <cfRule type="dataBar" priority="12069">
      <dataBar>
        <cfvo type="num" val="0"/>
        <cfvo type="num" val="1"/>
        <color theme="6"/>
      </dataBar>
      <extLst>
        <ext xmlns:x14="http://schemas.microsoft.com/office/spreadsheetml/2009/9/main" uri="{B025F937-C7B1-47D3-B67F-A62EFF666E3E}">
          <x14:id>{DF90A55B-4870-FD42-8206-48040634F53B}</x14:id>
        </ext>
      </extLst>
    </cfRule>
  </conditionalFormatting>
  <conditionalFormatting sqref="F77">
    <cfRule type="dataBar" priority="12068">
      <dataBar>
        <cfvo type="num" val="0"/>
        <cfvo type="num" val="1"/>
        <color theme="6"/>
      </dataBar>
      <extLst>
        <ext xmlns:x14="http://schemas.microsoft.com/office/spreadsheetml/2009/9/main" uri="{B025F937-C7B1-47D3-B67F-A62EFF666E3E}">
          <x14:id>{7376ED14-B512-3142-9D29-2E13FD1ADECA}</x14:id>
        </ext>
      </extLst>
    </cfRule>
  </conditionalFormatting>
  <conditionalFormatting sqref="F63">
    <cfRule type="dataBar" priority="12065">
      <dataBar>
        <cfvo type="num" val="0"/>
        <cfvo type="num" val="1"/>
        <color theme="6"/>
      </dataBar>
      <extLst>
        <ext xmlns:x14="http://schemas.microsoft.com/office/spreadsheetml/2009/9/main" uri="{B025F937-C7B1-47D3-B67F-A62EFF666E3E}">
          <x14:id>{90C54B8C-BA82-4442-8126-486D1738154C}</x14:id>
        </ext>
      </extLst>
    </cfRule>
  </conditionalFormatting>
  <conditionalFormatting sqref="F86">
    <cfRule type="dataBar" priority="11916">
      <dataBar>
        <cfvo type="num" val="0"/>
        <cfvo type="num" val="1"/>
        <color theme="6"/>
      </dataBar>
      <extLst>
        <ext xmlns:x14="http://schemas.microsoft.com/office/spreadsheetml/2009/9/main" uri="{B025F937-C7B1-47D3-B67F-A62EFF666E3E}">
          <x14:id>{62A9C2BE-AD01-FF47-A483-6D706469A5BB}</x14:id>
        </ext>
      </extLst>
    </cfRule>
  </conditionalFormatting>
  <conditionalFormatting sqref="F54:F55 F60">
    <cfRule type="dataBar" priority="12063">
      <dataBar>
        <cfvo type="num" val="0"/>
        <cfvo type="num" val="1"/>
        <color theme="6"/>
      </dataBar>
      <extLst>
        <ext xmlns:x14="http://schemas.microsoft.com/office/spreadsheetml/2009/9/main" uri="{B025F937-C7B1-47D3-B67F-A62EFF666E3E}">
          <x14:id>{DD370945-9C7E-A84B-8D0D-6A4908F29B95}</x14:id>
        </ext>
      </extLst>
    </cfRule>
  </conditionalFormatting>
  <conditionalFormatting sqref="F54:F55 F60">
    <cfRule type="dataBar" priority="12062">
      <dataBar>
        <cfvo type="num" val="0"/>
        <cfvo type="num" val="1"/>
        <color theme="6"/>
      </dataBar>
      <extLst>
        <ext xmlns:x14="http://schemas.microsoft.com/office/spreadsheetml/2009/9/main" uri="{B025F937-C7B1-47D3-B67F-A62EFF666E3E}">
          <x14:id>{663C5258-7A63-4B42-8879-7AE159F59CE6}</x14:id>
        </ext>
      </extLst>
    </cfRule>
  </conditionalFormatting>
  <conditionalFormatting sqref="F93">
    <cfRule type="dataBar" priority="12059">
      <dataBar>
        <cfvo type="num" val="0"/>
        <cfvo type="num" val="1"/>
        <color theme="6"/>
      </dataBar>
      <extLst>
        <ext xmlns:x14="http://schemas.microsoft.com/office/spreadsheetml/2009/9/main" uri="{B025F937-C7B1-47D3-B67F-A62EFF666E3E}">
          <x14:id>{E6CDC070-1E3A-A946-8204-04347FBFA6C1}</x14:id>
        </ext>
      </extLst>
    </cfRule>
  </conditionalFormatting>
  <conditionalFormatting sqref="F93">
    <cfRule type="dataBar" priority="12057">
      <dataBar>
        <cfvo type="num" val="0"/>
        <cfvo type="num" val="1"/>
        <color theme="6"/>
      </dataBar>
      <extLst>
        <ext xmlns:x14="http://schemas.microsoft.com/office/spreadsheetml/2009/9/main" uri="{B025F937-C7B1-47D3-B67F-A62EFF666E3E}">
          <x14:id>{39E12CC5-C1FA-2547-AD1D-ABA23398F4D5}</x14:id>
        </ext>
      </extLst>
    </cfRule>
  </conditionalFormatting>
  <conditionalFormatting sqref="F93">
    <cfRule type="dataBar" priority="12058">
      <dataBar>
        <cfvo type="num" val="0"/>
        <cfvo type="num" val="1"/>
        <color theme="6"/>
      </dataBar>
      <extLst>
        <ext xmlns:x14="http://schemas.microsoft.com/office/spreadsheetml/2009/9/main" uri="{B025F937-C7B1-47D3-B67F-A62EFF666E3E}">
          <x14:id>{FBE77DF7-FC4E-A548-BE9E-205C8030429A}</x14:id>
        </ext>
      </extLst>
    </cfRule>
  </conditionalFormatting>
  <conditionalFormatting sqref="F86">
    <cfRule type="dataBar" priority="12055">
      <dataBar>
        <cfvo type="num" val="0"/>
        <cfvo type="num" val="1"/>
        <color theme="6"/>
      </dataBar>
      <extLst>
        <ext xmlns:x14="http://schemas.microsoft.com/office/spreadsheetml/2009/9/main" uri="{B025F937-C7B1-47D3-B67F-A62EFF666E3E}">
          <x14:id>{36FE3567-3480-074F-B7DC-6097662A3D71}</x14:id>
        </ext>
      </extLst>
    </cfRule>
  </conditionalFormatting>
  <conditionalFormatting sqref="F93">
    <cfRule type="dataBar" priority="12047">
      <dataBar>
        <cfvo type="num" val="0"/>
        <cfvo type="num" val="1"/>
        <color theme="6"/>
      </dataBar>
      <extLst>
        <ext xmlns:x14="http://schemas.microsoft.com/office/spreadsheetml/2009/9/main" uri="{B025F937-C7B1-47D3-B67F-A62EFF666E3E}">
          <x14:id>{E5D26732-E2AF-B443-90E2-5010261B1FB1}</x14:id>
        </ext>
      </extLst>
    </cfRule>
  </conditionalFormatting>
  <conditionalFormatting sqref="F87:F88 F92">
    <cfRule type="dataBar" priority="12056">
      <dataBar>
        <cfvo type="num" val="0"/>
        <cfvo type="num" val="1"/>
        <color theme="6"/>
      </dataBar>
      <extLst>
        <ext xmlns:x14="http://schemas.microsoft.com/office/spreadsheetml/2009/9/main" uri="{B025F937-C7B1-47D3-B67F-A62EFF666E3E}">
          <x14:id>{FA477906-45DA-384B-BF4A-A4DE94E50EA2}</x14:id>
        </ext>
      </extLst>
    </cfRule>
  </conditionalFormatting>
  <conditionalFormatting sqref="F77">
    <cfRule type="dataBar" priority="12052">
      <dataBar>
        <cfvo type="num" val="0"/>
        <cfvo type="num" val="1"/>
        <color theme="6"/>
      </dataBar>
      <extLst>
        <ext xmlns:x14="http://schemas.microsoft.com/office/spreadsheetml/2009/9/main" uri="{B025F937-C7B1-47D3-B67F-A62EFF666E3E}">
          <x14:id>{90F26F26-8719-5947-A815-853D1097DEBB}</x14:id>
        </ext>
      </extLst>
    </cfRule>
  </conditionalFormatting>
  <conditionalFormatting sqref="F77">
    <cfRule type="dataBar" priority="12051">
      <dataBar>
        <cfvo type="num" val="0"/>
        <cfvo type="num" val="1"/>
        <color theme="6"/>
      </dataBar>
      <extLst>
        <ext xmlns:x14="http://schemas.microsoft.com/office/spreadsheetml/2009/9/main" uri="{B025F937-C7B1-47D3-B67F-A62EFF666E3E}">
          <x14:id>{8FAD01D4-FF98-654F-ADCD-3299B2C3A1E2}</x14:id>
        </ext>
      </extLst>
    </cfRule>
  </conditionalFormatting>
  <conditionalFormatting sqref="F93">
    <cfRule type="dataBar" priority="12048">
      <dataBar>
        <cfvo type="num" val="0"/>
        <cfvo type="num" val="1"/>
        <color theme="6"/>
      </dataBar>
      <extLst>
        <ext xmlns:x14="http://schemas.microsoft.com/office/spreadsheetml/2009/9/main" uri="{B025F937-C7B1-47D3-B67F-A62EFF666E3E}">
          <x14:id>{941A7459-F380-AD4E-AB0B-C8427DBDA169}</x14:id>
        </ext>
      </extLst>
    </cfRule>
  </conditionalFormatting>
  <conditionalFormatting sqref="F87:F88 F92">
    <cfRule type="dataBar" priority="12046">
      <dataBar>
        <cfvo type="num" val="0"/>
        <cfvo type="num" val="1"/>
        <color theme="6"/>
      </dataBar>
      <extLst>
        <ext xmlns:x14="http://schemas.microsoft.com/office/spreadsheetml/2009/9/main" uri="{B025F937-C7B1-47D3-B67F-A62EFF666E3E}">
          <x14:id>{4C6C8762-41E4-E84B-BA2B-94D2BF6984D3}</x14:id>
        </ext>
      </extLst>
    </cfRule>
  </conditionalFormatting>
  <conditionalFormatting sqref="F87:F88 F92">
    <cfRule type="dataBar" priority="12045">
      <dataBar>
        <cfvo type="num" val="0"/>
        <cfvo type="num" val="1"/>
        <color theme="6"/>
      </dataBar>
      <extLst>
        <ext xmlns:x14="http://schemas.microsoft.com/office/spreadsheetml/2009/9/main" uri="{B025F937-C7B1-47D3-B67F-A62EFF666E3E}">
          <x14:id>{DE4DB66D-7CA2-9046-ABCA-1798FB3D627D}</x14:id>
        </ext>
      </extLst>
    </cfRule>
  </conditionalFormatting>
  <conditionalFormatting sqref="F63">
    <cfRule type="dataBar" priority="12044">
      <dataBar>
        <cfvo type="num" val="0"/>
        <cfvo type="num" val="1"/>
        <color theme="6"/>
      </dataBar>
      <extLst>
        <ext xmlns:x14="http://schemas.microsoft.com/office/spreadsheetml/2009/9/main" uri="{B025F937-C7B1-47D3-B67F-A62EFF666E3E}">
          <x14:id>{C8712844-1DF8-3241-B0EE-375895E86548}</x14:id>
        </ext>
      </extLst>
    </cfRule>
  </conditionalFormatting>
  <conditionalFormatting sqref="F54:F55 F60">
    <cfRule type="dataBar" priority="12043">
      <dataBar>
        <cfvo type="num" val="0"/>
        <cfvo type="num" val="1"/>
        <color theme="6"/>
      </dataBar>
      <extLst>
        <ext xmlns:x14="http://schemas.microsoft.com/office/spreadsheetml/2009/9/main" uri="{B025F937-C7B1-47D3-B67F-A62EFF666E3E}">
          <x14:id>{996CF927-33B3-D240-862C-17123B652AC1}</x14:id>
        </ext>
      </extLst>
    </cfRule>
  </conditionalFormatting>
  <conditionalFormatting sqref="F54:F55 F60">
    <cfRule type="dataBar" priority="12042">
      <dataBar>
        <cfvo type="num" val="0"/>
        <cfvo type="num" val="1"/>
        <color theme="6"/>
      </dataBar>
      <extLst>
        <ext xmlns:x14="http://schemas.microsoft.com/office/spreadsheetml/2009/9/main" uri="{B025F937-C7B1-47D3-B67F-A62EFF666E3E}">
          <x14:id>{88498FA6-55E4-B949-89D4-742F427D3B5B}</x14:id>
        </ext>
      </extLst>
    </cfRule>
  </conditionalFormatting>
  <conditionalFormatting sqref="F87:F88 F92">
    <cfRule type="dataBar" priority="12040">
      <dataBar>
        <cfvo type="num" val="0"/>
        <cfvo type="num" val="1"/>
        <color theme="6"/>
      </dataBar>
      <extLst>
        <ext xmlns:x14="http://schemas.microsoft.com/office/spreadsheetml/2009/9/main" uri="{B025F937-C7B1-47D3-B67F-A62EFF666E3E}">
          <x14:id>{9F340BA1-9DA3-884D-B4EE-313212BF013D}</x14:id>
        </ext>
      </extLst>
    </cfRule>
  </conditionalFormatting>
  <conditionalFormatting sqref="F86">
    <cfRule type="dataBar" priority="12038">
      <dataBar>
        <cfvo type="num" val="0"/>
        <cfvo type="num" val="1"/>
        <color theme="6"/>
      </dataBar>
      <extLst>
        <ext xmlns:x14="http://schemas.microsoft.com/office/spreadsheetml/2009/9/main" uri="{B025F937-C7B1-47D3-B67F-A62EFF666E3E}">
          <x14:id>{6877D9EA-76F8-5E43-B8E5-CA9F5061E5CD}</x14:id>
        </ext>
      </extLst>
    </cfRule>
  </conditionalFormatting>
  <conditionalFormatting sqref="F93">
    <cfRule type="dataBar" priority="12041">
      <dataBar>
        <cfvo type="num" val="0"/>
        <cfvo type="num" val="1"/>
        <color theme="6"/>
      </dataBar>
      <extLst>
        <ext xmlns:x14="http://schemas.microsoft.com/office/spreadsheetml/2009/9/main" uri="{B025F937-C7B1-47D3-B67F-A62EFF666E3E}">
          <x14:id>{57A434C8-B8D2-C04F-97FA-F434899B0092}</x14:id>
        </ext>
      </extLst>
    </cfRule>
  </conditionalFormatting>
  <conditionalFormatting sqref="F86">
    <cfRule type="dataBar" priority="12039">
      <dataBar>
        <cfvo type="num" val="0"/>
        <cfvo type="num" val="1"/>
        <color theme="6"/>
      </dataBar>
      <extLst>
        <ext xmlns:x14="http://schemas.microsoft.com/office/spreadsheetml/2009/9/main" uri="{B025F937-C7B1-47D3-B67F-A62EFF666E3E}">
          <x14:id>{86C02511-E256-EE47-A0ED-C12920A484FA}</x14:id>
        </ext>
      </extLst>
    </cfRule>
  </conditionalFormatting>
  <conditionalFormatting sqref="F77">
    <cfRule type="dataBar" priority="12035">
      <dataBar>
        <cfvo type="num" val="0"/>
        <cfvo type="num" val="1"/>
        <color theme="6"/>
      </dataBar>
      <extLst>
        <ext xmlns:x14="http://schemas.microsoft.com/office/spreadsheetml/2009/9/main" uri="{B025F937-C7B1-47D3-B67F-A62EFF666E3E}">
          <x14:id>{D8F6E361-A33F-CC47-AC9F-FFE5A1315363}</x14:id>
        </ext>
      </extLst>
    </cfRule>
  </conditionalFormatting>
  <conditionalFormatting sqref="F77">
    <cfRule type="dataBar" priority="12034">
      <dataBar>
        <cfvo type="num" val="0"/>
        <cfvo type="num" val="1"/>
        <color theme="6"/>
      </dataBar>
      <extLst>
        <ext xmlns:x14="http://schemas.microsoft.com/office/spreadsheetml/2009/9/main" uri="{B025F937-C7B1-47D3-B67F-A62EFF666E3E}">
          <x14:id>{09F8F008-57F8-6546-A724-4A1E13DD0006}</x14:id>
        </ext>
      </extLst>
    </cfRule>
  </conditionalFormatting>
  <conditionalFormatting sqref="F63">
    <cfRule type="dataBar" priority="12031">
      <dataBar>
        <cfvo type="num" val="0"/>
        <cfvo type="num" val="1"/>
        <color theme="6"/>
      </dataBar>
      <extLst>
        <ext xmlns:x14="http://schemas.microsoft.com/office/spreadsheetml/2009/9/main" uri="{B025F937-C7B1-47D3-B67F-A62EFF666E3E}">
          <x14:id>{DECB6AA3-79B6-5F47-903C-27AB27756488}</x14:id>
        </ext>
      </extLst>
    </cfRule>
  </conditionalFormatting>
  <conditionalFormatting sqref="F93">
    <cfRule type="dataBar" priority="12030">
      <dataBar>
        <cfvo type="num" val="0"/>
        <cfvo type="num" val="1"/>
        <color theme="6"/>
      </dataBar>
      <extLst>
        <ext xmlns:x14="http://schemas.microsoft.com/office/spreadsheetml/2009/9/main" uri="{B025F937-C7B1-47D3-B67F-A62EFF666E3E}">
          <x14:id>{655CCF36-BA83-4647-8137-7FE28F86AE1E}</x14:id>
        </ext>
      </extLst>
    </cfRule>
  </conditionalFormatting>
  <conditionalFormatting sqref="F93">
    <cfRule type="dataBar" priority="12029">
      <dataBar>
        <cfvo type="num" val="0"/>
        <cfvo type="num" val="1"/>
        <color theme="6"/>
      </dataBar>
      <extLst>
        <ext xmlns:x14="http://schemas.microsoft.com/office/spreadsheetml/2009/9/main" uri="{B025F937-C7B1-47D3-B67F-A62EFF666E3E}">
          <x14:id>{3CD6F856-0613-3347-8C4C-B187AF9737F3}</x14:id>
        </ext>
      </extLst>
    </cfRule>
  </conditionalFormatting>
  <conditionalFormatting sqref="F54:F55 F60">
    <cfRule type="dataBar" priority="12028">
      <dataBar>
        <cfvo type="num" val="0"/>
        <cfvo type="num" val="1"/>
        <color theme="6"/>
      </dataBar>
      <extLst>
        <ext xmlns:x14="http://schemas.microsoft.com/office/spreadsheetml/2009/9/main" uri="{B025F937-C7B1-47D3-B67F-A62EFF666E3E}">
          <x14:id>{80F89156-2246-5A43-8FEE-D4C074852EC4}</x14:id>
        </ext>
      </extLst>
    </cfRule>
  </conditionalFormatting>
  <conditionalFormatting sqref="F54:F55 F60">
    <cfRule type="dataBar" priority="12027">
      <dataBar>
        <cfvo type="num" val="0"/>
        <cfvo type="num" val="1"/>
        <color theme="6"/>
      </dataBar>
      <extLst>
        <ext xmlns:x14="http://schemas.microsoft.com/office/spreadsheetml/2009/9/main" uri="{B025F937-C7B1-47D3-B67F-A62EFF666E3E}">
          <x14:id>{1E9E0A7F-D2E2-8F4E-8A60-5B48666F8392}</x14:id>
        </ext>
      </extLst>
    </cfRule>
  </conditionalFormatting>
  <conditionalFormatting sqref="F87:F88 F92">
    <cfRule type="dataBar" priority="12023">
      <dataBar>
        <cfvo type="num" val="0"/>
        <cfvo type="num" val="1"/>
        <color theme="6"/>
      </dataBar>
      <extLst>
        <ext xmlns:x14="http://schemas.microsoft.com/office/spreadsheetml/2009/9/main" uri="{B025F937-C7B1-47D3-B67F-A62EFF666E3E}">
          <x14:id>{440F9BEB-F45D-7C48-A898-6CC2B5BE3FC0}</x14:id>
        </ext>
      </extLst>
    </cfRule>
  </conditionalFormatting>
  <conditionalFormatting sqref="F86">
    <cfRule type="dataBar" priority="12021">
      <dataBar>
        <cfvo type="num" val="0"/>
        <cfvo type="num" val="1"/>
        <color theme="6"/>
      </dataBar>
      <extLst>
        <ext xmlns:x14="http://schemas.microsoft.com/office/spreadsheetml/2009/9/main" uri="{B025F937-C7B1-47D3-B67F-A62EFF666E3E}">
          <x14:id>{5823CB8F-9420-FB44-B4C7-DC758C3C1659}</x14:id>
        </ext>
      </extLst>
    </cfRule>
  </conditionalFormatting>
  <conditionalFormatting sqref="F93">
    <cfRule type="dataBar" priority="12024">
      <dataBar>
        <cfvo type="num" val="0"/>
        <cfvo type="num" val="1"/>
        <color theme="6"/>
      </dataBar>
      <extLst>
        <ext xmlns:x14="http://schemas.microsoft.com/office/spreadsheetml/2009/9/main" uri="{B025F937-C7B1-47D3-B67F-A62EFF666E3E}">
          <x14:id>{EC41B5DE-305D-C54F-B382-9747B25E3D6C}</x14:id>
        </ext>
      </extLst>
    </cfRule>
  </conditionalFormatting>
  <conditionalFormatting sqref="F86">
    <cfRule type="dataBar" priority="12022">
      <dataBar>
        <cfvo type="num" val="0"/>
        <cfvo type="num" val="1"/>
        <color theme="6"/>
      </dataBar>
      <extLst>
        <ext xmlns:x14="http://schemas.microsoft.com/office/spreadsheetml/2009/9/main" uri="{B025F937-C7B1-47D3-B67F-A62EFF666E3E}">
          <x14:id>{F9510850-A889-7B49-84B2-1D63DFEE27B8}</x14:id>
        </ext>
      </extLst>
    </cfRule>
  </conditionalFormatting>
  <conditionalFormatting sqref="F77">
    <cfRule type="dataBar" priority="12018">
      <dataBar>
        <cfvo type="num" val="0"/>
        <cfvo type="num" val="1"/>
        <color theme="6"/>
      </dataBar>
      <extLst>
        <ext xmlns:x14="http://schemas.microsoft.com/office/spreadsheetml/2009/9/main" uri="{B025F937-C7B1-47D3-B67F-A62EFF666E3E}">
          <x14:id>{DEE93625-9000-5A4B-BBA6-4B7DE8ABABB6}</x14:id>
        </ext>
      </extLst>
    </cfRule>
  </conditionalFormatting>
  <conditionalFormatting sqref="F77">
    <cfRule type="dataBar" priority="12017">
      <dataBar>
        <cfvo type="num" val="0"/>
        <cfvo type="num" val="1"/>
        <color theme="6"/>
      </dataBar>
      <extLst>
        <ext xmlns:x14="http://schemas.microsoft.com/office/spreadsheetml/2009/9/main" uri="{B025F937-C7B1-47D3-B67F-A62EFF666E3E}">
          <x14:id>{D4A436E4-2A92-9D47-9D81-10E13BDC30F9}</x14:id>
        </ext>
      </extLst>
    </cfRule>
  </conditionalFormatting>
  <conditionalFormatting sqref="F63">
    <cfRule type="dataBar" priority="12014">
      <dataBar>
        <cfvo type="num" val="0"/>
        <cfvo type="num" val="1"/>
        <color theme="6"/>
      </dataBar>
      <extLst>
        <ext xmlns:x14="http://schemas.microsoft.com/office/spreadsheetml/2009/9/main" uri="{B025F937-C7B1-47D3-B67F-A62EFF666E3E}">
          <x14:id>{8DAB3405-8CD0-004B-87F1-32C985A7B1C5}</x14:id>
        </ext>
      </extLst>
    </cfRule>
  </conditionalFormatting>
  <conditionalFormatting sqref="F93">
    <cfRule type="dataBar" priority="12013">
      <dataBar>
        <cfvo type="num" val="0"/>
        <cfvo type="num" val="1"/>
        <color theme="6"/>
      </dataBar>
      <extLst>
        <ext xmlns:x14="http://schemas.microsoft.com/office/spreadsheetml/2009/9/main" uri="{B025F937-C7B1-47D3-B67F-A62EFF666E3E}">
          <x14:id>{C967ED98-BE3C-1348-8941-026992804BAA}</x14:id>
        </ext>
      </extLst>
    </cfRule>
  </conditionalFormatting>
  <conditionalFormatting sqref="F93">
    <cfRule type="dataBar" priority="12012">
      <dataBar>
        <cfvo type="num" val="0"/>
        <cfvo type="num" val="1"/>
        <color theme="6"/>
      </dataBar>
      <extLst>
        <ext xmlns:x14="http://schemas.microsoft.com/office/spreadsheetml/2009/9/main" uri="{B025F937-C7B1-47D3-B67F-A62EFF666E3E}">
          <x14:id>{DCB6CEE3-914A-0E41-A75E-81498DC2DE10}</x14:id>
        </ext>
      </extLst>
    </cfRule>
  </conditionalFormatting>
  <conditionalFormatting sqref="F93">
    <cfRule type="dataBar" priority="12009">
      <dataBar>
        <cfvo type="num" val="0"/>
        <cfvo type="num" val="1"/>
        <color theme="6"/>
      </dataBar>
      <extLst>
        <ext xmlns:x14="http://schemas.microsoft.com/office/spreadsheetml/2009/9/main" uri="{B025F937-C7B1-47D3-B67F-A62EFF666E3E}">
          <x14:id>{8CD5944A-C6D4-C74E-AAF0-6E0BF9173AB9}</x14:id>
        </ext>
      </extLst>
    </cfRule>
  </conditionalFormatting>
  <conditionalFormatting sqref="F87:F88 F92">
    <cfRule type="dataBar" priority="12007">
      <dataBar>
        <cfvo type="num" val="0"/>
        <cfvo type="num" val="1"/>
        <color theme="6"/>
      </dataBar>
      <extLst>
        <ext xmlns:x14="http://schemas.microsoft.com/office/spreadsheetml/2009/9/main" uri="{B025F937-C7B1-47D3-B67F-A62EFF666E3E}">
          <x14:id>{12783978-6D8D-A140-889D-2D07656B1541}</x14:id>
        </ext>
      </extLst>
    </cfRule>
  </conditionalFormatting>
  <conditionalFormatting sqref="F87:F88 F92">
    <cfRule type="dataBar" priority="12008">
      <dataBar>
        <cfvo type="num" val="0"/>
        <cfvo type="num" val="1"/>
        <color theme="6"/>
      </dataBar>
      <extLst>
        <ext xmlns:x14="http://schemas.microsoft.com/office/spreadsheetml/2009/9/main" uri="{B025F937-C7B1-47D3-B67F-A62EFF666E3E}">
          <x14:id>{5BD19090-BF15-9E4C-A8F6-E83C16FFE3A5}</x14:id>
        </ext>
      </extLst>
    </cfRule>
  </conditionalFormatting>
  <conditionalFormatting sqref="F86">
    <cfRule type="dataBar" priority="12006">
      <dataBar>
        <cfvo type="num" val="0"/>
        <cfvo type="num" val="1"/>
        <color theme="6"/>
      </dataBar>
      <extLst>
        <ext xmlns:x14="http://schemas.microsoft.com/office/spreadsheetml/2009/9/main" uri="{B025F937-C7B1-47D3-B67F-A62EFF666E3E}">
          <x14:id>{9A63FD25-D0FF-2F48-8B86-4B76FCD6D2D7}</x14:id>
        </ext>
      </extLst>
    </cfRule>
  </conditionalFormatting>
  <conditionalFormatting sqref="F86">
    <cfRule type="dataBar" priority="12005">
      <dataBar>
        <cfvo type="num" val="0"/>
        <cfvo type="num" val="1"/>
        <color theme="6"/>
      </dataBar>
      <extLst>
        <ext xmlns:x14="http://schemas.microsoft.com/office/spreadsheetml/2009/9/main" uri="{B025F937-C7B1-47D3-B67F-A62EFF666E3E}">
          <x14:id>{4AEFE112-0CE5-D44A-B8D5-238024510435}</x14:id>
        </ext>
      </extLst>
    </cfRule>
  </conditionalFormatting>
  <conditionalFormatting sqref="F77">
    <cfRule type="dataBar" priority="12002">
      <dataBar>
        <cfvo type="num" val="0"/>
        <cfvo type="num" val="1"/>
        <color theme="6"/>
      </dataBar>
      <extLst>
        <ext xmlns:x14="http://schemas.microsoft.com/office/spreadsheetml/2009/9/main" uri="{B025F937-C7B1-47D3-B67F-A62EFF666E3E}">
          <x14:id>{E7AE499D-8851-894D-A95A-879D96DA879A}</x14:id>
        </ext>
      </extLst>
    </cfRule>
  </conditionalFormatting>
  <conditionalFormatting sqref="F63">
    <cfRule type="dataBar" priority="11998">
      <dataBar>
        <cfvo type="num" val="0"/>
        <cfvo type="num" val="1"/>
        <color theme="6"/>
      </dataBar>
      <extLst>
        <ext xmlns:x14="http://schemas.microsoft.com/office/spreadsheetml/2009/9/main" uri="{B025F937-C7B1-47D3-B67F-A62EFF666E3E}">
          <x14:id>{BAA64A13-C0E9-6B46-8968-C752789682C2}</x14:id>
        </ext>
      </extLst>
    </cfRule>
  </conditionalFormatting>
  <conditionalFormatting sqref="F63">
    <cfRule type="dataBar" priority="11997">
      <dataBar>
        <cfvo type="num" val="0"/>
        <cfvo type="num" val="1"/>
        <color theme="6"/>
      </dataBar>
      <extLst>
        <ext xmlns:x14="http://schemas.microsoft.com/office/spreadsheetml/2009/9/main" uri="{B025F937-C7B1-47D3-B67F-A62EFF666E3E}">
          <x14:id>{769B8C51-FCE0-0445-8666-2C5CED4F3441}</x14:id>
        </ext>
      </extLst>
    </cfRule>
  </conditionalFormatting>
  <conditionalFormatting sqref="F53">
    <cfRule type="dataBar" priority="11996">
      <dataBar>
        <cfvo type="num" val="0"/>
        <cfvo type="num" val="1"/>
        <color theme="6"/>
      </dataBar>
      <extLst>
        <ext xmlns:x14="http://schemas.microsoft.com/office/spreadsheetml/2009/9/main" uri="{B025F937-C7B1-47D3-B67F-A62EFF666E3E}">
          <x14:id>{8B2320D4-AD34-7E4D-979C-8EC231568190}</x14:id>
        </ext>
      </extLst>
    </cfRule>
  </conditionalFormatting>
  <conditionalFormatting sqref="F53">
    <cfRule type="dataBar" priority="11995">
      <dataBar>
        <cfvo type="num" val="0"/>
        <cfvo type="num" val="1"/>
        <color theme="6"/>
      </dataBar>
      <extLst>
        <ext xmlns:x14="http://schemas.microsoft.com/office/spreadsheetml/2009/9/main" uri="{B025F937-C7B1-47D3-B67F-A62EFF666E3E}">
          <x14:id>{6268507A-A0A7-674D-AD04-81E8D1933DF4}</x14:id>
        </ext>
      </extLst>
    </cfRule>
  </conditionalFormatting>
  <conditionalFormatting sqref="F53">
    <cfRule type="dataBar" priority="11994">
      <dataBar>
        <cfvo type="num" val="0"/>
        <cfvo type="num" val="1"/>
        <color theme="6"/>
      </dataBar>
      <extLst>
        <ext xmlns:x14="http://schemas.microsoft.com/office/spreadsheetml/2009/9/main" uri="{B025F937-C7B1-47D3-B67F-A62EFF666E3E}">
          <x14:id>{8FFF033D-5C96-FE49-B622-BD4E94439E1F}</x14:id>
        </ext>
      </extLst>
    </cfRule>
  </conditionalFormatting>
  <conditionalFormatting sqref="F53">
    <cfRule type="dataBar" priority="11993">
      <dataBar>
        <cfvo type="num" val="0"/>
        <cfvo type="num" val="1"/>
        <color theme="6"/>
      </dataBar>
      <extLst>
        <ext xmlns:x14="http://schemas.microsoft.com/office/spreadsheetml/2009/9/main" uri="{B025F937-C7B1-47D3-B67F-A62EFF666E3E}">
          <x14:id>{4C45797B-DF93-4E45-AB47-E2D04F6AEF8D}</x14:id>
        </ext>
      </extLst>
    </cfRule>
  </conditionalFormatting>
  <conditionalFormatting sqref="F53">
    <cfRule type="dataBar" priority="11992">
      <dataBar>
        <cfvo type="num" val="0"/>
        <cfvo type="num" val="1"/>
        <color theme="6"/>
      </dataBar>
      <extLst>
        <ext xmlns:x14="http://schemas.microsoft.com/office/spreadsheetml/2009/9/main" uri="{B025F937-C7B1-47D3-B67F-A62EFF666E3E}">
          <x14:id>{0D05EFF4-3E55-BE4C-9006-6822DFEA2DCA}</x14:id>
        </ext>
      </extLst>
    </cfRule>
  </conditionalFormatting>
  <conditionalFormatting sqref="F53">
    <cfRule type="dataBar" priority="11991">
      <dataBar>
        <cfvo type="num" val="0"/>
        <cfvo type="num" val="1"/>
        <color theme="6"/>
      </dataBar>
      <extLst>
        <ext xmlns:x14="http://schemas.microsoft.com/office/spreadsheetml/2009/9/main" uri="{B025F937-C7B1-47D3-B67F-A62EFF666E3E}">
          <x14:id>{8285879C-B87A-B04F-852B-5EEDE87A77A3}</x14:id>
        </ext>
      </extLst>
    </cfRule>
  </conditionalFormatting>
  <conditionalFormatting sqref="F87:F88 F92">
    <cfRule type="dataBar" priority="11847">
      <dataBar>
        <cfvo type="num" val="0"/>
        <cfvo type="num" val="1"/>
        <color theme="6"/>
      </dataBar>
      <extLst>
        <ext xmlns:x14="http://schemas.microsoft.com/office/spreadsheetml/2009/9/main" uri="{B025F937-C7B1-47D3-B67F-A62EFF666E3E}">
          <x14:id>{22487673-B682-2647-A19C-9D0F945E3484}</x14:id>
        </ext>
      </extLst>
    </cfRule>
  </conditionalFormatting>
  <conditionalFormatting sqref="F93">
    <cfRule type="dataBar" priority="11981">
      <dataBar>
        <cfvo type="num" val="0"/>
        <cfvo type="num" val="1"/>
        <color theme="6"/>
      </dataBar>
      <extLst>
        <ext xmlns:x14="http://schemas.microsoft.com/office/spreadsheetml/2009/9/main" uri="{B025F937-C7B1-47D3-B67F-A62EFF666E3E}">
          <x14:id>{4E4499EC-8DEE-4240-9F77-497CD624C8D7}</x14:id>
        </ext>
      </extLst>
    </cfRule>
  </conditionalFormatting>
  <conditionalFormatting sqref="F87:F88 F92">
    <cfRule type="dataBar" priority="11990">
      <dataBar>
        <cfvo type="num" val="0"/>
        <cfvo type="num" val="1"/>
        <color theme="6"/>
      </dataBar>
      <extLst>
        <ext xmlns:x14="http://schemas.microsoft.com/office/spreadsheetml/2009/9/main" uri="{B025F937-C7B1-47D3-B67F-A62EFF666E3E}">
          <x14:id>{1903D350-9C31-784E-91D8-FF58B0D909F9}</x14:id>
        </ext>
      </extLst>
    </cfRule>
  </conditionalFormatting>
  <conditionalFormatting sqref="F87:F88 F92">
    <cfRule type="dataBar" priority="11846">
      <dataBar>
        <cfvo type="num" val="0"/>
        <cfvo type="num" val="1"/>
        <color theme="6"/>
      </dataBar>
      <extLst>
        <ext xmlns:x14="http://schemas.microsoft.com/office/spreadsheetml/2009/9/main" uri="{B025F937-C7B1-47D3-B67F-A62EFF666E3E}">
          <x14:id>{AFF96ADB-71CC-774B-82ED-801313A58576}</x14:id>
        </ext>
      </extLst>
    </cfRule>
  </conditionalFormatting>
  <conditionalFormatting sqref="F63">
    <cfRule type="dataBar" priority="11845">
      <dataBar>
        <cfvo type="num" val="0"/>
        <cfvo type="num" val="1"/>
        <color theme="6"/>
      </dataBar>
      <extLst>
        <ext xmlns:x14="http://schemas.microsoft.com/office/spreadsheetml/2009/9/main" uri="{B025F937-C7B1-47D3-B67F-A62EFF666E3E}">
          <x14:id>{66C5CFA1-B725-8946-9C28-7D2C98A364F8}</x14:id>
        </ext>
      </extLst>
    </cfRule>
  </conditionalFormatting>
  <conditionalFormatting sqref="F77">
    <cfRule type="dataBar" priority="11836">
      <dataBar>
        <cfvo type="num" val="0"/>
        <cfvo type="num" val="1"/>
        <color theme="6"/>
      </dataBar>
      <extLst>
        <ext xmlns:x14="http://schemas.microsoft.com/office/spreadsheetml/2009/9/main" uri="{B025F937-C7B1-47D3-B67F-A62EFF666E3E}">
          <x14:id>{711DACE9-6130-2F43-8B86-CD51D0143AF3}</x14:id>
        </ext>
      </extLst>
    </cfRule>
  </conditionalFormatting>
  <conditionalFormatting sqref="F93">
    <cfRule type="dataBar" priority="11982">
      <dataBar>
        <cfvo type="num" val="0"/>
        <cfvo type="num" val="1"/>
        <color theme="6"/>
      </dataBar>
      <extLst>
        <ext xmlns:x14="http://schemas.microsoft.com/office/spreadsheetml/2009/9/main" uri="{B025F937-C7B1-47D3-B67F-A62EFF666E3E}">
          <x14:id>{589E68A5-C411-4246-9429-2CDC12F62AD8}</x14:id>
        </ext>
      </extLst>
    </cfRule>
  </conditionalFormatting>
  <conditionalFormatting sqref="F87:F88 F92">
    <cfRule type="dataBar" priority="11980">
      <dataBar>
        <cfvo type="num" val="0"/>
        <cfvo type="num" val="1"/>
        <color theme="6"/>
      </dataBar>
      <extLst>
        <ext xmlns:x14="http://schemas.microsoft.com/office/spreadsheetml/2009/9/main" uri="{B025F937-C7B1-47D3-B67F-A62EFF666E3E}">
          <x14:id>{0E0E73E7-104A-1D4E-AEE5-45441B84563F}</x14:id>
        </ext>
      </extLst>
    </cfRule>
  </conditionalFormatting>
  <conditionalFormatting sqref="F87:F88 F92">
    <cfRule type="dataBar" priority="11979">
      <dataBar>
        <cfvo type="num" val="0"/>
        <cfvo type="num" val="1"/>
        <color theme="6"/>
      </dataBar>
      <extLst>
        <ext xmlns:x14="http://schemas.microsoft.com/office/spreadsheetml/2009/9/main" uri="{B025F937-C7B1-47D3-B67F-A62EFF666E3E}">
          <x14:id>{3A4C98A6-8667-384E-B51F-F82E1F869EB2}</x14:id>
        </ext>
      </extLst>
    </cfRule>
  </conditionalFormatting>
  <conditionalFormatting sqref="F87:F88 F92">
    <cfRule type="dataBar" priority="11977">
      <dataBar>
        <cfvo type="num" val="0"/>
        <cfvo type="num" val="1"/>
        <color theme="6"/>
      </dataBar>
      <extLst>
        <ext xmlns:x14="http://schemas.microsoft.com/office/spreadsheetml/2009/9/main" uri="{B025F937-C7B1-47D3-B67F-A62EFF666E3E}">
          <x14:id>{A67E4719-1BF1-8042-B887-36DC4F6B7704}</x14:id>
        </ext>
      </extLst>
    </cfRule>
  </conditionalFormatting>
  <conditionalFormatting sqref="F86">
    <cfRule type="dataBar" priority="11975">
      <dataBar>
        <cfvo type="num" val="0"/>
        <cfvo type="num" val="1"/>
        <color theme="6"/>
      </dataBar>
      <extLst>
        <ext xmlns:x14="http://schemas.microsoft.com/office/spreadsheetml/2009/9/main" uri="{B025F937-C7B1-47D3-B67F-A62EFF666E3E}">
          <x14:id>{9F00CBEF-AA10-544C-B8FA-3450A4250015}</x14:id>
        </ext>
      </extLst>
    </cfRule>
  </conditionalFormatting>
  <conditionalFormatting sqref="F93">
    <cfRule type="dataBar" priority="11978">
      <dataBar>
        <cfvo type="num" val="0"/>
        <cfvo type="num" val="1"/>
        <color theme="6"/>
      </dataBar>
      <extLst>
        <ext xmlns:x14="http://schemas.microsoft.com/office/spreadsheetml/2009/9/main" uri="{B025F937-C7B1-47D3-B67F-A62EFF666E3E}">
          <x14:id>{9C1E38C3-A6CB-BF44-A505-D1FE46C6F51E}</x14:id>
        </ext>
      </extLst>
    </cfRule>
  </conditionalFormatting>
  <conditionalFormatting sqref="F86">
    <cfRule type="dataBar" priority="11976">
      <dataBar>
        <cfvo type="num" val="0"/>
        <cfvo type="num" val="1"/>
        <color theme="6"/>
      </dataBar>
      <extLst>
        <ext xmlns:x14="http://schemas.microsoft.com/office/spreadsheetml/2009/9/main" uri="{B025F937-C7B1-47D3-B67F-A62EFF666E3E}">
          <x14:id>{573CF5D6-5CE3-D94E-BEF6-E087908839C8}</x14:id>
        </ext>
      </extLst>
    </cfRule>
  </conditionalFormatting>
  <conditionalFormatting sqref="F77">
    <cfRule type="dataBar" priority="11972">
      <dataBar>
        <cfvo type="num" val="0"/>
        <cfvo type="num" val="1"/>
        <color theme="6"/>
      </dataBar>
      <extLst>
        <ext xmlns:x14="http://schemas.microsoft.com/office/spreadsheetml/2009/9/main" uri="{B025F937-C7B1-47D3-B67F-A62EFF666E3E}">
          <x14:id>{2CAECD5F-EB7A-D44E-9062-5980168484D6}</x14:id>
        </ext>
      </extLst>
    </cfRule>
  </conditionalFormatting>
  <conditionalFormatting sqref="F77">
    <cfRule type="dataBar" priority="11971">
      <dataBar>
        <cfvo type="num" val="0"/>
        <cfvo type="num" val="1"/>
        <color theme="6"/>
      </dataBar>
      <extLst>
        <ext xmlns:x14="http://schemas.microsoft.com/office/spreadsheetml/2009/9/main" uri="{B025F937-C7B1-47D3-B67F-A62EFF666E3E}">
          <x14:id>{B354415F-D390-F344-8252-32581D922ED2}</x14:id>
        </ext>
      </extLst>
    </cfRule>
  </conditionalFormatting>
  <conditionalFormatting sqref="F93">
    <cfRule type="dataBar" priority="11969">
      <dataBar>
        <cfvo type="num" val="0"/>
        <cfvo type="num" val="1"/>
        <color theme="6"/>
      </dataBar>
      <extLst>
        <ext xmlns:x14="http://schemas.microsoft.com/office/spreadsheetml/2009/9/main" uri="{B025F937-C7B1-47D3-B67F-A62EFF666E3E}">
          <x14:id>{7DA119BD-8619-194D-92B5-7A876E8B585C}</x14:id>
        </ext>
      </extLst>
    </cfRule>
  </conditionalFormatting>
  <conditionalFormatting sqref="F93">
    <cfRule type="dataBar" priority="11968">
      <dataBar>
        <cfvo type="num" val="0"/>
        <cfvo type="num" val="1"/>
        <color theme="6"/>
      </dataBar>
      <extLst>
        <ext xmlns:x14="http://schemas.microsoft.com/office/spreadsheetml/2009/9/main" uri="{B025F937-C7B1-47D3-B67F-A62EFF666E3E}">
          <x14:id>{00B92C03-E402-D34B-8F26-786BC45F6CDF}</x14:id>
        </ext>
      </extLst>
    </cfRule>
  </conditionalFormatting>
  <conditionalFormatting sqref="F87:F88 F92">
    <cfRule type="dataBar" priority="11966">
      <dataBar>
        <cfvo type="num" val="0"/>
        <cfvo type="num" val="1"/>
        <color theme="6"/>
      </dataBar>
      <extLst>
        <ext xmlns:x14="http://schemas.microsoft.com/office/spreadsheetml/2009/9/main" uri="{B025F937-C7B1-47D3-B67F-A62EFF666E3E}">
          <x14:id>{BD08A197-F047-6647-89F9-20B167B6C28D}</x14:id>
        </ext>
      </extLst>
    </cfRule>
  </conditionalFormatting>
  <conditionalFormatting sqref="F86">
    <cfRule type="dataBar" priority="11964">
      <dataBar>
        <cfvo type="num" val="0"/>
        <cfvo type="num" val="1"/>
        <color theme="6"/>
      </dataBar>
      <extLst>
        <ext xmlns:x14="http://schemas.microsoft.com/office/spreadsheetml/2009/9/main" uri="{B025F937-C7B1-47D3-B67F-A62EFF666E3E}">
          <x14:id>{11E64296-F387-4E49-BEBD-E2120707B734}</x14:id>
        </ext>
      </extLst>
    </cfRule>
  </conditionalFormatting>
  <conditionalFormatting sqref="F93">
    <cfRule type="dataBar" priority="11967">
      <dataBar>
        <cfvo type="num" val="0"/>
        <cfvo type="num" val="1"/>
        <color theme="6"/>
      </dataBar>
      <extLst>
        <ext xmlns:x14="http://schemas.microsoft.com/office/spreadsheetml/2009/9/main" uri="{B025F937-C7B1-47D3-B67F-A62EFF666E3E}">
          <x14:id>{16E9A80C-A256-DA49-9611-9544A4EBB22B}</x14:id>
        </ext>
      </extLst>
    </cfRule>
  </conditionalFormatting>
  <conditionalFormatting sqref="F86">
    <cfRule type="dataBar" priority="11965">
      <dataBar>
        <cfvo type="num" val="0"/>
        <cfvo type="num" val="1"/>
        <color theme="6"/>
      </dataBar>
      <extLst>
        <ext xmlns:x14="http://schemas.microsoft.com/office/spreadsheetml/2009/9/main" uri="{B025F937-C7B1-47D3-B67F-A62EFF666E3E}">
          <x14:id>{9C4F26C2-E431-614A-ADFD-78AD7AB982EA}</x14:id>
        </ext>
      </extLst>
    </cfRule>
  </conditionalFormatting>
  <conditionalFormatting sqref="F77">
    <cfRule type="dataBar" priority="11961">
      <dataBar>
        <cfvo type="num" val="0"/>
        <cfvo type="num" val="1"/>
        <color theme="6"/>
      </dataBar>
      <extLst>
        <ext xmlns:x14="http://schemas.microsoft.com/office/spreadsheetml/2009/9/main" uri="{B025F937-C7B1-47D3-B67F-A62EFF666E3E}">
          <x14:id>{52849B47-2AE8-284C-81A8-748D1D3E9F0F}</x14:id>
        </ext>
      </extLst>
    </cfRule>
  </conditionalFormatting>
  <conditionalFormatting sqref="F77">
    <cfRule type="dataBar" priority="11960">
      <dataBar>
        <cfvo type="num" val="0"/>
        <cfvo type="num" val="1"/>
        <color theme="6"/>
      </dataBar>
      <extLst>
        <ext xmlns:x14="http://schemas.microsoft.com/office/spreadsheetml/2009/9/main" uri="{B025F937-C7B1-47D3-B67F-A62EFF666E3E}">
          <x14:id>{33D12CD0-21C4-954B-9173-EB3FAD7768A6}</x14:id>
        </ext>
      </extLst>
    </cfRule>
  </conditionalFormatting>
  <conditionalFormatting sqref="F54:F55 F60">
    <cfRule type="dataBar" priority="11811">
      <dataBar>
        <cfvo type="num" val="0"/>
        <cfvo type="num" val="1"/>
        <color theme="6"/>
      </dataBar>
      <extLst>
        <ext xmlns:x14="http://schemas.microsoft.com/office/spreadsheetml/2009/9/main" uri="{B025F937-C7B1-47D3-B67F-A62EFF666E3E}">
          <x14:id>{9A635E34-A8E1-2848-99AF-54FFDFD01879}</x14:id>
        </ext>
      </extLst>
    </cfRule>
  </conditionalFormatting>
  <conditionalFormatting sqref="F93">
    <cfRule type="dataBar" priority="11958">
      <dataBar>
        <cfvo type="num" val="0"/>
        <cfvo type="num" val="1"/>
        <color theme="6"/>
      </dataBar>
      <extLst>
        <ext xmlns:x14="http://schemas.microsoft.com/office/spreadsheetml/2009/9/main" uri="{B025F937-C7B1-47D3-B67F-A62EFF666E3E}">
          <x14:id>{1C35DA49-7EC9-8345-B05B-C740A2572E35}</x14:id>
        </ext>
      </extLst>
    </cfRule>
  </conditionalFormatting>
  <conditionalFormatting sqref="F93">
    <cfRule type="dataBar" priority="11957">
      <dataBar>
        <cfvo type="num" val="0"/>
        <cfvo type="num" val="1"/>
        <color theme="6"/>
      </dataBar>
      <extLst>
        <ext xmlns:x14="http://schemas.microsoft.com/office/spreadsheetml/2009/9/main" uri="{B025F937-C7B1-47D3-B67F-A62EFF666E3E}">
          <x14:id>{5EF5C22D-436A-4D47-A1B5-226B0345DD0D}</x14:id>
        </ext>
      </extLst>
    </cfRule>
  </conditionalFormatting>
  <conditionalFormatting sqref="F93">
    <cfRule type="dataBar" priority="11956">
      <dataBar>
        <cfvo type="num" val="0"/>
        <cfvo type="num" val="1"/>
        <color theme="6"/>
      </dataBar>
      <extLst>
        <ext xmlns:x14="http://schemas.microsoft.com/office/spreadsheetml/2009/9/main" uri="{B025F937-C7B1-47D3-B67F-A62EFF666E3E}">
          <x14:id>{0F20D7F4-2A09-5C4C-816B-67D2AA526DA0}</x14:id>
        </ext>
      </extLst>
    </cfRule>
  </conditionalFormatting>
  <conditionalFormatting sqref="F87:F88 F92">
    <cfRule type="dataBar" priority="11954">
      <dataBar>
        <cfvo type="num" val="0"/>
        <cfvo type="num" val="1"/>
        <color theme="6"/>
      </dataBar>
      <extLst>
        <ext xmlns:x14="http://schemas.microsoft.com/office/spreadsheetml/2009/9/main" uri="{B025F937-C7B1-47D3-B67F-A62EFF666E3E}">
          <x14:id>{0DF40188-908D-B343-834C-47C317FD4F10}</x14:id>
        </ext>
      </extLst>
    </cfRule>
  </conditionalFormatting>
  <conditionalFormatting sqref="F63">
    <cfRule type="dataBar" priority="11799">
      <dataBar>
        <cfvo type="num" val="0"/>
        <cfvo type="num" val="1"/>
        <color theme="6"/>
      </dataBar>
      <extLst>
        <ext xmlns:x14="http://schemas.microsoft.com/office/spreadsheetml/2009/9/main" uri="{B025F937-C7B1-47D3-B67F-A62EFF666E3E}">
          <x14:id>{BA288561-184C-954B-889B-374611B77BF4}</x14:id>
        </ext>
      </extLst>
    </cfRule>
  </conditionalFormatting>
  <conditionalFormatting sqref="F87:F88 F92">
    <cfRule type="dataBar" priority="11955">
      <dataBar>
        <cfvo type="num" val="0"/>
        <cfvo type="num" val="1"/>
        <color theme="6"/>
      </dataBar>
      <extLst>
        <ext xmlns:x14="http://schemas.microsoft.com/office/spreadsheetml/2009/9/main" uri="{B025F937-C7B1-47D3-B67F-A62EFF666E3E}">
          <x14:id>{14EF33B4-7F50-2849-83D1-0AD0874A5C64}</x14:id>
        </ext>
      </extLst>
    </cfRule>
  </conditionalFormatting>
  <conditionalFormatting sqref="F86">
    <cfRule type="dataBar" priority="11953">
      <dataBar>
        <cfvo type="num" val="0"/>
        <cfvo type="num" val="1"/>
        <color theme="6"/>
      </dataBar>
      <extLst>
        <ext xmlns:x14="http://schemas.microsoft.com/office/spreadsheetml/2009/9/main" uri="{B025F937-C7B1-47D3-B67F-A62EFF666E3E}">
          <x14:id>{45737EE4-4E12-604E-AF43-39857A09A1C7}</x14:id>
        </ext>
      </extLst>
    </cfRule>
  </conditionalFormatting>
  <conditionalFormatting sqref="F86">
    <cfRule type="dataBar" priority="11952">
      <dataBar>
        <cfvo type="num" val="0"/>
        <cfvo type="num" val="1"/>
        <color theme="6"/>
      </dataBar>
      <extLst>
        <ext xmlns:x14="http://schemas.microsoft.com/office/spreadsheetml/2009/9/main" uri="{B025F937-C7B1-47D3-B67F-A62EFF666E3E}">
          <x14:id>{3DBB4D2A-9D59-3548-BC15-6C8C1BDCE369}</x14:id>
        </ext>
      </extLst>
    </cfRule>
  </conditionalFormatting>
  <conditionalFormatting sqref="F54:F55 F60">
    <cfRule type="dataBar" priority="11810">
      <dataBar>
        <cfvo type="num" val="0"/>
        <cfvo type="num" val="1"/>
        <color theme="6"/>
      </dataBar>
      <extLst>
        <ext xmlns:x14="http://schemas.microsoft.com/office/spreadsheetml/2009/9/main" uri="{B025F937-C7B1-47D3-B67F-A62EFF666E3E}">
          <x14:id>{D6CBC410-C34F-7E4D-85B0-F148181061D4}</x14:id>
        </ext>
      </extLst>
    </cfRule>
  </conditionalFormatting>
  <conditionalFormatting sqref="F93">
    <cfRule type="dataBar" priority="11809">
      <dataBar>
        <cfvo type="num" val="0"/>
        <cfvo type="num" val="1"/>
        <color theme="6"/>
      </dataBar>
      <extLst>
        <ext xmlns:x14="http://schemas.microsoft.com/office/spreadsheetml/2009/9/main" uri="{B025F937-C7B1-47D3-B67F-A62EFF666E3E}">
          <x14:id>{178E930B-3B90-2640-A225-37A866E2FD7F}</x14:id>
        </ext>
      </extLst>
    </cfRule>
  </conditionalFormatting>
  <conditionalFormatting sqref="F87:F88 F92">
    <cfRule type="dataBar" priority="11945">
      <dataBar>
        <cfvo type="num" val="0"/>
        <cfvo type="num" val="1"/>
        <color theme="6"/>
      </dataBar>
      <extLst>
        <ext xmlns:x14="http://schemas.microsoft.com/office/spreadsheetml/2009/9/main" uri="{B025F937-C7B1-47D3-B67F-A62EFF666E3E}">
          <x14:id>{72B62512-E129-7045-AD54-0391CD1A0C05}</x14:id>
        </ext>
      </extLst>
    </cfRule>
  </conditionalFormatting>
  <conditionalFormatting sqref="F86">
    <cfRule type="dataBar" priority="11943">
      <dataBar>
        <cfvo type="num" val="0"/>
        <cfvo type="num" val="1"/>
        <color theme="6"/>
      </dataBar>
      <extLst>
        <ext xmlns:x14="http://schemas.microsoft.com/office/spreadsheetml/2009/9/main" uri="{B025F937-C7B1-47D3-B67F-A62EFF666E3E}">
          <x14:id>{6723CA3E-C512-3142-BFA4-3BA536C98260}</x14:id>
        </ext>
      </extLst>
    </cfRule>
  </conditionalFormatting>
  <conditionalFormatting sqref="F93">
    <cfRule type="dataBar" priority="11946">
      <dataBar>
        <cfvo type="num" val="0"/>
        <cfvo type="num" val="1"/>
        <color theme="6"/>
      </dataBar>
      <extLst>
        <ext xmlns:x14="http://schemas.microsoft.com/office/spreadsheetml/2009/9/main" uri="{B025F937-C7B1-47D3-B67F-A62EFF666E3E}">
          <x14:id>{CA6DC5BC-075C-3045-9512-05B10B095EC2}</x14:id>
        </ext>
      </extLst>
    </cfRule>
  </conditionalFormatting>
  <conditionalFormatting sqref="F86">
    <cfRule type="dataBar" priority="11944">
      <dataBar>
        <cfvo type="num" val="0"/>
        <cfvo type="num" val="1"/>
        <color theme="6"/>
      </dataBar>
      <extLst>
        <ext xmlns:x14="http://schemas.microsoft.com/office/spreadsheetml/2009/9/main" uri="{B025F937-C7B1-47D3-B67F-A62EFF666E3E}">
          <x14:id>{57053560-30BB-BB4B-9EDA-B71C6385C738}</x14:id>
        </ext>
      </extLst>
    </cfRule>
  </conditionalFormatting>
  <conditionalFormatting sqref="F77">
    <cfRule type="dataBar" priority="11940">
      <dataBar>
        <cfvo type="num" val="0"/>
        <cfvo type="num" val="1"/>
        <color theme="6"/>
      </dataBar>
      <extLst>
        <ext xmlns:x14="http://schemas.microsoft.com/office/spreadsheetml/2009/9/main" uri="{B025F937-C7B1-47D3-B67F-A62EFF666E3E}">
          <x14:id>{316F21CA-05F0-A04C-9733-441D95531EF6}</x14:id>
        </ext>
      </extLst>
    </cfRule>
  </conditionalFormatting>
  <conditionalFormatting sqref="F77">
    <cfRule type="dataBar" priority="11939">
      <dataBar>
        <cfvo type="num" val="0"/>
        <cfvo type="num" val="1"/>
        <color theme="6"/>
      </dataBar>
      <extLst>
        <ext xmlns:x14="http://schemas.microsoft.com/office/spreadsheetml/2009/9/main" uri="{B025F937-C7B1-47D3-B67F-A62EFF666E3E}">
          <x14:id>{4813C5C3-0B74-F34B-A1E5-D0A6C32BB730}</x14:id>
        </ext>
      </extLst>
    </cfRule>
  </conditionalFormatting>
  <conditionalFormatting sqref="F93">
    <cfRule type="dataBar" priority="11938">
      <dataBar>
        <cfvo type="num" val="0"/>
        <cfvo type="num" val="1"/>
        <color theme="6"/>
      </dataBar>
      <extLst>
        <ext xmlns:x14="http://schemas.microsoft.com/office/spreadsheetml/2009/9/main" uri="{B025F937-C7B1-47D3-B67F-A62EFF666E3E}">
          <x14:id>{8CC3C3FD-8666-7F4B-B6DA-C5791C4F7F65}</x14:id>
        </ext>
      </extLst>
    </cfRule>
  </conditionalFormatting>
  <conditionalFormatting sqref="F93">
    <cfRule type="dataBar" priority="11937">
      <dataBar>
        <cfvo type="num" val="0"/>
        <cfvo type="num" val="1"/>
        <color theme="6"/>
      </dataBar>
      <extLst>
        <ext xmlns:x14="http://schemas.microsoft.com/office/spreadsheetml/2009/9/main" uri="{B025F937-C7B1-47D3-B67F-A62EFF666E3E}">
          <x14:id>{24682981-E9B8-5647-887D-84911D8CB262}</x14:id>
        </ext>
      </extLst>
    </cfRule>
  </conditionalFormatting>
  <conditionalFormatting sqref="F93">
    <cfRule type="dataBar" priority="11936">
      <dataBar>
        <cfvo type="num" val="0"/>
        <cfvo type="num" val="1"/>
        <color theme="6"/>
      </dataBar>
      <extLst>
        <ext xmlns:x14="http://schemas.microsoft.com/office/spreadsheetml/2009/9/main" uri="{B025F937-C7B1-47D3-B67F-A62EFF666E3E}">
          <x14:id>{B1716CBE-543D-F84A-92FE-2A2ACC5670EB}</x14:id>
        </ext>
      </extLst>
    </cfRule>
  </conditionalFormatting>
  <conditionalFormatting sqref="F87:F88 F92">
    <cfRule type="dataBar" priority="11934">
      <dataBar>
        <cfvo type="num" val="0"/>
        <cfvo type="num" val="1"/>
        <color theme="6"/>
      </dataBar>
      <extLst>
        <ext xmlns:x14="http://schemas.microsoft.com/office/spreadsheetml/2009/9/main" uri="{B025F937-C7B1-47D3-B67F-A62EFF666E3E}">
          <x14:id>{90EA4DC5-674A-CD40-876E-A7074EAA7794}</x14:id>
        </ext>
      </extLst>
    </cfRule>
  </conditionalFormatting>
  <conditionalFormatting sqref="F87:F88 F92">
    <cfRule type="dataBar" priority="11935">
      <dataBar>
        <cfvo type="num" val="0"/>
        <cfvo type="num" val="1"/>
        <color theme="6"/>
      </dataBar>
      <extLst>
        <ext xmlns:x14="http://schemas.microsoft.com/office/spreadsheetml/2009/9/main" uri="{B025F937-C7B1-47D3-B67F-A62EFF666E3E}">
          <x14:id>{FDE394A6-32B3-684E-B8C3-1A89760FAD79}</x14:id>
        </ext>
      </extLst>
    </cfRule>
  </conditionalFormatting>
  <conditionalFormatting sqref="F93">
    <cfRule type="dataBar" priority="11792">
      <dataBar>
        <cfvo type="num" val="0"/>
        <cfvo type="num" val="1"/>
        <color theme="6"/>
      </dataBar>
      <extLst>
        <ext xmlns:x14="http://schemas.microsoft.com/office/spreadsheetml/2009/9/main" uri="{B025F937-C7B1-47D3-B67F-A62EFF666E3E}">
          <x14:id>{D5FDDFA2-919C-6746-A0DB-48CEB017D8E5}</x14:id>
        </ext>
      </extLst>
    </cfRule>
  </conditionalFormatting>
  <conditionalFormatting sqref="F77">
    <cfRule type="dataBar" priority="11929">
      <dataBar>
        <cfvo type="num" val="0"/>
        <cfvo type="num" val="1"/>
        <color theme="6"/>
      </dataBar>
      <extLst>
        <ext xmlns:x14="http://schemas.microsoft.com/office/spreadsheetml/2009/9/main" uri="{B025F937-C7B1-47D3-B67F-A62EFF666E3E}">
          <x14:id>{C58DA820-7A58-B044-882A-53A737F542B5}</x14:id>
        </ext>
      </extLst>
    </cfRule>
  </conditionalFormatting>
  <conditionalFormatting sqref="F93">
    <cfRule type="dataBar" priority="11928">
      <dataBar>
        <cfvo type="num" val="0"/>
        <cfvo type="num" val="1"/>
        <color theme="6"/>
      </dataBar>
      <extLst>
        <ext xmlns:x14="http://schemas.microsoft.com/office/spreadsheetml/2009/9/main" uri="{B025F937-C7B1-47D3-B67F-A62EFF666E3E}">
          <x14:id>{1E0AEA2A-FC50-224D-9D24-F396B4E510D3}</x14:id>
        </ext>
      </extLst>
    </cfRule>
  </conditionalFormatting>
  <conditionalFormatting sqref="F87:F88 F92">
    <cfRule type="dataBar" priority="11926">
      <dataBar>
        <cfvo type="num" val="0"/>
        <cfvo type="num" val="1"/>
        <color theme="6"/>
      </dataBar>
      <extLst>
        <ext xmlns:x14="http://schemas.microsoft.com/office/spreadsheetml/2009/9/main" uri="{B025F937-C7B1-47D3-B67F-A62EFF666E3E}">
          <x14:id>{2FD00FDF-0E3B-3D45-8E02-B5C5A1C0F5BF}</x14:id>
        </ext>
      </extLst>
    </cfRule>
  </conditionalFormatting>
  <conditionalFormatting sqref="F87:F88 F92">
    <cfRule type="dataBar" priority="11927">
      <dataBar>
        <cfvo type="num" val="0"/>
        <cfvo type="num" val="1"/>
        <color theme="6"/>
      </dataBar>
      <extLst>
        <ext xmlns:x14="http://schemas.microsoft.com/office/spreadsheetml/2009/9/main" uri="{B025F937-C7B1-47D3-B67F-A62EFF666E3E}">
          <x14:id>{86A4D868-2464-8F43-A5FA-A50101801062}</x14:id>
        </ext>
      </extLst>
    </cfRule>
  </conditionalFormatting>
  <conditionalFormatting sqref="F86">
    <cfRule type="dataBar" priority="11925">
      <dataBar>
        <cfvo type="num" val="0"/>
        <cfvo type="num" val="1"/>
        <color theme="6"/>
      </dataBar>
      <extLst>
        <ext xmlns:x14="http://schemas.microsoft.com/office/spreadsheetml/2009/9/main" uri="{B025F937-C7B1-47D3-B67F-A62EFF666E3E}">
          <x14:id>{15C31D85-64E7-3142-B2FF-D8862A98C8C9}</x14:id>
        </ext>
      </extLst>
    </cfRule>
  </conditionalFormatting>
  <conditionalFormatting sqref="F86">
    <cfRule type="dataBar" priority="11924">
      <dataBar>
        <cfvo type="num" val="0"/>
        <cfvo type="num" val="1"/>
        <color theme="6"/>
      </dataBar>
      <extLst>
        <ext xmlns:x14="http://schemas.microsoft.com/office/spreadsheetml/2009/9/main" uri="{B025F937-C7B1-47D3-B67F-A62EFF666E3E}">
          <x14:id>{CE0A43C4-C4C4-8149-99E6-734A2C82BBC1}</x14:id>
        </ext>
      </extLst>
    </cfRule>
  </conditionalFormatting>
  <conditionalFormatting sqref="F77">
    <cfRule type="dataBar" priority="11921">
      <dataBar>
        <cfvo type="num" val="0"/>
        <cfvo type="num" val="1"/>
        <color theme="6"/>
      </dataBar>
      <extLst>
        <ext xmlns:x14="http://schemas.microsoft.com/office/spreadsheetml/2009/9/main" uri="{B025F937-C7B1-47D3-B67F-A62EFF666E3E}">
          <x14:id>{1C6B1AB0-246E-D140-9673-A68AB1725557}</x14:id>
        </ext>
      </extLst>
    </cfRule>
  </conditionalFormatting>
  <conditionalFormatting sqref="F93">
    <cfRule type="dataBar" priority="11919">
      <dataBar>
        <cfvo type="num" val="0"/>
        <cfvo type="num" val="1"/>
        <color theme="6"/>
      </dataBar>
      <extLst>
        <ext xmlns:x14="http://schemas.microsoft.com/office/spreadsheetml/2009/9/main" uri="{B025F937-C7B1-47D3-B67F-A62EFF666E3E}">
          <x14:id>{FA862B6C-B204-AB43-B344-2B23D8BC07BA}</x14:id>
        </ext>
      </extLst>
    </cfRule>
  </conditionalFormatting>
  <conditionalFormatting sqref="F93">
    <cfRule type="dataBar" priority="11920">
      <dataBar>
        <cfvo type="num" val="0"/>
        <cfvo type="num" val="1"/>
        <color theme="6"/>
      </dataBar>
      <extLst>
        <ext xmlns:x14="http://schemas.microsoft.com/office/spreadsheetml/2009/9/main" uri="{B025F937-C7B1-47D3-B67F-A62EFF666E3E}">
          <x14:id>{80BF2E0B-E03C-284B-BBE8-95C4A16D9F46}</x14:id>
        </ext>
      </extLst>
    </cfRule>
  </conditionalFormatting>
  <conditionalFormatting sqref="F87:F88 F92">
    <cfRule type="dataBar" priority="11918">
      <dataBar>
        <cfvo type="num" val="0"/>
        <cfvo type="num" val="1"/>
        <color theme="6"/>
      </dataBar>
      <extLst>
        <ext xmlns:x14="http://schemas.microsoft.com/office/spreadsheetml/2009/9/main" uri="{B025F937-C7B1-47D3-B67F-A62EFF666E3E}">
          <x14:id>{43AD3534-50EA-C54C-AF50-6B602D08AE18}</x14:id>
        </ext>
      </extLst>
    </cfRule>
  </conditionalFormatting>
  <conditionalFormatting sqref="F87:F88 F92">
    <cfRule type="dataBar" priority="11917">
      <dataBar>
        <cfvo type="num" val="0"/>
        <cfvo type="num" val="1"/>
        <color theme="6"/>
      </dataBar>
      <extLst>
        <ext xmlns:x14="http://schemas.microsoft.com/office/spreadsheetml/2009/9/main" uri="{B025F937-C7B1-47D3-B67F-A62EFF666E3E}">
          <x14:id>{CFFF692E-BB85-B04B-B2A1-EB02CF071EF9}</x14:id>
        </ext>
      </extLst>
    </cfRule>
  </conditionalFormatting>
  <conditionalFormatting sqref="F87:F88 F92">
    <cfRule type="dataBar" priority="11776">
      <dataBar>
        <cfvo type="num" val="0"/>
        <cfvo type="num" val="1"/>
        <color theme="6"/>
      </dataBar>
      <extLst>
        <ext xmlns:x14="http://schemas.microsoft.com/office/spreadsheetml/2009/9/main" uri="{B025F937-C7B1-47D3-B67F-A62EFF666E3E}">
          <x14:id>{E41B9DD9-4820-5041-B7BE-1DB5A549ECA4}</x14:id>
        </ext>
      </extLst>
    </cfRule>
  </conditionalFormatting>
  <conditionalFormatting sqref="F86">
    <cfRule type="dataBar" priority="11915">
      <dataBar>
        <cfvo type="num" val="0"/>
        <cfvo type="num" val="1"/>
        <color theme="6"/>
      </dataBar>
      <extLst>
        <ext xmlns:x14="http://schemas.microsoft.com/office/spreadsheetml/2009/9/main" uri="{B025F937-C7B1-47D3-B67F-A62EFF666E3E}">
          <x14:id>{7C0A8B91-E4C8-3040-8741-AF7870476195}</x14:id>
        </ext>
      </extLst>
    </cfRule>
  </conditionalFormatting>
  <conditionalFormatting sqref="F77">
    <cfRule type="dataBar" priority="11913">
      <dataBar>
        <cfvo type="num" val="0"/>
        <cfvo type="num" val="1"/>
        <color theme="6"/>
      </dataBar>
      <extLst>
        <ext xmlns:x14="http://schemas.microsoft.com/office/spreadsheetml/2009/9/main" uri="{B025F937-C7B1-47D3-B67F-A62EFF666E3E}">
          <x14:id>{AC84E62A-1604-1B40-8C2F-DC694862DC1D}</x14:id>
        </ext>
      </extLst>
    </cfRule>
  </conditionalFormatting>
  <conditionalFormatting sqref="F77">
    <cfRule type="dataBar" priority="11912">
      <dataBar>
        <cfvo type="num" val="0"/>
        <cfvo type="num" val="1"/>
        <color theme="6"/>
      </dataBar>
      <extLst>
        <ext xmlns:x14="http://schemas.microsoft.com/office/spreadsheetml/2009/9/main" uri="{B025F937-C7B1-47D3-B67F-A62EFF666E3E}">
          <x14:id>{41F3C9F7-3D99-E249-9ABE-A5E8F8C576C9}</x14:id>
        </ext>
      </extLst>
    </cfRule>
  </conditionalFormatting>
  <conditionalFormatting sqref="F53">
    <cfRule type="dataBar" priority="11763">
      <dataBar>
        <cfvo type="num" val="0"/>
        <cfvo type="num" val="1"/>
        <color theme="6"/>
      </dataBar>
      <extLst>
        <ext xmlns:x14="http://schemas.microsoft.com/office/spreadsheetml/2009/9/main" uri="{B025F937-C7B1-47D3-B67F-A62EFF666E3E}">
          <x14:id>{FCF44E8C-9FBE-4D4B-AEEB-DA3826ECDEAF}</x14:id>
        </ext>
      </extLst>
    </cfRule>
  </conditionalFormatting>
  <conditionalFormatting sqref="F53">
    <cfRule type="dataBar" priority="11761">
      <dataBar>
        <cfvo type="num" val="0"/>
        <cfvo type="num" val="1"/>
        <color theme="6"/>
      </dataBar>
      <extLst>
        <ext xmlns:x14="http://schemas.microsoft.com/office/spreadsheetml/2009/9/main" uri="{B025F937-C7B1-47D3-B67F-A62EFF666E3E}">
          <x14:id>{EF7EA40D-B14C-FE47-BE9D-112C1BC2929A}</x14:id>
        </ext>
      </extLst>
    </cfRule>
  </conditionalFormatting>
  <conditionalFormatting sqref="F53">
    <cfRule type="dataBar" priority="11762">
      <dataBar>
        <cfvo type="num" val="0"/>
        <cfvo type="num" val="1"/>
        <color theme="6"/>
      </dataBar>
      <extLst>
        <ext xmlns:x14="http://schemas.microsoft.com/office/spreadsheetml/2009/9/main" uri="{B025F937-C7B1-47D3-B67F-A62EFF666E3E}">
          <x14:id>{5FA739D2-CBB8-D44A-A427-D98552031FFC}</x14:id>
        </ext>
      </extLst>
    </cfRule>
  </conditionalFormatting>
  <conditionalFormatting sqref="F71:F72 F76">
    <cfRule type="dataBar" priority="11908">
      <dataBar>
        <cfvo type="num" val="0"/>
        <cfvo type="num" val="1"/>
        <color theme="6"/>
      </dataBar>
      <extLst>
        <ext xmlns:x14="http://schemas.microsoft.com/office/spreadsheetml/2009/9/main" uri="{B025F937-C7B1-47D3-B67F-A62EFF666E3E}">
          <x14:id>{CEA125E4-526C-8D46-9B57-381E90FAD7A7}</x14:id>
        </ext>
      </extLst>
    </cfRule>
  </conditionalFormatting>
  <conditionalFormatting sqref="F71:F72 F76">
    <cfRule type="dataBar" priority="11907">
      <dataBar>
        <cfvo type="num" val="0"/>
        <cfvo type="num" val="1"/>
        <color theme="6"/>
      </dataBar>
      <extLst>
        <ext xmlns:x14="http://schemas.microsoft.com/office/spreadsheetml/2009/9/main" uri="{B025F937-C7B1-47D3-B67F-A62EFF666E3E}">
          <x14:id>{12857627-8C56-C849-B4BE-49A119A5ACC5}</x14:id>
        </ext>
      </extLst>
    </cfRule>
  </conditionalFormatting>
  <conditionalFormatting sqref="F71:F72 F76">
    <cfRule type="dataBar" priority="11906">
      <dataBar>
        <cfvo type="num" val="0"/>
        <cfvo type="num" val="1"/>
        <color theme="6"/>
      </dataBar>
      <extLst>
        <ext xmlns:x14="http://schemas.microsoft.com/office/spreadsheetml/2009/9/main" uri="{B025F937-C7B1-47D3-B67F-A62EFF666E3E}">
          <x14:id>{231B85DF-2554-E74B-933A-7B618D19FDAE}</x14:id>
        </ext>
      </extLst>
    </cfRule>
  </conditionalFormatting>
  <conditionalFormatting sqref="F71:F72 F76">
    <cfRule type="dataBar" priority="11905">
      <dataBar>
        <cfvo type="num" val="0"/>
        <cfvo type="num" val="1"/>
        <color theme="6"/>
      </dataBar>
      <extLst>
        <ext xmlns:x14="http://schemas.microsoft.com/office/spreadsheetml/2009/9/main" uri="{B025F937-C7B1-47D3-B67F-A62EFF666E3E}">
          <x14:id>{A87F9A5B-0A19-7548-81D9-DED6035E33DA}</x14:id>
        </ext>
      </extLst>
    </cfRule>
  </conditionalFormatting>
  <conditionalFormatting sqref="F71:F72 F76">
    <cfRule type="dataBar" priority="11904">
      <dataBar>
        <cfvo type="num" val="0"/>
        <cfvo type="num" val="1"/>
        <color theme="6"/>
      </dataBar>
      <extLst>
        <ext xmlns:x14="http://schemas.microsoft.com/office/spreadsheetml/2009/9/main" uri="{B025F937-C7B1-47D3-B67F-A62EFF666E3E}">
          <x14:id>{6D77A60A-D806-4C4D-8D68-29A46D23AD5D}</x14:id>
        </ext>
      </extLst>
    </cfRule>
  </conditionalFormatting>
  <conditionalFormatting sqref="F71:F72 F76">
    <cfRule type="dataBar" priority="11903">
      <dataBar>
        <cfvo type="num" val="0"/>
        <cfvo type="num" val="1"/>
        <color theme="6"/>
      </dataBar>
      <extLst>
        <ext xmlns:x14="http://schemas.microsoft.com/office/spreadsheetml/2009/9/main" uri="{B025F937-C7B1-47D3-B67F-A62EFF666E3E}">
          <x14:id>{DA8530B9-FD46-BA49-82DA-6FDE48440ADD}</x14:id>
        </ext>
      </extLst>
    </cfRule>
  </conditionalFormatting>
  <conditionalFormatting sqref="F107:F108 F112">
    <cfRule type="dataBar" priority="11896">
      <dataBar>
        <cfvo type="num" val="0"/>
        <cfvo type="num" val="1"/>
        <color theme="6"/>
      </dataBar>
      <extLst>
        <ext xmlns:x14="http://schemas.microsoft.com/office/spreadsheetml/2009/9/main" uri="{B025F937-C7B1-47D3-B67F-A62EFF666E3E}">
          <x14:id>{A94DD2DC-C6B0-A54B-A87A-B53DEE04B3DF}</x14:id>
        </ext>
      </extLst>
    </cfRule>
  </conditionalFormatting>
  <conditionalFormatting sqref="F107:F108 F112">
    <cfRule type="dataBar" priority="11895">
      <dataBar>
        <cfvo type="num" val="0"/>
        <cfvo type="num" val="1"/>
        <color theme="6"/>
      </dataBar>
      <extLst>
        <ext xmlns:x14="http://schemas.microsoft.com/office/spreadsheetml/2009/9/main" uri="{B025F937-C7B1-47D3-B67F-A62EFF666E3E}">
          <x14:id>{456EF16C-0595-404C-9DFA-825B298A0DB6}</x14:id>
        </ext>
      </extLst>
    </cfRule>
  </conditionalFormatting>
  <conditionalFormatting sqref="F107:F108 F112">
    <cfRule type="dataBar" priority="11894">
      <dataBar>
        <cfvo type="num" val="0"/>
        <cfvo type="num" val="1"/>
        <color theme="6"/>
      </dataBar>
      <extLst>
        <ext xmlns:x14="http://schemas.microsoft.com/office/spreadsheetml/2009/9/main" uri="{B025F937-C7B1-47D3-B67F-A62EFF666E3E}">
          <x14:id>{C4F418DA-9A67-6B4A-9030-668D69A68772}</x14:id>
        </ext>
      </extLst>
    </cfRule>
  </conditionalFormatting>
  <conditionalFormatting sqref="F107:F108 F112">
    <cfRule type="dataBar" priority="11893">
      <dataBar>
        <cfvo type="num" val="0"/>
        <cfvo type="num" val="1"/>
        <color theme="6"/>
      </dataBar>
      <extLst>
        <ext xmlns:x14="http://schemas.microsoft.com/office/spreadsheetml/2009/9/main" uri="{B025F937-C7B1-47D3-B67F-A62EFF666E3E}">
          <x14:id>{AA1C4C57-4031-5047-85C9-03EF3BEF31F5}</x14:id>
        </ext>
      </extLst>
    </cfRule>
  </conditionalFormatting>
  <conditionalFormatting sqref="F107:F108 F112">
    <cfRule type="dataBar" priority="11892">
      <dataBar>
        <cfvo type="num" val="0"/>
        <cfvo type="num" val="1"/>
        <color theme="6"/>
      </dataBar>
      <extLst>
        <ext xmlns:x14="http://schemas.microsoft.com/office/spreadsheetml/2009/9/main" uri="{B025F937-C7B1-47D3-B67F-A62EFF666E3E}">
          <x14:id>{38E71635-CEEB-1C46-89CE-1BB5FD2FA19B}</x14:id>
        </ext>
      </extLst>
    </cfRule>
  </conditionalFormatting>
  <conditionalFormatting sqref="F107:F108 F112">
    <cfRule type="dataBar" priority="11891">
      <dataBar>
        <cfvo type="num" val="0"/>
        <cfvo type="num" val="1"/>
        <color theme="6"/>
      </dataBar>
      <extLst>
        <ext xmlns:x14="http://schemas.microsoft.com/office/spreadsheetml/2009/9/main" uri="{B025F937-C7B1-47D3-B67F-A62EFF666E3E}">
          <x14:id>{3B3902F1-9A57-C443-831E-0CBD1784B071}</x14:id>
        </ext>
      </extLst>
    </cfRule>
  </conditionalFormatting>
  <conditionalFormatting sqref="F77">
    <cfRule type="dataBar" priority="11887">
      <dataBar>
        <cfvo type="num" val="0"/>
        <cfvo type="num" val="1"/>
        <color theme="6"/>
      </dataBar>
      <extLst>
        <ext xmlns:x14="http://schemas.microsoft.com/office/spreadsheetml/2009/9/main" uri="{B025F937-C7B1-47D3-B67F-A62EFF666E3E}">
          <x14:id>{4A6C72C0-A6B1-8C44-BD19-394CD9E261AD}</x14:id>
        </ext>
      </extLst>
    </cfRule>
  </conditionalFormatting>
  <conditionalFormatting sqref="F87:F88 F92">
    <cfRule type="dataBar" priority="11880">
      <dataBar>
        <cfvo type="num" val="0"/>
        <cfvo type="num" val="1"/>
        <color theme="6"/>
      </dataBar>
      <extLst>
        <ext xmlns:x14="http://schemas.microsoft.com/office/spreadsheetml/2009/9/main" uri="{B025F937-C7B1-47D3-B67F-A62EFF666E3E}">
          <x14:id>{A4CF5BEF-17F6-B048-8D1B-5501FF80A29E}</x14:id>
        </ext>
      </extLst>
    </cfRule>
  </conditionalFormatting>
  <conditionalFormatting sqref="F86">
    <cfRule type="dataBar" priority="11890">
      <dataBar>
        <cfvo type="num" val="0"/>
        <cfvo type="num" val="1"/>
        <color theme="6"/>
      </dataBar>
      <extLst>
        <ext xmlns:x14="http://schemas.microsoft.com/office/spreadsheetml/2009/9/main" uri="{B025F937-C7B1-47D3-B67F-A62EFF666E3E}">
          <x14:id>{722A3DD7-FD62-2A4F-A3B2-5CFE996393CA}</x14:id>
        </ext>
      </extLst>
    </cfRule>
  </conditionalFormatting>
  <conditionalFormatting sqref="F77">
    <cfRule type="dataBar" priority="11888">
      <dataBar>
        <cfvo type="num" val="0"/>
        <cfvo type="num" val="1"/>
        <color theme="6"/>
      </dataBar>
      <extLst>
        <ext xmlns:x14="http://schemas.microsoft.com/office/spreadsheetml/2009/9/main" uri="{B025F937-C7B1-47D3-B67F-A62EFF666E3E}">
          <x14:id>{0F6E2968-6F46-7944-ACB6-E8583A50BF38}</x14:id>
        </ext>
      </extLst>
    </cfRule>
  </conditionalFormatting>
  <conditionalFormatting sqref="F63">
    <cfRule type="dataBar" priority="11884">
      <dataBar>
        <cfvo type="num" val="0"/>
        <cfvo type="num" val="1"/>
        <color theme="6"/>
      </dataBar>
      <extLst>
        <ext xmlns:x14="http://schemas.microsoft.com/office/spreadsheetml/2009/9/main" uri="{B025F937-C7B1-47D3-B67F-A62EFF666E3E}">
          <x14:id>{772CAFA0-9FF9-DF48-AF8B-7EAB52806457}</x14:id>
        </ext>
      </extLst>
    </cfRule>
  </conditionalFormatting>
  <conditionalFormatting sqref="F63">
    <cfRule type="dataBar" priority="11883">
      <dataBar>
        <cfvo type="num" val="0"/>
        <cfvo type="num" val="1"/>
        <color theme="6"/>
      </dataBar>
      <extLst>
        <ext xmlns:x14="http://schemas.microsoft.com/office/spreadsheetml/2009/9/main" uri="{B025F937-C7B1-47D3-B67F-A62EFF666E3E}">
          <x14:id>{1E20836E-09B8-9F40-9D7E-1FD90D2FF303}</x14:id>
        </ext>
      </extLst>
    </cfRule>
  </conditionalFormatting>
  <conditionalFormatting sqref="F54:F55 F60">
    <cfRule type="dataBar" priority="11882">
      <dataBar>
        <cfvo type="num" val="0"/>
        <cfvo type="num" val="1"/>
        <color theme="6"/>
      </dataBar>
      <extLst>
        <ext xmlns:x14="http://schemas.microsoft.com/office/spreadsheetml/2009/9/main" uri="{B025F937-C7B1-47D3-B67F-A62EFF666E3E}">
          <x14:id>{DA6195C1-44DF-054E-8DD5-BF719ECC19CF}</x14:id>
        </ext>
      </extLst>
    </cfRule>
  </conditionalFormatting>
  <conditionalFormatting sqref="F87:F88 F92">
    <cfRule type="dataBar" priority="11881">
      <dataBar>
        <cfvo type="num" val="0"/>
        <cfvo type="num" val="1"/>
        <color theme="6"/>
      </dataBar>
      <extLst>
        <ext xmlns:x14="http://schemas.microsoft.com/office/spreadsheetml/2009/9/main" uri="{B025F937-C7B1-47D3-B67F-A62EFF666E3E}">
          <x14:id>{39349E3D-D351-C249-9489-6F1A0395B24F}</x14:id>
        </ext>
      </extLst>
    </cfRule>
  </conditionalFormatting>
  <conditionalFormatting sqref="F86">
    <cfRule type="dataBar" priority="11879">
      <dataBar>
        <cfvo type="num" val="0"/>
        <cfvo type="num" val="1"/>
        <color theme="6"/>
      </dataBar>
      <extLst>
        <ext xmlns:x14="http://schemas.microsoft.com/office/spreadsheetml/2009/9/main" uri="{B025F937-C7B1-47D3-B67F-A62EFF666E3E}">
          <x14:id>{51CE570E-1CF6-B644-82CA-D4992C0B60E7}</x14:id>
        </ext>
      </extLst>
    </cfRule>
  </conditionalFormatting>
  <conditionalFormatting sqref="F86">
    <cfRule type="dataBar" priority="11878">
      <dataBar>
        <cfvo type="num" val="0"/>
        <cfvo type="num" val="1"/>
        <color theme="6"/>
      </dataBar>
      <extLst>
        <ext xmlns:x14="http://schemas.microsoft.com/office/spreadsheetml/2009/9/main" uri="{B025F937-C7B1-47D3-B67F-A62EFF666E3E}">
          <x14:id>{4F412848-C53E-CC45-9692-A2B407B4DBAD}</x14:id>
        </ext>
      </extLst>
    </cfRule>
  </conditionalFormatting>
  <conditionalFormatting sqref="F53">
    <cfRule type="dataBar" priority="11876">
      <dataBar>
        <cfvo type="num" val="0"/>
        <cfvo type="num" val="1"/>
        <color theme="6"/>
      </dataBar>
      <extLst>
        <ext xmlns:x14="http://schemas.microsoft.com/office/spreadsheetml/2009/9/main" uri="{B025F937-C7B1-47D3-B67F-A62EFF666E3E}">
          <x14:id>{8F165969-F04C-D640-A3EF-445244E31CFE}</x14:id>
        </ext>
      </extLst>
    </cfRule>
  </conditionalFormatting>
  <conditionalFormatting sqref="F53">
    <cfRule type="dataBar" priority="11875">
      <dataBar>
        <cfvo type="num" val="0"/>
        <cfvo type="num" val="1"/>
        <color theme="6"/>
      </dataBar>
      <extLst>
        <ext xmlns:x14="http://schemas.microsoft.com/office/spreadsheetml/2009/9/main" uri="{B025F937-C7B1-47D3-B67F-A62EFF666E3E}">
          <x14:id>{BE5D329B-CCFF-9A41-8396-D68AD31EEB0E}</x14:id>
        </ext>
      </extLst>
    </cfRule>
  </conditionalFormatting>
  <conditionalFormatting sqref="F86">
    <cfRule type="dataBar" priority="11873">
      <dataBar>
        <cfvo type="num" val="0"/>
        <cfvo type="num" val="1"/>
        <color theme="6"/>
      </dataBar>
      <extLst>
        <ext xmlns:x14="http://schemas.microsoft.com/office/spreadsheetml/2009/9/main" uri="{B025F937-C7B1-47D3-B67F-A62EFF666E3E}">
          <x14:id>{A353964E-016E-1241-8FA4-D0585FAB68B1}</x14:id>
        </ext>
      </extLst>
    </cfRule>
  </conditionalFormatting>
  <conditionalFormatting sqref="F77">
    <cfRule type="dataBar" priority="11717">
      <dataBar>
        <cfvo type="num" val="0"/>
        <cfvo type="num" val="1"/>
        <color theme="6"/>
      </dataBar>
      <extLst>
        <ext xmlns:x14="http://schemas.microsoft.com/office/spreadsheetml/2009/9/main" uri="{B025F937-C7B1-47D3-B67F-A62EFF666E3E}">
          <x14:id>{06E745BE-6205-0F4C-BE78-FD4DF84B5353}</x14:id>
        </ext>
      </extLst>
    </cfRule>
  </conditionalFormatting>
  <conditionalFormatting sqref="F87:F88 F92">
    <cfRule type="dataBar" priority="11874">
      <dataBar>
        <cfvo type="num" val="0"/>
        <cfvo type="num" val="1"/>
        <color theme="6"/>
      </dataBar>
      <extLst>
        <ext xmlns:x14="http://schemas.microsoft.com/office/spreadsheetml/2009/9/main" uri="{B025F937-C7B1-47D3-B67F-A62EFF666E3E}">
          <x14:id>{9CBAD1B8-000D-4D4A-B113-7E810F6DA9E5}</x14:id>
        </ext>
      </extLst>
    </cfRule>
  </conditionalFormatting>
  <conditionalFormatting sqref="F77">
    <cfRule type="dataBar" priority="11870">
      <dataBar>
        <cfvo type="num" val="0"/>
        <cfvo type="num" val="1"/>
        <color theme="6"/>
      </dataBar>
      <extLst>
        <ext xmlns:x14="http://schemas.microsoft.com/office/spreadsheetml/2009/9/main" uri="{B025F937-C7B1-47D3-B67F-A62EFF666E3E}">
          <x14:id>{46302307-1179-D64D-BC17-4E99CA2FDBBB}</x14:id>
        </ext>
      </extLst>
    </cfRule>
  </conditionalFormatting>
  <conditionalFormatting sqref="F77">
    <cfRule type="dataBar" priority="11869">
      <dataBar>
        <cfvo type="num" val="0"/>
        <cfvo type="num" val="1"/>
        <color theme="6"/>
      </dataBar>
      <extLst>
        <ext xmlns:x14="http://schemas.microsoft.com/office/spreadsheetml/2009/9/main" uri="{B025F937-C7B1-47D3-B67F-A62EFF666E3E}">
          <x14:id>{DB743775-3A24-E742-904E-E2BAFA6D9072}</x14:id>
        </ext>
      </extLst>
    </cfRule>
  </conditionalFormatting>
  <conditionalFormatting sqref="F87:F88 F92">
    <cfRule type="dataBar" priority="11864">
      <dataBar>
        <cfvo type="num" val="0"/>
        <cfvo type="num" val="1"/>
        <color theme="6"/>
      </dataBar>
      <extLst>
        <ext xmlns:x14="http://schemas.microsoft.com/office/spreadsheetml/2009/9/main" uri="{B025F937-C7B1-47D3-B67F-A62EFF666E3E}">
          <x14:id>{CB935A55-6F7E-6548-A335-610B4EE1A539}</x14:id>
        </ext>
      </extLst>
    </cfRule>
  </conditionalFormatting>
  <conditionalFormatting sqref="F87:F88 F92">
    <cfRule type="dataBar" priority="11863">
      <dataBar>
        <cfvo type="num" val="0"/>
        <cfvo type="num" val="1"/>
        <color theme="6"/>
      </dataBar>
      <extLst>
        <ext xmlns:x14="http://schemas.microsoft.com/office/spreadsheetml/2009/9/main" uri="{B025F937-C7B1-47D3-B67F-A62EFF666E3E}">
          <x14:id>{ECFD6A2C-6A59-074E-A961-BDCA217A480E}</x14:id>
        </ext>
      </extLst>
    </cfRule>
  </conditionalFormatting>
  <conditionalFormatting sqref="F53">
    <cfRule type="dataBar" priority="11862">
      <dataBar>
        <cfvo type="num" val="0"/>
        <cfvo type="num" val="1"/>
        <color theme="6"/>
      </dataBar>
      <extLst>
        <ext xmlns:x14="http://schemas.microsoft.com/office/spreadsheetml/2009/9/main" uri="{B025F937-C7B1-47D3-B67F-A62EFF666E3E}">
          <x14:id>{7FE902C4-A3FF-0844-9AB3-FEE4392C5996}</x14:id>
        </ext>
      </extLst>
    </cfRule>
  </conditionalFormatting>
  <conditionalFormatting sqref="F53">
    <cfRule type="dataBar" priority="11861">
      <dataBar>
        <cfvo type="num" val="0"/>
        <cfvo type="num" val="1"/>
        <color theme="6"/>
      </dataBar>
      <extLst>
        <ext xmlns:x14="http://schemas.microsoft.com/office/spreadsheetml/2009/9/main" uri="{B025F937-C7B1-47D3-B67F-A62EFF666E3E}">
          <x14:id>{2D3EC349-0A27-4548-B022-49F5FFA07C8F}</x14:id>
        </ext>
      </extLst>
    </cfRule>
  </conditionalFormatting>
  <conditionalFormatting sqref="F63">
    <cfRule type="dataBar" priority="11860">
      <dataBar>
        <cfvo type="num" val="0"/>
        <cfvo type="num" val="1"/>
        <color theme="6"/>
      </dataBar>
      <extLst>
        <ext xmlns:x14="http://schemas.microsoft.com/office/spreadsheetml/2009/9/main" uri="{B025F937-C7B1-47D3-B67F-A62EFF666E3E}">
          <x14:id>{ADD24078-B1F7-4C49-AED3-D124ED3ADC26}</x14:id>
        </ext>
      </extLst>
    </cfRule>
  </conditionalFormatting>
  <conditionalFormatting sqref="F54:F55 F60">
    <cfRule type="dataBar" priority="11859">
      <dataBar>
        <cfvo type="num" val="0"/>
        <cfvo type="num" val="1"/>
        <color theme="6"/>
      </dataBar>
      <extLst>
        <ext xmlns:x14="http://schemas.microsoft.com/office/spreadsheetml/2009/9/main" uri="{B025F937-C7B1-47D3-B67F-A62EFF666E3E}">
          <x14:id>{5868D5A4-7C88-CF49-BCE0-8AB3279F71F1}</x14:id>
        </ext>
      </extLst>
    </cfRule>
  </conditionalFormatting>
  <conditionalFormatting sqref="F54:F55 F60">
    <cfRule type="dataBar" priority="11858">
      <dataBar>
        <cfvo type="num" val="0"/>
        <cfvo type="num" val="1"/>
        <color theme="6"/>
      </dataBar>
      <extLst>
        <ext xmlns:x14="http://schemas.microsoft.com/office/spreadsheetml/2009/9/main" uri="{B025F937-C7B1-47D3-B67F-A62EFF666E3E}">
          <x14:id>{F1B94747-8BEF-DF4F-8820-00B3ED3D6522}</x14:id>
        </ext>
      </extLst>
    </cfRule>
  </conditionalFormatting>
  <conditionalFormatting sqref="F86">
    <cfRule type="dataBar" priority="11856">
      <dataBar>
        <cfvo type="num" val="0"/>
        <cfvo type="num" val="1"/>
        <color theme="6"/>
      </dataBar>
      <extLst>
        <ext xmlns:x14="http://schemas.microsoft.com/office/spreadsheetml/2009/9/main" uri="{B025F937-C7B1-47D3-B67F-A62EFF666E3E}">
          <x14:id>{00BA532E-2BB6-AA4D-88E2-0BC41A64A885}</x14:id>
        </ext>
      </extLst>
    </cfRule>
  </conditionalFormatting>
  <conditionalFormatting sqref="F86">
    <cfRule type="dataBar" priority="11700">
      <dataBar>
        <cfvo type="num" val="0"/>
        <cfvo type="num" val="1"/>
        <color theme="6"/>
      </dataBar>
      <extLst>
        <ext xmlns:x14="http://schemas.microsoft.com/office/spreadsheetml/2009/9/main" uri="{B025F937-C7B1-47D3-B67F-A62EFF666E3E}">
          <x14:id>{0323FB69-B3EA-C940-B6F4-430B8D8BF2DF}</x14:id>
        </ext>
      </extLst>
    </cfRule>
  </conditionalFormatting>
  <conditionalFormatting sqref="F87:F88 F92">
    <cfRule type="dataBar" priority="11857">
      <dataBar>
        <cfvo type="num" val="0"/>
        <cfvo type="num" val="1"/>
        <color theme="6"/>
      </dataBar>
      <extLst>
        <ext xmlns:x14="http://schemas.microsoft.com/office/spreadsheetml/2009/9/main" uri="{B025F937-C7B1-47D3-B67F-A62EFF666E3E}">
          <x14:id>{2E42D587-1A3F-CF41-AA8A-DE53248E3F62}</x14:id>
        </ext>
      </extLst>
    </cfRule>
  </conditionalFormatting>
  <conditionalFormatting sqref="F77">
    <cfRule type="dataBar" priority="11853">
      <dataBar>
        <cfvo type="num" val="0"/>
        <cfvo type="num" val="1"/>
        <color theme="6"/>
      </dataBar>
      <extLst>
        <ext xmlns:x14="http://schemas.microsoft.com/office/spreadsheetml/2009/9/main" uri="{B025F937-C7B1-47D3-B67F-A62EFF666E3E}">
          <x14:id>{45A7C422-C5B2-9646-A343-39B3922A91AD}</x14:id>
        </ext>
      </extLst>
    </cfRule>
  </conditionalFormatting>
  <conditionalFormatting sqref="F77">
    <cfRule type="dataBar" priority="11852">
      <dataBar>
        <cfvo type="num" val="0"/>
        <cfvo type="num" val="1"/>
        <color theme="6"/>
      </dataBar>
      <extLst>
        <ext xmlns:x14="http://schemas.microsoft.com/office/spreadsheetml/2009/9/main" uri="{B025F937-C7B1-47D3-B67F-A62EFF666E3E}">
          <x14:id>{A3D3C256-60BC-EB40-8740-2F8856E0CB77}</x14:id>
        </ext>
      </extLst>
    </cfRule>
  </conditionalFormatting>
  <conditionalFormatting sqref="F86">
    <cfRule type="dataBar" priority="11701">
      <dataBar>
        <cfvo type="num" val="0"/>
        <cfvo type="num" val="1"/>
        <color theme="6"/>
      </dataBar>
      <extLst>
        <ext xmlns:x14="http://schemas.microsoft.com/office/spreadsheetml/2009/9/main" uri="{B025F937-C7B1-47D3-B67F-A62EFF666E3E}">
          <x14:id>{9026262E-371A-A741-8D68-01E3D7C69B86}</x14:id>
        </ext>
      </extLst>
    </cfRule>
  </conditionalFormatting>
  <conditionalFormatting sqref="F54:F55 F60">
    <cfRule type="dataBar" priority="11843">
      <dataBar>
        <cfvo type="num" val="0"/>
        <cfvo type="num" val="1"/>
        <color theme="6"/>
      </dataBar>
      <extLst>
        <ext xmlns:x14="http://schemas.microsoft.com/office/spreadsheetml/2009/9/main" uri="{B025F937-C7B1-47D3-B67F-A62EFF666E3E}">
          <x14:id>{1195C1BB-66B4-884C-9D8E-9C71FBAEA1C9}</x14:id>
        </ext>
      </extLst>
    </cfRule>
  </conditionalFormatting>
  <conditionalFormatting sqref="F87:F88 F92">
    <cfRule type="dataBar" priority="11842">
      <dataBar>
        <cfvo type="num" val="0"/>
        <cfvo type="num" val="1"/>
        <color theme="6"/>
      </dataBar>
      <extLst>
        <ext xmlns:x14="http://schemas.microsoft.com/office/spreadsheetml/2009/9/main" uri="{B025F937-C7B1-47D3-B67F-A62EFF666E3E}">
          <x14:id>{6AB29ACA-9CF5-5843-84FA-702EF35E279F}</x14:id>
        </ext>
      </extLst>
    </cfRule>
  </conditionalFormatting>
  <conditionalFormatting sqref="F86">
    <cfRule type="dataBar" priority="11840">
      <dataBar>
        <cfvo type="num" val="0"/>
        <cfvo type="num" val="1"/>
        <color theme="6"/>
      </dataBar>
      <extLst>
        <ext xmlns:x14="http://schemas.microsoft.com/office/spreadsheetml/2009/9/main" uri="{B025F937-C7B1-47D3-B67F-A62EFF666E3E}">
          <x14:id>{DF89B29B-214A-B646-A48B-328D440288DC}</x14:id>
        </ext>
      </extLst>
    </cfRule>
  </conditionalFormatting>
  <conditionalFormatting sqref="F86">
    <cfRule type="dataBar" priority="11841">
      <dataBar>
        <cfvo type="num" val="0"/>
        <cfvo type="num" val="1"/>
        <color theme="6"/>
      </dataBar>
      <extLst>
        <ext xmlns:x14="http://schemas.microsoft.com/office/spreadsheetml/2009/9/main" uri="{B025F937-C7B1-47D3-B67F-A62EFF666E3E}">
          <x14:id>{A6F08CB3-3908-8F43-A5C6-6E2B553246E2}</x14:id>
        </ext>
      </extLst>
    </cfRule>
  </conditionalFormatting>
  <conditionalFormatting sqref="F77">
    <cfRule type="dataBar" priority="11837">
      <dataBar>
        <cfvo type="num" val="0"/>
        <cfvo type="num" val="1"/>
        <color theme="6"/>
      </dataBar>
      <extLst>
        <ext xmlns:x14="http://schemas.microsoft.com/office/spreadsheetml/2009/9/main" uri="{B025F937-C7B1-47D3-B67F-A62EFF666E3E}">
          <x14:id>{A54568F2-B572-5F4F-AAD0-7A6CE0BC4866}</x14:id>
        </ext>
      </extLst>
    </cfRule>
  </conditionalFormatting>
  <conditionalFormatting sqref="F93">
    <cfRule type="dataBar" priority="11696">
      <dataBar>
        <cfvo type="num" val="0"/>
        <cfvo type="num" val="1"/>
        <color theme="6"/>
      </dataBar>
      <extLst>
        <ext xmlns:x14="http://schemas.microsoft.com/office/spreadsheetml/2009/9/main" uri="{B025F937-C7B1-47D3-B67F-A62EFF666E3E}">
          <x14:id>{353A8125-659C-504E-B062-DFF6764F684E}</x14:id>
        </ext>
      </extLst>
    </cfRule>
  </conditionalFormatting>
  <conditionalFormatting sqref="F87:F88 F92">
    <cfRule type="dataBar" priority="11695">
      <dataBar>
        <cfvo type="num" val="0"/>
        <cfvo type="num" val="1"/>
        <color theme="6"/>
      </dataBar>
      <extLst>
        <ext xmlns:x14="http://schemas.microsoft.com/office/spreadsheetml/2009/9/main" uri="{B025F937-C7B1-47D3-B67F-A62EFF666E3E}">
          <x14:id>{E3459589-7DE9-D84B-A521-584F3B50CD1B}</x14:id>
        </ext>
      </extLst>
    </cfRule>
  </conditionalFormatting>
  <conditionalFormatting sqref="F63">
    <cfRule type="dataBar" priority="11833">
      <dataBar>
        <cfvo type="num" val="0"/>
        <cfvo type="num" val="1"/>
        <color theme="6"/>
      </dataBar>
      <extLst>
        <ext xmlns:x14="http://schemas.microsoft.com/office/spreadsheetml/2009/9/main" uri="{B025F937-C7B1-47D3-B67F-A62EFF666E3E}">
          <x14:id>{BC65FCCC-B936-B548-8854-6338DCEBB5BC}</x14:id>
        </ext>
      </extLst>
    </cfRule>
  </conditionalFormatting>
  <conditionalFormatting sqref="F86">
    <cfRule type="dataBar" priority="11684">
      <dataBar>
        <cfvo type="num" val="0"/>
        <cfvo type="num" val="1"/>
        <color theme="6"/>
      </dataBar>
      <extLst>
        <ext xmlns:x14="http://schemas.microsoft.com/office/spreadsheetml/2009/9/main" uri="{B025F937-C7B1-47D3-B67F-A62EFF666E3E}">
          <x14:id>{38B2F935-0134-5C46-8D52-9ED416A22656}</x14:id>
        </ext>
      </extLst>
    </cfRule>
  </conditionalFormatting>
  <conditionalFormatting sqref="F54:F55 F60">
    <cfRule type="dataBar" priority="11831">
      <dataBar>
        <cfvo type="num" val="0"/>
        <cfvo type="num" val="1"/>
        <color theme="6"/>
      </dataBar>
      <extLst>
        <ext xmlns:x14="http://schemas.microsoft.com/office/spreadsheetml/2009/9/main" uri="{B025F937-C7B1-47D3-B67F-A62EFF666E3E}">
          <x14:id>{3478511A-ADA5-0F4E-8909-11760E5D2D80}</x14:id>
        </ext>
      </extLst>
    </cfRule>
  </conditionalFormatting>
  <conditionalFormatting sqref="F54:F55 F60">
    <cfRule type="dataBar" priority="11830">
      <dataBar>
        <cfvo type="num" val="0"/>
        <cfvo type="num" val="1"/>
        <color theme="6"/>
      </dataBar>
      <extLst>
        <ext xmlns:x14="http://schemas.microsoft.com/office/spreadsheetml/2009/9/main" uri="{B025F937-C7B1-47D3-B67F-A62EFF666E3E}">
          <x14:id>{5CF04952-FA8D-9A45-B944-32D50FF4806E}</x14:id>
        </ext>
      </extLst>
    </cfRule>
  </conditionalFormatting>
  <conditionalFormatting sqref="F93">
    <cfRule type="dataBar" priority="11827">
      <dataBar>
        <cfvo type="num" val="0"/>
        <cfvo type="num" val="1"/>
        <color theme="6"/>
      </dataBar>
      <extLst>
        <ext xmlns:x14="http://schemas.microsoft.com/office/spreadsheetml/2009/9/main" uri="{B025F937-C7B1-47D3-B67F-A62EFF666E3E}">
          <x14:id>{1198DE2C-9E10-AF47-9EFA-1B836E2EAF80}</x14:id>
        </ext>
      </extLst>
    </cfRule>
  </conditionalFormatting>
  <conditionalFormatting sqref="F93">
    <cfRule type="dataBar" priority="11825">
      <dataBar>
        <cfvo type="num" val="0"/>
        <cfvo type="num" val="1"/>
        <color theme="6"/>
      </dataBar>
      <extLst>
        <ext xmlns:x14="http://schemas.microsoft.com/office/spreadsheetml/2009/9/main" uri="{B025F937-C7B1-47D3-B67F-A62EFF666E3E}">
          <x14:id>{079E1232-1759-094C-805E-223CFE5A762E}</x14:id>
        </ext>
      </extLst>
    </cfRule>
  </conditionalFormatting>
  <conditionalFormatting sqref="F93">
    <cfRule type="dataBar" priority="11826">
      <dataBar>
        <cfvo type="num" val="0"/>
        <cfvo type="num" val="1"/>
        <color theme="6"/>
      </dataBar>
      <extLst>
        <ext xmlns:x14="http://schemas.microsoft.com/office/spreadsheetml/2009/9/main" uri="{B025F937-C7B1-47D3-B67F-A62EFF666E3E}">
          <x14:id>{644B0695-90B5-AD46-B259-1C185C49FCD7}</x14:id>
        </ext>
      </extLst>
    </cfRule>
  </conditionalFormatting>
  <conditionalFormatting sqref="F86">
    <cfRule type="dataBar" priority="11823">
      <dataBar>
        <cfvo type="num" val="0"/>
        <cfvo type="num" val="1"/>
        <color theme="6"/>
      </dataBar>
      <extLst>
        <ext xmlns:x14="http://schemas.microsoft.com/office/spreadsheetml/2009/9/main" uri="{B025F937-C7B1-47D3-B67F-A62EFF666E3E}">
          <x14:id>{897812C9-2B61-0740-9B3D-3C2EF03B28CE}</x14:id>
        </ext>
      </extLst>
    </cfRule>
  </conditionalFormatting>
  <conditionalFormatting sqref="F93">
    <cfRule type="dataBar" priority="11815">
      <dataBar>
        <cfvo type="num" val="0"/>
        <cfvo type="num" val="1"/>
        <color theme="6"/>
      </dataBar>
      <extLst>
        <ext xmlns:x14="http://schemas.microsoft.com/office/spreadsheetml/2009/9/main" uri="{B025F937-C7B1-47D3-B67F-A62EFF666E3E}">
          <x14:id>{4C3F00DC-349C-BD44-B102-2655D023C309}</x14:id>
        </ext>
      </extLst>
    </cfRule>
  </conditionalFormatting>
  <conditionalFormatting sqref="F87:F88 F92">
    <cfRule type="dataBar" priority="11824">
      <dataBar>
        <cfvo type="num" val="0"/>
        <cfvo type="num" val="1"/>
        <color theme="6"/>
      </dataBar>
      <extLst>
        <ext xmlns:x14="http://schemas.microsoft.com/office/spreadsheetml/2009/9/main" uri="{B025F937-C7B1-47D3-B67F-A62EFF666E3E}">
          <x14:id>{54D5EF9D-FE38-9C40-99EF-9202AD044E08}</x14:id>
        </ext>
      </extLst>
    </cfRule>
  </conditionalFormatting>
  <conditionalFormatting sqref="F77">
    <cfRule type="dataBar" priority="11820">
      <dataBar>
        <cfvo type="num" val="0"/>
        <cfvo type="num" val="1"/>
        <color theme="6"/>
      </dataBar>
      <extLst>
        <ext xmlns:x14="http://schemas.microsoft.com/office/spreadsheetml/2009/9/main" uri="{B025F937-C7B1-47D3-B67F-A62EFF666E3E}">
          <x14:id>{09228A9D-BAF6-6242-A974-D813D18D89A3}</x14:id>
        </ext>
      </extLst>
    </cfRule>
  </conditionalFormatting>
  <conditionalFormatting sqref="F77">
    <cfRule type="dataBar" priority="11819">
      <dataBar>
        <cfvo type="num" val="0"/>
        <cfvo type="num" val="1"/>
        <color theme="6"/>
      </dataBar>
      <extLst>
        <ext xmlns:x14="http://schemas.microsoft.com/office/spreadsheetml/2009/9/main" uri="{B025F937-C7B1-47D3-B67F-A62EFF666E3E}">
          <x14:id>{128FD54B-79ED-8845-AAAA-42EA7C1AE504}</x14:id>
        </ext>
      </extLst>
    </cfRule>
  </conditionalFormatting>
  <conditionalFormatting sqref="F93">
    <cfRule type="dataBar" priority="11816">
      <dataBar>
        <cfvo type="num" val="0"/>
        <cfvo type="num" val="1"/>
        <color theme="6"/>
      </dataBar>
      <extLst>
        <ext xmlns:x14="http://schemas.microsoft.com/office/spreadsheetml/2009/9/main" uri="{B025F937-C7B1-47D3-B67F-A62EFF666E3E}">
          <x14:id>{E615DDE3-25A9-9C48-AD59-FFD01A9B36C4}</x14:id>
        </ext>
      </extLst>
    </cfRule>
  </conditionalFormatting>
  <conditionalFormatting sqref="F87:F88 F92">
    <cfRule type="dataBar" priority="11814">
      <dataBar>
        <cfvo type="num" val="0"/>
        <cfvo type="num" val="1"/>
        <color theme="6"/>
      </dataBar>
      <extLst>
        <ext xmlns:x14="http://schemas.microsoft.com/office/spreadsheetml/2009/9/main" uri="{B025F937-C7B1-47D3-B67F-A62EFF666E3E}">
          <x14:id>{B25CE849-298C-3B4A-991F-5FF613040E89}</x14:id>
        </ext>
      </extLst>
    </cfRule>
  </conditionalFormatting>
  <conditionalFormatting sqref="F87:F88 F92">
    <cfRule type="dataBar" priority="11813">
      <dataBar>
        <cfvo type="num" val="0"/>
        <cfvo type="num" val="1"/>
        <color theme="6"/>
      </dataBar>
      <extLst>
        <ext xmlns:x14="http://schemas.microsoft.com/office/spreadsheetml/2009/9/main" uri="{B025F937-C7B1-47D3-B67F-A62EFF666E3E}">
          <x14:id>{C2CBE4C9-36DB-8946-A0AF-04B131AE8C1C}</x14:id>
        </ext>
      </extLst>
    </cfRule>
  </conditionalFormatting>
  <conditionalFormatting sqref="F63">
    <cfRule type="dataBar" priority="11812">
      <dataBar>
        <cfvo type="num" val="0"/>
        <cfvo type="num" val="1"/>
        <color theme="6"/>
      </dataBar>
      <extLst>
        <ext xmlns:x14="http://schemas.microsoft.com/office/spreadsheetml/2009/9/main" uri="{B025F937-C7B1-47D3-B67F-A62EFF666E3E}">
          <x14:id>{B3944ABD-5B7E-0A4E-8B74-F1239F5F7949}</x14:id>
        </ext>
      </extLst>
    </cfRule>
  </conditionalFormatting>
  <conditionalFormatting sqref="F71:F72 F76">
    <cfRule type="dataBar" priority="11671">
      <dataBar>
        <cfvo type="num" val="0"/>
        <cfvo type="num" val="1"/>
        <color theme="6"/>
      </dataBar>
      <extLst>
        <ext xmlns:x14="http://schemas.microsoft.com/office/spreadsheetml/2009/9/main" uri="{B025F937-C7B1-47D3-B67F-A62EFF666E3E}">
          <x14:id>{DFA448F9-AEBD-884A-947B-681F6D156D05}</x14:id>
        </ext>
      </extLst>
    </cfRule>
  </conditionalFormatting>
  <conditionalFormatting sqref="F87:F88 F92">
    <cfRule type="dataBar" priority="11808">
      <dataBar>
        <cfvo type="num" val="0"/>
        <cfvo type="num" val="1"/>
        <color theme="6"/>
      </dataBar>
      <extLst>
        <ext xmlns:x14="http://schemas.microsoft.com/office/spreadsheetml/2009/9/main" uri="{B025F937-C7B1-47D3-B67F-A62EFF666E3E}">
          <x14:id>{307D717E-5B05-5242-9139-43D6049957C9}</x14:id>
        </ext>
      </extLst>
    </cfRule>
  </conditionalFormatting>
  <conditionalFormatting sqref="F86">
    <cfRule type="dataBar" priority="11806">
      <dataBar>
        <cfvo type="num" val="0"/>
        <cfvo type="num" val="1"/>
        <color theme="6"/>
      </dataBar>
      <extLst>
        <ext xmlns:x14="http://schemas.microsoft.com/office/spreadsheetml/2009/9/main" uri="{B025F937-C7B1-47D3-B67F-A62EFF666E3E}">
          <x14:id>{5FE83AD0-2B66-C24F-BF53-36F31A420F17}</x14:id>
        </ext>
      </extLst>
    </cfRule>
  </conditionalFormatting>
  <conditionalFormatting sqref="F86">
    <cfRule type="dataBar" priority="11807">
      <dataBar>
        <cfvo type="num" val="0"/>
        <cfvo type="num" val="1"/>
        <color theme="6"/>
      </dataBar>
      <extLst>
        <ext xmlns:x14="http://schemas.microsoft.com/office/spreadsheetml/2009/9/main" uri="{B025F937-C7B1-47D3-B67F-A62EFF666E3E}">
          <x14:id>{EDF10FE1-2801-6243-BFBB-3B2A190C2DF3}</x14:id>
        </ext>
      </extLst>
    </cfRule>
  </conditionalFormatting>
  <conditionalFormatting sqref="F77">
    <cfRule type="dataBar" priority="11803">
      <dataBar>
        <cfvo type="num" val="0"/>
        <cfvo type="num" val="1"/>
        <color theme="6"/>
      </dataBar>
      <extLst>
        <ext xmlns:x14="http://schemas.microsoft.com/office/spreadsheetml/2009/9/main" uri="{B025F937-C7B1-47D3-B67F-A62EFF666E3E}">
          <x14:id>{5DA99016-2697-7D42-AA95-854075ACB761}</x14:id>
        </ext>
      </extLst>
    </cfRule>
  </conditionalFormatting>
  <conditionalFormatting sqref="F77">
    <cfRule type="dataBar" priority="11802">
      <dataBar>
        <cfvo type="num" val="0"/>
        <cfvo type="num" val="1"/>
        <color theme="6"/>
      </dataBar>
      <extLst>
        <ext xmlns:x14="http://schemas.microsoft.com/office/spreadsheetml/2009/9/main" uri="{B025F937-C7B1-47D3-B67F-A62EFF666E3E}">
          <x14:id>{FD8F32F4-7FD9-E844-B4CC-29471D749270}</x14:id>
        </ext>
      </extLst>
    </cfRule>
  </conditionalFormatting>
  <conditionalFormatting sqref="F107:F108 F112">
    <cfRule type="dataBar" priority="11660">
      <dataBar>
        <cfvo type="num" val="0"/>
        <cfvo type="num" val="1"/>
        <color theme="6"/>
      </dataBar>
      <extLst>
        <ext xmlns:x14="http://schemas.microsoft.com/office/spreadsheetml/2009/9/main" uri="{B025F937-C7B1-47D3-B67F-A62EFF666E3E}">
          <x14:id>{F914E8F9-B816-3943-B7E5-C5143741BBC7}</x14:id>
        </ext>
      </extLst>
    </cfRule>
  </conditionalFormatting>
  <conditionalFormatting sqref="F107:F108 F112">
    <cfRule type="dataBar" priority="11659">
      <dataBar>
        <cfvo type="num" val="0"/>
        <cfvo type="num" val="1"/>
        <color theme="6"/>
      </dataBar>
      <extLst>
        <ext xmlns:x14="http://schemas.microsoft.com/office/spreadsheetml/2009/9/main" uri="{B025F937-C7B1-47D3-B67F-A62EFF666E3E}">
          <x14:id>{8A799A0C-B913-BA46-A730-D0CD28F58332}</x14:id>
        </ext>
      </extLst>
    </cfRule>
  </conditionalFormatting>
  <conditionalFormatting sqref="F93">
    <cfRule type="dataBar" priority="11798">
      <dataBar>
        <cfvo type="num" val="0"/>
        <cfvo type="num" val="1"/>
        <color theme="6"/>
      </dataBar>
      <extLst>
        <ext xmlns:x14="http://schemas.microsoft.com/office/spreadsheetml/2009/9/main" uri="{B025F937-C7B1-47D3-B67F-A62EFF666E3E}">
          <x14:id>{156D57EE-EE56-A048-8230-DD802D980475}</x14:id>
        </ext>
      </extLst>
    </cfRule>
  </conditionalFormatting>
  <conditionalFormatting sqref="F93">
    <cfRule type="dataBar" priority="11797">
      <dataBar>
        <cfvo type="num" val="0"/>
        <cfvo type="num" val="1"/>
        <color theme="6"/>
      </dataBar>
      <extLst>
        <ext xmlns:x14="http://schemas.microsoft.com/office/spreadsheetml/2009/9/main" uri="{B025F937-C7B1-47D3-B67F-A62EFF666E3E}">
          <x14:id>{D164A2A3-B419-3948-A5BF-DD5E37237697}</x14:id>
        </ext>
      </extLst>
    </cfRule>
  </conditionalFormatting>
  <conditionalFormatting sqref="F54:F55 F60">
    <cfRule type="dataBar" priority="11796">
      <dataBar>
        <cfvo type="num" val="0"/>
        <cfvo type="num" val="1"/>
        <color theme="6"/>
      </dataBar>
      <extLst>
        <ext xmlns:x14="http://schemas.microsoft.com/office/spreadsheetml/2009/9/main" uri="{B025F937-C7B1-47D3-B67F-A62EFF666E3E}">
          <x14:id>{CA7D3FAA-4935-3F40-B36F-CB8AA5BFC570}</x14:id>
        </ext>
      </extLst>
    </cfRule>
  </conditionalFormatting>
  <conditionalFormatting sqref="F54:F55 F60">
    <cfRule type="dataBar" priority="11795">
      <dataBar>
        <cfvo type="num" val="0"/>
        <cfvo type="num" val="1"/>
        <color theme="6"/>
      </dataBar>
      <extLst>
        <ext xmlns:x14="http://schemas.microsoft.com/office/spreadsheetml/2009/9/main" uri="{B025F937-C7B1-47D3-B67F-A62EFF666E3E}">
          <x14:id>{60F258FC-E697-B646-863A-834F7F568589}</x14:id>
        </ext>
      </extLst>
    </cfRule>
  </conditionalFormatting>
  <conditionalFormatting sqref="F87:F88 F92">
    <cfRule type="dataBar" priority="11791">
      <dataBar>
        <cfvo type="num" val="0"/>
        <cfvo type="num" val="1"/>
        <color theme="6"/>
      </dataBar>
      <extLst>
        <ext xmlns:x14="http://schemas.microsoft.com/office/spreadsheetml/2009/9/main" uri="{B025F937-C7B1-47D3-B67F-A62EFF666E3E}">
          <x14:id>{C0DCC5A5-7C06-E44A-8000-6FF9EBC2E411}</x14:id>
        </ext>
      </extLst>
    </cfRule>
  </conditionalFormatting>
  <conditionalFormatting sqref="F86">
    <cfRule type="dataBar" priority="11789">
      <dataBar>
        <cfvo type="num" val="0"/>
        <cfvo type="num" val="1"/>
        <color theme="6"/>
      </dataBar>
      <extLst>
        <ext xmlns:x14="http://schemas.microsoft.com/office/spreadsheetml/2009/9/main" uri="{B025F937-C7B1-47D3-B67F-A62EFF666E3E}">
          <x14:id>{0960E7EB-6A54-634A-BF14-E73DD92C8399}</x14:id>
        </ext>
      </extLst>
    </cfRule>
  </conditionalFormatting>
  <conditionalFormatting sqref="F86">
    <cfRule type="dataBar" priority="11790">
      <dataBar>
        <cfvo type="num" val="0"/>
        <cfvo type="num" val="1"/>
        <color theme="6"/>
      </dataBar>
      <extLst>
        <ext xmlns:x14="http://schemas.microsoft.com/office/spreadsheetml/2009/9/main" uri="{B025F937-C7B1-47D3-B67F-A62EFF666E3E}">
          <x14:id>{770C1BBA-61E8-274C-839D-8FA2CE38898D}</x14:id>
        </ext>
      </extLst>
    </cfRule>
  </conditionalFormatting>
  <conditionalFormatting sqref="F77">
    <cfRule type="dataBar" priority="11786">
      <dataBar>
        <cfvo type="num" val="0"/>
        <cfvo type="num" val="1"/>
        <color theme="6"/>
      </dataBar>
      <extLst>
        <ext xmlns:x14="http://schemas.microsoft.com/office/spreadsheetml/2009/9/main" uri="{B025F937-C7B1-47D3-B67F-A62EFF666E3E}">
          <x14:id>{CEFF0142-1EA5-9940-84D6-D58C5E485560}</x14:id>
        </ext>
      </extLst>
    </cfRule>
  </conditionalFormatting>
  <conditionalFormatting sqref="F77">
    <cfRule type="dataBar" priority="11785">
      <dataBar>
        <cfvo type="num" val="0"/>
        <cfvo type="num" val="1"/>
        <color theme="6"/>
      </dataBar>
      <extLst>
        <ext xmlns:x14="http://schemas.microsoft.com/office/spreadsheetml/2009/9/main" uri="{B025F937-C7B1-47D3-B67F-A62EFF666E3E}">
          <x14:id>{29A23DF2-812B-DD47-9E11-76D68C2C04C4}</x14:id>
        </ext>
      </extLst>
    </cfRule>
  </conditionalFormatting>
  <conditionalFormatting sqref="F63">
    <cfRule type="dataBar" priority="11782">
      <dataBar>
        <cfvo type="num" val="0"/>
        <cfvo type="num" val="1"/>
        <color theme="6"/>
      </dataBar>
      <extLst>
        <ext xmlns:x14="http://schemas.microsoft.com/office/spreadsheetml/2009/9/main" uri="{B025F937-C7B1-47D3-B67F-A62EFF666E3E}">
          <x14:id>{76B37786-CA94-194F-A000-164592E3DFA3}</x14:id>
        </ext>
      </extLst>
    </cfRule>
  </conditionalFormatting>
  <conditionalFormatting sqref="F93">
    <cfRule type="dataBar" priority="11781">
      <dataBar>
        <cfvo type="num" val="0"/>
        <cfvo type="num" val="1"/>
        <color theme="6"/>
      </dataBar>
      <extLst>
        <ext xmlns:x14="http://schemas.microsoft.com/office/spreadsheetml/2009/9/main" uri="{B025F937-C7B1-47D3-B67F-A62EFF666E3E}">
          <x14:id>{1720B8BA-8289-C649-921D-7358EBAB07E1}</x14:id>
        </ext>
      </extLst>
    </cfRule>
  </conditionalFormatting>
  <conditionalFormatting sqref="F93">
    <cfRule type="dataBar" priority="11780">
      <dataBar>
        <cfvo type="num" val="0"/>
        <cfvo type="num" val="1"/>
        <color theme="6"/>
      </dataBar>
      <extLst>
        <ext xmlns:x14="http://schemas.microsoft.com/office/spreadsheetml/2009/9/main" uri="{B025F937-C7B1-47D3-B67F-A62EFF666E3E}">
          <x14:id>{82DAAA7E-7941-E146-884F-7D9DF9384FB3}</x14:id>
        </ext>
      </extLst>
    </cfRule>
  </conditionalFormatting>
  <conditionalFormatting sqref="F93">
    <cfRule type="dataBar" priority="11777">
      <dataBar>
        <cfvo type="num" val="0"/>
        <cfvo type="num" val="1"/>
        <color theme="6"/>
      </dataBar>
      <extLst>
        <ext xmlns:x14="http://schemas.microsoft.com/office/spreadsheetml/2009/9/main" uri="{B025F937-C7B1-47D3-B67F-A62EFF666E3E}">
          <x14:id>{D2901484-AFD9-A243-A0D3-0DC95C61413F}</x14:id>
        </ext>
      </extLst>
    </cfRule>
  </conditionalFormatting>
  <conditionalFormatting sqref="F87:F88 F92">
    <cfRule type="dataBar" priority="11775">
      <dataBar>
        <cfvo type="num" val="0"/>
        <cfvo type="num" val="1"/>
        <color theme="6"/>
      </dataBar>
      <extLst>
        <ext xmlns:x14="http://schemas.microsoft.com/office/spreadsheetml/2009/9/main" uri="{B025F937-C7B1-47D3-B67F-A62EFF666E3E}">
          <x14:id>{A39C06B4-8B6A-9F4F-8801-82251F086A6B}</x14:id>
        </ext>
      </extLst>
    </cfRule>
  </conditionalFormatting>
  <conditionalFormatting sqref="F86">
    <cfRule type="dataBar" priority="11774">
      <dataBar>
        <cfvo type="num" val="0"/>
        <cfvo type="num" val="1"/>
        <color theme="6"/>
      </dataBar>
      <extLst>
        <ext xmlns:x14="http://schemas.microsoft.com/office/spreadsheetml/2009/9/main" uri="{B025F937-C7B1-47D3-B67F-A62EFF666E3E}">
          <x14:id>{5F077E2F-9700-884C-96E3-7B6CAB1E78CB}</x14:id>
        </ext>
      </extLst>
    </cfRule>
  </conditionalFormatting>
  <conditionalFormatting sqref="F86">
    <cfRule type="dataBar" priority="11773">
      <dataBar>
        <cfvo type="num" val="0"/>
        <cfvo type="num" val="1"/>
        <color theme="6"/>
      </dataBar>
      <extLst>
        <ext xmlns:x14="http://schemas.microsoft.com/office/spreadsheetml/2009/9/main" uri="{B025F937-C7B1-47D3-B67F-A62EFF666E3E}">
          <x14:id>{DE944573-5512-DF4F-90E0-0B5CEE6B661C}</x14:id>
        </ext>
      </extLst>
    </cfRule>
  </conditionalFormatting>
  <conditionalFormatting sqref="F77">
    <cfRule type="dataBar" priority="11770">
      <dataBar>
        <cfvo type="num" val="0"/>
        <cfvo type="num" val="1"/>
        <color theme="6"/>
      </dataBar>
      <extLst>
        <ext xmlns:x14="http://schemas.microsoft.com/office/spreadsheetml/2009/9/main" uri="{B025F937-C7B1-47D3-B67F-A62EFF666E3E}">
          <x14:id>{2E8A94A5-C88F-4A49-B63C-FEF9DC473647}</x14:id>
        </ext>
      </extLst>
    </cfRule>
  </conditionalFormatting>
  <conditionalFormatting sqref="F63">
    <cfRule type="dataBar" priority="11766">
      <dataBar>
        <cfvo type="num" val="0"/>
        <cfvo type="num" val="1"/>
        <color theme="6"/>
      </dataBar>
      <extLst>
        <ext xmlns:x14="http://schemas.microsoft.com/office/spreadsheetml/2009/9/main" uri="{B025F937-C7B1-47D3-B67F-A62EFF666E3E}">
          <x14:id>{C80AC3EF-88EA-F942-8808-90F474286C7B}</x14:id>
        </ext>
      </extLst>
    </cfRule>
  </conditionalFormatting>
  <conditionalFormatting sqref="F63">
    <cfRule type="dataBar" priority="11765">
      <dataBar>
        <cfvo type="num" val="0"/>
        <cfvo type="num" val="1"/>
        <color theme="6"/>
      </dataBar>
      <extLst>
        <ext xmlns:x14="http://schemas.microsoft.com/office/spreadsheetml/2009/9/main" uri="{B025F937-C7B1-47D3-B67F-A62EFF666E3E}">
          <x14:id>{BA977EAD-F6A6-974D-BC16-D77C05B470F7}</x14:id>
        </ext>
      </extLst>
    </cfRule>
  </conditionalFormatting>
  <conditionalFormatting sqref="F53">
    <cfRule type="dataBar" priority="11764">
      <dataBar>
        <cfvo type="num" val="0"/>
        <cfvo type="num" val="1"/>
        <color theme="6"/>
      </dataBar>
      <extLst>
        <ext xmlns:x14="http://schemas.microsoft.com/office/spreadsheetml/2009/9/main" uri="{B025F937-C7B1-47D3-B67F-A62EFF666E3E}">
          <x14:id>{9830F6AF-A3B6-4B47-A499-4FBB7183402A}</x14:id>
        </ext>
      </extLst>
    </cfRule>
  </conditionalFormatting>
  <conditionalFormatting sqref="F93">
    <cfRule type="dataBar" priority="11622">
      <dataBar>
        <cfvo type="num" val="0"/>
        <cfvo type="num" val="1"/>
        <color theme="6"/>
      </dataBar>
      <extLst>
        <ext xmlns:x14="http://schemas.microsoft.com/office/spreadsheetml/2009/9/main" uri="{B025F937-C7B1-47D3-B67F-A62EFF666E3E}">
          <x14:id>{49391E9A-7095-DA49-BE7A-8179273BE9A5}</x14:id>
        </ext>
      </extLst>
    </cfRule>
  </conditionalFormatting>
  <conditionalFormatting sqref="F87:F88 F92">
    <cfRule type="dataBar" priority="11621">
      <dataBar>
        <cfvo type="num" val="0"/>
        <cfvo type="num" val="1"/>
        <color theme="6"/>
      </dataBar>
      <extLst>
        <ext xmlns:x14="http://schemas.microsoft.com/office/spreadsheetml/2009/9/main" uri="{B025F937-C7B1-47D3-B67F-A62EFF666E3E}">
          <x14:id>{65BB55E3-9CAD-EF46-B6E4-D78070ECFC7A}</x14:id>
        </ext>
      </extLst>
    </cfRule>
  </conditionalFormatting>
  <conditionalFormatting sqref="F53">
    <cfRule type="dataBar" priority="11760">
      <dataBar>
        <cfvo type="num" val="0"/>
        <cfvo type="num" val="1"/>
        <color theme="6"/>
      </dataBar>
      <extLst>
        <ext xmlns:x14="http://schemas.microsoft.com/office/spreadsheetml/2009/9/main" uri="{B025F937-C7B1-47D3-B67F-A62EFF666E3E}">
          <x14:id>{BE183A62-8B8A-4348-B971-D5ECE1658163}</x14:id>
        </ext>
      </extLst>
    </cfRule>
  </conditionalFormatting>
  <conditionalFormatting sqref="F53">
    <cfRule type="dataBar" priority="11759">
      <dataBar>
        <cfvo type="num" val="0"/>
        <cfvo type="num" val="1"/>
        <color theme="6"/>
      </dataBar>
      <extLst>
        <ext xmlns:x14="http://schemas.microsoft.com/office/spreadsheetml/2009/9/main" uri="{B025F937-C7B1-47D3-B67F-A62EFF666E3E}">
          <x14:id>{6F5D0646-07D4-644D-BD2F-88BA050B290B}</x14:id>
        </ext>
      </extLst>
    </cfRule>
  </conditionalFormatting>
  <conditionalFormatting sqref="F86">
    <cfRule type="dataBar" priority="11757">
      <dataBar>
        <cfvo type="num" val="0"/>
        <cfvo type="num" val="1"/>
        <color theme="6"/>
      </dataBar>
      <extLst>
        <ext xmlns:x14="http://schemas.microsoft.com/office/spreadsheetml/2009/9/main" uri="{B025F937-C7B1-47D3-B67F-A62EFF666E3E}">
          <x14:id>{090D1AE2-B274-D64A-8709-3C8C732FC81D}</x14:id>
        </ext>
      </extLst>
    </cfRule>
  </conditionalFormatting>
  <conditionalFormatting sqref="F93">
    <cfRule type="dataBar" priority="11749">
      <dataBar>
        <cfvo type="num" val="0"/>
        <cfvo type="num" val="1"/>
        <color theme="6"/>
      </dataBar>
      <extLst>
        <ext xmlns:x14="http://schemas.microsoft.com/office/spreadsheetml/2009/9/main" uri="{B025F937-C7B1-47D3-B67F-A62EFF666E3E}">
          <x14:id>{241BA33E-C92F-E144-B555-0653FE984F29}</x14:id>
        </ext>
      </extLst>
    </cfRule>
  </conditionalFormatting>
  <conditionalFormatting sqref="F87:F88 F92">
    <cfRule type="dataBar" priority="11603">
      <dataBar>
        <cfvo type="num" val="0"/>
        <cfvo type="num" val="1"/>
        <color theme="6"/>
      </dataBar>
      <extLst>
        <ext xmlns:x14="http://schemas.microsoft.com/office/spreadsheetml/2009/9/main" uri="{B025F937-C7B1-47D3-B67F-A62EFF666E3E}">
          <x14:id>{488EDDFD-CA49-F94B-9280-0C46E02ABD73}</x14:id>
        </ext>
      </extLst>
    </cfRule>
  </conditionalFormatting>
  <conditionalFormatting sqref="F87:F88 F92">
    <cfRule type="dataBar" priority="11758">
      <dataBar>
        <cfvo type="num" val="0"/>
        <cfvo type="num" val="1"/>
        <color theme="6"/>
      </dataBar>
      <extLst>
        <ext xmlns:x14="http://schemas.microsoft.com/office/spreadsheetml/2009/9/main" uri="{B025F937-C7B1-47D3-B67F-A62EFF666E3E}">
          <x14:id>{9087C6C7-176B-5047-BAC8-54825580A84F}</x14:id>
        </ext>
      </extLst>
    </cfRule>
  </conditionalFormatting>
  <conditionalFormatting sqref="F77">
    <cfRule type="dataBar" priority="11754">
      <dataBar>
        <cfvo type="num" val="0"/>
        <cfvo type="num" val="1"/>
        <color theme="6"/>
      </dataBar>
      <extLst>
        <ext xmlns:x14="http://schemas.microsoft.com/office/spreadsheetml/2009/9/main" uri="{B025F937-C7B1-47D3-B67F-A62EFF666E3E}">
          <x14:id>{DD5A6F48-22EF-8C43-9E02-34F1E2CDBA42}</x14:id>
        </ext>
      </extLst>
    </cfRule>
  </conditionalFormatting>
  <conditionalFormatting sqref="F77">
    <cfRule type="dataBar" priority="11753">
      <dataBar>
        <cfvo type="num" val="0"/>
        <cfvo type="num" val="1"/>
        <color theme="6"/>
      </dataBar>
      <extLst>
        <ext xmlns:x14="http://schemas.microsoft.com/office/spreadsheetml/2009/9/main" uri="{B025F937-C7B1-47D3-B67F-A62EFF666E3E}">
          <x14:id>{48B64436-B861-744D-8087-9103307376BF}</x14:id>
        </ext>
      </extLst>
    </cfRule>
  </conditionalFormatting>
  <conditionalFormatting sqref="F87:F88 F92">
    <cfRule type="dataBar" priority="11604">
      <dataBar>
        <cfvo type="num" val="0"/>
        <cfvo type="num" val="1"/>
        <color theme="6"/>
      </dataBar>
      <extLst>
        <ext xmlns:x14="http://schemas.microsoft.com/office/spreadsheetml/2009/9/main" uri="{B025F937-C7B1-47D3-B67F-A62EFF666E3E}">
          <x14:id>{96A5C40A-9522-4648-ACD8-CD6252066ECE}</x14:id>
        </ext>
      </extLst>
    </cfRule>
  </conditionalFormatting>
  <conditionalFormatting sqref="F93">
    <cfRule type="dataBar" priority="11750">
      <dataBar>
        <cfvo type="num" val="0"/>
        <cfvo type="num" val="1"/>
        <color theme="6"/>
      </dataBar>
      <extLst>
        <ext xmlns:x14="http://schemas.microsoft.com/office/spreadsheetml/2009/9/main" uri="{B025F937-C7B1-47D3-B67F-A62EFF666E3E}">
          <x14:id>{60FC81E6-906E-5442-9AC6-97EBD716D37D}</x14:id>
        </ext>
      </extLst>
    </cfRule>
  </conditionalFormatting>
  <conditionalFormatting sqref="F87:F88 F92">
    <cfRule type="dataBar" priority="11748">
      <dataBar>
        <cfvo type="num" val="0"/>
        <cfvo type="num" val="1"/>
        <color theme="6"/>
      </dataBar>
      <extLst>
        <ext xmlns:x14="http://schemas.microsoft.com/office/spreadsheetml/2009/9/main" uri="{B025F937-C7B1-47D3-B67F-A62EFF666E3E}">
          <x14:id>{50A03A8B-2A86-434F-9D5D-DB9C36032F58}</x14:id>
        </ext>
      </extLst>
    </cfRule>
  </conditionalFormatting>
  <conditionalFormatting sqref="F87:F88 F92">
    <cfRule type="dataBar" priority="11747">
      <dataBar>
        <cfvo type="num" val="0"/>
        <cfvo type="num" val="1"/>
        <color theme="6"/>
      </dataBar>
      <extLst>
        <ext xmlns:x14="http://schemas.microsoft.com/office/spreadsheetml/2009/9/main" uri="{B025F937-C7B1-47D3-B67F-A62EFF666E3E}">
          <x14:id>{2B2D845B-35E5-104B-86D0-8EF7183119B0}</x14:id>
        </ext>
      </extLst>
    </cfRule>
  </conditionalFormatting>
  <conditionalFormatting sqref="F87:F88 F92">
    <cfRule type="dataBar" priority="11745">
      <dataBar>
        <cfvo type="num" val="0"/>
        <cfvo type="num" val="1"/>
        <color theme="6"/>
      </dataBar>
      <extLst>
        <ext xmlns:x14="http://schemas.microsoft.com/office/spreadsheetml/2009/9/main" uri="{B025F937-C7B1-47D3-B67F-A62EFF666E3E}">
          <x14:id>{CFC82731-6AA2-304B-902C-CDE57B74DA48}</x14:id>
        </ext>
      </extLst>
    </cfRule>
  </conditionalFormatting>
  <conditionalFormatting sqref="F86">
    <cfRule type="dataBar" priority="11743">
      <dataBar>
        <cfvo type="num" val="0"/>
        <cfvo type="num" val="1"/>
        <color theme="6"/>
      </dataBar>
      <extLst>
        <ext xmlns:x14="http://schemas.microsoft.com/office/spreadsheetml/2009/9/main" uri="{B025F937-C7B1-47D3-B67F-A62EFF666E3E}">
          <x14:id>{5F22693D-2379-1B43-B17D-D164762C76C1}</x14:id>
        </ext>
      </extLst>
    </cfRule>
  </conditionalFormatting>
  <conditionalFormatting sqref="F93">
    <cfRule type="dataBar" priority="11746">
      <dataBar>
        <cfvo type="num" val="0"/>
        <cfvo type="num" val="1"/>
        <color theme="6"/>
      </dataBar>
      <extLst>
        <ext xmlns:x14="http://schemas.microsoft.com/office/spreadsheetml/2009/9/main" uri="{B025F937-C7B1-47D3-B67F-A62EFF666E3E}">
          <x14:id>{39FCAAF5-7FFE-D04E-AE6E-B02413E523F3}</x14:id>
        </ext>
      </extLst>
    </cfRule>
  </conditionalFormatting>
  <conditionalFormatting sqref="F86">
    <cfRule type="dataBar" priority="11744">
      <dataBar>
        <cfvo type="num" val="0"/>
        <cfvo type="num" val="1"/>
        <color theme="6"/>
      </dataBar>
      <extLst>
        <ext xmlns:x14="http://schemas.microsoft.com/office/spreadsheetml/2009/9/main" uri="{B025F937-C7B1-47D3-B67F-A62EFF666E3E}">
          <x14:id>{2DF4BBDD-09BD-0B4B-A3A8-91AE334BD20C}</x14:id>
        </ext>
      </extLst>
    </cfRule>
  </conditionalFormatting>
  <conditionalFormatting sqref="F77">
    <cfRule type="dataBar" priority="11740">
      <dataBar>
        <cfvo type="num" val="0"/>
        <cfvo type="num" val="1"/>
        <color theme="6"/>
      </dataBar>
      <extLst>
        <ext xmlns:x14="http://schemas.microsoft.com/office/spreadsheetml/2009/9/main" uri="{B025F937-C7B1-47D3-B67F-A62EFF666E3E}">
          <x14:id>{3527C16F-AE5C-224B-B181-20F5878AD8ED}</x14:id>
        </ext>
      </extLst>
    </cfRule>
  </conditionalFormatting>
  <conditionalFormatting sqref="F77">
    <cfRule type="dataBar" priority="11739">
      <dataBar>
        <cfvo type="num" val="0"/>
        <cfvo type="num" val="1"/>
        <color theme="6"/>
      </dataBar>
      <extLst>
        <ext xmlns:x14="http://schemas.microsoft.com/office/spreadsheetml/2009/9/main" uri="{B025F937-C7B1-47D3-B67F-A62EFF666E3E}">
          <x14:id>{0D4981F4-B359-4E43-8275-171B0AD5A109}</x14:id>
        </ext>
      </extLst>
    </cfRule>
  </conditionalFormatting>
  <conditionalFormatting sqref="F63">
    <cfRule type="dataBar" priority="11590">
      <dataBar>
        <cfvo type="num" val="0"/>
        <cfvo type="num" val="1"/>
        <color theme="6"/>
      </dataBar>
      <extLst>
        <ext xmlns:x14="http://schemas.microsoft.com/office/spreadsheetml/2009/9/main" uri="{B025F937-C7B1-47D3-B67F-A62EFF666E3E}">
          <x14:id>{32F8EF4F-423C-3644-8A29-C37CD3DE144D}</x14:id>
        </ext>
      </extLst>
    </cfRule>
  </conditionalFormatting>
  <conditionalFormatting sqref="F93">
    <cfRule type="dataBar" priority="11737">
      <dataBar>
        <cfvo type="num" val="0"/>
        <cfvo type="num" val="1"/>
        <color theme="6"/>
      </dataBar>
      <extLst>
        <ext xmlns:x14="http://schemas.microsoft.com/office/spreadsheetml/2009/9/main" uri="{B025F937-C7B1-47D3-B67F-A62EFF666E3E}">
          <x14:id>{C0C8C451-0A54-B34F-A59D-70D09E0F8E79}</x14:id>
        </ext>
      </extLst>
    </cfRule>
  </conditionalFormatting>
  <conditionalFormatting sqref="F93">
    <cfRule type="dataBar" priority="11736">
      <dataBar>
        <cfvo type="num" val="0"/>
        <cfvo type="num" val="1"/>
        <color theme="6"/>
      </dataBar>
      <extLst>
        <ext xmlns:x14="http://schemas.microsoft.com/office/spreadsheetml/2009/9/main" uri="{B025F937-C7B1-47D3-B67F-A62EFF666E3E}">
          <x14:id>{22032B93-ECF5-8D45-ACCF-B544D166CA04}</x14:id>
        </ext>
      </extLst>
    </cfRule>
  </conditionalFormatting>
  <conditionalFormatting sqref="F87:F88 F92">
    <cfRule type="dataBar" priority="11734">
      <dataBar>
        <cfvo type="num" val="0"/>
        <cfvo type="num" val="1"/>
        <color theme="6"/>
      </dataBar>
      <extLst>
        <ext xmlns:x14="http://schemas.microsoft.com/office/spreadsheetml/2009/9/main" uri="{B025F937-C7B1-47D3-B67F-A62EFF666E3E}">
          <x14:id>{A551B31B-E2B6-7A4C-82BC-440270BFFE0E}</x14:id>
        </ext>
      </extLst>
    </cfRule>
  </conditionalFormatting>
  <conditionalFormatting sqref="F86">
    <cfRule type="dataBar" priority="11732">
      <dataBar>
        <cfvo type="num" val="0"/>
        <cfvo type="num" val="1"/>
        <color theme="6"/>
      </dataBar>
      <extLst>
        <ext xmlns:x14="http://schemas.microsoft.com/office/spreadsheetml/2009/9/main" uri="{B025F937-C7B1-47D3-B67F-A62EFF666E3E}">
          <x14:id>{975B9867-4A83-DF4F-A4D8-F73CDF3E8C39}</x14:id>
        </ext>
      </extLst>
    </cfRule>
  </conditionalFormatting>
  <conditionalFormatting sqref="F93">
    <cfRule type="dataBar" priority="11735">
      <dataBar>
        <cfvo type="num" val="0"/>
        <cfvo type="num" val="1"/>
        <color theme="6"/>
      </dataBar>
      <extLst>
        <ext xmlns:x14="http://schemas.microsoft.com/office/spreadsheetml/2009/9/main" uri="{B025F937-C7B1-47D3-B67F-A62EFF666E3E}">
          <x14:id>{4252168A-D147-F743-B69E-0A6AB0363B20}</x14:id>
        </ext>
      </extLst>
    </cfRule>
  </conditionalFormatting>
  <conditionalFormatting sqref="F86">
    <cfRule type="dataBar" priority="11733">
      <dataBar>
        <cfvo type="num" val="0"/>
        <cfvo type="num" val="1"/>
        <color theme="6"/>
      </dataBar>
      <extLst>
        <ext xmlns:x14="http://schemas.microsoft.com/office/spreadsheetml/2009/9/main" uri="{B025F937-C7B1-47D3-B67F-A62EFF666E3E}">
          <x14:id>{EE616BD8-22A6-D243-A201-F9EC995489D4}</x14:id>
        </ext>
      </extLst>
    </cfRule>
  </conditionalFormatting>
  <conditionalFormatting sqref="F77">
    <cfRule type="dataBar" priority="11729">
      <dataBar>
        <cfvo type="num" val="0"/>
        <cfvo type="num" val="1"/>
        <color theme="6"/>
      </dataBar>
      <extLst>
        <ext xmlns:x14="http://schemas.microsoft.com/office/spreadsheetml/2009/9/main" uri="{B025F937-C7B1-47D3-B67F-A62EFF666E3E}">
          <x14:id>{C7432904-85BC-4947-BFE1-4DDB8BC9BEAA}</x14:id>
        </ext>
      </extLst>
    </cfRule>
  </conditionalFormatting>
  <conditionalFormatting sqref="F77">
    <cfRule type="dataBar" priority="11728">
      <dataBar>
        <cfvo type="num" val="0"/>
        <cfvo type="num" val="1"/>
        <color theme="6"/>
      </dataBar>
      <extLst>
        <ext xmlns:x14="http://schemas.microsoft.com/office/spreadsheetml/2009/9/main" uri="{B025F937-C7B1-47D3-B67F-A62EFF666E3E}">
          <x14:id>{F698CD77-4E3A-F041-9E04-AA151BDF1209}</x14:id>
        </ext>
      </extLst>
    </cfRule>
  </conditionalFormatting>
  <conditionalFormatting sqref="F86">
    <cfRule type="dataBar" priority="11579">
      <dataBar>
        <cfvo type="num" val="0"/>
        <cfvo type="num" val="1"/>
        <color theme="6"/>
      </dataBar>
      <extLst>
        <ext xmlns:x14="http://schemas.microsoft.com/office/spreadsheetml/2009/9/main" uri="{B025F937-C7B1-47D3-B67F-A62EFF666E3E}">
          <x14:id>{0096E6AF-FF8B-554B-9ABC-CC9C6B504848}</x14:id>
        </ext>
      </extLst>
    </cfRule>
  </conditionalFormatting>
  <conditionalFormatting sqref="F93">
    <cfRule type="dataBar" priority="11726">
      <dataBar>
        <cfvo type="num" val="0"/>
        <cfvo type="num" val="1"/>
        <color theme="6"/>
      </dataBar>
      <extLst>
        <ext xmlns:x14="http://schemas.microsoft.com/office/spreadsheetml/2009/9/main" uri="{B025F937-C7B1-47D3-B67F-A62EFF666E3E}">
          <x14:id>{2BA2099E-F7EC-0448-BF34-6E67B78029E4}</x14:id>
        </ext>
      </extLst>
    </cfRule>
  </conditionalFormatting>
  <conditionalFormatting sqref="F93">
    <cfRule type="dataBar" priority="11725">
      <dataBar>
        <cfvo type="num" val="0"/>
        <cfvo type="num" val="1"/>
        <color theme="6"/>
      </dataBar>
      <extLst>
        <ext xmlns:x14="http://schemas.microsoft.com/office/spreadsheetml/2009/9/main" uri="{B025F937-C7B1-47D3-B67F-A62EFF666E3E}">
          <x14:id>{AE3F7623-3F5F-9F49-9E6D-28DF195344E7}</x14:id>
        </ext>
      </extLst>
    </cfRule>
  </conditionalFormatting>
  <conditionalFormatting sqref="F93">
    <cfRule type="dataBar" priority="11724">
      <dataBar>
        <cfvo type="num" val="0"/>
        <cfvo type="num" val="1"/>
        <color theme="6"/>
      </dataBar>
      <extLst>
        <ext xmlns:x14="http://schemas.microsoft.com/office/spreadsheetml/2009/9/main" uri="{B025F937-C7B1-47D3-B67F-A62EFF666E3E}">
          <x14:id>{7478F08A-0E0F-7041-B101-33C67A42F603}</x14:id>
        </ext>
      </extLst>
    </cfRule>
  </conditionalFormatting>
  <conditionalFormatting sqref="F87:F88 F92">
    <cfRule type="dataBar" priority="11722">
      <dataBar>
        <cfvo type="num" val="0"/>
        <cfvo type="num" val="1"/>
        <color theme="6"/>
      </dataBar>
      <extLst>
        <ext xmlns:x14="http://schemas.microsoft.com/office/spreadsheetml/2009/9/main" uri="{B025F937-C7B1-47D3-B67F-A62EFF666E3E}">
          <x14:id>{24F650C6-73FB-F34D-9AF4-E7C240DEE2FE}</x14:id>
        </ext>
      </extLst>
    </cfRule>
  </conditionalFormatting>
  <conditionalFormatting sqref="F87:F88 F92">
    <cfRule type="dataBar" priority="11567">
      <dataBar>
        <cfvo type="num" val="0"/>
        <cfvo type="num" val="1"/>
        <color theme="6"/>
      </dataBar>
      <extLst>
        <ext xmlns:x14="http://schemas.microsoft.com/office/spreadsheetml/2009/9/main" uri="{B025F937-C7B1-47D3-B67F-A62EFF666E3E}">
          <x14:id>{075C1D4C-4AC8-7548-B9B7-D4232B43360A}</x14:id>
        </ext>
      </extLst>
    </cfRule>
  </conditionalFormatting>
  <conditionalFormatting sqref="F87:F88 F92">
    <cfRule type="dataBar" priority="11723">
      <dataBar>
        <cfvo type="num" val="0"/>
        <cfvo type="num" val="1"/>
        <color theme="6"/>
      </dataBar>
      <extLst>
        <ext xmlns:x14="http://schemas.microsoft.com/office/spreadsheetml/2009/9/main" uri="{B025F937-C7B1-47D3-B67F-A62EFF666E3E}">
          <x14:id>{B4FF5CC6-E777-3142-982C-04AD221EC113}</x14:id>
        </ext>
      </extLst>
    </cfRule>
  </conditionalFormatting>
  <conditionalFormatting sqref="F86">
    <cfRule type="dataBar" priority="11721">
      <dataBar>
        <cfvo type="num" val="0"/>
        <cfvo type="num" val="1"/>
        <color theme="6"/>
      </dataBar>
      <extLst>
        <ext xmlns:x14="http://schemas.microsoft.com/office/spreadsheetml/2009/9/main" uri="{B025F937-C7B1-47D3-B67F-A62EFF666E3E}">
          <x14:id>{D4EA7039-F3DB-6A42-8740-48048AAD8273}</x14:id>
        </ext>
      </extLst>
    </cfRule>
  </conditionalFormatting>
  <conditionalFormatting sqref="F86">
    <cfRule type="dataBar" priority="11720">
      <dataBar>
        <cfvo type="num" val="0"/>
        <cfvo type="num" val="1"/>
        <color theme="6"/>
      </dataBar>
      <extLst>
        <ext xmlns:x14="http://schemas.microsoft.com/office/spreadsheetml/2009/9/main" uri="{B025F937-C7B1-47D3-B67F-A62EFF666E3E}">
          <x14:id>{0E8DC52C-058C-8741-BA49-5083D7F8C0B3}</x14:id>
        </ext>
      </extLst>
    </cfRule>
  </conditionalFormatting>
  <conditionalFormatting sqref="F93">
    <cfRule type="dataBar" priority="11568">
      <dataBar>
        <cfvo type="num" val="0"/>
        <cfvo type="num" val="1"/>
        <color theme="6"/>
      </dataBar>
      <extLst>
        <ext xmlns:x14="http://schemas.microsoft.com/office/spreadsheetml/2009/9/main" uri="{B025F937-C7B1-47D3-B67F-A62EFF666E3E}">
          <x14:id>{4F6A38D6-9F9E-1742-8C36-749040FDB653}</x14:id>
        </ext>
      </extLst>
    </cfRule>
  </conditionalFormatting>
  <conditionalFormatting sqref="F87:F88 F92">
    <cfRule type="dataBar" priority="11713">
      <dataBar>
        <cfvo type="num" val="0"/>
        <cfvo type="num" val="1"/>
        <color theme="6"/>
      </dataBar>
      <extLst>
        <ext xmlns:x14="http://schemas.microsoft.com/office/spreadsheetml/2009/9/main" uri="{B025F937-C7B1-47D3-B67F-A62EFF666E3E}">
          <x14:id>{265DA5BB-2717-504E-9454-BB4159D1F108}</x14:id>
        </ext>
      </extLst>
    </cfRule>
  </conditionalFormatting>
  <conditionalFormatting sqref="F86">
    <cfRule type="dataBar" priority="11711">
      <dataBar>
        <cfvo type="num" val="0"/>
        <cfvo type="num" val="1"/>
        <color theme="6"/>
      </dataBar>
      <extLst>
        <ext xmlns:x14="http://schemas.microsoft.com/office/spreadsheetml/2009/9/main" uri="{B025F937-C7B1-47D3-B67F-A62EFF666E3E}">
          <x14:id>{DA17F249-5708-6F4D-BD57-1CD50F2FDBDF}</x14:id>
        </ext>
      </extLst>
    </cfRule>
  </conditionalFormatting>
  <conditionalFormatting sqref="F93">
    <cfRule type="dataBar" priority="11714">
      <dataBar>
        <cfvo type="num" val="0"/>
        <cfvo type="num" val="1"/>
        <color theme="6"/>
      </dataBar>
      <extLst>
        <ext xmlns:x14="http://schemas.microsoft.com/office/spreadsheetml/2009/9/main" uri="{B025F937-C7B1-47D3-B67F-A62EFF666E3E}">
          <x14:id>{0B4D015B-3339-784D-A9BD-D134C1410DE2}</x14:id>
        </ext>
      </extLst>
    </cfRule>
  </conditionalFormatting>
  <conditionalFormatting sqref="F86">
    <cfRule type="dataBar" priority="11712">
      <dataBar>
        <cfvo type="num" val="0"/>
        <cfvo type="num" val="1"/>
        <color theme="6"/>
      </dataBar>
      <extLst>
        <ext xmlns:x14="http://schemas.microsoft.com/office/spreadsheetml/2009/9/main" uri="{B025F937-C7B1-47D3-B67F-A62EFF666E3E}">
          <x14:id>{F5CAED22-F148-C24F-A5B7-4620396B4AB6}</x14:id>
        </ext>
      </extLst>
    </cfRule>
  </conditionalFormatting>
  <conditionalFormatting sqref="F77">
    <cfRule type="dataBar" priority="11708">
      <dataBar>
        <cfvo type="num" val="0"/>
        <cfvo type="num" val="1"/>
        <color theme="6"/>
      </dataBar>
      <extLst>
        <ext xmlns:x14="http://schemas.microsoft.com/office/spreadsheetml/2009/9/main" uri="{B025F937-C7B1-47D3-B67F-A62EFF666E3E}">
          <x14:id>{CF512CCF-3E5C-A240-958E-3199CC6C67BC}</x14:id>
        </ext>
      </extLst>
    </cfRule>
  </conditionalFormatting>
  <conditionalFormatting sqref="F77">
    <cfRule type="dataBar" priority="11707">
      <dataBar>
        <cfvo type="num" val="0"/>
        <cfvo type="num" val="1"/>
        <color theme="6"/>
      </dataBar>
      <extLst>
        <ext xmlns:x14="http://schemas.microsoft.com/office/spreadsheetml/2009/9/main" uri="{B025F937-C7B1-47D3-B67F-A62EFF666E3E}">
          <x14:id>{7C2F677F-E4F0-2C4B-9698-4F357EA08545}</x14:id>
        </ext>
      </extLst>
    </cfRule>
  </conditionalFormatting>
  <conditionalFormatting sqref="F93">
    <cfRule type="dataBar" priority="11706">
      <dataBar>
        <cfvo type="num" val="0"/>
        <cfvo type="num" val="1"/>
        <color theme="6"/>
      </dataBar>
      <extLst>
        <ext xmlns:x14="http://schemas.microsoft.com/office/spreadsheetml/2009/9/main" uri="{B025F937-C7B1-47D3-B67F-A62EFF666E3E}">
          <x14:id>{00FACA86-3FF9-094A-880F-67EA3AA359F7}</x14:id>
        </ext>
      </extLst>
    </cfRule>
  </conditionalFormatting>
  <conditionalFormatting sqref="F93">
    <cfRule type="dataBar" priority="11705">
      <dataBar>
        <cfvo type="num" val="0"/>
        <cfvo type="num" val="1"/>
        <color theme="6"/>
      </dataBar>
      <extLst>
        <ext xmlns:x14="http://schemas.microsoft.com/office/spreadsheetml/2009/9/main" uri="{B025F937-C7B1-47D3-B67F-A62EFF666E3E}">
          <x14:id>{B20653F3-57A6-F847-B310-E29C99D05F19}</x14:id>
        </ext>
      </extLst>
    </cfRule>
  </conditionalFormatting>
  <conditionalFormatting sqref="F93">
    <cfRule type="dataBar" priority="11704">
      <dataBar>
        <cfvo type="num" val="0"/>
        <cfvo type="num" val="1"/>
        <color theme="6"/>
      </dataBar>
      <extLst>
        <ext xmlns:x14="http://schemas.microsoft.com/office/spreadsheetml/2009/9/main" uri="{B025F937-C7B1-47D3-B67F-A62EFF666E3E}">
          <x14:id>{2B58E8B9-F63A-6D45-B20A-717307060452}</x14:id>
        </ext>
      </extLst>
    </cfRule>
  </conditionalFormatting>
  <conditionalFormatting sqref="F87:F88 F92">
    <cfRule type="dataBar" priority="11702">
      <dataBar>
        <cfvo type="num" val="0"/>
        <cfvo type="num" val="1"/>
        <color theme="6"/>
      </dataBar>
      <extLst>
        <ext xmlns:x14="http://schemas.microsoft.com/office/spreadsheetml/2009/9/main" uri="{B025F937-C7B1-47D3-B67F-A62EFF666E3E}">
          <x14:id>{978F02D4-A12C-A64E-ADFB-E619D3B12BED}</x14:id>
        </ext>
      </extLst>
    </cfRule>
  </conditionalFormatting>
  <conditionalFormatting sqref="F87:F88 F92">
    <cfRule type="dataBar" priority="11703">
      <dataBar>
        <cfvo type="num" val="0"/>
        <cfvo type="num" val="1"/>
        <color theme="6"/>
      </dataBar>
      <extLst>
        <ext xmlns:x14="http://schemas.microsoft.com/office/spreadsheetml/2009/9/main" uri="{B025F937-C7B1-47D3-B67F-A62EFF666E3E}">
          <x14:id>{599AE810-8A0E-D144-9D3D-7F3A65EEA36D}</x14:id>
        </ext>
      </extLst>
    </cfRule>
  </conditionalFormatting>
  <conditionalFormatting sqref="F71:F72 F76">
    <cfRule type="dataBar" priority="11561">
      <dataBar>
        <cfvo type="num" val="0"/>
        <cfvo type="num" val="1"/>
        <color theme="6"/>
      </dataBar>
      <extLst>
        <ext xmlns:x14="http://schemas.microsoft.com/office/spreadsheetml/2009/9/main" uri="{B025F937-C7B1-47D3-B67F-A62EFF666E3E}">
          <x14:id>{27A20E83-19E5-2844-972B-9F283FB7A411}</x14:id>
        </ext>
      </extLst>
    </cfRule>
  </conditionalFormatting>
  <conditionalFormatting sqref="F71:F72 F76">
    <cfRule type="dataBar" priority="11560">
      <dataBar>
        <cfvo type="num" val="0"/>
        <cfvo type="num" val="1"/>
        <color theme="6"/>
      </dataBar>
      <extLst>
        <ext xmlns:x14="http://schemas.microsoft.com/office/spreadsheetml/2009/9/main" uri="{B025F937-C7B1-47D3-B67F-A62EFF666E3E}">
          <x14:id>{1FDA189B-B27C-7E49-A7A5-727ACD755ADB}</x14:id>
        </ext>
      </extLst>
    </cfRule>
  </conditionalFormatting>
  <conditionalFormatting sqref="F77">
    <cfRule type="dataBar" priority="11697">
      <dataBar>
        <cfvo type="num" val="0"/>
        <cfvo type="num" val="1"/>
        <color theme="6"/>
      </dataBar>
      <extLst>
        <ext xmlns:x14="http://schemas.microsoft.com/office/spreadsheetml/2009/9/main" uri="{B025F937-C7B1-47D3-B67F-A62EFF666E3E}">
          <x14:id>{C9BCED29-DC57-2946-A2FB-8CF2D16907BD}</x14:id>
        </ext>
      </extLst>
    </cfRule>
  </conditionalFormatting>
  <conditionalFormatting sqref="F87:F88 F92">
    <cfRule type="dataBar" priority="11694">
      <dataBar>
        <cfvo type="num" val="0"/>
        <cfvo type="num" val="1"/>
        <color theme="6"/>
      </dataBar>
      <extLst>
        <ext xmlns:x14="http://schemas.microsoft.com/office/spreadsheetml/2009/9/main" uri="{B025F937-C7B1-47D3-B67F-A62EFF666E3E}">
          <x14:id>{CEA9A4DD-1741-E342-93A5-E683A94358A9}</x14:id>
        </ext>
      </extLst>
    </cfRule>
  </conditionalFormatting>
  <conditionalFormatting sqref="F86">
    <cfRule type="dataBar" priority="11693">
      <dataBar>
        <cfvo type="num" val="0"/>
        <cfvo type="num" val="1"/>
        <color theme="6"/>
      </dataBar>
      <extLst>
        <ext xmlns:x14="http://schemas.microsoft.com/office/spreadsheetml/2009/9/main" uri="{B025F937-C7B1-47D3-B67F-A62EFF666E3E}">
          <x14:id>{4A7AA433-DF6E-B54B-A113-0D7DB7EB3BD6}</x14:id>
        </ext>
      </extLst>
    </cfRule>
  </conditionalFormatting>
  <conditionalFormatting sqref="F86">
    <cfRule type="dataBar" priority="11692">
      <dataBar>
        <cfvo type="num" val="0"/>
        <cfvo type="num" val="1"/>
        <color theme="6"/>
      </dataBar>
      <extLst>
        <ext xmlns:x14="http://schemas.microsoft.com/office/spreadsheetml/2009/9/main" uri="{B025F937-C7B1-47D3-B67F-A62EFF666E3E}">
          <x14:id>{0D1237B3-610C-5D42-9C90-4FBD116EEB6D}</x14:id>
        </ext>
      </extLst>
    </cfRule>
  </conditionalFormatting>
  <conditionalFormatting sqref="F77">
    <cfRule type="dataBar" priority="11689">
      <dataBar>
        <cfvo type="num" val="0"/>
        <cfvo type="num" val="1"/>
        <color theme="6"/>
      </dataBar>
      <extLst>
        <ext xmlns:x14="http://schemas.microsoft.com/office/spreadsheetml/2009/9/main" uri="{B025F937-C7B1-47D3-B67F-A62EFF666E3E}">
          <x14:id>{2CBEFAB3-39DF-F849-ADA3-E1F3411BECB4}</x14:id>
        </ext>
      </extLst>
    </cfRule>
  </conditionalFormatting>
  <conditionalFormatting sqref="F93">
    <cfRule type="dataBar" priority="11687">
      <dataBar>
        <cfvo type="num" val="0"/>
        <cfvo type="num" val="1"/>
        <color theme="6"/>
      </dataBar>
      <extLst>
        <ext xmlns:x14="http://schemas.microsoft.com/office/spreadsheetml/2009/9/main" uri="{B025F937-C7B1-47D3-B67F-A62EFF666E3E}">
          <x14:id>{1B338966-31B7-8C43-B6FB-E508B249D17A}</x14:id>
        </ext>
      </extLst>
    </cfRule>
  </conditionalFormatting>
  <conditionalFormatting sqref="F93">
    <cfRule type="dataBar" priority="11688">
      <dataBar>
        <cfvo type="num" val="0"/>
        <cfvo type="num" val="1"/>
        <color theme="6"/>
      </dataBar>
      <extLst>
        <ext xmlns:x14="http://schemas.microsoft.com/office/spreadsheetml/2009/9/main" uri="{B025F937-C7B1-47D3-B67F-A62EFF666E3E}">
          <x14:id>{644C815E-F67A-D548-8453-56EF569F2479}</x14:id>
        </ext>
      </extLst>
    </cfRule>
  </conditionalFormatting>
  <conditionalFormatting sqref="F87:F88 F92">
    <cfRule type="dataBar" priority="11686">
      <dataBar>
        <cfvo type="num" val="0"/>
        <cfvo type="num" val="1"/>
        <color theme="6"/>
      </dataBar>
      <extLst>
        <ext xmlns:x14="http://schemas.microsoft.com/office/spreadsheetml/2009/9/main" uri="{B025F937-C7B1-47D3-B67F-A62EFF666E3E}">
          <x14:id>{37CB07A0-D051-2A40-84DD-7D67E9EA652B}</x14:id>
        </ext>
      </extLst>
    </cfRule>
  </conditionalFormatting>
  <conditionalFormatting sqref="F87:F88 F92">
    <cfRule type="dataBar" priority="11685">
      <dataBar>
        <cfvo type="num" val="0"/>
        <cfvo type="num" val="1"/>
        <color theme="6"/>
      </dataBar>
      <extLst>
        <ext xmlns:x14="http://schemas.microsoft.com/office/spreadsheetml/2009/9/main" uri="{B025F937-C7B1-47D3-B67F-A62EFF666E3E}">
          <x14:id>{C9B6A6C0-0CB6-1A49-8B88-D268EE4A94FE}</x14:id>
        </ext>
      </extLst>
    </cfRule>
  </conditionalFormatting>
  <conditionalFormatting sqref="F63">
    <cfRule type="dataBar" priority="11544">
      <dataBar>
        <cfvo type="num" val="0"/>
        <cfvo type="num" val="1"/>
        <color theme="6"/>
      </dataBar>
      <extLst>
        <ext xmlns:x14="http://schemas.microsoft.com/office/spreadsheetml/2009/9/main" uri="{B025F937-C7B1-47D3-B67F-A62EFF666E3E}">
          <x14:id>{72FA333D-A854-814A-A05F-E4E8AF22D3C1}</x14:id>
        </ext>
      </extLst>
    </cfRule>
  </conditionalFormatting>
  <conditionalFormatting sqref="F86">
    <cfRule type="dataBar" priority="11683">
      <dataBar>
        <cfvo type="num" val="0"/>
        <cfvo type="num" val="1"/>
        <color theme="6"/>
      </dataBar>
      <extLst>
        <ext xmlns:x14="http://schemas.microsoft.com/office/spreadsheetml/2009/9/main" uri="{B025F937-C7B1-47D3-B67F-A62EFF666E3E}">
          <x14:id>{6185C46F-1C7E-924E-A1ED-519692ABE449}</x14:id>
        </ext>
      </extLst>
    </cfRule>
  </conditionalFormatting>
  <conditionalFormatting sqref="F77">
    <cfRule type="dataBar" priority="11681">
      <dataBar>
        <cfvo type="num" val="0"/>
        <cfvo type="num" val="1"/>
        <color theme="6"/>
      </dataBar>
      <extLst>
        <ext xmlns:x14="http://schemas.microsoft.com/office/spreadsheetml/2009/9/main" uri="{B025F937-C7B1-47D3-B67F-A62EFF666E3E}">
          <x14:id>{DF300027-36E7-3C41-9047-6102BD6709CD}</x14:id>
        </ext>
      </extLst>
    </cfRule>
  </conditionalFormatting>
  <conditionalFormatting sqref="F77">
    <cfRule type="dataBar" priority="11680">
      <dataBar>
        <cfvo type="num" val="0"/>
        <cfvo type="num" val="1"/>
        <color theme="6"/>
      </dataBar>
      <extLst>
        <ext xmlns:x14="http://schemas.microsoft.com/office/spreadsheetml/2009/9/main" uri="{B025F937-C7B1-47D3-B67F-A62EFF666E3E}">
          <x14:id>{C85FED7D-CBED-A94C-9D10-4A9633EFDA93}</x14:id>
        </ext>
      </extLst>
    </cfRule>
  </conditionalFormatting>
  <conditionalFormatting sqref="F54:F55 F60">
    <cfRule type="dataBar" priority="11531">
      <dataBar>
        <cfvo type="num" val="0"/>
        <cfvo type="num" val="1"/>
        <color theme="6"/>
      </dataBar>
      <extLst>
        <ext xmlns:x14="http://schemas.microsoft.com/office/spreadsheetml/2009/9/main" uri="{B025F937-C7B1-47D3-B67F-A62EFF666E3E}">
          <x14:id>{5BA6062A-9E09-684D-BA28-7D19363D9D35}</x14:id>
        </ext>
      </extLst>
    </cfRule>
  </conditionalFormatting>
  <conditionalFormatting sqref="F54:F55 F60">
    <cfRule type="dataBar" priority="11529">
      <dataBar>
        <cfvo type="num" val="0"/>
        <cfvo type="num" val="1"/>
        <color theme="6"/>
      </dataBar>
      <extLst>
        <ext xmlns:x14="http://schemas.microsoft.com/office/spreadsheetml/2009/9/main" uri="{B025F937-C7B1-47D3-B67F-A62EFF666E3E}">
          <x14:id>{F8C45EFA-8C79-5341-B4BA-92A10FF061C0}</x14:id>
        </ext>
      </extLst>
    </cfRule>
  </conditionalFormatting>
  <conditionalFormatting sqref="F54:F55 F60">
    <cfRule type="dataBar" priority="11530">
      <dataBar>
        <cfvo type="num" val="0"/>
        <cfvo type="num" val="1"/>
        <color theme="6"/>
      </dataBar>
      <extLst>
        <ext xmlns:x14="http://schemas.microsoft.com/office/spreadsheetml/2009/9/main" uri="{B025F937-C7B1-47D3-B67F-A62EFF666E3E}">
          <x14:id>{8C4E010E-2CEF-7C49-9EB0-F75739741763}</x14:id>
        </ext>
      </extLst>
    </cfRule>
  </conditionalFormatting>
  <conditionalFormatting sqref="F71:F72 F76">
    <cfRule type="dataBar" priority="11676">
      <dataBar>
        <cfvo type="num" val="0"/>
        <cfvo type="num" val="1"/>
        <color theme="6"/>
      </dataBar>
      <extLst>
        <ext xmlns:x14="http://schemas.microsoft.com/office/spreadsheetml/2009/9/main" uri="{B025F937-C7B1-47D3-B67F-A62EFF666E3E}">
          <x14:id>{2BAD1384-80CD-2345-8643-FE94BB1A6B7D}</x14:id>
        </ext>
      </extLst>
    </cfRule>
  </conditionalFormatting>
  <conditionalFormatting sqref="F71:F72 F76">
    <cfRule type="dataBar" priority="11675">
      <dataBar>
        <cfvo type="num" val="0"/>
        <cfvo type="num" val="1"/>
        <color theme="6"/>
      </dataBar>
      <extLst>
        <ext xmlns:x14="http://schemas.microsoft.com/office/spreadsheetml/2009/9/main" uri="{B025F937-C7B1-47D3-B67F-A62EFF666E3E}">
          <x14:id>{84BD971C-A71D-2A4D-BE42-95866C7953A2}</x14:id>
        </ext>
      </extLst>
    </cfRule>
  </conditionalFormatting>
  <conditionalFormatting sqref="F71:F72 F76">
    <cfRule type="dataBar" priority="11674">
      <dataBar>
        <cfvo type="num" val="0"/>
        <cfvo type="num" val="1"/>
        <color theme="6"/>
      </dataBar>
      <extLst>
        <ext xmlns:x14="http://schemas.microsoft.com/office/spreadsheetml/2009/9/main" uri="{B025F937-C7B1-47D3-B67F-A62EFF666E3E}">
          <x14:id>{131B850D-C0CC-8C4A-B883-C38911CB5A17}</x14:id>
        </ext>
      </extLst>
    </cfRule>
  </conditionalFormatting>
  <conditionalFormatting sqref="F71:F72 F76">
    <cfRule type="dataBar" priority="11673">
      <dataBar>
        <cfvo type="num" val="0"/>
        <cfvo type="num" val="1"/>
        <color theme="6"/>
      </dataBar>
      <extLst>
        <ext xmlns:x14="http://schemas.microsoft.com/office/spreadsheetml/2009/9/main" uri="{B025F937-C7B1-47D3-B67F-A62EFF666E3E}">
          <x14:id>{7D975036-3B17-334D-A714-52C4E1B3F827}</x14:id>
        </ext>
      </extLst>
    </cfRule>
  </conditionalFormatting>
  <conditionalFormatting sqref="F71:F72 F76">
    <cfRule type="dataBar" priority="11672">
      <dataBar>
        <cfvo type="num" val="0"/>
        <cfvo type="num" val="1"/>
        <color theme="6"/>
      </dataBar>
      <extLst>
        <ext xmlns:x14="http://schemas.microsoft.com/office/spreadsheetml/2009/9/main" uri="{B025F937-C7B1-47D3-B67F-A62EFF666E3E}">
          <x14:id>{52B8BFA2-FA8B-B547-B7B0-5C3A1B353B73}</x14:id>
        </ext>
      </extLst>
    </cfRule>
  </conditionalFormatting>
  <conditionalFormatting sqref="F107:F108 F112">
    <cfRule type="dataBar" priority="11664">
      <dataBar>
        <cfvo type="num" val="0"/>
        <cfvo type="num" val="1"/>
        <color theme="6"/>
      </dataBar>
      <extLst>
        <ext xmlns:x14="http://schemas.microsoft.com/office/spreadsheetml/2009/9/main" uri="{B025F937-C7B1-47D3-B67F-A62EFF666E3E}">
          <x14:id>{6B90BCED-C1B2-4F49-B328-032D058309D0}</x14:id>
        </ext>
      </extLst>
    </cfRule>
  </conditionalFormatting>
  <conditionalFormatting sqref="F107:F108 F112">
    <cfRule type="dataBar" priority="11663">
      <dataBar>
        <cfvo type="num" val="0"/>
        <cfvo type="num" val="1"/>
        <color theme="6"/>
      </dataBar>
      <extLst>
        <ext xmlns:x14="http://schemas.microsoft.com/office/spreadsheetml/2009/9/main" uri="{B025F937-C7B1-47D3-B67F-A62EFF666E3E}">
          <x14:id>{9E9CE5F6-59DF-5145-8E07-912E530D7A74}</x14:id>
        </ext>
      </extLst>
    </cfRule>
  </conditionalFormatting>
  <conditionalFormatting sqref="F107:F108 F112">
    <cfRule type="dataBar" priority="11662">
      <dataBar>
        <cfvo type="num" val="0"/>
        <cfvo type="num" val="1"/>
        <color theme="6"/>
      </dataBar>
      <extLst>
        <ext xmlns:x14="http://schemas.microsoft.com/office/spreadsheetml/2009/9/main" uri="{B025F937-C7B1-47D3-B67F-A62EFF666E3E}">
          <x14:id>{A33C1944-35C7-A34C-B2AE-9E04D97AB9FC}</x14:id>
        </ext>
      </extLst>
    </cfRule>
  </conditionalFormatting>
  <conditionalFormatting sqref="F107:F108 F112">
    <cfRule type="dataBar" priority="11661">
      <dataBar>
        <cfvo type="num" val="0"/>
        <cfvo type="num" val="1"/>
        <color theme="6"/>
      </dataBar>
      <extLst>
        <ext xmlns:x14="http://schemas.microsoft.com/office/spreadsheetml/2009/9/main" uri="{B025F937-C7B1-47D3-B67F-A62EFF666E3E}">
          <x14:id>{14159E0B-13DD-9A4F-A8EF-0611CF85F792}</x14:id>
        </ext>
      </extLst>
    </cfRule>
  </conditionalFormatting>
  <conditionalFormatting sqref="F86">
    <cfRule type="dataBar" priority="11657">
      <dataBar>
        <cfvo type="num" val="0"/>
        <cfvo type="num" val="1"/>
        <color theme="6"/>
      </dataBar>
      <extLst>
        <ext xmlns:x14="http://schemas.microsoft.com/office/spreadsheetml/2009/9/main" uri="{B025F937-C7B1-47D3-B67F-A62EFF666E3E}">
          <x14:id>{F5DA3B19-8DAE-E74F-B593-FFCE7C59C2C1}</x14:id>
        </ext>
      </extLst>
    </cfRule>
  </conditionalFormatting>
  <conditionalFormatting sqref="F93">
    <cfRule type="dataBar" priority="11647">
      <dataBar>
        <cfvo type="num" val="0"/>
        <cfvo type="num" val="1"/>
        <color theme="6"/>
      </dataBar>
      <extLst>
        <ext xmlns:x14="http://schemas.microsoft.com/office/spreadsheetml/2009/9/main" uri="{B025F937-C7B1-47D3-B67F-A62EFF666E3E}">
          <x14:id>{90F698E2-97D2-DB44-981D-4A05E9520C91}</x14:id>
        </ext>
      </extLst>
    </cfRule>
  </conditionalFormatting>
  <conditionalFormatting sqref="F86">
    <cfRule type="dataBar" priority="11501">
      <dataBar>
        <cfvo type="num" val="0"/>
        <cfvo type="num" val="1"/>
        <color theme="6"/>
      </dataBar>
      <extLst>
        <ext xmlns:x14="http://schemas.microsoft.com/office/spreadsheetml/2009/9/main" uri="{B025F937-C7B1-47D3-B67F-A62EFF666E3E}">
          <x14:id>{AA995A03-3237-FD44-AED5-61963585F164}</x14:id>
        </ext>
      </extLst>
    </cfRule>
  </conditionalFormatting>
  <conditionalFormatting sqref="F87:F88 F92">
    <cfRule type="dataBar" priority="11658">
      <dataBar>
        <cfvo type="num" val="0"/>
        <cfvo type="num" val="1"/>
        <color theme="6"/>
      </dataBar>
      <extLst>
        <ext xmlns:x14="http://schemas.microsoft.com/office/spreadsheetml/2009/9/main" uri="{B025F937-C7B1-47D3-B67F-A62EFF666E3E}">
          <x14:id>{58ADE742-B747-E345-BF62-1AAF7DC16E4A}</x14:id>
        </ext>
      </extLst>
    </cfRule>
  </conditionalFormatting>
  <conditionalFormatting sqref="F71:F72 F76">
    <cfRule type="dataBar" priority="11654">
      <dataBar>
        <cfvo type="num" val="0"/>
        <cfvo type="num" val="1"/>
        <color theme="6"/>
      </dataBar>
      <extLst>
        <ext xmlns:x14="http://schemas.microsoft.com/office/spreadsheetml/2009/9/main" uri="{B025F937-C7B1-47D3-B67F-A62EFF666E3E}">
          <x14:id>{E0A5A5F3-3AAC-5246-834E-6B54F3FBDF5F}</x14:id>
        </ext>
      </extLst>
    </cfRule>
  </conditionalFormatting>
  <conditionalFormatting sqref="F71:F72 F76">
    <cfRule type="dataBar" priority="11653">
      <dataBar>
        <cfvo type="num" val="0"/>
        <cfvo type="num" val="1"/>
        <color theme="6"/>
      </dataBar>
      <extLst>
        <ext xmlns:x14="http://schemas.microsoft.com/office/spreadsheetml/2009/9/main" uri="{B025F937-C7B1-47D3-B67F-A62EFF666E3E}">
          <x14:id>{34D998EC-445D-5249-899C-A0C1DD77AE9A}</x14:id>
        </ext>
      </extLst>
    </cfRule>
  </conditionalFormatting>
  <conditionalFormatting sqref="F87:F88 F92">
    <cfRule type="dataBar" priority="11502">
      <dataBar>
        <cfvo type="num" val="0"/>
        <cfvo type="num" val="1"/>
        <color theme="6"/>
      </dataBar>
      <extLst>
        <ext xmlns:x14="http://schemas.microsoft.com/office/spreadsheetml/2009/9/main" uri="{B025F937-C7B1-47D3-B67F-A62EFF666E3E}">
          <x14:id>{A04F088E-4CC7-CE47-8CA1-8CC7C9FFAF87}</x14:id>
        </ext>
      </extLst>
    </cfRule>
  </conditionalFormatting>
  <conditionalFormatting sqref="F93">
    <cfRule type="dataBar" priority="11648">
      <dataBar>
        <cfvo type="num" val="0"/>
        <cfvo type="num" val="1"/>
        <color theme="6"/>
      </dataBar>
      <extLst>
        <ext xmlns:x14="http://schemas.microsoft.com/office/spreadsheetml/2009/9/main" uri="{B025F937-C7B1-47D3-B67F-A62EFF666E3E}">
          <x14:id>{E59559D7-8805-4047-BA86-EC0AB939A9A4}</x14:id>
        </ext>
      </extLst>
    </cfRule>
  </conditionalFormatting>
  <conditionalFormatting sqref="F87:F88 F92">
    <cfRule type="dataBar" priority="11646">
      <dataBar>
        <cfvo type="num" val="0"/>
        <cfvo type="num" val="1"/>
        <color theme="6"/>
      </dataBar>
      <extLst>
        <ext xmlns:x14="http://schemas.microsoft.com/office/spreadsheetml/2009/9/main" uri="{B025F937-C7B1-47D3-B67F-A62EFF666E3E}">
          <x14:id>{EFC07B43-87E0-4447-852D-A750542FDD6D}</x14:id>
        </ext>
      </extLst>
    </cfRule>
  </conditionalFormatting>
  <conditionalFormatting sqref="F87:F88 F92">
    <cfRule type="dataBar" priority="11645">
      <dataBar>
        <cfvo type="num" val="0"/>
        <cfvo type="num" val="1"/>
        <color theme="6"/>
      </dataBar>
      <extLst>
        <ext xmlns:x14="http://schemas.microsoft.com/office/spreadsheetml/2009/9/main" uri="{B025F937-C7B1-47D3-B67F-A62EFF666E3E}">
          <x14:id>{60D8F957-A9E4-5141-97BE-4C7BFE433335}</x14:id>
        </ext>
      </extLst>
    </cfRule>
  </conditionalFormatting>
  <conditionalFormatting sqref="F63">
    <cfRule type="dataBar" priority="11644">
      <dataBar>
        <cfvo type="num" val="0"/>
        <cfvo type="num" val="1"/>
        <color theme="6"/>
      </dataBar>
      <extLst>
        <ext xmlns:x14="http://schemas.microsoft.com/office/spreadsheetml/2009/9/main" uri="{B025F937-C7B1-47D3-B67F-A62EFF666E3E}">
          <x14:id>{6D859586-538C-6F43-9CF1-58C674E588D6}</x14:id>
        </ext>
      </extLst>
    </cfRule>
  </conditionalFormatting>
  <conditionalFormatting sqref="F54:F55 F60">
    <cfRule type="dataBar" priority="11643">
      <dataBar>
        <cfvo type="num" val="0"/>
        <cfvo type="num" val="1"/>
        <color theme="6"/>
      </dataBar>
      <extLst>
        <ext xmlns:x14="http://schemas.microsoft.com/office/spreadsheetml/2009/9/main" uri="{B025F937-C7B1-47D3-B67F-A62EFF666E3E}">
          <x14:id>{1587F89B-6B39-9B42-9271-3F35F23E3AE7}</x14:id>
        </ext>
      </extLst>
    </cfRule>
  </conditionalFormatting>
  <conditionalFormatting sqref="F54:F55 F60">
    <cfRule type="dataBar" priority="11642">
      <dataBar>
        <cfvo type="num" val="0"/>
        <cfvo type="num" val="1"/>
        <color theme="6"/>
      </dataBar>
      <extLst>
        <ext xmlns:x14="http://schemas.microsoft.com/office/spreadsheetml/2009/9/main" uri="{B025F937-C7B1-47D3-B67F-A62EFF666E3E}">
          <x14:id>{F4C7DC22-B728-FF4A-9307-15A05D0CDDAE}</x14:id>
        </ext>
      </extLst>
    </cfRule>
  </conditionalFormatting>
  <conditionalFormatting sqref="F87:F88 F92">
    <cfRule type="dataBar" priority="11640">
      <dataBar>
        <cfvo type="num" val="0"/>
        <cfvo type="num" val="1"/>
        <color theme="6"/>
      </dataBar>
      <extLst>
        <ext xmlns:x14="http://schemas.microsoft.com/office/spreadsheetml/2009/9/main" uri="{B025F937-C7B1-47D3-B67F-A62EFF666E3E}">
          <x14:id>{F9B0921C-E923-4C4A-B3F3-1BF79F276EF8}</x14:id>
        </ext>
      </extLst>
    </cfRule>
  </conditionalFormatting>
  <conditionalFormatting sqref="F86">
    <cfRule type="dataBar" priority="11638">
      <dataBar>
        <cfvo type="num" val="0"/>
        <cfvo type="num" val="1"/>
        <color theme="6"/>
      </dataBar>
      <extLst>
        <ext xmlns:x14="http://schemas.microsoft.com/office/spreadsheetml/2009/9/main" uri="{B025F937-C7B1-47D3-B67F-A62EFF666E3E}">
          <x14:id>{71C385E1-5F05-C84C-82C2-B21C33DB1735}</x14:id>
        </ext>
      </extLst>
    </cfRule>
  </conditionalFormatting>
  <conditionalFormatting sqref="F93">
    <cfRule type="dataBar" priority="11641">
      <dataBar>
        <cfvo type="num" val="0"/>
        <cfvo type="num" val="1"/>
        <color theme="6"/>
      </dataBar>
      <extLst>
        <ext xmlns:x14="http://schemas.microsoft.com/office/spreadsheetml/2009/9/main" uri="{B025F937-C7B1-47D3-B67F-A62EFF666E3E}">
          <x14:id>{98C6A6B6-4DD1-2542-9CDB-84CB5F2E91A7}</x14:id>
        </ext>
      </extLst>
    </cfRule>
  </conditionalFormatting>
  <conditionalFormatting sqref="F86">
    <cfRule type="dataBar" priority="11639">
      <dataBar>
        <cfvo type="num" val="0"/>
        <cfvo type="num" val="1"/>
        <color theme="6"/>
      </dataBar>
      <extLst>
        <ext xmlns:x14="http://schemas.microsoft.com/office/spreadsheetml/2009/9/main" uri="{B025F937-C7B1-47D3-B67F-A62EFF666E3E}">
          <x14:id>{1CF089BA-85CE-9F4B-B0B5-E2BBE6490A4F}</x14:id>
        </ext>
      </extLst>
    </cfRule>
  </conditionalFormatting>
  <conditionalFormatting sqref="F71:F72 F76">
    <cfRule type="dataBar" priority="11635">
      <dataBar>
        <cfvo type="num" val="0"/>
        <cfvo type="num" val="1"/>
        <color theme="6"/>
      </dataBar>
      <extLst>
        <ext xmlns:x14="http://schemas.microsoft.com/office/spreadsheetml/2009/9/main" uri="{B025F937-C7B1-47D3-B67F-A62EFF666E3E}">
          <x14:id>{E19E6A5F-B4BB-324E-A8E9-AF3889A904A9}</x14:id>
        </ext>
      </extLst>
    </cfRule>
  </conditionalFormatting>
  <conditionalFormatting sqref="F63">
    <cfRule type="dataBar" priority="11632">
      <dataBar>
        <cfvo type="num" val="0"/>
        <cfvo type="num" val="1"/>
        <color theme="6"/>
      </dataBar>
      <extLst>
        <ext xmlns:x14="http://schemas.microsoft.com/office/spreadsheetml/2009/9/main" uri="{B025F937-C7B1-47D3-B67F-A62EFF666E3E}">
          <x14:id>{E9260A1D-C5CD-2946-A7C2-17A13274BEDE}</x14:id>
        </ext>
      </extLst>
    </cfRule>
  </conditionalFormatting>
  <conditionalFormatting sqref="F86">
    <cfRule type="dataBar" priority="11481">
      <dataBar>
        <cfvo type="num" val="0"/>
        <cfvo type="num" val="1"/>
        <color theme="6"/>
      </dataBar>
      <extLst>
        <ext xmlns:x14="http://schemas.microsoft.com/office/spreadsheetml/2009/9/main" uri="{B025F937-C7B1-47D3-B67F-A62EFF666E3E}">
          <x14:id>{423289E1-88FC-D04D-B974-1159589E5E33}</x14:id>
        </ext>
      </extLst>
    </cfRule>
  </conditionalFormatting>
  <conditionalFormatting sqref="F93">
    <cfRule type="dataBar" priority="11628">
      <dataBar>
        <cfvo type="num" val="0"/>
        <cfvo type="num" val="1"/>
        <color theme="6"/>
      </dataBar>
      <extLst>
        <ext xmlns:x14="http://schemas.microsoft.com/office/spreadsheetml/2009/9/main" uri="{B025F937-C7B1-47D3-B67F-A62EFF666E3E}">
          <x14:id>{2DF62E4D-A2F8-1F4E-9664-0ECCF9F161DE}</x14:id>
        </ext>
      </extLst>
    </cfRule>
  </conditionalFormatting>
  <conditionalFormatting sqref="F93">
    <cfRule type="dataBar" priority="11627">
      <dataBar>
        <cfvo type="num" val="0"/>
        <cfvo type="num" val="1"/>
        <color theme="6"/>
      </dataBar>
      <extLst>
        <ext xmlns:x14="http://schemas.microsoft.com/office/spreadsheetml/2009/9/main" uri="{B025F937-C7B1-47D3-B67F-A62EFF666E3E}">
          <x14:id>{B878D244-A20B-874B-A868-6E6C47C11B41}</x14:id>
        </ext>
      </extLst>
    </cfRule>
  </conditionalFormatting>
  <conditionalFormatting sqref="F54:F55 F60">
    <cfRule type="dataBar" priority="11626">
      <dataBar>
        <cfvo type="num" val="0"/>
        <cfvo type="num" val="1"/>
        <color theme="6"/>
      </dataBar>
      <extLst>
        <ext xmlns:x14="http://schemas.microsoft.com/office/spreadsheetml/2009/9/main" uri="{B025F937-C7B1-47D3-B67F-A62EFF666E3E}">
          <x14:id>{50259C33-3E89-8D43-AE97-5C1ED590B5C0}</x14:id>
        </ext>
      </extLst>
    </cfRule>
  </conditionalFormatting>
  <conditionalFormatting sqref="F54:F55 F60">
    <cfRule type="dataBar" priority="11625">
      <dataBar>
        <cfvo type="num" val="0"/>
        <cfvo type="num" val="1"/>
        <color theme="6"/>
      </dataBar>
      <extLst>
        <ext xmlns:x14="http://schemas.microsoft.com/office/spreadsheetml/2009/9/main" uri="{B025F937-C7B1-47D3-B67F-A62EFF666E3E}">
          <x14:id>{1927ED7D-BA4A-8941-B4C1-1CB642C7134A}</x14:id>
        </ext>
      </extLst>
    </cfRule>
  </conditionalFormatting>
  <conditionalFormatting sqref="F86">
    <cfRule type="dataBar" priority="11619">
      <dataBar>
        <cfvo type="num" val="0"/>
        <cfvo type="num" val="1"/>
        <color theme="6"/>
      </dataBar>
      <extLst>
        <ext xmlns:x14="http://schemas.microsoft.com/office/spreadsheetml/2009/9/main" uri="{B025F937-C7B1-47D3-B67F-A62EFF666E3E}">
          <x14:id>{8BBAD0F5-9DEF-8C4C-BB08-81D3E81D3858}</x14:id>
        </ext>
      </extLst>
    </cfRule>
  </conditionalFormatting>
  <conditionalFormatting sqref="F86">
    <cfRule type="dataBar" priority="11620">
      <dataBar>
        <cfvo type="num" val="0"/>
        <cfvo type="num" val="1"/>
        <color theme="6"/>
      </dataBar>
      <extLst>
        <ext xmlns:x14="http://schemas.microsoft.com/office/spreadsheetml/2009/9/main" uri="{B025F937-C7B1-47D3-B67F-A62EFF666E3E}">
          <x14:id>{B04FAB80-079D-0747-85D9-98D20D4F165F}</x14:id>
        </ext>
      </extLst>
    </cfRule>
  </conditionalFormatting>
  <conditionalFormatting sqref="F71:F72 F76">
    <cfRule type="dataBar" priority="11616">
      <dataBar>
        <cfvo type="num" val="0"/>
        <cfvo type="num" val="1"/>
        <color theme="6"/>
      </dataBar>
      <extLst>
        <ext xmlns:x14="http://schemas.microsoft.com/office/spreadsheetml/2009/9/main" uri="{B025F937-C7B1-47D3-B67F-A62EFF666E3E}">
          <x14:id>{57360CBF-A730-EB4A-A883-0021DC0E7008}</x14:id>
        </ext>
      </extLst>
    </cfRule>
  </conditionalFormatting>
  <conditionalFormatting sqref="F63">
    <cfRule type="dataBar" priority="11613">
      <dataBar>
        <cfvo type="num" val="0"/>
        <cfvo type="num" val="1"/>
        <color theme="6"/>
      </dataBar>
      <extLst>
        <ext xmlns:x14="http://schemas.microsoft.com/office/spreadsheetml/2009/9/main" uri="{B025F937-C7B1-47D3-B67F-A62EFF666E3E}">
          <x14:id>{997CA705-0804-634E-B161-BC98388A492D}</x14:id>
        </ext>
      </extLst>
    </cfRule>
  </conditionalFormatting>
  <conditionalFormatting sqref="F87:F88 F92">
    <cfRule type="dataBar" priority="11462">
      <dataBar>
        <cfvo type="num" val="0"/>
        <cfvo type="num" val="1"/>
        <color theme="6"/>
      </dataBar>
      <extLst>
        <ext xmlns:x14="http://schemas.microsoft.com/office/spreadsheetml/2009/9/main" uri="{B025F937-C7B1-47D3-B67F-A62EFF666E3E}">
          <x14:id>{119F9C92-A6EA-B945-A2E6-99055C216F39}</x14:id>
        </ext>
      </extLst>
    </cfRule>
  </conditionalFormatting>
  <conditionalFormatting sqref="F93">
    <cfRule type="dataBar" priority="11609">
      <dataBar>
        <cfvo type="num" val="0"/>
        <cfvo type="num" val="1"/>
        <color theme="6"/>
      </dataBar>
      <extLst>
        <ext xmlns:x14="http://schemas.microsoft.com/office/spreadsheetml/2009/9/main" uri="{B025F937-C7B1-47D3-B67F-A62EFF666E3E}">
          <x14:id>{649251AF-024B-F84D-AF30-4CB04DB25423}</x14:id>
        </ext>
      </extLst>
    </cfRule>
  </conditionalFormatting>
  <conditionalFormatting sqref="F93">
    <cfRule type="dataBar" priority="11608">
      <dataBar>
        <cfvo type="num" val="0"/>
        <cfvo type="num" val="1"/>
        <color theme="6"/>
      </dataBar>
      <extLst>
        <ext xmlns:x14="http://schemas.microsoft.com/office/spreadsheetml/2009/9/main" uri="{B025F937-C7B1-47D3-B67F-A62EFF666E3E}">
          <x14:id>{BB3C8B9D-2CFA-E548-AD21-68025FCE4B09}</x14:id>
        </ext>
      </extLst>
    </cfRule>
  </conditionalFormatting>
  <conditionalFormatting sqref="F93">
    <cfRule type="dataBar" priority="11605">
      <dataBar>
        <cfvo type="num" val="0"/>
        <cfvo type="num" val="1"/>
        <color theme="6"/>
      </dataBar>
      <extLst>
        <ext xmlns:x14="http://schemas.microsoft.com/office/spreadsheetml/2009/9/main" uri="{B025F937-C7B1-47D3-B67F-A62EFF666E3E}">
          <x14:id>{84D65C3A-5E54-0A41-95F8-A4477DAA8769}</x14:id>
        </ext>
      </extLst>
    </cfRule>
  </conditionalFormatting>
  <conditionalFormatting sqref="F93">
    <cfRule type="dataBar" priority="11463">
      <dataBar>
        <cfvo type="num" val="0"/>
        <cfvo type="num" val="1"/>
        <color theme="6"/>
      </dataBar>
      <extLst>
        <ext xmlns:x14="http://schemas.microsoft.com/office/spreadsheetml/2009/9/main" uri="{B025F937-C7B1-47D3-B67F-A62EFF666E3E}">
          <x14:id>{C82A0E7C-69DB-644A-84DA-79BF7F5A1903}</x14:id>
        </ext>
      </extLst>
    </cfRule>
  </conditionalFormatting>
  <conditionalFormatting sqref="F93">
    <cfRule type="dataBar" priority="11464">
      <dataBar>
        <cfvo type="num" val="0"/>
        <cfvo type="num" val="1"/>
        <color theme="6"/>
      </dataBar>
      <extLst>
        <ext xmlns:x14="http://schemas.microsoft.com/office/spreadsheetml/2009/9/main" uri="{B025F937-C7B1-47D3-B67F-A62EFF666E3E}">
          <x14:id>{8FC25203-3652-5944-A712-ABF1C560E43B}</x14:id>
        </ext>
      </extLst>
    </cfRule>
  </conditionalFormatting>
  <conditionalFormatting sqref="F86">
    <cfRule type="dataBar" priority="11602">
      <dataBar>
        <cfvo type="num" val="0"/>
        <cfvo type="num" val="1"/>
        <color theme="6"/>
      </dataBar>
      <extLst>
        <ext xmlns:x14="http://schemas.microsoft.com/office/spreadsheetml/2009/9/main" uri="{B025F937-C7B1-47D3-B67F-A62EFF666E3E}">
          <x14:id>{2864324E-52D9-FC42-8188-174EEB547A6A}</x14:id>
        </ext>
      </extLst>
    </cfRule>
  </conditionalFormatting>
  <conditionalFormatting sqref="F86">
    <cfRule type="dataBar" priority="11601">
      <dataBar>
        <cfvo type="num" val="0"/>
        <cfvo type="num" val="1"/>
        <color theme="6"/>
      </dataBar>
      <extLst>
        <ext xmlns:x14="http://schemas.microsoft.com/office/spreadsheetml/2009/9/main" uri="{B025F937-C7B1-47D3-B67F-A62EFF666E3E}">
          <x14:id>{2BAC65A2-CAD0-1440-B3C2-50BF492F5149}</x14:id>
        </ext>
      </extLst>
    </cfRule>
  </conditionalFormatting>
  <conditionalFormatting sqref="F71:F72 F76">
    <cfRule type="dataBar" priority="11598">
      <dataBar>
        <cfvo type="num" val="0"/>
        <cfvo type="num" val="1"/>
        <color theme="6"/>
      </dataBar>
      <extLst>
        <ext xmlns:x14="http://schemas.microsoft.com/office/spreadsheetml/2009/9/main" uri="{B025F937-C7B1-47D3-B67F-A62EFF666E3E}">
          <x14:id>{FA9D03A5-4F4A-FF40-B3BC-BA867A9166FA}</x14:id>
        </ext>
      </extLst>
    </cfRule>
  </conditionalFormatting>
  <conditionalFormatting sqref="F71:F72 F76">
    <cfRule type="dataBar" priority="11597">
      <dataBar>
        <cfvo type="num" val="0"/>
        <cfvo type="num" val="1"/>
        <color theme="6"/>
      </dataBar>
      <extLst>
        <ext xmlns:x14="http://schemas.microsoft.com/office/spreadsheetml/2009/9/main" uri="{B025F937-C7B1-47D3-B67F-A62EFF666E3E}">
          <x14:id>{B590736F-E252-9B4E-B208-39028369F794}</x14:id>
        </ext>
      </extLst>
    </cfRule>
  </conditionalFormatting>
  <conditionalFormatting sqref="F63">
    <cfRule type="dataBar" priority="11589">
      <dataBar>
        <cfvo type="num" val="0"/>
        <cfvo type="num" val="1"/>
        <color theme="6"/>
      </dataBar>
      <extLst>
        <ext xmlns:x14="http://schemas.microsoft.com/office/spreadsheetml/2009/9/main" uri="{B025F937-C7B1-47D3-B67F-A62EFF666E3E}">
          <x14:id>{2FBCD974-6909-7149-ABE7-87D2BD3899A0}</x14:id>
        </ext>
      </extLst>
    </cfRule>
  </conditionalFormatting>
  <conditionalFormatting sqref="F53">
    <cfRule type="dataBar" priority="11588">
      <dataBar>
        <cfvo type="num" val="0"/>
        <cfvo type="num" val="1"/>
        <color theme="6"/>
      </dataBar>
      <extLst>
        <ext xmlns:x14="http://schemas.microsoft.com/office/spreadsheetml/2009/9/main" uri="{B025F937-C7B1-47D3-B67F-A62EFF666E3E}">
          <x14:id>{ED321037-A7FA-6C44-9BD1-8897E1C69062}</x14:id>
        </ext>
      </extLst>
    </cfRule>
  </conditionalFormatting>
  <conditionalFormatting sqref="F53">
    <cfRule type="dataBar" priority="11587">
      <dataBar>
        <cfvo type="num" val="0"/>
        <cfvo type="num" val="1"/>
        <color theme="6"/>
      </dataBar>
      <extLst>
        <ext xmlns:x14="http://schemas.microsoft.com/office/spreadsheetml/2009/9/main" uri="{B025F937-C7B1-47D3-B67F-A62EFF666E3E}">
          <x14:id>{883D1A69-C694-AE46-B0E3-EECA6EE435E9}</x14:id>
        </ext>
      </extLst>
    </cfRule>
  </conditionalFormatting>
  <conditionalFormatting sqref="F53">
    <cfRule type="dataBar" priority="11586">
      <dataBar>
        <cfvo type="num" val="0"/>
        <cfvo type="num" val="1"/>
        <color theme="6"/>
      </dataBar>
      <extLst>
        <ext xmlns:x14="http://schemas.microsoft.com/office/spreadsheetml/2009/9/main" uri="{B025F937-C7B1-47D3-B67F-A62EFF666E3E}">
          <x14:id>{AE4771DE-92B8-FA4F-9B25-C77C3B104EB3}</x14:id>
        </ext>
      </extLst>
    </cfRule>
  </conditionalFormatting>
  <conditionalFormatting sqref="F53">
    <cfRule type="dataBar" priority="11585">
      <dataBar>
        <cfvo type="num" val="0"/>
        <cfvo type="num" val="1"/>
        <color theme="6"/>
      </dataBar>
      <extLst>
        <ext xmlns:x14="http://schemas.microsoft.com/office/spreadsheetml/2009/9/main" uri="{B025F937-C7B1-47D3-B67F-A62EFF666E3E}">
          <x14:id>{C478FA86-42D1-FE40-9062-BDDA3AF57E0C}</x14:id>
        </ext>
      </extLst>
    </cfRule>
  </conditionalFormatting>
  <conditionalFormatting sqref="F53">
    <cfRule type="dataBar" priority="11584">
      <dataBar>
        <cfvo type="num" val="0"/>
        <cfvo type="num" val="1"/>
        <color theme="6"/>
      </dataBar>
      <extLst>
        <ext xmlns:x14="http://schemas.microsoft.com/office/spreadsheetml/2009/9/main" uri="{B025F937-C7B1-47D3-B67F-A62EFF666E3E}">
          <x14:id>{65210972-D1F0-F94A-A29F-382C722A2FD1}</x14:id>
        </ext>
      </extLst>
    </cfRule>
  </conditionalFormatting>
  <conditionalFormatting sqref="F53">
    <cfRule type="dataBar" priority="11583">
      <dataBar>
        <cfvo type="num" val="0"/>
        <cfvo type="num" val="1"/>
        <color theme="6"/>
      </dataBar>
      <extLst>
        <ext xmlns:x14="http://schemas.microsoft.com/office/spreadsheetml/2009/9/main" uri="{B025F937-C7B1-47D3-B67F-A62EFF666E3E}">
          <x14:id>{7B81302D-074B-D041-A6F5-DD9A0988FB8D}</x14:id>
        </ext>
      </extLst>
    </cfRule>
  </conditionalFormatting>
  <conditionalFormatting sqref="F87:F88 F92">
    <cfRule type="dataBar" priority="11581">
      <dataBar>
        <cfvo type="num" val="0"/>
        <cfvo type="num" val="1"/>
        <color theme="6"/>
      </dataBar>
      <extLst>
        <ext xmlns:x14="http://schemas.microsoft.com/office/spreadsheetml/2009/9/main" uri="{B025F937-C7B1-47D3-B67F-A62EFF666E3E}">
          <x14:id>{0FFA1258-94FC-2C4C-8C43-903A8D48900F}</x14:id>
        </ext>
      </extLst>
    </cfRule>
  </conditionalFormatting>
  <conditionalFormatting sqref="F77">
    <cfRule type="dataBar" priority="11439">
      <dataBar>
        <cfvo type="num" val="0"/>
        <cfvo type="num" val="1"/>
        <color theme="6"/>
      </dataBar>
      <extLst>
        <ext xmlns:x14="http://schemas.microsoft.com/office/spreadsheetml/2009/9/main" uri="{B025F937-C7B1-47D3-B67F-A62EFF666E3E}">
          <x14:id>{07731A85-EC02-AE47-B545-08B531EAD78B}</x14:id>
        </ext>
      </extLst>
    </cfRule>
  </conditionalFormatting>
  <conditionalFormatting sqref="F93">
    <cfRule type="dataBar" priority="11582">
      <dataBar>
        <cfvo type="num" val="0"/>
        <cfvo type="num" val="1"/>
        <color theme="6"/>
      </dataBar>
      <extLst>
        <ext xmlns:x14="http://schemas.microsoft.com/office/spreadsheetml/2009/9/main" uri="{B025F937-C7B1-47D3-B67F-A62EFF666E3E}">
          <x14:id>{E0E49432-C70F-6640-8E2D-7F424B6E21D7}</x14:id>
        </ext>
      </extLst>
    </cfRule>
  </conditionalFormatting>
  <conditionalFormatting sqref="F86">
    <cfRule type="dataBar" priority="11580">
      <dataBar>
        <cfvo type="num" val="0"/>
        <cfvo type="num" val="1"/>
        <color theme="6"/>
      </dataBar>
      <extLst>
        <ext xmlns:x14="http://schemas.microsoft.com/office/spreadsheetml/2009/9/main" uri="{B025F937-C7B1-47D3-B67F-A62EFF666E3E}">
          <x14:id>{EBFD128E-C423-4246-B14E-892C6D9ACC52}</x14:id>
        </ext>
      </extLst>
    </cfRule>
  </conditionalFormatting>
  <conditionalFormatting sqref="F71:F72 F76">
    <cfRule type="dataBar" priority="11576">
      <dataBar>
        <cfvo type="num" val="0"/>
        <cfvo type="num" val="1"/>
        <color theme="6"/>
      </dataBar>
      <extLst>
        <ext xmlns:x14="http://schemas.microsoft.com/office/spreadsheetml/2009/9/main" uri="{B025F937-C7B1-47D3-B67F-A62EFF666E3E}">
          <x14:id>{71E532CC-4F3E-7A43-982B-9B773CB91F7B}</x14:id>
        </ext>
      </extLst>
    </cfRule>
  </conditionalFormatting>
  <conditionalFormatting sqref="F63">
    <cfRule type="dataBar" priority="11573">
      <dataBar>
        <cfvo type="num" val="0"/>
        <cfvo type="num" val="1"/>
        <color theme="6"/>
      </dataBar>
      <extLst>
        <ext xmlns:x14="http://schemas.microsoft.com/office/spreadsheetml/2009/9/main" uri="{B025F937-C7B1-47D3-B67F-A62EFF666E3E}">
          <x14:id>{D9E9919E-C068-C04E-A01A-7923EB305568}</x14:id>
        </ext>
      </extLst>
    </cfRule>
  </conditionalFormatting>
  <conditionalFormatting sqref="F93">
    <cfRule type="dataBar" priority="11572">
      <dataBar>
        <cfvo type="num" val="0"/>
        <cfvo type="num" val="1"/>
        <color theme="6"/>
      </dataBar>
      <extLst>
        <ext xmlns:x14="http://schemas.microsoft.com/office/spreadsheetml/2009/9/main" uri="{B025F937-C7B1-47D3-B67F-A62EFF666E3E}">
          <x14:id>{6D80C2E4-9001-7940-A81D-9DC2C3BC920E}</x14:id>
        </ext>
      </extLst>
    </cfRule>
  </conditionalFormatting>
  <conditionalFormatting sqref="F93">
    <cfRule type="dataBar" priority="11571">
      <dataBar>
        <cfvo type="num" val="0"/>
        <cfvo type="num" val="1"/>
        <color theme="6"/>
      </dataBar>
      <extLst>
        <ext xmlns:x14="http://schemas.microsoft.com/office/spreadsheetml/2009/9/main" uri="{B025F937-C7B1-47D3-B67F-A62EFF666E3E}">
          <x14:id>{614BF430-A90B-EF4F-AB6F-5FFF1A2B152D}</x14:id>
        </ext>
      </extLst>
    </cfRule>
  </conditionalFormatting>
  <conditionalFormatting sqref="F87:F88 F92">
    <cfRule type="dataBar" priority="11566">
      <dataBar>
        <cfvo type="num" val="0"/>
        <cfvo type="num" val="1"/>
        <color theme="6"/>
      </dataBar>
      <extLst>
        <ext xmlns:x14="http://schemas.microsoft.com/office/spreadsheetml/2009/9/main" uri="{B025F937-C7B1-47D3-B67F-A62EFF666E3E}">
          <x14:id>{44FE30BB-34C1-ED49-A88C-3CCED6AAB24D}</x14:id>
        </ext>
      </extLst>
    </cfRule>
  </conditionalFormatting>
  <conditionalFormatting sqref="F86">
    <cfRule type="dataBar" priority="11565">
      <dataBar>
        <cfvo type="num" val="0"/>
        <cfvo type="num" val="1"/>
        <color theme="6"/>
      </dataBar>
      <extLst>
        <ext xmlns:x14="http://schemas.microsoft.com/office/spreadsheetml/2009/9/main" uri="{B025F937-C7B1-47D3-B67F-A62EFF666E3E}">
          <x14:id>{A10093FB-85CC-F14F-9FF2-912FB5461C9E}</x14:id>
        </ext>
      </extLst>
    </cfRule>
  </conditionalFormatting>
  <conditionalFormatting sqref="F86">
    <cfRule type="dataBar" priority="11564">
      <dataBar>
        <cfvo type="num" val="0"/>
        <cfvo type="num" val="1"/>
        <color theme="6"/>
      </dataBar>
      <extLst>
        <ext xmlns:x14="http://schemas.microsoft.com/office/spreadsheetml/2009/9/main" uri="{B025F937-C7B1-47D3-B67F-A62EFF666E3E}">
          <x14:id>{73A58FD8-ADDC-464C-BFCA-2FC801403137}</x14:id>
        </ext>
      </extLst>
    </cfRule>
  </conditionalFormatting>
  <conditionalFormatting sqref="F63">
    <cfRule type="dataBar" priority="11556">
      <dataBar>
        <cfvo type="num" val="0"/>
        <cfvo type="num" val="1"/>
        <color theme="6"/>
      </dataBar>
      <extLst>
        <ext xmlns:x14="http://schemas.microsoft.com/office/spreadsheetml/2009/9/main" uri="{B025F937-C7B1-47D3-B67F-A62EFF666E3E}">
          <x14:id>{B5269FF1-B185-1648-90D3-43308EEAF29E}</x14:id>
        </ext>
      </extLst>
    </cfRule>
  </conditionalFormatting>
  <conditionalFormatting sqref="F63">
    <cfRule type="dataBar" priority="11555">
      <dataBar>
        <cfvo type="num" val="0"/>
        <cfvo type="num" val="1"/>
        <color theme="6"/>
      </dataBar>
      <extLst>
        <ext xmlns:x14="http://schemas.microsoft.com/office/spreadsheetml/2009/9/main" uri="{B025F937-C7B1-47D3-B67F-A62EFF666E3E}">
          <x14:id>{659E6F3D-0919-7843-9FA8-E1C145091821}</x14:id>
        </ext>
      </extLst>
    </cfRule>
  </conditionalFormatting>
  <conditionalFormatting sqref="F93">
    <cfRule type="dataBar" priority="11554">
      <dataBar>
        <cfvo type="num" val="0"/>
        <cfvo type="num" val="1"/>
        <color theme="6"/>
      </dataBar>
      <extLst>
        <ext xmlns:x14="http://schemas.microsoft.com/office/spreadsheetml/2009/9/main" uri="{B025F937-C7B1-47D3-B67F-A62EFF666E3E}">
          <x14:id>{6D41AA53-0AAE-394F-9510-CE9BE014610A}</x14:id>
        </ext>
      </extLst>
    </cfRule>
  </conditionalFormatting>
  <conditionalFormatting sqref="F87:F88 F92">
    <cfRule type="dataBar" priority="11552">
      <dataBar>
        <cfvo type="num" val="0"/>
        <cfvo type="num" val="1"/>
        <color theme="6"/>
      </dataBar>
      <extLst>
        <ext xmlns:x14="http://schemas.microsoft.com/office/spreadsheetml/2009/9/main" uri="{B025F937-C7B1-47D3-B67F-A62EFF666E3E}">
          <x14:id>{55D349FE-196E-3B4A-85CB-4536D584904E}</x14:id>
        </ext>
      </extLst>
    </cfRule>
  </conditionalFormatting>
  <conditionalFormatting sqref="F87:F88 F92">
    <cfRule type="dataBar" priority="11553">
      <dataBar>
        <cfvo type="num" val="0"/>
        <cfvo type="num" val="1"/>
        <color theme="6"/>
      </dataBar>
      <extLst>
        <ext xmlns:x14="http://schemas.microsoft.com/office/spreadsheetml/2009/9/main" uri="{B025F937-C7B1-47D3-B67F-A62EFF666E3E}">
          <x14:id>{DFE0DD5E-BAAE-9948-8736-33B27B3A254C}</x14:id>
        </ext>
      </extLst>
    </cfRule>
  </conditionalFormatting>
  <conditionalFormatting sqref="F86">
    <cfRule type="dataBar" priority="11551">
      <dataBar>
        <cfvo type="num" val="0"/>
        <cfvo type="num" val="1"/>
        <color theme="6"/>
      </dataBar>
      <extLst>
        <ext xmlns:x14="http://schemas.microsoft.com/office/spreadsheetml/2009/9/main" uri="{B025F937-C7B1-47D3-B67F-A62EFF666E3E}">
          <x14:id>{FBC4CBE0-2C22-9248-AE6F-548DB3725B62}</x14:id>
        </ext>
      </extLst>
    </cfRule>
  </conditionalFormatting>
  <conditionalFormatting sqref="F86">
    <cfRule type="dataBar" priority="11550">
      <dataBar>
        <cfvo type="num" val="0"/>
        <cfvo type="num" val="1"/>
        <color theme="6"/>
      </dataBar>
      <extLst>
        <ext xmlns:x14="http://schemas.microsoft.com/office/spreadsheetml/2009/9/main" uri="{B025F937-C7B1-47D3-B67F-A62EFF666E3E}">
          <x14:id>{9A43EA7A-38A1-5548-96D7-7D2D1313BFA4}</x14:id>
        </ext>
      </extLst>
    </cfRule>
  </conditionalFormatting>
  <conditionalFormatting sqref="F71:F72 F76">
    <cfRule type="dataBar" priority="11547">
      <dataBar>
        <cfvo type="num" val="0"/>
        <cfvo type="num" val="1"/>
        <color theme="6"/>
      </dataBar>
      <extLst>
        <ext xmlns:x14="http://schemas.microsoft.com/office/spreadsheetml/2009/9/main" uri="{B025F937-C7B1-47D3-B67F-A62EFF666E3E}">
          <x14:id>{345F2D8B-8097-EA4A-838B-BC2E0EEDEFF7}</x14:id>
        </ext>
      </extLst>
    </cfRule>
  </conditionalFormatting>
  <conditionalFormatting sqref="F71:F72 F76">
    <cfRule type="dataBar" priority="11546">
      <dataBar>
        <cfvo type="num" val="0"/>
        <cfvo type="num" val="1"/>
        <color theme="6"/>
      </dataBar>
      <extLst>
        <ext xmlns:x14="http://schemas.microsoft.com/office/spreadsheetml/2009/9/main" uri="{B025F937-C7B1-47D3-B67F-A62EFF666E3E}">
          <x14:id>{60C81590-1E81-5B47-B574-7D539A1BAC41}</x14:id>
        </ext>
      </extLst>
    </cfRule>
  </conditionalFormatting>
  <conditionalFormatting sqref="F63">
    <cfRule type="dataBar" priority="11543">
      <dataBar>
        <cfvo type="num" val="0"/>
        <cfvo type="num" val="1"/>
        <color theme="6"/>
      </dataBar>
      <extLst>
        <ext xmlns:x14="http://schemas.microsoft.com/office/spreadsheetml/2009/9/main" uri="{B025F937-C7B1-47D3-B67F-A62EFF666E3E}">
          <x14:id>{8B2D54C8-A409-B349-8095-46BBCA281C1C}</x14:id>
        </ext>
      </extLst>
    </cfRule>
  </conditionalFormatting>
  <conditionalFormatting sqref="F93">
    <cfRule type="dataBar" priority="11541">
      <dataBar>
        <cfvo type="num" val="0"/>
        <cfvo type="num" val="1"/>
        <color theme="6"/>
      </dataBar>
      <extLst>
        <ext xmlns:x14="http://schemas.microsoft.com/office/spreadsheetml/2009/9/main" uri="{B025F937-C7B1-47D3-B67F-A62EFF666E3E}">
          <x14:id>{836726EB-A9CC-2A4C-A691-43A7D0E662EA}</x14:id>
        </ext>
      </extLst>
    </cfRule>
  </conditionalFormatting>
  <conditionalFormatting sqref="F93">
    <cfRule type="dataBar" priority="11542">
      <dataBar>
        <cfvo type="num" val="0"/>
        <cfvo type="num" val="1"/>
        <color theme="6"/>
      </dataBar>
      <extLst>
        <ext xmlns:x14="http://schemas.microsoft.com/office/spreadsheetml/2009/9/main" uri="{B025F937-C7B1-47D3-B67F-A62EFF666E3E}">
          <x14:id>{22904ECB-004D-C843-A7FE-DF657B44C437}</x14:id>
        </ext>
      </extLst>
    </cfRule>
  </conditionalFormatting>
  <conditionalFormatting sqref="F87:F88 F92">
    <cfRule type="dataBar" priority="11540">
      <dataBar>
        <cfvo type="num" val="0"/>
        <cfvo type="num" val="1"/>
        <color theme="6"/>
      </dataBar>
      <extLst>
        <ext xmlns:x14="http://schemas.microsoft.com/office/spreadsheetml/2009/9/main" uri="{B025F937-C7B1-47D3-B67F-A62EFF666E3E}">
          <x14:id>{0CCF2C4D-6950-6141-8D10-5DF1B3A785FB}</x14:id>
        </ext>
      </extLst>
    </cfRule>
  </conditionalFormatting>
  <conditionalFormatting sqref="F77">
    <cfRule type="dataBar" priority="11399">
      <dataBar>
        <cfvo type="num" val="0"/>
        <cfvo type="num" val="1"/>
        <color theme="6"/>
      </dataBar>
      <extLst>
        <ext xmlns:x14="http://schemas.microsoft.com/office/spreadsheetml/2009/9/main" uri="{B025F937-C7B1-47D3-B67F-A62EFF666E3E}">
          <x14:id>{22023B47-E4D7-E444-A1AB-D37335FED799}</x14:id>
        </ext>
      </extLst>
    </cfRule>
  </conditionalFormatting>
  <conditionalFormatting sqref="F87:F88 F92">
    <cfRule type="dataBar" priority="11395">
      <dataBar>
        <cfvo type="num" val="0"/>
        <cfvo type="num" val="1"/>
        <color theme="6"/>
      </dataBar>
      <extLst>
        <ext xmlns:x14="http://schemas.microsoft.com/office/spreadsheetml/2009/9/main" uri="{B025F937-C7B1-47D3-B67F-A62EFF666E3E}">
          <x14:id>{FCDAEDBF-00C2-A948-8D65-EEAF26CB6E78}</x14:id>
        </ext>
      </extLst>
    </cfRule>
  </conditionalFormatting>
  <conditionalFormatting sqref="F87:F88 F92">
    <cfRule type="dataBar" priority="11394">
      <dataBar>
        <cfvo type="num" val="0"/>
        <cfvo type="num" val="1"/>
        <color theme="6"/>
      </dataBar>
      <extLst>
        <ext xmlns:x14="http://schemas.microsoft.com/office/spreadsheetml/2009/9/main" uri="{B025F937-C7B1-47D3-B67F-A62EFF666E3E}">
          <x14:id>{F6153C2B-2E52-804A-AA49-2A29E554A1A6}</x14:id>
        </ext>
      </extLst>
    </cfRule>
  </conditionalFormatting>
  <conditionalFormatting sqref="F63">
    <cfRule type="dataBar" priority="11533">
      <dataBar>
        <cfvo type="num" val="0"/>
        <cfvo type="num" val="1"/>
        <color theme="6"/>
      </dataBar>
      <extLst>
        <ext xmlns:x14="http://schemas.microsoft.com/office/spreadsheetml/2009/9/main" uri="{B025F937-C7B1-47D3-B67F-A62EFF666E3E}">
          <x14:id>{250BEFF1-CC13-FB4E-8134-3B60DFB2EEE9}</x14:id>
        </ext>
      </extLst>
    </cfRule>
  </conditionalFormatting>
  <conditionalFormatting sqref="F71:F72 F76">
    <cfRule type="dataBar" priority="11532">
      <dataBar>
        <cfvo type="num" val="0"/>
        <cfvo type="num" val="1"/>
        <color theme="6"/>
      </dataBar>
      <extLst>
        <ext xmlns:x14="http://schemas.microsoft.com/office/spreadsheetml/2009/9/main" uri="{B025F937-C7B1-47D3-B67F-A62EFF666E3E}">
          <x14:id>{98C7D061-1F3B-0846-AC6A-80946A4BAD5F}</x14:id>
        </ext>
      </extLst>
    </cfRule>
  </conditionalFormatting>
  <conditionalFormatting sqref="F86">
    <cfRule type="dataBar" priority="11391">
      <dataBar>
        <cfvo type="num" val="0"/>
        <cfvo type="num" val="1"/>
        <color theme="6"/>
      </dataBar>
      <extLst>
        <ext xmlns:x14="http://schemas.microsoft.com/office/spreadsheetml/2009/9/main" uri="{B025F937-C7B1-47D3-B67F-A62EFF666E3E}">
          <x14:id>{77153963-5221-2D42-920D-BAF8E5795E74}</x14:id>
        </ext>
      </extLst>
    </cfRule>
  </conditionalFormatting>
  <conditionalFormatting sqref="F54:F55 F60">
    <cfRule type="dataBar" priority="11528">
      <dataBar>
        <cfvo type="num" val="0"/>
        <cfvo type="num" val="1"/>
        <color theme="6"/>
      </dataBar>
      <extLst>
        <ext xmlns:x14="http://schemas.microsoft.com/office/spreadsheetml/2009/9/main" uri="{B025F937-C7B1-47D3-B67F-A62EFF666E3E}">
          <x14:id>{4B0263F9-8D36-2E4E-A312-E99D11E4F519}</x14:id>
        </ext>
      </extLst>
    </cfRule>
  </conditionalFormatting>
  <conditionalFormatting sqref="F54:F55 F60">
    <cfRule type="dataBar" priority="11527">
      <dataBar>
        <cfvo type="num" val="0"/>
        <cfvo type="num" val="1"/>
        <color theme="6"/>
      </dataBar>
      <extLst>
        <ext xmlns:x14="http://schemas.microsoft.com/office/spreadsheetml/2009/9/main" uri="{B025F937-C7B1-47D3-B67F-A62EFF666E3E}">
          <x14:id>{DFD6F365-0330-344A-93EC-6B2BC87DA75F}</x14:id>
        </ext>
      </extLst>
    </cfRule>
  </conditionalFormatting>
  <conditionalFormatting sqref="F54:F55 F60">
    <cfRule type="dataBar" priority="11526">
      <dataBar>
        <cfvo type="num" val="0"/>
        <cfvo type="num" val="1"/>
        <color theme="6"/>
      </dataBar>
      <extLst>
        <ext xmlns:x14="http://schemas.microsoft.com/office/spreadsheetml/2009/9/main" uri="{B025F937-C7B1-47D3-B67F-A62EFF666E3E}">
          <x14:id>{D756F2C0-A520-1C4F-BB30-3845BE62F76E}</x14:id>
        </ext>
      </extLst>
    </cfRule>
  </conditionalFormatting>
  <conditionalFormatting sqref="F77">
    <cfRule type="dataBar" priority="11375">
      <dataBar>
        <cfvo type="num" val="0"/>
        <cfvo type="num" val="1"/>
        <color theme="6"/>
      </dataBar>
      <extLst>
        <ext xmlns:x14="http://schemas.microsoft.com/office/spreadsheetml/2009/9/main" uri="{B025F937-C7B1-47D3-B67F-A62EFF666E3E}">
          <x14:id>{5295572E-BE67-054F-BF01-701B76F4DD54}</x14:id>
        </ext>
      </extLst>
    </cfRule>
  </conditionalFormatting>
  <conditionalFormatting sqref="F77">
    <cfRule type="dataBar" priority="11376">
      <dataBar>
        <cfvo type="num" val="0"/>
        <cfvo type="num" val="1"/>
        <color theme="6"/>
      </dataBar>
      <extLst>
        <ext xmlns:x14="http://schemas.microsoft.com/office/spreadsheetml/2009/9/main" uri="{B025F937-C7B1-47D3-B67F-A62EFF666E3E}">
          <x14:id>{3D8A9E6F-0CF5-2142-ABBA-06446CAE3958}</x14:id>
        </ext>
      </extLst>
    </cfRule>
  </conditionalFormatting>
  <conditionalFormatting sqref="F87:F88 F92">
    <cfRule type="dataBar" priority="11521">
      <dataBar>
        <cfvo type="num" val="0"/>
        <cfvo type="num" val="1"/>
        <color theme="6"/>
      </dataBar>
      <extLst>
        <ext xmlns:x14="http://schemas.microsoft.com/office/spreadsheetml/2009/9/main" uri="{B025F937-C7B1-47D3-B67F-A62EFF666E3E}">
          <x14:id>{B4FDAE67-823B-3B4A-B8EA-2F6AA838D367}</x14:id>
        </ext>
      </extLst>
    </cfRule>
  </conditionalFormatting>
  <conditionalFormatting sqref="F86">
    <cfRule type="dataBar" priority="11519">
      <dataBar>
        <cfvo type="num" val="0"/>
        <cfvo type="num" val="1"/>
        <color theme="6"/>
      </dataBar>
      <extLst>
        <ext xmlns:x14="http://schemas.microsoft.com/office/spreadsheetml/2009/9/main" uri="{B025F937-C7B1-47D3-B67F-A62EFF666E3E}">
          <x14:id>{0BC6DC60-2A92-8A43-81DF-FF4A7CF6CFDB}</x14:id>
        </ext>
      </extLst>
    </cfRule>
  </conditionalFormatting>
  <conditionalFormatting sqref="F93">
    <cfRule type="dataBar" priority="11522">
      <dataBar>
        <cfvo type="num" val="0"/>
        <cfvo type="num" val="1"/>
        <color theme="6"/>
      </dataBar>
      <extLst>
        <ext xmlns:x14="http://schemas.microsoft.com/office/spreadsheetml/2009/9/main" uri="{B025F937-C7B1-47D3-B67F-A62EFF666E3E}">
          <x14:id>{8FE67D34-4038-B745-86A9-801EBCE40AF5}</x14:id>
        </ext>
      </extLst>
    </cfRule>
  </conditionalFormatting>
  <conditionalFormatting sqref="F86">
    <cfRule type="dataBar" priority="11520">
      <dataBar>
        <cfvo type="num" val="0"/>
        <cfvo type="num" val="1"/>
        <color theme="6"/>
      </dataBar>
      <extLst>
        <ext xmlns:x14="http://schemas.microsoft.com/office/spreadsheetml/2009/9/main" uri="{B025F937-C7B1-47D3-B67F-A62EFF666E3E}">
          <x14:id>{EF878BD1-0E5F-9E4B-A702-3E148B426B25}</x14:id>
        </ext>
      </extLst>
    </cfRule>
  </conditionalFormatting>
  <conditionalFormatting sqref="F93">
    <cfRule type="dataBar" priority="11514">
      <dataBar>
        <cfvo type="num" val="0"/>
        <cfvo type="num" val="1"/>
        <color theme="6"/>
      </dataBar>
      <extLst>
        <ext xmlns:x14="http://schemas.microsoft.com/office/spreadsheetml/2009/9/main" uri="{B025F937-C7B1-47D3-B67F-A62EFF666E3E}">
          <x14:id>{EE2536F9-99E6-0C42-A21D-3348BA7BDE9F}</x14:id>
        </ext>
      </extLst>
    </cfRule>
  </conditionalFormatting>
  <conditionalFormatting sqref="F93">
    <cfRule type="dataBar" priority="11513">
      <dataBar>
        <cfvo type="num" val="0"/>
        <cfvo type="num" val="1"/>
        <color theme="6"/>
      </dataBar>
      <extLst>
        <ext xmlns:x14="http://schemas.microsoft.com/office/spreadsheetml/2009/9/main" uri="{B025F937-C7B1-47D3-B67F-A62EFF666E3E}">
          <x14:id>{C0AB66DE-BC0F-D142-86B9-1445B044ECA6}</x14:id>
        </ext>
      </extLst>
    </cfRule>
  </conditionalFormatting>
  <conditionalFormatting sqref="F93">
    <cfRule type="dataBar" priority="11512">
      <dataBar>
        <cfvo type="num" val="0"/>
        <cfvo type="num" val="1"/>
        <color theme="6"/>
      </dataBar>
      <extLst>
        <ext xmlns:x14="http://schemas.microsoft.com/office/spreadsheetml/2009/9/main" uri="{B025F937-C7B1-47D3-B67F-A62EFF666E3E}">
          <x14:id>{56C3B90F-D646-0041-B344-9A3D3FA44662}</x14:id>
        </ext>
      </extLst>
    </cfRule>
  </conditionalFormatting>
  <conditionalFormatting sqref="F87:F88 F92">
    <cfRule type="dataBar" priority="11510">
      <dataBar>
        <cfvo type="num" val="0"/>
        <cfvo type="num" val="1"/>
        <color theme="6"/>
      </dataBar>
      <extLst>
        <ext xmlns:x14="http://schemas.microsoft.com/office/spreadsheetml/2009/9/main" uri="{B025F937-C7B1-47D3-B67F-A62EFF666E3E}">
          <x14:id>{6EE2D276-04C8-0E44-A3DA-31FFA99667EF}</x14:id>
        </ext>
      </extLst>
    </cfRule>
  </conditionalFormatting>
  <conditionalFormatting sqref="F87:F88 F92">
    <cfRule type="dataBar" priority="11511">
      <dataBar>
        <cfvo type="num" val="0"/>
        <cfvo type="num" val="1"/>
        <color theme="6"/>
      </dataBar>
      <extLst>
        <ext xmlns:x14="http://schemas.microsoft.com/office/spreadsheetml/2009/9/main" uri="{B025F937-C7B1-47D3-B67F-A62EFF666E3E}">
          <x14:id>{AC61068F-4472-F441-82C4-0BF8A669C280}</x14:id>
        </ext>
      </extLst>
    </cfRule>
  </conditionalFormatting>
  <conditionalFormatting sqref="F86">
    <cfRule type="dataBar" priority="11509">
      <dataBar>
        <cfvo type="num" val="0"/>
        <cfvo type="num" val="1"/>
        <color theme="6"/>
      </dataBar>
      <extLst>
        <ext xmlns:x14="http://schemas.microsoft.com/office/spreadsheetml/2009/9/main" uri="{B025F937-C7B1-47D3-B67F-A62EFF666E3E}">
          <x14:id>{E4BB33EE-A2D7-DA4F-B021-25850CE2916E}</x14:id>
        </ext>
      </extLst>
    </cfRule>
  </conditionalFormatting>
  <conditionalFormatting sqref="F86">
    <cfRule type="dataBar" priority="11508">
      <dataBar>
        <cfvo type="num" val="0"/>
        <cfvo type="num" val="1"/>
        <color theme="6"/>
      </dataBar>
      <extLst>
        <ext xmlns:x14="http://schemas.microsoft.com/office/spreadsheetml/2009/9/main" uri="{B025F937-C7B1-47D3-B67F-A62EFF666E3E}">
          <x14:id>{54FD0BD9-D4B0-9847-B3CC-EC78A1AC2B80}</x14:id>
        </ext>
      </extLst>
    </cfRule>
  </conditionalFormatting>
  <conditionalFormatting sqref="F93">
    <cfRule type="dataBar" priority="11504">
      <dataBar>
        <cfvo type="num" val="0"/>
        <cfvo type="num" val="1"/>
        <color theme="6"/>
      </dataBar>
      <extLst>
        <ext xmlns:x14="http://schemas.microsoft.com/office/spreadsheetml/2009/9/main" uri="{B025F937-C7B1-47D3-B67F-A62EFF666E3E}">
          <x14:id>{7688A2F5-47B3-4E43-8D10-5AE7C56CA408}</x14:id>
        </ext>
      </extLst>
    </cfRule>
  </conditionalFormatting>
  <conditionalFormatting sqref="F77">
    <cfRule type="dataBar" priority="11362">
      <dataBar>
        <cfvo type="num" val="0"/>
        <cfvo type="num" val="1"/>
        <color theme="6"/>
      </dataBar>
      <extLst>
        <ext xmlns:x14="http://schemas.microsoft.com/office/spreadsheetml/2009/9/main" uri="{B025F937-C7B1-47D3-B67F-A62EFF666E3E}">
          <x14:id>{3F07BBB0-FD22-8347-9BAF-5D6684DFB3DB}</x14:id>
        </ext>
      </extLst>
    </cfRule>
  </conditionalFormatting>
  <conditionalFormatting sqref="F87:F88 F92">
    <cfRule type="dataBar" priority="11503">
      <dataBar>
        <cfvo type="num" val="0"/>
        <cfvo type="num" val="1"/>
        <color theme="6"/>
      </dataBar>
      <extLst>
        <ext xmlns:x14="http://schemas.microsoft.com/office/spreadsheetml/2009/9/main" uri="{B025F937-C7B1-47D3-B67F-A62EFF666E3E}">
          <x14:id>{3A9F0A3E-F0A5-DB49-A833-4EAD79EBAB49}</x14:id>
        </ext>
      </extLst>
    </cfRule>
  </conditionalFormatting>
  <conditionalFormatting sqref="F86">
    <cfRule type="dataBar" priority="11500">
      <dataBar>
        <cfvo type="num" val="0"/>
        <cfvo type="num" val="1"/>
        <color theme="6"/>
      </dataBar>
      <extLst>
        <ext xmlns:x14="http://schemas.microsoft.com/office/spreadsheetml/2009/9/main" uri="{B025F937-C7B1-47D3-B67F-A62EFF666E3E}">
          <x14:id>{DD2B0CD4-8163-4F40-A6B0-DEDA0E490953}</x14:id>
        </ext>
      </extLst>
    </cfRule>
  </conditionalFormatting>
  <conditionalFormatting sqref="F93">
    <cfRule type="dataBar" priority="11495">
      <dataBar>
        <cfvo type="num" val="0"/>
        <cfvo type="num" val="1"/>
        <color theme="6"/>
      </dataBar>
      <extLst>
        <ext xmlns:x14="http://schemas.microsoft.com/office/spreadsheetml/2009/9/main" uri="{B025F937-C7B1-47D3-B67F-A62EFF666E3E}">
          <x14:id>{EBB6F309-84B1-A144-A342-54060C3DF1FE}</x14:id>
        </ext>
      </extLst>
    </cfRule>
  </conditionalFormatting>
  <conditionalFormatting sqref="F93">
    <cfRule type="dataBar" priority="11496">
      <dataBar>
        <cfvo type="num" val="0"/>
        <cfvo type="num" val="1"/>
        <color theme="6"/>
      </dataBar>
      <extLst>
        <ext xmlns:x14="http://schemas.microsoft.com/office/spreadsheetml/2009/9/main" uri="{B025F937-C7B1-47D3-B67F-A62EFF666E3E}">
          <x14:id>{3401A471-F7B3-BE49-BF31-62D774FB91AC}</x14:id>
        </ext>
      </extLst>
    </cfRule>
  </conditionalFormatting>
  <conditionalFormatting sqref="F87:F88 F92">
    <cfRule type="dataBar" priority="11494">
      <dataBar>
        <cfvo type="num" val="0"/>
        <cfvo type="num" val="1"/>
        <color theme="6"/>
      </dataBar>
      <extLst>
        <ext xmlns:x14="http://schemas.microsoft.com/office/spreadsheetml/2009/9/main" uri="{B025F937-C7B1-47D3-B67F-A62EFF666E3E}">
          <x14:id>{15CB895B-ABF5-E342-9244-974A51F05CE0}</x14:id>
        </ext>
      </extLst>
    </cfRule>
  </conditionalFormatting>
  <conditionalFormatting sqref="F87:F88 F92">
    <cfRule type="dataBar" priority="11493">
      <dataBar>
        <cfvo type="num" val="0"/>
        <cfvo type="num" val="1"/>
        <color theme="6"/>
      </dataBar>
      <extLst>
        <ext xmlns:x14="http://schemas.microsoft.com/office/spreadsheetml/2009/9/main" uri="{B025F937-C7B1-47D3-B67F-A62EFF666E3E}">
          <x14:id>{8DA8C212-657D-0146-9CB6-4885467EE221}</x14:id>
        </ext>
      </extLst>
    </cfRule>
  </conditionalFormatting>
  <conditionalFormatting sqref="F86">
    <cfRule type="dataBar" priority="11492">
      <dataBar>
        <cfvo type="num" val="0"/>
        <cfvo type="num" val="1"/>
        <color theme="6"/>
      </dataBar>
      <extLst>
        <ext xmlns:x14="http://schemas.microsoft.com/office/spreadsheetml/2009/9/main" uri="{B025F937-C7B1-47D3-B67F-A62EFF666E3E}">
          <x14:id>{C318F3E4-8CC9-D848-BF31-ECE1D56448ED}</x14:id>
        </ext>
      </extLst>
    </cfRule>
  </conditionalFormatting>
  <conditionalFormatting sqref="F86">
    <cfRule type="dataBar" priority="11491">
      <dataBar>
        <cfvo type="num" val="0"/>
        <cfvo type="num" val="1"/>
        <color theme="6"/>
      </dataBar>
      <extLst>
        <ext xmlns:x14="http://schemas.microsoft.com/office/spreadsheetml/2009/9/main" uri="{B025F937-C7B1-47D3-B67F-A62EFF666E3E}">
          <x14:id>{062B99B0-0695-394F-85E6-0D7231259A01}</x14:id>
        </ext>
      </extLst>
    </cfRule>
  </conditionalFormatting>
  <conditionalFormatting sqref="F77">
    <cfRule type="dataBar" priority="11338">
      <dataBar>
        <cfvo type="num" val="0"/>
        <cfvo type="num" val="1"/>
        <color theme="6"/>
      </dataBar>
      <extLst>
        <ext xmlns:x14="http://schemas.microsoft.com/office/spreadsheetml/2009/9/main" uri="{B025F937-C7B1-47D3-B67F-A62EFF666E3E}">
          <x14:id>{EAE5DD80-C189-8643-9B18-8D8A67EB210B}</x14:id>
        </ext>
      </extLst>
    </cfRule>
  </conditionalFormatting>
  <conditionalFormatting sqref="F93">
    <cfRule type="dataBar" priority="11484">
      <dataBar>
        <cfvo type="num" val="0"/>
        <cfvo type="num" val="1"/>
        <color theme="6"/>
      </dataBar>
      <extLst>
        <ext xmlns:x14="http://schemas.microsoft.com/office/spreadsheetml/2009/9/main" uri="{B025F937-C7B1-47D3-B67F-A62EFF666E3E}">
          <x14:id>{E2003D96-42A6-2545-B089-E982EEAB56AA}</x14:id>
        </ext>
      </extLst>
    </cfRule>
  </conditionalFormatting>
  <conditionalFormatting sqref="F87:F88 F92">
    <cfRule type="dataBar" priority="11482">
      <dataBar>
        <cfvo type="num" val="0"/>
        <cfvo type="num" val="1"/>
        <color theme="6"/>
      </dataBar>
      <extLst>
        <ext xmlns:x14="http://schemas.microsoft.com/office/spreadsheetml/2009/9/main" uri="{B025F937-C7B1-47D3-B67F-A62EFF666E3E}">
          <x14:id>{A724F3A9-7D4E-BA4C-9CB4-EBD76F87F4F2}</x14:id>
        </ext>
      </extLst>
    </cfRule>
  </conditionalFormatting>
  <conditionalFormatting sqref="F93">
    <cfRule type="dataBar" priority="11328">
      <dataBar>
        <cfvo type="num" val="0"/>
        <cfvo type="num" val="1"/>
        <color theme="6"/>
      </dataBar>
      <extLst>
        <ext xmlns:x14="http://schemas.microsoft.com/office/spreadsheetml/2009/9/main" uri="{B025F937-C7B1-47D3-B67F-A62EFF666E3E}">
          <x14:id>{0F550ACF-6310-5740-A7FB-94B607AB6B86}</x14:id>
        </ext>
      </extLst>
    </cfRule>
  </conditionalFormatting>
  <conditionalFormatting sqref="F87:F88 F92">
    <cfRule type="dataBar" priority="11483">
      <dataBar>
        <cfvo type="num" val="0"/>
        <cfvo type="num" val="1"/>
        <color theme="6"/>
      </dataBar>
      <extLst>
        <ext xmlns:x14="http://schemas.microsoft.com/office/spreadsheetml/2009/9/main" uri="{B025F937-C7B1-47D3-B67F-A62EFF666E3E}">
          <x14:id>{9427306C-F644-6044-A44D-2BE4F48907A7}</x14:id>
        </ext>
      </extLst>
    </cfRule>
  </conditionalFormatting>
  <conditionalFormatting sqref="F86">
    <cfRule type="dataBar" priority="11341">
      <dataBar>
        <cfvo type="num" val="0"/>
        <cfvo type="num" val="1"/>
        <color theme="6"/>
      </dataBar>
      <extLst>
        <ext xmlns:x14="http://schemas.microsoft.com/office/spreadsheetml/2009/9/main" uri="{B025F937-C7B1-47D3-B67F-A62EFF666E3E}">
          <x14:id>{3E0572A4-633B-004B-B26C-7AF43AE504AA}</x14:id>
        </ext>
      </extLst>
    </cfRule>
  </conditionalFormatting>
  <conditionalFormatting sqref="F86">
    <cfRule type="dataBar" priority="11480">
      <dataBar>
        <cfvo type="num" val="0"/>
        <cfvo type="num" val="1"/>
        <color theme="6"/>
      </dataBar>
      <extLst>
        <ext xmlns:x14="http://schemas.microsoft.com/office/spreadsheetml/2009/9/main" uri="{B025F937-C7B1-47D3-B67F-A62EFF666E3E}">
          <x14:id>{03500E43-46A1-7448-A850-A6609C1ED553}</x14:id>
        </ext>
      </extLst>
    </cfRule>
  </conditionalFormatting>
  <conditionalFormatting sqref="F93">
    <cfRule type="dataBar" priority="11473">
      <dataBar>
        <cfvo type="num" val="0"/>
        <cfvo type="num" val="1"/>
        <color theme="6"/>
      </dataBar>
      <extLst>
        <ext xmlns:x14="http://schemas.microsoft.com/office/spreadsheetml/2009/9/main" uri="{B025F937-C7B1-47D3-B67F-A62EFF666E3E}">
          <x14:id>{98EC73E0-CB83-5C48-A06F-39E0B8826187}</x14:id>
        </ext>
      </extLst>
    </cfRule>
  </conditionalFormatting>
  <conditionalFormatting sqref="F93">
    <cfRule type="dataBar" priority="11327">
      <dataBar>
        <cfvo type="num" val="0"/>
        <cfvo type="num" val="1"/>
        <color theme="6"/>
      </dataBar>
      <extLst>
        <ext xmlns:x14="http://schemas.microsoft.com/office/spreadsheetml/2009/9/main" uri="{B025F937-C7B1-47D3-B67F-A62EFF666E3E}">
          <x14:id>{FBA3B14D-10BF-F44B-926C-74488DA29E94}</x14:id>
        </ext>
      </extLst>
    </cfRule>
  </conditionalFormatting>
  <conditionalFormatting sqref="F93">
    <cfRule type="dataBar" priority="11474">
      <dataBar>
        <cfvo type="num" val="0"/>
        <cfvo type="num" val="1"/>
        <color theme="6"/>
      </dataBar>
      <extLst>
        <ext xmlns:x14="http://schemas.microsoft.com/office/spreadsheetml/2009/9/main" uri="{B025F937-C7B1-47D3-B67F-A62EFF666E3E}">
          <x14:id>{F691C3D1-CEAC-C045-8745-D60C940EF8F9}</x14:id>
        </ext>
      </extLst>
    </cfRule>
  </conditionalFormatting>
  <conditionalFormatting sqref="F87:F88 F92">
    <cfRule type="dataBar" priority="11472">
      <dataBar>
        <cfvo type="num" val="0"/>
        <cfvo type="num" val="1"/>
        <color theme="6"/>
      </dataBar>
      <extLst>
        <ext xmlns:x14="http://schemas.microsoft.com/office/spreadsheetml/2009/9/main" uri="{B025F937-C7B1-47D3-B67F-A62EFF666E3E}">
          <x14:id>{187934A8-7ECF-A64F-8879-AE8D26D8D7F1}</x14:id>
        </ext>
      </extLst>
    </cfRule>
  </conditionalFormatting>
  <conditionalFormatting sqref="F87:F88 F92">
    <cfRule type="dataBar" priority="11471">
      <dataBar>
        <cfvo type="num" val="0"/>
        <cfvo type="num" val="1"/>
        <color theme="6"/>
      </dataBar>
      <extLst>
        <ext xmlns:x14="http://schemas.microsoft.com/office/spreadsheetml/2009/9/main" uri="{B025F937-C7B1-47D3-B67F-A62EFF666E3E}">
          <x14:id>{E5807EEE-EA5C-5E45-90A3-FB0A40155E9C}</x14:id>
        </ext>
      </extLst>
    </cfRule>
  </conditionalFormatting>
  <conditionalFormatting sqref="F86">
    <cfRule type="dataBar" priority="11470">
      <dataBar>
        <cfvo type="num" val="0"/>
        <cfvo type="num" val="1"/>
        <color theme="6"/>
      </dataBar>
      <extLst>
        <ext xmlns:x14="http://schemas.microsoft.com/office/spreadsheetml/2009/9/main" uri="{B025F937-C7B1-47D3-B67F-A62EFF666E3E}">
          <x14:id>{C1A31D78-F876-6C4F-8C58-1C902F062838}</x14:id>
        </ext>
      </extLst>
    </cfRule>
  </conditionalFormatting>
  <conditionalFormatting sqref="F77">
    <cfRule type="dataBar" priority="11318">
      <dataBar>
        <cfvo type="num" val="0"/>
        <cfvo type="num" val="1"/>
        <color theme="6"/>
      </dataBar>
      <extLst>
        <ext xmlns:x14="http://schemas.microsoft.com/office/spreadsheetml/2009/9/main" uri="{B025F937-C7B1-47D3-B67F-A62EFF666E3E}">
          <x14:id>{D78E24FF-CBB6-8F48-8F38-AFBE09068C37}</x14:id>
        </ext>
      </extLst>
    </cfRule>
  </conditionalFormatting>
  <conditionalFormatting sqref="F77">
    <cfRule type="dataBar" priority="11317">
      <dataBar>
        <cfvo type="num" val="0"/>
        <cfvo type="num" val="1"/>
        <color theme="6"/>
      </dataBar>
      <extLst>
        <ext xmlns:x14="http://schemas.microsoft.com/office/spreadsheetml/2009/9/main" uri="{B025F937-C7B1-47D3-B67F-A62EFF666E3E}">
          <x14:id>{5B55BBAA-47EB-6E46-B725-6CA2E5A85725}</x14:id>
        </ext>
      </extLst>
    </cfRule>
  </conditionalFormatting>
  <conditionalFormatting sqref="F86">
    <cfRule type="dataBar" priority="11322">
      <dataBar>
        <cfvo type="num" val="0"/>
        <cfvo type="num" val="1"/>
        <color theme="6"/>
      </dataBar>
      <extLst>
        <ext xmlns:x14="http://schemas.microsoft.com/office/spreadsheetml/2009/9/main" uri="{B025F937-C7B1-47D3-B67F-A62EFF666E3E}">
          <x14:id>{BBF86516-401D-EC47-8BE3-5F1A3DCF83D6}</x14:id>
        </ext>
      </extLst>
    </cfRule>
  </conditionalFormatting>
  <conditionalFormatting sqref="F87:F88 F92">
    <cfRule type="dataBar" priority="11461">
      <dataBar>
        <cfvo type="num" val="0"/>
        <cfvo type="num" val="1"/>
        <color theme="6"/>
      </dataBar>
      <extLst>
        <ext xmlns:x14="http://schemas.microsoft.com/office/spreadsheetml/2009/9/main" uri="{B025F937-C7B1-47D3-B67F-A62EFF666E3E}">
          <x14:id>{285244E5-767F-1C48-803B-9E5313DF7E72}</x14:id>
        </ext>
      </extLst>
    </cfRule>
  </conditionalFormatting>
  <conditionalFormatting sqref="F86">
    <cfRule type="dataBar" priority="11460">
      <dataBar>
        <cfvo type="num" val="0"/>
        <cfvo type="num" val="1"/>
        <color theme="6"/>
      </dataBar>
      <extLst>
        <ext xmlns:x14="http://schemas.microsoft.com/office/spreadsheetml/2009/9/main" uri="{B025F937-C7B1-47D3-B67F-A62EFF666E3E}">
          <x14:id>{E4821B60-42B3-E34F-B839-C7131BC465D6}</x14:id>
        </ext>
      </extLst>
    </cfRule>
  </conditionalFormatting>
  <conditionalFormatting sqref="F86">
    <cfRule type="dataBar" priority="11459">
      <dataBar>
        <cfvo type="num" val="0"/>
        <cfvo type="num" val="1"/>
        <color theme="6"/>
      </dataBar>
      <extLst>
        <ext xmlns:x14="http://schemas.microsoft.com/office/spreadsheetml/2009/9/main" uri="{B025F937-C7B1-47D3-B67F-A62EFF666E3E}">
          <x14:id>{8F4FE038-0CF8-DD46-8FFD-45BC6A1D1B74}</x14:id>
        </ext>
      </extLst>
    </cfRule>
  </conditionalFormatting>
  <conditionalFormatting sqref="F77">
    <cfRule type="dataBar" priority="11307">
      <dataBar>
        <cfvo type="num" val="0"/>
        <cfvo type="num" val="1"/>
        <color theme="6"/>
      </dataBar>
      <extLst>
        <ext xmlns:x14="http://schemas.microsoft.com/office/spreadsheetml/2009/9/main" uri="{B025F937-C7B1-47D3-B67F-A62EFF666E3E}">
          <x14:id>{8A7C9E18-6202-824F-9BB1-268A4D1A2A72}</x14:id>
        </ext>
      </extLst>
    </cfRule>
  </conditionalFormatting>
  <conditionalFormatting sqref="F93">
    <cfRule type="dataBar" priority="11454">
      <dataBar>
        <cfvo type="num" val="0"/>
        <cfvo type="num" val="1"/>
        <color theme="6"/>
      </dataBar>
      <extLst>
        <ext xmlns:x14="http://schemas.microsoft.com/office/spreadsheetml/2009/9/main" uri="{B025F937-C7B1-47D3-B67F-A62EFF666E3E}">
          <x14:id>{43DC2357-EE0D-A54C-925C-BC15917C7AD6}</x14:id>
        </ext>
      </extLst>
    </cfRule>
  </conditionalFormatting>
  <conditionalFormatting sqref="F93">
    <cfRule type="dataBar" priority="11453">
      <dataBar>
        <cfvo type="num" val="0"/>
        <cfvo type="num" val="1"/>
        <color theme="6"/>
      </dataBar>
      <extLst>
        <ext xmlns:x14="http://schemas.microsoft.com/office/spreadsheetml/2009/9/main" uri="{B025F937-C7B1-47D3-B67F-A62EFF666E3E}">
          <x14:id>{3C2CD5E7-54BB-6F4F-88E1-1EDF243CD872}</x14:id>
        </ext>
      </extLst>
    </cfRule>
  </conditionalFormatting>
  <conditionalFormatting sqref="F87:F88 F92">
    <cfRule type="dataBar" priority="11452">
      <dataBar>
        <cfvo type="num" val="0"/>
        <cfvo type="num" val="1"/>
        <color theme="6"/>
      </dataBar>
      <extLst>
        <ext xmlns:x14="http://schemas.microsoft.com/office/spreadsheetml/2009/9/main" uri="{B025F937-C7B1-47D3-B67F-A62EFF666E3E}">
          <x14:id>{6F77E5FB-478B-D94F-8A30-3B496B21D9A1}</x14:id>
        </ext>
      </extLst>
    </cfRule>
  </conditionalFormatting>
  <conditionalFormatting sqref="F87:F88 F92">
    <cfRule type="dataBar" priority="11451">
      <dataBar>
        <cfvo type="num" val="0"/>
        <cfvo type="num" val="1"/>
        <color theme="6"/>
      </dataBar>
      <extLst>
        <ext xmlns:x14="http://schemas.microsoft.com/office/spreadsheetml/2009/9/main" uri="{B025F937-C7B1-47D3-B67F-A62EFF666E3E}">
          <x14:id>{C7DD00E8-D507-274A-9643-634D562B7931}</x14:id>
        </ext>
      </extLst>
    </cfRule>
  </conditionalFormatting>
  <conditionalFormatting sqref="F86">
    <cfRule type="dataBar" priority="11310">
      <dataBar>
        <cfvo type="num" val="0"/>
        <cfvo type="num" val="1"/>
        <color theme="6"/>
      </dataBar>
      <extLst>
        <ext xmlns:x14="http://schemas.microsoft.com/office/spreadsheetml/2009/9/main" uri="{B025F937-C7B1-47D3-B67F-A62EFF666E3E}">
          <x14:id>{E7E9429E-4F0C-8E49-B83C-BCF74230A633}</x14:id>
        </ext>
      </extLst>
    </cfRule>
  </conditionalFormatting>
  <conditionalFormatting sqref="F77">
    <cfRule type="dataBar" priority="11306">
      <dataBar>
        <cfvo type="num" val="0"/>
        <cfvo type="num" val="1"/>
        <color theme="6"/>
      </dataBar>
      <extLst>
        <ext xmlns:x14="http://schemas.microsoft.com/office/spreadsheetml/2009/9/main" uri="{B025F937-C7B1-47D3-B67F-A62EFF666E3E}">
          <x14:id>{B0F9C755-D259-8B49-AE0E-E98F3DAF6B8E}</x14:id>
        </ext>
      </extLst>
    </cfRule>
  </conditionalFormatting>
  <conditionalFormatting sqref="F77">
    <cfRule type="dataBar" priority="11444">
      <dataBar>
        <cfvo type="num" val="0"/>
        <cfvo type="num" val="1"/>
        <color theme="6"/>
      </dataBar>
      <extLst>
        <ext xmlns:x14="http://schemas.microsoft.com/office/spreadsheetml/2009/9/main" uri="{B025F937-C7B1-47D3-B67F-A62EFF666E3E}">
          <x14:id>{39FFCEBA-5321-3742-80C1-11EDD3CAAC6E}</x14:id>
        </ext>
      </extLst>
    </cfRule>
  </conditionalFormatting>
  <conditionalFormatting sqref="F77">
    <cfRule type="dataBar" priority="11443">
      <dataBar>
        <cfvo type="num" val="0"/>
        <cfvo type="num" val="1"/>
        <color theme="6"/>
      </dataBar>
      <extLst>
        <ext xmlns:x14="http://schemas.microsoft.com/office/spreadsheetml/2009/9/main" uri="{B025F937-C7B1-47D3-B67F-A62EFF666E3E}">
          <x14:id>{E8B12801-427A-964A-A227-69BA07600DA7}</x14:id>
        </ext>
      </extLst>
    </cfRule>
  </conditionalFormatting>
  <conditionalFormatting sqref="F77">
    <cfRule type="dataBar" priority="11442">
      <dataBar>
        <cfvo type="num" val="0"/>
        <cfvo type="num" val="1"/>
        <color theme="6"/>
      </dataBar>
      <extLst>
        <ext xmlns:x14="http://schemas.microsoft.com/office/spreadsheetml/2009/9/main" uri="{B025F937-C7B1-47D3-B67F-A62EFF666E3E}">
          <x14:id>{657A879A-F206-7B4B-8E8A-6CA7646950C6}</x14:id>
        </ext>
      </extLst>
    </cfRule>
  </conditionalFormatting>
  <conditionalFormatting sqref="F77">
    <cfRule type="dataBar" priority="11441">
      <dataBar>
        <cfvo type="num" val="0"/>
        <cfvo type="num" val="1"/>
        <color theme="6"/>
      </dataBar>
      <extLst>
        <ext xmlns:x14="http://schemas.microsoft.com/office/spreadsheetml/2009/9/main" uri="{B025F937-C7B1-47D3-B67F-A62EFF666E3E}">
          <x14:id>{68F956AB-183E-2246-95D0-6357377A6799}</x14:id>
        </ext>
      </extLst>
    </cfRule>
  </conditionalFormatting>
  <conditionalFormatting sqref="F77">
    <cfRule type="dataBar" priority="11440">
      <dataBar>
        <cfvo type="num" val="0"/>
        <cfvo type="num" val="1"/>
        <color theme="6"/>
      </dataBar>
      <extLst>
        <ext xmlns:x14="http://schemas.microsoft.com/office/spreadsheetml/2009/9/main" uri="{B025F937-C7B1-47D3-B67F-A62EFF666E3E}">
          <x14:id>{6BD383DF-05B6-4649-94E1-08BE84E9EB5B}</x14:id>
        </ext>
      </extLst>
    </cfRule>
  </conditionalFormatting>
  <conditionalFormatting sqref="F107:F108 F112">
    <cfRule type="dataBar" priority="11438">
      <dataBar>
        <cfvo type="num" val="0"/>
        <cfvo type="num" val="1"/>
        <color theme="6"/>
      </dataBar>
      <extLst>
        <ext xmlns:x14="http://schemas.microsoft.com/office/spreadsheetml/2009/9/main" uri="{B025F937-C7B1-47D3-B67F-A62EFF666E3E}">
          <x14:id>{405F34D3-E491-A346-A199-ACA60A12B99B}</x14:id>
        </ext>
      </extLst>
    </cfRule>
  </conditionalFormatting>
  <conditionalFormatting sqref="F107:F108 F112">
    <cfRule type="dataBar" priority="11437">
      <dataBar>
        <cfvo type="num" val="0"/>
        <cfvo type="num" val="1"/>
        <color theme="6"/>
      </dataBar>
      <extLst>
        <ext xmlns:x14="http://schemas.microsoft.com/office/spreadsheetml/2009/9/main" uri="{B025F937-C7B1-47D3-B67F-A62EFF666E3E}">
          <x14:id>{BA0F0875-8EE9-1740-B59B-B7A1F34D74AF}</x14:id>
        </ext>
      </extLst>
    </cfRule>
  </conditionalFormatting>
  <conditionalFormatting sqref="F107:F108 F112">
    <cfRule type="dataBar" priority="11436">
      <dataBar>
        <cfvo type="num" val="0"/>
        <cfvo type="num" val="1"/>
        <color theme="6"/>
      </dataBar>
      <extLst>
        <ext xmlns:x14="http://schemas.microsoft.com/office/spreadsheetml/2009/9/main" uri="{B025F937-C7B1-47D3-B67F-A62EFF666E3E}">
          <x14:id>{A8E293A5-AA03-BC40-91A9-44C8E9987222}</x14:id>
        </ext>
      </extLst>
    </cfRule>
  </conditionalFormatting>
  <conditionalFormatting sqref="F107:F108 F112">
    <cfRule type="dataBar" priority="11435">
      <dataBar>
        <cfvo type="num" val="0"/>
        <cfvo type="num" val="1"/>
        <color theme="6"/>
      </dataBar>
      <extLst>
        <ext xmlns:x14="http://schemas.microsoft.com/office/spreadsheetml/2009/9/main" uri="{B025F937-C7B1-47D3-B67F-A62EFF666E3E}">
          <x14:id>{A276B741-9B62-234F-A0AC-FDA20D932E0D}</x14:id>
        </ext>
      </extLst>
    </cfRule>
  </conditionalFormatting>
  <conditionalFormatting sqref="F107:F108 F112">
    <cfRule type="dataBar" priority="11434">
      <dataBar>
        <cfvo type="num" val="0"/>
        <cfvo type="num" val="1"/>
        <color theme="6"/>
      </dataBar>
      <extLst>
        <ext xmlns:x14="http://schemas.microsoft.com/office/spreadsheetml/2009/9/main" uri="{B025F937-C7B1-47D3-B67F-A62EFF666E3E}">
          <x14:id>{CAC753BB-CB8E-8941-BBFD-A94E47851D31}</x14:id>
        </ext>
      </extLst>
    </cfRule>
  </conditionalFormatting>
  <conditionalFormatting sqref="F107:F108 F112">
    <cfRule type="dataBar" priority="11433">
      <dataBar>
        <cfvo type="num" val="0"/>
        <cfvo type="num" val="1"/>
        <color theme="6"/>
      </dataBar>
      <extLst>
        <ext xmlns:x14="http://schemas.microsoft.com/office/spreadsheetml/2009/9/main" uri="{B025F937-C7B1-47D3-B67F-A62EFF666E3E}">
          <x14:id>{90EA1236-1A8A-9740-8A47-99AF34FEE87A}</x14:id>
        </ext>
      </extLst>
    </cfRule>
  </conditionalFormatting>
  <conditionalFormatting sqref="F52">
    <cfRule type="dataBar" priority="11426">
      <dataBar>
        <cfvo type="num" val="0"/>
        <cfvo type="num" val="1"/>
        <color theme="6"/>
      </dataBar>
      <extLst>
        <ext xmlns:x14="http://schemas.microsoft.com/office/spreadsheetml/2009/9/main" uri="{B025F937-C7B1-47D3-B67F-A62EFF666E3E}">
          <x14:id>{FCDC5039-CA24-354E-896A-9C78CE03E7DD}</x14:id>
        </ext>
      </extLst>
    </cfRule>
  </conditionalFormatting>
  <conditionalFormatting sqref="F93">
    <cfRule type="dataBar" priority="11284">
      <dataBar>
        <cfvo type="num" val="0"/>
        <cfvo type="num" val="1"/>
        <color theme="6"/>
      </dataBar>
      <extLst>
        <ext xmlns:x14="http://schemas.microsoft.com/office/spreadsheetml/2009/9/main" uri="{B025F937-C7B1-47D3-B67F-A62EFF666E3E}">
          <x14:id>{8BDABF32-493A-7D47-A2B7-9B7BEBD85028}</x14:id>
        </ext>
      </extLst>
    </cfRule>
  </conditionalFormatting>
  <conditionalFormatting sqref="F77">
    <cfRule type="dataBar" priority="11422">
      <dataBar>
        <cfvo type="num" val="0"/>
        <cfvo type="num" val="1"/>
        <color theme="6"/>
      </dataBar>
      <extLst>
        <ext xmlns:x14="http://schemas.microsoft.com/office/spreadsheetml/2009/9/main" uri="{B025F937-C7B1-47D3-B67F-A62EFF666E3E}">
          <x14:id>{5DC67A41-3675-4A49-889C-BE967D702B48}</x14:id>
        </ext>
      </extLst>
    </cfRule>
  </conditionalFormatting>
  <conditionalFormatting sqref="F87:F88 F92">
    <cfRule type="dataBar" priority="11418">
      <dataBar>
        <cfvo type="num" val="0"/>
        <cfvo type="num" val="1"/>
        <color theme="6"/>
      </dataBar>
      <extLst>
        <ext xmlns:x14="http://schemas.microsoft.com/office/spreadsheetml/2009/9/main" uri="{B025F937-C7B1-47D3-B67F-A62EFF666E3E}">
          <x14:id>{02C64F51-5EC9-F344-A9DC-5F931A647F67}</x14:id>
        </ext>
      </extLst>
    </cfRule>
  </conditionalFormatting>
  <conditionalFormatting sqref="F86">
    <cfRule type="dataBar" priority="11425">
      <dataBar>
        <cfvo type="num" val="0"/>
        <cfvo type="num" val="1"/>
        <color theme="6"/>
      </dataBar>
      <extLst>
        <ext xmlns:x14="http://schemas.microsoft.com/office/spreadsheetml/2009/9/main" uri="{B025F937-C7B1-47D3-B67F-A62EFF666E3E}">
          <x14:id>{95894FD6-EDE4-2740-AEFE-D001EF1EBDFA}</x14:id>
        </ext>
      </extLst>
    </cfRule>
  </conditionalFormatting>
  <conditionalFormatting sqref="F77">
    <cfRule type="dataBar" priority="11423">
      <dataBar>
        <cfvo type="num" val="0"/>
        <cfvo type="num" val="1"/>
        <color theme="6"/>
      </dataBar>
      <extLst>
        <ext xmlns:x14="http://schemas.microsoft.com/office/spreadsheetml/2009/9/main" uri="{B025F937-C7B1-47D3-B67F-A62EFF666E3E}">
          <x14:id>{EE521E8A-6E23-8F40-BF1C-443C88110D93}</x14:id>
        </ext>
      </extLst>
    </cfRule>
  </conditionalFormatting>
  <conditionalFormatting sqref="F87:F88 F92">
    <cfRule type="dataBar" priority="11419">
      <dataBar>
        <cfvo type="num" val="0"/>
        <cfvo type="num" val="1"/>
        <color theme="6"/>
      </dataBar>
      <extLst>
        <ext xmlns:x14="http://schemas.microsoft.com/office/spreadsheetml/2009/9/main" uri="{B025F937-C7B1-47D3-B67F-A62EFF666E3E}">
          <x14:id>{1F7BC894-E05C-5B42-9CA3-9F739E2565A3}</x14:id>
        </ext>
      </extLst>
    </cfRule>
  </conditionalFormatting>
  <conditionalFormatting sqref="F86">
    <cfRule type="dataBar" priority="11417">
      <dataBar>
        <cfvo type="num" val="0"/>
        <cfvo type="num" val="1"/>
        <color theme="6"/>
      </dataBar>
      <extLst>
        <ext xmlns:x14="http://schemas.microsoft.com/office/spreadsheetml/2009/9/main" uri="{B025F937-C7B1-47D3-B67F-A62EFF666E3E}">
          <x14:id>{4813093A-9E3F-A941-AE39-786C891A9D5E}</x14:id>
        </ext>
      </extLst>
    </cfRule>
  </conditionalFormatting>
  <conditionalFormatting sqref="F86">
    <cfRule type="dataBar" priority="11416">
      <dataBar>
        <cfvo type="num" val="0"/>
        <cfvo type="num" val="1"/>
        <color theme="6"/>
      </dataBar>
      <extLst>
        <ext xmlns:x14="http://schemas.microsoft.com/office/spreadsheetml/2009/9/main" uri="{B025F937-C7B1-47D3-B67F-A62EFF666E3E}">
          <x14:id>{756C6CF5-D7F2-6441-A628-D7B25AD0D0DD}</x14:id>
        </ext>
      </extLst>
    </cfRule>
  </conditionalFormatting>
  <conditionalFormatting sqref="F86">
    <cfRule type="dataBar" priority="11414">
      <dataBar>
        <cfvo type="num" val="0"/>
        <cfvo type="num" val="1"/>
        <color theme="6"/>
      </dataBar>
      <extLst>
        <ext xmlns:x14="http://schemas.microsoft.com/office/spreadsheetml/2009/9/main" uri="{B025F937-C7B1-47D3-B67F-A62EFF666E3E}">
          <x14:id>{FEFAE4B4-61CA-0748-98BF-BC80404C90C8}</x14:id>
        </ext>
      </extLst>
    </cfRule>
  </conditionalFormatting>
  <conditionalFormatting sqref="F77">
    <cfRule type="dataBar" priority="11259">
      <dataBar>
        <cfvo type="num" val="0"/>
        <cfvo type="num" val="1"/>
        <color theme="6"/>
      </dataBar>
      <extLst>
        <ext xmlns:x14="http://schemas.microsoft.com/office/spreadsheetml/2009/9/main" uri="{B025F937-C7B1-47D3-B67F-A62EFF666E3E}">
          <x14:id>{0436E888-1850-4A43-9744-916D15E6DFD0}</x14:id>
        </ext>
      </extLst>
    </cfRule>
  </conditionalFormatting>
  <conditionalFormatting sqref="F87:F88 F92">
    <cfRule type="dataBar" priority="11415">
      <dataBar>
        <cfvo type="num" val="0"/>
        <cfvo type="num" val="1"/>
        <color theme="6"/>
      </dataBar>
      <extLst>
        <ext xmlns:x14="http://schemas.microsoft.com/office/spreadsheetml/2009/9/main" uri="{B025F937-C7B1-47D3-B67F-A62EFF666E3E}">
          <x14:id>{3BCCF5BA-306B-8844-8242-97B23640ECDB}</x14:id>
        </ext>
      </extLst>
    </cfRule>
  </conditionalFormatting>
  <conditionalFormatting sqref="F77">
    <cfRule type="dataBar" priority="11411">
      <dataBar>
        <cfvo type="num" val="0"/>
        <cfvo type="num" val="1"/>
        <color theme="6"/>
      </dataBar>
      <extLst>
        <ext xmlns:x14="http://schemas.microsoft.com/office/spreadsheetml/2009/9/main" uri="{B025F937-C7B1-47D3-B67F-A62EFF666E3E}">
          <x14:id>{CA4C2BEB-3750-254C-A10B-88AF592C4835}</x14:id>
        </ext>
      </extLst>
    </cfRule>
  </conditionalFormatting>
  <conditionalFormatting sqref="F77">
    <cfRule type="dataBar" priority="11410">
      <dataBar>
        <cfvo type="num" val="0"/>
        <cfvo type="num" val="1"/>
        <color theme="6"/>
      </dataBar>
      <extLst>
        <ext xmlns:x14="http://schemas.microsoft.com/office/spreadsheetml/2009/9/main" uri="{B025F937-C7B1-47D3-B67F-A62EFF666E3E}">
          <x14:id>{76CC6EFA-A768-8D44-8FED-CCF8EBB1D36A}</x14:id>
        </ext>
      </extLst>
    </cfRule>
  </conditionalFormatting>
  <conditionalFormatting sqref="F87:F88 F92">
    <cfRule type="dataBar" priority="11406">
      <dataBar>
        <cfvo type="num" val="0"/>
        <cfvo type="num" val="1"/>
        <color theme="6"/>
      </dataBar>
      <extLst>
        <ext xmlns:x14="http://schemas.microsoft.com/office/spreadsheetml/2009/9/main" uri="{B025F937-C7B1-47D3-B67F-A62EFF666E3E}">
          <x14:id>{A0452AC2-09F0-5F4C-AA73-0768D31E9AB5}</x14:id>
        </ext>
      </extLst>
    </cfRule>
  </conditionalFormatting>
  <conditionalFormatting sqref="F93">
    <cfRule type="dataBar" priority="11265">
      <dataBar>
        <cfvo type="num" val="0"/>
        <cfvo type="num" val="1"/>
        <color theme="6"/>
      </dataBar>
      <extLst>
        <ext xmlns:x14="http://schemas.microsoft.com/office/spreadsheetml/2009/9/main" uri="{B025F937-C7B1-47D3-B67F-A62EFF666E3E}">
          <x14:id>{37DD8A4A-5167-BF48-82E2-D16245F2AC42}</x14:id>
        </ext>
      </extLst>
    </cfRule>
  </conditionalFormatting>
  <conditionalFormatting sqref="F86">
    <cfRule type="dataBar" priority="11403">
      <dataBar>
        <cfvo type="num" val="0"/>
        <cfvo type="num" val="1"/>
        <color theme="6"/>
      </dataBar>
      <extLst>
        <ext xmlns:x14="http://schemas.microsoft.com/office/spreadsheetml/2009/9/main" uri="{B025F937-C7B1-47D3-B67F-A62EFF666E3E}">
          <x14:id>{9BB2A567-72C1-4148-8A40-8D7C77E5228F}</x14:id>
        </ext>
      </extLst>
    </cfRule>
  </conditionalFormatting>
  <conditionalFormatting sqref="F87:F88 F92">
    <cfRule type="dataBar" priority="11264">
      <dataBar>
        <cfvo type="num" val="0"/>
        <cfvo type="num" val="1"/>
        <color theme="6"/>
      </dataBar>
      <extLst>
        <ext xmlns:x14="http://schemas.microsoft.com/office/spreadsheetml/2009/9/main" uri="{B025F937-C7B1-47D3-B67F-A62EFF666E3E}">
          <x14:id>{773DDFAE-9B68-D642-827E-7B728D0289CD}</x14:id>
        </ext>
      </extLst>
    </cfRule>
  </conditionalFormatting>
  <conditionalFormatting sqref="F77">
    <cfRule type="dataBar" priority="11400">
      <dataBar>
        <cfvo type="num" val="0"/>
        <cfvo type="num" val="1"/>
        <color theme="6"/>
      </dataBar>
      <extLst>
        <ext xmlns:x14="http://schemas.microsoft.com/office/spreadsheetml/2009/9/main" uri="{B025F937-C7B1-47D3-B67F-A62EFF666E3E}">
          <x14:id>{E85A7117-F354-8C4C-A5DC-AA68C5075FED}</x14:id>
        </ext>
      </extLst>
    </cfRule>
  </conditionalFormatting>
  <conditionalFormatting sqref="F71:F72 F76">
    <cfRule type="dataBar" priority="11249">
      <dataBar>
        <cfvo type="num" val="0"/>
        <cfvo type="num" val="1"/>
        <color theme="6"/>
      </dataBar>
      <extLst>
        <ext xmlns:x14="http://schemas.microsoft.com/office/spreadsheetml/2009/9/main" uri="{B025F937-C7B1-47D3-B67F-A62EFF666E3E}">
          <x14:id>{835576D6-D2F8-FD42-9B2E-792FF0BE125E}</x14:id>
        </ext>
      </extLst>
    </cfRule>
  </conditionalFormatting>
  <conditionalFormatting sqref="F87:F88 F92">
    <cfRule type="dataBar" priority="11393">
      <dataBar>
        <cfvo type="num" val="0"/>
        <cfvo type="num" val="1"/>
        <color theme="6"/>
      </dataBar>
      <extLst>
        <ext xmlns:x14="http://schemas.microsoft.com/office/spreadsheetml/2009/9/main" uri="{B025F937-C7B1-47D3-B67F-A62EFF666E3E}">
          <x14:id>{C676597B-8F94-BB4D-A427-669FC9467EF8}</x14:id>
        </ext>
      </extLst>
    </cfRule>
  </conditionalFormatting>
  <conditionalFormatting sqref="F86">
    <cfRule type="dataBar" priority="11392">
      <dataBar>
        <cfvo type="num" val="0"/>
        <cfvo type="num" val="1"/>
        <color theme="6"/>
      </dataBar>
      <extLst>
        <ext xmlns:x14="http://schemas.microsoft.com/office/spreadsheetml/2009/9/main" uri="{B025F937-C7B1-47D3-B67F-A62EFF666E3E}">
          <x14:id>{89400BC6-C9D7-7D41-AD51-F5B5B173270D}</x14:id>
        </ext>
      </extLst>
    </cfRule>
  </conditionalFormatting>
  <conditionalFormatting sqref="F77">
    <cfRule type="dataBar" priority="11388">
      <dataBar>
        <cfvo type="num" val="0"/>
        <cfvo type="num" val="1"/>
        <color theme="6"/>
      </dataBar>
      <extLst>
        <ext xmlns:x14="http://schemas.microsoft.com/office/spreadsheetml/2009/9/main" uri="{B025F937-C7B1-47D3-B67F-A62EFF666E3E}">
          <x14:id>{1B552E6B-ECD5-8E46-B7BE-2F45B46A96E4}</x14:id>
        </ext>
      </extLst>
    </cfRule>
  </conditionalFormatting>
  <conditionalFormatting sqref="F87:F88 F92">
    <cfRule type="dataBar" priority="11236">
      <dataBar>
        <cfvo type="num" val="0"/>
        <cfvo type="num" val="1"/>
        <color theme="6"/>
      </dataBar>
      <extLst>
        <ext xmlns:x14="http://schemas.microsoft.com/office/spreadsheetml/2009/9/main" uri="{B025F937-C7B1-47D3-B67F-A62EFF666E3E}">
          <x14:id>{882CAA0D-3C4D-F74E-ADBF-DC65A54ABD42}</x14:id>
        </ext>
      </extLst>
    </cfRule>
  </conditionalFormatting>
  <conditionalFormatting sqref="F93">
    <cfRule type="dataBar" priority="11383">
      <dataBar>
        <cfvo type="num" val="0"/>
        <cfvo type="num" val="1"/>
        <color theme="6"/>
      </dataBar>
      <extLst>
        <ext xmlns:x14="http://schemas.microsoft.com/office/spreadsheetml/2009/9/main" uri="{B025F937-C7B1-47D3-B67F-A62EFF666E3E}">
          <x14:id>{865AE045-C747-A640-9734-E3962720D8DE}</x14:id>
        </ext>
      </extLst>
    </cfRule>
  </conditionalFormatting>
  <conditionalFormatting sqref="F93">
    <cfRule type="dataBar" priority="11381">
      <dataBar>
        <cfvo type="num" val="0"/>
        <cfvo type="num" val="1"/>
        <color theme="6"/>
      </dataBar>
      <extLst>
        <ext xmlns:x14="http://schemas.microsoft.com/office/spreadsheetml/2009/9/main" uri="{B025F937-C7B1-47D3-B67F-A62EFF666E3E}">
          <x14:id>{98854F8F-EC45-194B-9203-F74E746E69DF}</x14:id>
        </ext>
      </extLst>
    </cfRule>
  </conditionalFormatting>
  <conditionalFormatting sqref="F93">
    <cfRule type="dataBar" priority="11382">
      <dataBar>
        <cfvo type="num" val="0"/>
        <cfvo type="num" val="1"/>
        <color theme="6"/>
      </dataBar>
      <extLst>
        <ext xmlns:x14="http://schemas.microsoft.com/office/spreadsheetml/2009/9/main" uri="{B025F937-C7B1-47D3-B67F-A62EFF666E3E}">
          <x14:id>{5421E8A3-9C67-1D41-A9DD-97C50FCC16EF}</x14:id>
        </ext>
      </extLst>
    </cfRule>
  </conditionalFormatting>
  <conditionalFormatting sqref="F86">
    <cfRule type="dataBar" priority="11379">
      <dataBar>
        <cfvo type="num" val="0"/>
        <cfvo type="num" val="1"/>
        <color theme="6"/>
      </dataBar>
      <extLst>
        <ext xmlns:x14="http://schemas.microsoft.com/office/spreadsheetml/2009/9/main" uri="{B025F937-C7B1-47D3-B67F-A62EFF666E3E}">
          <x14:id>{D82F7F0F-FA15-6944-A5A5-6145BF7850EB}</x14:id>
        </ext>
      </extLst>
    </cfRule>
  </conditionalFormatting>
  <conditionalFormatting sqref="F107:F108 F112">
    <cfRule type="dataBar" priority="11237">
      <dataBar>
        <cfvo type="num" val="0"/>
        <cfvo type="num" val="1"/>
        <color theme="6"/>
      </dataBar>
      <extLst>
        <ext xmlns:x14="http://schemas.microsoft.com/office/spreadsheetml/2009/9/main" uri="{B025F937-C7B1-47D3-B67F-A62EFF666E3E}">
          <x14:id>{B5AD67CA-7AF7-CB46-9448-9529D92BEF1C}</x14:id>
        </ext>
      </extLst>
    </cfRule>
  </conditionalFormatting>
  <conditionalFormatting sqref="F93">
    <cfRule type="dataBar" priority="11372">
      <dataBar>
        <cfvo type="num" val="0"/>
        <cfvo type="num" val="1"/>
        <color theme="6"/>
      </dataBar>
      <extLst>
        <ext xmlns:x14="http://schemas.microsoft.com/office/spreadsheetml/2009/9/main" uri="{B025F937-C7B1-47D3-B67F-A62EFF666E3E}">
          <x14:id>{6478BD87-51BC-7849-8EDD-A267D26A5A9E}</x14:id>
        </ext>
      </extLst>
    </cfRule>
  </conditionalFormatting>
  <conditionalFormatting sqref="F87:F88 F92">
    <cfRule type="dataBar" priority="11380">
      <dataBar>
        <cfvo type="num" val="0"/>
        <cfvo type="num" val="1"/>
        <color theme="6"/>
      </dataBar>
      <extLst>
        <ext xmlns:x14="http://schemas.microsoft.com/office/spreadsheetml/2009/9/main" uri="{B025F937-C7B1-47D3-B67F-A62EFF666E3E}">
          <x14:id>{88E3A7F9-6D5C-D54E-903D-5E9F52456794}</x14:id>
        </ext>
      </extLst>
    </cfRule>
  </conditionalFormatting>
  <conditionalFormatting sqref="F86">
    <cfRule type="dataBar" priority="11235">
      <dataBar>
        <cfvo type="num" val="0"/>
        <cfvo type="num" val="1"/>
        <color theme="6"/>
      </dataBar>
      <extLst>
        <ext xmlns:x14="http://schemas.microsoft.com/office/spreadsheetml/2009/9/main" uri="{B025F937-C7B1-47D3-B67F-A62EFF666E3E}">
          <x14:id>{896A9CBD-7F62-FF4B-8726-493A96CE45B8}</x14:id>
        </ext>
      </extLst>
    </cfRule>
  </conditionalFormatting>
  <conditionalFormatting sqref="F93">
    <cfRule type="dataBar" priority="11373">
      <dataBar>
        <cfvo type="num" val="0"/>
        <cfvo type="num" val="1"/>
        <color theme="6"/>
      </dataBar>
      <extLst>
        <ext xmlns:x14="http://schemas.microsoft.com/office/spreadsheetml/2009/9/main" uri="{B025F937-C7B1-47D3-B67F-A62EFF666E3E}">
          <x14:id>{0E070204-A596-9F4C-AED9-65EA7D24690A}</x14:id>
        </ext>
      </extLst>
    </cfRule>
  </conditionalFormatting>
  <conditionalFormatting sqref="F87:F88 F92">
    <cfRule type="dataBar" priority="11371">
      <dataBar>
        <cfvo type="num" val="0"/>
        <cfvo type="num" val="1"/>
        <color theme="6"/>
      </dataBar>
      <extLst>
        <ext xmlns:x14="http://schemas.microsoft.com/office/spreadsheetml/2009/9/main" uri="{B025F937-C7B1-47D3-B67F-A62EFF666E3E}">
          <x14:id>{9D562651-E92D-BC49-B5F0-5B1EAA5809C4}</x14:id>
        </ext>
      </extLst>
    </cfRule>
  </conditionalFormatting>
  <conditionalFormatting sqref="F87:F88 F92">
    <cfRule type="dataBar" priority="11370">
      <dataBar>
        <cfvo type="num" val="0"/>
        <cfvo type="num" val="1"/>
        <color theme="6"/>
      </dataBar>
      <extLst>
        <ext xmlns:x14="http://schemas.microsoft.com/office/spreadsheetml/2009/9/main" uri="{B025F937-C7B1-47D3-B67F-A62EFF666E3E}">
          <x14:id>{458F799A-E3CD-E84E-85E7-A38F2B9AEF52}</x14:id>
        </ext>
      </extLst>
    </cfRule>
  </conditionalFormatting>
  <conditionalFormatting sqref="F86">
    <cfRule type="dataBar" priority="11366">
      <dataBar>
        <cfvo type="num" val="0"/>
        <cfvo type="num" val="1"/>
        <color theme="6"/>
      </dataBar>
      <extLst>
        <ext xmlns:x14="http://schemas.microsoft.com/office/spreadsheetml/2009/9/main" uri="{B025F937-C7B1-47D3-B67F-A62EFF666E3E}">
          <x14:id>{C7FB5D53-8CEC-C84E-BDBD-1ECE68B06E1E}</x14:id>
        </ext>
      </extLst>
    </cfRule>
  </conditionalFormatting>
  <conditionalFormatting sqref="F93">
    <cfRule type="dataBar" priority="11369">
      <dataBar>
        <cfvo type="num" val="0"/>
        <cfvo type="num" val="1"/>
        <color theme="6"/>
      </dataBar>
      <extLst>
        <ext xmlns:x14="http://schemas.microsoft.com/office/spreadsheetml/2009/9/main" uri="{B025F937-C7B1-47D3-B67F-A62EFF666E3E}">
          <x14:id>{43134EA9-E5ED-4E42-9841-9D7BCDE634CA}</x14:id>
        </ext>
      </extLst>
    </cfRule>
  </conditionalFormatting>
  <conditionalFormatting sqref="F86">
    <cfRule type="dataBar" priority="11367">
      <dataBar>
        <cfvo type="num" val="0"/>
        <cfvo type="num" val="1"/>
        <color theme="6"/>
      </dataBar>
      <extLst>
        <ext xmlns:x14="http://schemas.microsoft.com/office/spreadsheetml/2009/9/main" uri="{B025F937-C7B1-47D3-B67F-A62EFF666E3E}">
          <x14:id>{0BD4545D-59DD-2446-B219-80739227E700}</x14:id>
        </ext>
      </extLst>
    </cfRule>
  </conditionalFormatting>
  <conditionalFormatting sqref="F77">
    <cfRule type="dataBar" priority="11363">
      <dataBar>
        <cfvo type="num" val="0"/>
        <cfvo type="num" val="1"/>
        <color theme="6"/>
      </dataBar>
      <extLst>
        <ext xmlns:x14="http://schemas.microsoft.com/office/spreadsheetml/2009/9/main" uri="{B025F937-C7B1-47D3-B67F-A62EFF666E3E}">
          <x14:id>{CC14266C-B481-0B4E-8762-80EC1BCA4F59}</x14:id>
        </ext>
      </extLst>
    </cfRule>
  </conditionalFormatting>
  <conditionalFormatting sqref="F93">
    <cfRule type="dataBar" priority="11359">
      <dataBar>
        <cfvo type="num" val="0"/>
        <cfvo type="num" val="1"/>
        <color theme="6"/>
      </dataBar>
      <extLst>
        <ext xmlns:x14="http://schemas.microsoft.com/office/spreadsheetml/2009/9/main" uri="{B025F937-C7B1-47D3-B67F-A62EFF666E3E}">
          <x14:id>{1B0D2C23-2704-2E4B-9A18-4D6594CDC28F}</x14:id>
        </ext>
      </extLst>
    </cfRule>
  </conditionalFormatting>
  <conditionalFormatting sqref="F93">
    <cfRule type="dataBar" priority="11358">
      <dataBar>
        <cfvo type="num" val="0"/>
        <cfvo type="num" val="1"/>
        <color theme="6"/>
      </dataBar>
      <extLst>
        <ext xmlns:x14="http://schemas.microsoft.com/office/spreadsheetml/2009/9/main" uri="{B025F937-C7B1-47D3-B67F-A62EFF666E3E}">
          <x14:id>{5E1892D1-D6F7-CE4F-9068-0A395710C29D}</x14:id>
        </ext>
      </extLst>
    </cfRule>
  </conditionalFormatting>
  <conditionalFormatting sqref="F87:F88 F92">
    <cfRule type="dataBar" priority="11356">
      <dataBar>
        <cfvo type="num" val="0"/>
        <cfvo type="num" val="1"/>
        <color theme="6"/>
      </dataBar>
      <extLst>
        <ext xmlns:x14="http://schemas.microsoft.com/office/spreadsheetml/2009/9/main" uri="{B025F937-C7B1-47D3-B67F-A62EFF666E3E}">
          <x14:id>{2C0B6CCD-6FCB-C04D-813A-A09F2328A46B}</x14:id>
        </ext>
      </extLst>
    </cfRule>
  </conditionalFormatting>
  <conditionalFormatting sqref="F86">
    <cfRule type="dataBar" priority="11354">
      <dataBar>
        <cfvo type="num" val="0"/>
        <cfvo type="num" val="1"/>
        <color theme="6"/>
      </dataBar>
      <extLst>
        <ext xmlns:x14="http://schemas.microsoft.com/office/spreadsheetml/2009/9/main" uri="{B025F937-C7B1-47D3-B67F-A62EFF666E3E}">
          <x14:id>{490A2F84-3B84-E842-A856-619CDEABCB8C}</x14:id>
        </ext>
      </extLst>
    </cfRule>
  </conditionalFormatting>
  <conditionalFormatting sqref="F93">
    <cfRule type="dataBar" priority="11357">
      <dataBar>
        <cfvo type="num" val="0"/>
        <cfvo type="num" val="1"/>
        <color theme="6"/>
      </dataBar>
      <extLst>
        <ext xmlns:x14="http://schemas.microsoft.com/office/spreadsheetml/2009/9/main" uri="{B025F937-C7B1-47D3-B67F-A62EFF666E3E}">
          <x14:id>{345EF9B4-DC96-2E41-BAF5-40E78A938DA5}</x14:id>
        </ext>
      </extLst>
    </cfRule>
  </conditionalFormatting>
  <conditionalFormatting sqref="F86">
    <cfRule type="dataBar" priority="11355">
      <dataBar>
        <cfvo type="num" val="0"/>
        <cfvo type="num" val="1"/>
        <color theme="6"/>
      </dataBar>
      <extLst>
        <ext xmlns:x14="http://schemas.microsoft.com/office/spreadsheetml/2009/9/main" uri="{B025F937-C7B1-47D3-B67F-A62EFF666E3E}">
          <x14:id>{9B8E4FBA-18BE-AC47-98CC-961664B2E304}</x14:id>
        </ext>
      </extLst>
    </cfRule>
  </conditionalFormatting>
  <conditionalFormatting sqref="F77">
    <cfRule type="dataBar" priority="11351">
      <dataBar>
        <cfvo type="num" val="0"/>
        <cfvo type="num" val="1"/>
        <color theme="6"/>
      </dataBar>
      <extLst>
        <ext xmlns:x14="http://schemas.microsoft.com/office/spreadsheetml/2009/9/main" uri="{B025F937-C7B1-47D3-B67F-A62EFF666E3E}">
          <x14:id>{4C115A70-A8D3-B840-902B-90D9B8783460}</x14:id>
        </ext>
      </extLst>
    </cfRule>
  </conditionalFormatting>
  <conditionalFormatting sqref="F77">
    <cfRule type="dataBar" priority="11350">
      <dataBar>
        <cfvo type="num" val="0"/>
        <cfvo type="num" val="1"/>
        <color theme="6"/>
      </dataBar>
      <extLst>
        <ext xmlns:x14="http://schemas.microsoft.com/office/spreadsheetml/2009/9/main" uri="{B025F937-C7B1-47D3-B67F-A62EFF666E3E}">
          <x14:id>{17FF26FE-FF01-CA4B-8A08-31C2E58BC3F5}</x14:id>
        </ext>
      </extLst>
    </cfRule>
  </conditionalFormatting>
  <conditionalFormatting sqref="F93">
    <cfRule type="dataBar" priority="11347">
      <dataBar>
        <cfvo type="num" val="0"/>
        <cfvo type="num" val="1"/>
        <color theme="6"/>
      </dataBar>
      <extLst>
        <ext xmlns:x14="http://schemas.microsoft.com/office/spreadsheetml/2009/9/main" uri="{B025F937-C7B1-47D3-B67F-A62EFF666E3E}">
          <x14:id>{95F12B04-D419-8843-BE04-7690CDFA1B84}</x14:id>
        </ext>
      </extLst>
    </cfRule>
  </conditionalFormatting>
  <conditionalFormatting sqref="F93">
    <cfRule type="dataBar" priority="11346">
      <dataBar>
        <cfvo type="num" val="0"/>
        <cfvo type="num" val="1"/>
        <color theme="6"/>
      </dataBar>
      <extLst>
        <ext xmlns:x14="http://schemas.microsoft.com/office/spreadsheetml/2009/9/main" uri="{B025F937-C7B1-47D3-B67F-A62EFF666E3E}">
          <x14:id>{1B1B5550-E135-8E46-B6C4-40C525EDF584}</x14:id>
        </ext>
      </extLst>
    </cfRule>
  </conditionalFormatting>
  <conditionalFormatting sqref="F93">
    <cfRule type="dataBar" priority="11345">
      <dataBar>
        <cfvo type="num" val="0"/>
        <cfvo type="num" val="1"/>
        <color theme="6"/>
      </dataBar>
      <extLst>
        <ext xmlns:x14="http://schemas.microsoft.com/office/spreadsheetml/2009/9/main" uri="{B025F937-C7B1-47D3-B67F-A62EFF666E3E}">
          <x14:id>{7AF7D7F7-6436-CD44-9B30-B188817E27A4}</x14:id>
        </ext>
      </extLst>
    </cfRule>
  </conditionalFormatting>
  <conditionalFormatting sqref="F87:F88 F92">
    <cfRule type="dataBar" priority="11343">
      <dataBar>
        <cfvo type="num" val="0"/>
        <cfvo type="num" val="1"/>
        <color theme="6"/>
      </dataBar>
      <extLst>
        <ext xmlns:x14="http://schemas.microsoft.com/office/spreadsheetml/2009/9/main" uri="{B025F937-C7B1-47D3-B67F-A62EFF666E3E}">
          <x14:id>{B629C83E-2699-D546-9842-BCFF26CBD2D8}</x14:id>
        </ext>
      </extLst>
    </cfRule>
  </conditionalFormatting>
  <conditionalFormatting sqref="F87:F88 F92">
    <cfRule type="dataBar" priority="11344">
      <dataBar>
        <cfvo type="num" val="0"/>
        <cfvo type="num" val="1"/>
        <color theme="6"/>
      </dataBar>
      <extLst>
        <ext xmlns:x14="http://schemas.microsoft.com/office/spreadsheetml/2009/9/main" uri="{B025F937-C7B1-47D3-B67F-A62EFF666E3E}">
          <x14:id>{A4E06049-58EE-504A-B624-8BFA31629529}</x14:id>
        </ext>
      </extLst>
    </cfRule>
  </conditionalFormatting>
  <conditionalFormatting sqref="F86">
    <cfRule type="dataBar" priority="11342">
      <dataBar>
        <cfvo type="num" val="0"/>
        <cfvo type="num" val="1"/>
        <color theme="6"/>
      </dataBar>
      <extLst>
        <ext xmlns:x14="http://schemas.microsoft.com/office/spreadsheetml/2009/9/main" uri="{B025F937-C7B1-47D3-B67F-A62EFF666E3E}">
          <x14:id>{D3C89972-CDAA-4F4F-8EF2-EDF87CBF7B11}</x14:id>
        </ext>
      </extLst>
    </cfRule>
  </conditionalFormatting>
  <conditionalFormatting sqref="F93">
    <cfRule type="dataBar" priority="11197">
      <dataBar>
        <cfvo type="num" val="0"/>
        <cfvo type="num" val="1"/>
        <color theme="6"/>
      </dataBar>
      <extLst>
        <ext xmlns:x14="http://schemas.microsoft.com/office/spreadsheetml/2009/9/main" uri="{B025F937-C7B1-47D3-B67F-A62EFF666E3E}">
          <x14:id>{D442153B-016B-8D4B-973F-428C5C1352D9}</x14:id>
        </ext>
      </extLst>
    </cfRule>
  </conditionalFormatting>
  <conditionalFormatting sqref="F86">
    <cfRule type="dataBar" priority="11335">
      <dataBar>
        <cfvo type="num" val="0"/>
        <cfvo type="num" val="1"/>
        <color theme="6"/>
      </dataBar>
      <extLst>
        <ext xmlns:x14="http://schemas.microsoft.com/office/spreadsheetml/2009/9/main" uri="{B025F937-C7B1-47D3-B67F-A62EFF666E3E}">
          <x14:id>{22BCFED1-C619-BA46-9BE4-971F95D47B68}</x14:id>
        </ext>
      </extLst>
    </cfRule>
  </conditionalFormatting>
  <conditionalFormatting sqref="F71:F72 F76">
    <cfRule type="dataBar" priority="11187">
      <dataBar>
        <cfvo type="num" val="0"/>
        <cfvo type="num" val="1"/>
        <color theme="6"/>
      </dataBar>
      <extLst>
        <ext xmlns:x14="http://schemas.microsoft.com/office/spreadsheetml/2009/9/main" uri="{B025F937-C7B1-47D3-B67F-A62EFF666E3E}">
          <x14:id>{1B3D9E74-36E8-6C48-A4A3-8520CEE664A0}</x14:id>
        </ext>
      </extLst>
    </cfRule>
  </conditionalFormatting>
  <conditionalFormatting sqref="F87:F88 F92">
    <cfRule type="dataBar" priority="11181">
      <dataBar>
        <cfvo type="num" val="0"/>
        <cfvo type="num" val="1"/>
        <color theme="6"/>
      </dataBar>
      <extLst>
        <ext xmlns:x14="http://schemas.microsoft.com/office/spreadsheetml/2009/9/main" uri="{B025F937-C7B1-47D3-B67F-A62EFF666E3E}">
          <x14:id>{A7AC0CCC-0958-D646-92CF-AFE3AA960106}</x14:id>
        </ext>
      </extLst>
    </cfRule>
  </conditionalFormatting>
  <conditionalFormatting sqref="F87:F88 F92">
    <cfRule type="dataBar" priority="11336">
      <dataBar>
        <cfvo type="num" val="0"/>
        <cfvo type="num" val="1"/>
        <color theme="6"/>
      </dataBar>
      <extLst>
        <ext xmlns:x14="http://schemas.microsoft.com/office/spreadsheetml/2009/9/main" uri="{B025F937-C7B1-47D3-B67F-A62EFF666E3E}">
          <x14:id>{099C571D-4D40-A048-9961-DB08C4B4B48C}</x14:id>
        </ext>
      </extLst>
    </cfRule>
  </conditionalFormatting>
  <conditionalFormatting sqref="F77">
    <cfRule type="dataBar" priority="11332">
      <dataBar>
        <cfvo type="num" val="0"/>
        <cfvo type="num" val="1"/>
        <color theme="6"/>
      </dataBar>
      <extLst>
        <ext xmlns:x14="http://schemas.microsoft.com/office/spreadsheetml/2009/9/main" uri="{B025F937-C7B1-47D3-B67F-A62EFF666E3E}">
          <x14:id>{00094B99-D95F-7D45-AF9D-6D2F55684BCF}</x14:id>
        </ext>
      </extLst>
    </cfRule>
  </conditionalFormatting>
  <conditionalFormatting sqref="F77">
    <cfRule type="dataBar" priority="11331">
      <dataBar>
        <cfvo type="num" val="0"/>
        <cfvo type="num" val="1"/>
        <color theme="6"/>
      </dataBar>
      <extLst>
        <ext xmlns:x14="http://schemas.microsoft.com/office/spreadsheetml/2009/9/main" uri="{B025F937-C7B1-47D3-B67F-A62EFF666E3E}">
          <x14:id>{10461CCB-7B0E-3F4D-8EFB-5059C297A9C1}</x14:id>
        </ext>
      </extLst>
    </cfRule>
  </conditionalFormatting>
  <conditionalFormatting sqref="F93">
    <cfRule type="dataBar" priority="11182">
      <dataBar>
        <cfvo type="num" val="0"/>
        <cfvo type="num" val="1"/>
        <color theme="6"/>
      </dataBar>
      <extLst>
        <ext xmlns:x14="http://schemas.microsoft.com/office/spreadsheetml/2009/9/main" uri="{B025F937-C7B1-47D3-B67F-A62EFF666E3E}">
          <x14:id>{6D79F0EF-AFC6-FE47-A71D-D9A221ED6AD4}</x14:id>
        </ext>
      </extLst>
    </cfRule>
  </conditionalFormatting>
  <conditionalFormatting sqref="F71:F72 F76">
    <cfRule type="dataBar" priority="11188">
      <dataBar>
        <cfvo type="num" val="0"/>
        <cfvo type="num" val="1"/>
        <color theme="6"/>
      </dataBar>
      <extLst>
        <ext xmlns:x14="http://schemas.microsoft.com/office/spreadsheetml/2009/9/main" uri="{B025F937-C7B1-47D3-B67F-A62EFF666E3E}">
          <x14:id>{F73C9CAA-F600-B444-B41C-DF7D9AD24108}</x14:id>
        </ext>
      </extLst>
    </cfRule>
  </conditionalFormatting>
  <conditionalFormatting sqref="F87:F88 F92">
    <cfRule type="dataBar" priority="11326">
      <dataBar>
        <cfvo type="num" val="0"/>
        <cfvo type="num" val="1"/>
        <color theme="6"/>
      </dataBar>
      <extLst>
        <ext xmlns:x14="http://schemas.microsoft.com/office/spreadsheetml/2009/9/main" uri="{B025F937-C7B1-47D3-B67F-A62EFF666E3E}">
          <x14:id>{545A13C6-FDA2-FD4C-B202-EC79208B15FC}</x14:id>
        </ext>
      </extLst>
    </cfRule>
  </conditionalFormatting>
  <conditionalFormatting sqref="F87:F88 F92">
    <cfRule type="dataBar" priority="11325">
      <dataBar>
        <cfvo type="num" val="0"/>
        <cfvo type="num" val="1"/>
        <color theme="6"/>
      </dataBar>
      <extLst>
        <ext xmlns:x14="http://schemas.microsoft.com/office/spreadsheetml/2009/9/main" uri="{B025F937-C7B1-47D3-B67F-A62EFF666E3E}">
          <x14:id>{C3747556-E155-EA46-9B10-3A4C4444AE1D}</x14:id>
        </ext>
      </extLst>
    </cfRule>
  </conditionalFormatting>
  <conditionalFormatting sqref="F87:F88 F92">
    <cfRule type="dataBar" priority="11323">
      <dataBar>
        <cfvo type="num" val="0"/>
        <cfvo type="num" val="1"/>
        <color theme="6"/>
      </dataBar>
      <extLst>
        <ext xmlns:x14="http://schemas.microsoft.com/office/spreadsheetml/2009/9/main" uri="{B025F937-C7B1-47D3-B67F-A62EFF666E3E}">
          <x14:id>{A19FFE29-DDFB-BB46-AE04-E0F50DE0CC52}</x14:id>
        </ext>
      </extLst>
    </cfRule>
  </conditionalFormatting>
  <conditionalFormatting sqref="F86">
    <cfRule type="dataBar" priority="11321">
      <dataBar>
        <cfvo type="num" val="0"/>
        <cfvo type="num" val="1"/>
        <color theme="6"/>
      </dataBar>
      <extLst>
        <ext xmlns:x14="http://schemas.microsoft.com/office/spreadsheetml/2009/9/main" uri="{B025F937-C7B1-47D3-B67F-A62EFF666E3E}">
          <x14:id>{73121FDD-33EC-BC46-8553-6A892CDB37CB}</x14:id>
        </ext>
      </extLst>
    </cfRule>
  </conditionalFormatting>
  <conditionalFormatting sqref="F93">
    <cfRule type="dataBar" priority="11324">
      <dataBar>
        <cfvo type="num" val="0"/>
        <cfvo type="num" val="1"/>
        <color theme="6"/>
      </dataBar>
      <extLst>
        <ext xmlns:x14="http://schemas.microsoft.com/office/spreadsheetml/2009/9/main" uri="{B025F937-C7B1-47D3-B67F-A62EFF666E3E}">
          <x14:id>{E60C0729-3C18-1C44-9D23-891802388690}</x14:id>
        </ext>
      </extLst>
    </cfRule>
  </conditionalFormatting>
  <conditionalFormatting sqref="F86">
    <cfRule type="dataBar" priority="11168">
      <dataBar>
        <cfvo type="num" val="0"/>
        <cfvo type="num" val="1"/>
        <color theme="6"/>
      </dataBar>
      <extLst>
        <ext xmlns:x14="http://schemas.microsoft.com/office/spreadsheetml/2009/9/main" uri="{B025F937-C7B1-47D3-B67F-A62EFF666E3E}">
          <x14:id>{D122E358-9BB4-0D45-96E9-5A3ACCF1C615}</x14:id>
        </ext>
      </extLst>
    </cfRule>
  </conditionalFormatting>
  <conditionalFormatting sqref="F93">
    <cfRule type="dataBar" priority="11315">
      <dataBar>
        <cfvo type="num" val="0"/>
        <cfvo type="num" val="1"/>
        <color theme="6"/>
      </dataBar>
      <extLst>
        <ext xmlns:x14="http://schemas.microsoft.com/office/spreadsheetml/2009/9/main" uri="{B025F937-C7B1-47D3-B67F-A62EFF666E3E}">
          <x14:id>{0452CC42-08FD-F74C-96AA-3BEC8A311232}</x14:id>
        </ext>
      </extLst>
    </cfRule>
  </conditionalFormatting>
  <conditionalFormatting sqref="F93">
    <cfRule type="dataBar" priority="11314">
      <dataBar>
        <cfvo type="num" val="0"/>
        <cfvo type="num" val="1"/>
        <color theme="6"/>
      </dataBar>
      <extLst>
        <ext xmlns:x14="http://schemas.microsoft.com/office/spreadsheetml/2009/9/main" uri="{B025F937-C7B1-47D3-B67F-A62EFF666E3E}">
          <x14:id>{720E1D4B-E983-624C-B5AB-EF40C814CE67}</x14:id>
        </ext>
      </extLst>
    </cfRule>
  </conditionalFormatting>
  <conditionalFormatting sqref="F87:F88 F92">
    <cfRule type="dataBar" priority="11312">
      <dataBar>
        <cfvo type="num" val="0"/>
        <cfvo type="num" val="1"/>
        <color theme="6"/>
      </dataBar>
      <extLst>
        <ext xmlns:x14="http://schemas.microsoft.com/office/spreadsheetml/2009/9/main" uri="{B025F937-C7B1-47D3-B67F-A62EFF666E3E}">
          <x14:id>{BA100F7E-9398-F348-9D73-748F679AB177}</x14:id>
        </ext>
      </extLst>
    </cfRule>
  </conditionalFormatting>
  <conditionalFormatting sqref="F93">
    <cfRule type="dataBar" priority="11313">
      <dataBar>
        <cfvo type="num" val="0"/>
        <cfvo type="num" val="1"/>
        <color theme="6"/>
      </dataBar>
      <extLst>
        <ext xmlns:x14="http://schemas.microsoft.com/office/spreadsheetml/2009/9/main" uri="{B025F937-C7B1-47D3-B67F-A62EFF666E3E}">
          <x14:id>{464F375C-26E5-6040-9A04-1EC60507E08C}</x14:id>
        </ext>
      </extLst>
    </cfRule>
  </conditionalFormatting>
  <conditionalFormatting sqref="F86">
    <cfRule type="dataBar" priority="11311">
      <dataBar>
        <cfvo type="num" val="0"/>
        <cfvo type="num" val="1"/>
        <color theme="6"/>
      </dataBar>
      <extLst>
        <ext xmlns:x14="http://schemas.microsoft.com/office/spreadsheetml/2009/9/main" uri="{B025F937-C7B1-47D3-B67F-A62EFF666E3E}">
          <x14:id>{3D8677A8-6035-184D-A3AE-D4E98E1C4DB6}</x14:id>
        </ext>
      </extLst>
    </cfRule>
  </conditionalFormatting>
  <conditionalFormatting sqref="F87:F88 F92">
    <cfRule type="dataBar" priority="11169">
      <dataBar>
        <cfvo type="num" val="0"/>
        <cfvo type="num" val="1"/>
        <color theme="6"/>
      </dataBar>
      <extLst>
        <ext xmlns:x14="http://schemas.microsoft.com/office/spreadsheetml/2009/9/main" uri="{B025F937-C7B1-47D3-B67F-A62EFF666E3E}">
          <x14:id>{964DC673-DD0D-EC44-B671-C6B455F7203C}</x14:id>
        </ext>
      </extLst>
    </cfRule>
  </conditionalFormatting>
  <conditionalFormatting sqref="F86">
    <cfRule type="dataBar" priority="11167">
      <dataBar>
        <cfvo type="num" val="0"/>
        <cfvo type="num" val="1"/>
        <color theme="6"/>
      </dataBar>
      <extLst>
        <ext xmlns:x14="http://schemas.microsoft.com/office/spreadsheetml/2009/9/main" uri="{B025F937-C7B1-47D3-B67F-A62EFF666E3E}">
          <x14:id>{9610F5AF-25FA-474E-BEEE-CECA61034F7F}</x14:id>
        </ext>
      </extLst>
    </cfRule>
  </conditionalFormatting>
  <conditionalFormatting sqref="F86">
    <cfRule type="dataBar" priority="11157">
      <dataBar>
        <cfvo type="num" val="0"/>
        <cfvo type="num" val="1"/>
        <color theme="6"/>
      </dataBar>
      <extLst>
        <ext xmlns:x14="http://schemas.microsoft.com/office/spreadsheetml/2009/9/main" uri="{B025F937-C7B1-47D3-B67F-A62EFF666E3E}">
          <x14:id>{0BE72BBE-7E19-0A49-A126-FFD55ABE52CC}</x14:id>
        </ext>
      </extLst>
    </cfRule>
  </conditionalFormatting>
  <conditionalFormatting sqref="F93">
    <cfRule type="dataBar" priority="11304">
      <dataBar>
        <cfvo type="num" val="0"/>
        <cfvo type="num" val="1"/>
        <color theme="6"/>
      </dataBar>
      <extLst>
        <ext xmlns:x14="http://schemas.microsoft.com/office/spreadsheetml/2009/9/main" uri="{B025F937-C7B1-47D3-B67F-A62EFF666E3E}">
          <x14:id>{CBE130B8-F55F-3C4D-9925-A9B7A11D1489}</x14:id>
        </ext>
      </extLst>
    </cfRule>
  </conditionalFormatting>
  <conditionalFormatting sqref="F93">
    <cfRule type="dataBar" priority="11303">
      <dataBar>
        <cfvo type="num" val="0"/>
        <cfvo type="num" val="1"/>
        <color theme="6"/>
      </dataBar>
      <extLst>
        <ext xmlns:x14="http://schemas.microsoft.com/office/spreadsheetml/2009/9/main" uri="{B025F937-C7B1-47D3-B67F-A62EFF666E3E}">
          <x14:id>{6FA569E4-7C37-D742-9114-F851BC60288E}</x14:id>
        </ext>
      </extLst>
    </cfRule>
  </conditionalFormatting>
  <conditionalFormatting sqref="F93">
    <cfRule type="dataBar" priority="11302">
      <dataBar>
        <cfvo type="num" val="0"/>
        <cfvo type="num" val="1"/>
        <color theme="6"/>
      </dataBar>
      <extLst>
        <ext xmlns:x14="http://schemas.microsoft.com/office/spreadsheetml/2009/9/main" uri="{B025F937-C7B1-47D3-B67F-A62EFF666E3E}">
          <x14:id>{C2A2E223-3246-ED48-A85A-A7363D32D55D}</x14:id>
        </ext>
      </extLst>
    </cfRule>
  </conditionalFormatting>
  <conditionalFormatting sqref="F87:F88 F92">
    <cfRule type="dataBar" priority="11300">
      <dataBar>
        <cfvo type="num" val="0"/>
        <cfvo type="num" val="1"/>
        <color theme="6"/>
      </dataBar>
      <extLst>
        <ext xmlns:x14="http://schemas.microsoft.com/office/spreadsheetml/2009/9/main" uri="{B025F937-C7B1-47D3-B67F-A62EFF666E3E}">
          <x14:id>{9F70DE56-9B52-7943-9338-60EDA8BCA2F6}</x14:id>
        </ext>
      </extLst>
    </cfRule>
  </conditionalFormatting>
  <conditionalFormatting sqref="F87:F88 F92">
    <cfRule type="dataBar" priority="11301">
      <dataBar>
        <cfvo type="num" val="0"/>
        <cfvo type="num" val="1"/>
        <color theme="6"/>
      </dataBar>
      <extLst>
        <ext xmlns:x14="http://schemas.microsoft.com/office/spreadsheetml/2009/9/main" uri="{B025F937-C7B1-47D3-B67F-A62EFF666E3E}">
          <x14:id>{6D14C328-3AD2-614D-8489-7A1EF116B0ED}</x14:id>
        </ext>
      </extLst>
    </cfRule>
  </conditionalFormatting>
  <conditionalFormatting sqref="F86">
    <cfRule type="dataBar" priority="11299">
      <dataBar>
        <cfvo type="num" val="0"/>
        <cfvo type="num" val="1"/>
        <color theme="6"/>
      </dataBar>
      <extLst>
        <ext xmlns:x14="http://schemas.microsoft.com/office/spreadsheetml/2009/9/main" uri="{B025F937-C7B1-47D3-B67F-A62EFF666E3E}">
          <x14:id>{666A1BA0-3689-0E4E-95B6-AC09302F9E92}</x14:id>
        </ext>
      </extLst>
    </cfRule>
  </conditionalFormatting>
  <conditionalFormatting sqref="F86">
    <cfRule type="dataBar" priority="11298">
      <dataBar>
        <cfvo type="num" val="0"/>
        <cfvo type="num" val="1"/>
        <color theme="6"/>
      </dataBar>
      <extLst>
        <ext xmlns:x14="http://schemas.microsoft.com/office/spreadsheetml/2009/9/main" uri="{B025F937-C7B1-47D3-B67F-A62EFF666E3E}">
          <x14:id>{7616206D-D7C0-284B-8CCF-AB8DD95E6683}</x14:id>
        </ext>
      </extLst>
    </cfRule>
  </conditionalFormatting>
  <conditionalFormatting sqref="F77">
    <cfRule type="dataBar" priority="11295">
      <dataBar>
        <cfvo type="num" val="0"/>
        <cfvo type="num" val="1"/>
        <color theme="6"/>
      </dataBar>
      <extLst>
        <ext xmlns:x14="http://schemas.microsoft.com/office/spreadsheetml/2009/9/main" uri="{B025F937-C7B1-47D3-B67F-A62EFF666E3E}">
          <x14:id>{25738314-81DE-804F-86B3-6D31427F55A0}</x14:id>
        </ext>
      </extLst>
    </cfRule>
  </conditionalFormatting>
  <conditionalFormatting sqref="F86">
    <cfRule type="dataBar" priority="11146">
      <dataBar>
        <cfvo type="num" val="0"/>
        <cfvo type="num" val="1"/>
        <color theme="6"/>
      </dataBar>
      <extLst>
        <ext xmlns:x14="http://schemas.microsoft.com/office/spreadsheetml/2009/9/main" uri="{B025F937-C7B1-47D3-B67F-A62EFF666E3E}">
          <x14:id>{EA166D89-0E24-524D-BC5F-959D57A7B190}</x14:id>
        </ext>
      </extLst>
    </cfRule>
  </conditionalFormatting>
  <conditionalFormatting sqref="F87:F88 F92">
    <cfRule type="dataBar" priority="11291">
      <dataBar>
        <cfvo type="num" val="0"/>
        <cfvo type="num" val="1"/>
        <color theme="6"/>
      </dataBar>
      <extLst>
        <ext xmlns:x14="http://schemas.microsoft.com/office/spreadsheetml/2009/9/main" uri="{B025F937-C7B1-47D3-B67F-A62EFF666E3E}">
          <x14:id>{878C3CC9-7621-3548-B236-9ADA8C56393C}</x14:id>
        </ext>
      </extLst>
    </cfRule>
  </conditionalFormatting>
  <conditionalFormatting sqref="F86">
    <cfRule type="dataBar" priority="11289">
      <dataBar>
        <cfvo type="num" val="0"/>
        <cfvo type="num" val="1"/>
        <color theme="6"/>
      </dataBar>
      <extLst>
        <ext xmlns:x14="http://schemas.microsoft.com/office/spreadsheetml/2009/9/main" uri="{B025F937-C7B1-47D3-B67F-A62EFF666E3E}">
          <x14:id>{C2905535-35F7-B84F-9A1F-B6EC5C74F585}</x14:id>
        </ext>
      </extLst>
    </cfRule>
  </conditionalFormatting>
  <conditionalFormatting sqref="F93">
    <cfRule type="dataBar" priority="11292">
      <dataBar>
        <cfvo type="num" val="0"/>
        <cfvo type="num" val="1"/>
        <color theme="6"/>
      </dataBar>
      <extLst>
        <ext xmlns:x14="http://schemas.microsoft.com/office/spreadsheetml/2009/9/main" uri="{B025F937-C7B1-47D3-B67F-A62EFF666E3E}">
          <x14:id>{8C735469-6268-6E4B-BEEA-DE4B921DA190}</x14:id>
        </ext>
      </extLst>
    </cfRule>
  </conditionalFormatting>
  <conditionalFormatting sqref="F86">
    <cfRule type="dataBar" priority="11290">
      <dataBar>
        <cfvo type="num" val="0"/>
        <cfvo type="num" val="1"/>
        <color theme="6"/>
      </dataBar>
      <extLst>
        <ext xmlns:x14="http://schemas.microsoft.com/office/spreadsheetml/2009/9/main" uri="{B025F937-C7B1-47D3-B67F-A62EFF666E3E}">
          <x14:id>{3A2C5DD9-B260-554F-B568-EDF02CF1A41F}</x14:id>
        </ext>
      </extLst>
    </cfRule>
  </conditionalFormatting>
  <conditionalFormatting sqref="F77">
    <cfRule type="dataBar" priority="11286">
      <dataBar>
        <cfvo type="num" val="0"/>
        <cfvo type="num" val="1"/>
        <color theme="6"/>
      </dataBar>
      <extLst>
        <ext xmlns:x14="http://schemas.microsoft.com/office/spreadsheetml/2009/9/main" uri="{B025F937-C7B1-47D3-B67F-A62EFF666E3E}">
          <x14:id>{0B51A305-E706-1F47-9A2B-31C6CD5B923C}</x14:id>
        </ext>
      </extLst>
    </cfRule>
  </conditionalFormatting>
  <conditionalFormatting sqref="F77">
    <cfRule type="dataBar" priority="11285">
      <dataBar>
        <cfvo type="num" val="0"/>
        <cfvo type="num" val="1"/>
        <color theme="6"/>
      </dataBar>
      <extLst>
        <ext xmlns:x14="http://schemas.microsoft.com/office/spreadsheetml/2009/9/main" uri="{B025F937-C7B1-47D3-B67F-A62EFF666E3E}">
          <x14:id>{5C7F6078-CB7E-FC4A-AF1E-BDD62681C332}</x14:id>
        </ext>
      </extLst>
    </cfRule>
  </conditionalFormatting>
  <conditionalFormatting sqref="F93">
    <cfRule type="dataBar" priority="11283">
      <dataBar>
        <cfvo type="num" val="0"/>
        <cfvo type="num" val="1"/>
        <color theme="6"/>
      </dataBar>
      <extLst>
        <ext xmlns:x14="http://schemas.microsoft.com/office/spreadsheetml/2009/9/main" uri="{B025F937-C7B1-47D3-B67F-A62EFF666E3E}">
          <x14:id>{BCE5D6F7-BE32-5F4E-9A2E-3185E55C6F65}</x14:id>
        </ext>
      </extLst>
    </cfRule>
  </conditionalFormatting>
  <conditionalFormatting sqref="F93">
    <cfRule type="dataBar" priority="11282">
      <dataBar>
        <cfvo type="num" val="0"/>
        <cfvo type="num" val="1"/>
        <color theme="6"/>
      </dataBar>
      <extLst>
        <ext xmlns:x14="http://schemas.microsoft.com/office/spreadsheetml/2009/9/main" uri="{B025F937-C7B1-47D3-B67F-A62EFF666E3E}">
          <x14:id>{C711F400-6188-3241-9406-DA15F31244F5}</x14:id>
        </ext>
      </extLst>
    </cfRule>
  </conditionalFormatting>
  <conditionalFormatting sqref="F87:F88 F92">
    <cfRule type="dataBar" priority="11280">
      <dataBar>
        <cfvo type="num" val="0"/>
        <cfvo type="num" val="1"/>
        <color theme="6"/>
      </dataBar>
      <extLst>
        <ext xmlns:x14="http://schemas.microsoft.com/office/spreadsheetml/2009/9/main" uri="{B025F937-C7B1-47D3-B67F-A62EFF666E3E}">
          <x14:id>{8FA3D170-5722-B540-9A55-C5E434C90666}</x14:id>
        </ext>
      </extLst>
    </cfRule>
  </conditionalFormatting>
  <conditionalFormatting sqref="F87:F88 F92">
    <cfRule type="dataBar" priority="11281">
      <dataBar>
        <cfvo type="num" val="0"/>
        <cfvo type="num" val="1"/>
        <color theme="6"/>
      </dataBar>
      <extLst>
        <ext xmlns:x14="http://schemas.microsoft.com/office/spreadsheetml/2009/9/main" uri="{B025F937-C7B1-47D3-B67F-A62EFF666E3E}">
          <x14:id>{2FAB8C86-F4FA-9B4D-8AE4-77005A7832A7}</x14:id>
        </ext>
      </extLst>
    </cfRule>
  </conditionalFormatting>
  <conditionalFormatting sqref="F86">
    <cfRule type="dataBar" priority="11279">
      <dataBar>
        <cfvo type="num" val="0"/>
        <cfvo type="num" val="1"/>
        <color theme="6"/>
      </dataBar>
      <extLst>
        <ext xmlns:x14="http://schemas.microsoft.com/office/spreadsheetml/2009/9/main" uri="{B025F937-C7B1-47D3-B67F-A62EFF666E3E}">
          <x14:id>{8CA7EFF5-CE77-5144-B249-B431C35A6374}</x14:id>
        </ext>
      </extLst>
    </cfRule>
  </conditionalFormatting>
  <conditionalFormatting sqref="F86">
    <cfRule type="dataBar" priority="11278">
      <dataBar>
        <cfvo type="num" val="0"/>
        <cfvo type="num" val="1"/>
        <color theme="6"/>
      </dataBar>
      <extLst>
        <ext xmlns:x14="http://schemas.microsoft.com/office/spreadsheetml/2009/9/main" uri="{B025F937-C7B1-47D3-B67F-A62EFF666E3E}">
          <x14:id>{EB777F82-31E1-E541-B539-7006E1C032B7}</x14:id>
        </ext>
      </extLst>
    </cfRule>
  </conditionalFormatting>
  <conditionalFormatting sqref="F77">
    <cfRule type="dataBar" priority="11275">
      <dataBar>
        <cfvo type="num" val="0"/>
        <cfvo type="num" val="1"/>
        <color theme="6"/>
      </dataBar>
      <extLst>
        <ext xmlns:x14="http://schemas.microsoft.com/office/spreadsheetml/2009/9/main" uri="{B025F937-C7B1-47D3-B67F-A62EFF666E3E}">
          <x14:id>{FBB1C864-30BB-3D41-AFCE-D9C745627C67}</x14:id>
        </ext>
      </extLst>
    </cfRule>
  </conditionalFormatting>
  <conditionalFormatting sqref="F93">
    <cfRule type="dataBar" priority="11274">
      <dataBar>
        <cfvo type="num" val="0"/>
        <cfvo type="num" val="1"/>
        <color theme="6"/>
      </dataBar>
      <extLst>
        <ext xmlns:x14="http://schemas.microsoft.com/office/spreadsheetml/2009/9/main" uri="{B025F937-C7B1-47D3-B67F-A62EFF666E3E}">
          <x14:id>{C5CFD212-8BE2-B142-8745-BEC764405966}</x14:id>
        </ext>
      </extLst>
    </cfRule>
  </conditionalFormatting>
  <conditionalFormatting sqref="F87:F88 F92">
    <cfRule type="dataBar" priority="11272">
      <dataBar>
        <cfvo type="num" val="0"/>
        <cfvo type="num" val="1"/>
        <color theme="6"/>
      </dataBar>
      <extLst>
        <ext xmlns:x14="http://schemas.microsoft.com/office/spreadsheetml/2009/9/main" uri="{B025F937-C7B1-47D3-B67F-A62EFF666E3E}">
          <x14:id>{022CC5CF-1A85-1047-AFA7-73492767DF6C}</x14:id>
        </ext>
      </extLst>
    </cfRule>
  </conditionalFormatting>
  <conditionalFormatting sqref="F87:F88 F92">
    <cfRule type="dataBar" priority="11273">
      <dataBar>
        <cfvo type="num" val="0"/>
        <cfvo type="num" val="1"/>
        <color theme="6"/>
      </dataBar>
      <extLst>
        <ext xmlns:x14="http://schemas.microsoft.com/office/spreadsheetml/2009/9/main" uri="{B025F937-C7B1-47D3-B67F-A62EFF666E3E}">
          <x14:id>{081BE638-23C3-C341-B931-37A65D4F2C5E}</x14:id>
        </ext>
      </extLst>
    </cfRule>
  </conditionalFormatting>
  <conditionalFormatting sqref="F86">
    <cfRule type="dataBar" priority="11271">
      <dataBar>
        <cfvo type="num" val="0"/>
        <cfvo type="num" val="1"/>
        <color theme="6"/>
      </dataBar>
      <extLst>
        <ext xmlns:x14="http://schemas.microsoft.com/office/spreadsheetml/2009/9/main" uri="{B025F937-C7B1-47D3-B67F-A62EFF666E3E}">
          <x14:id>{F32BE655-6859-D247-B14A-C0C74F1840D8}</x14:id>
        </ext>
      </extLst>
    </cfRule>
  </conditionalFormatting>
  <conditionalFormatting sqref="F86">
    <cfRule type="dataBar" priority="11270">
      <dataBar>
        <cfvo type="num" val="0"/>
        <cfvo type="num" val="1"/>
        <color theme="6"/>
      </dataBar>
      <extLst>
        <ext xmlns:x14="http://schemas.microsoft.com/office/spreadsheetml/2009/9/main" uri="{B025F937-C7B1-47D3-B67F-A62EFF666E3E}">
          <x14:id>{5FD68109-5DEA-3D4F-95FF-8ADF74A64CF4}</x14:id>
        </ext>
      </extLst>
    </cfRule>
  </conditionalFormatting>
  <conditionalFormatting sqref="F77">
    <cfRule type="dataBar" priority="11267">
      <dataBar>
        <cfvo type="num" val="0"/>
        <cfvo type="num" val="1"/>
        <color theme="6"/>
      </dataBar>
      <extLst>
        <ext xmlns:x14="http://schemas.microsoft.com/office/spreadsheetml/2009/9/main" uri="{B025F937-C7B1-47D3-B67F-A62EFF666E3E}">
          <x14:id>{85E49065-FBD5-6949-A20F-7BCF15327A35}</x14:id>
        </ext>
      </extLst>
    </cfRule>
  </conditionalFormatting>
  <conditionalFormatting sqref="F93">
    <cfRule type="dataBar" priority="11266">
      <dataBar>
        <cfvo type="num" val="0"/>
        <cfvo type="num" val="1"/>
        <color theme="6"/>
      </dataBar>
      <extLst>
        <ext xmlns:x14="http://schemas.microsoft.com/office/spreadsheetml/2009/9/main" uri="{B025F937-C7B1-47D3-B67F-A62EFF666E3E}">
          <x14:id>{59F6C435-C201-1847-B581-0ABB4162E34F}</x14:id>
        </ext>
      </extLst>
    </cfRule>
  </conditionalFormatting>
  <conditionalFormatting sqref="F87:F88 F92">
    <cfRule type="dataBar" priority="11263">
      <dataBar>
        <cfvo type="num" val="0"/>
        <cfvo type="num" val="1"/>
        <color theme="6"/>
      </dataBar>
      <extLst>
        <ext xmlns:x14="http://schemas.microsoft.com/office/spreadsheetml/2009/9/main" uri="{B025F937-C7B1-47D3-B67F-A62EFF666E3E}">
          <x14:id>{E8441477-3A40-3943-B3B0-AD6DCD4D0EE6}</x14:id>
        </ext>
      </extLst>
    </cfRule>
  </conditionalFormatting>
  <conditionalFormatting sqref="F86">
    <cfRule type="dataBar" priority="11262">
      <dataBar>
        <cfvo type="num" val="0"/>
        <cfvo type="num" val="1"/>
        <color theme="6"/>
      </dataBar>
      <extLst>
        <ext xmlns:x14="http://schemas.microsoft.com/office/spreadsheetml/2009/9/main" uri="{B025F937-C7B1-47D3-B67F-A62EFF666E3E}">
          <x14:id>{E4E15D0C-7850-4E4D-80FB-7ECE81D4AE4D}</x14:id>
        </ext>
      </extLst>
    </cfRule>
  </conditionalFormatting>
  <conditionalFormatting sqref="F86">
    <cfRule type="dataBar" priority="11261">
      <dataBar>
        <cfvo type="num" val="0"/>
        <cfvo type="num" val="1"/>
        <color theme="6"/>
      </dataBar>
      <extLst>
        <ext xmlns:x14="http://schemas.microsoft.com/office/spreadsheetml/2009/9/main" uri="{B025F937-C7B1-47D3-B67F-A62EFF666E3E}">
          <x14:id>{580FFE94-FCE9-BB44-A1B7-ACB35D8677EF}</x14:id>
        </ext>
      </extLst>
    </cfRule>
  </conditionalFormatting>
  <conditionalFormatting sqref="F87:F88 F92">
    <cfRule type="dataBar" priority="11120">
      <dataBar>
        <cfvo type="num" val="0"/>
        <cfvo type="num" val="1"/>
        <color theme="6"/>
      </dataBar>
      <extLst>
        <ext xmlns:x14="http://schemas.microsoft.com/office/spreadsheetml/2009/9/main" uri="{B025F937-C7B1-47D3-B67F-A62EFF666E3E}">
          <x14:id>{763CBA43-2127-DB4A-AFCA-1ACB7A68BC0C}</x14:id>
        </ext>
      </extLst>
    </cfRule>
  </conditionalFormatting>
  <conditionalFormatting sqref="F87:F88 F92">
    <cfRule type="dataBar" priority="11119">
      <dataBar>
        <cfvo type="num" val="0"/>
        <cfvo type="num" val="1"/>
        <color theme="6"/>
      </dataBar>
      <extLst>
        <ext xmlns:x14="http://schemas.microsoft.com/office/spreadsheetml/2009/9/main" uri="{B025F937-C7B1-47D3-B67F-A62EFF666E3E}">
          <x14:id>{448EC6BE-EBCE-E04C-9D22-6FBC7B2477D2}</x14:id>
        </ext>
      </extLst>
    </cfRule>
  </conditionalFormatting>
  <conditionalFormatting sqref="F77">
    <cfRule type="dataBar" priority="11258">
      <dataBar>
        <cfvo type="num" val="0"/>
        <cfvo type="num" val="1"/>
        <color theme="6"/>
      </dataBar>
      <extLst>
        <ext xmlns:x14="http://schemas.microsoft.com/office/spreadsheetml/2009/9/main" uri="{B025F937-C7B1-47D3-B67F-A62EFF666E3E}">
          <x14:id>{AFAAC52B-0085-F545-8ABC-78C44671463A}</x14:id>
        </ext>
      </extLst>
    </cfRule>
  </conditionalFormatting>
  <conditionalFormatting sqref="F86">
    <cfRule type="dataBar" priority="11109">
      <dataBar>
        <cfvo type="num" val="0"/>
        <cfvo type="num" val="1"/>
        <color theme="6"/>
      </dataBar>
      <extLst>
        <ext xmlns:x14="http://schemas.microsoft.com/office/spreadsheetml/2009/9/main" uri="{B025F937-C7B1-47D3-B67F-A62EFF666E3E}">
          <x14:id>{CCDE9AE4-9D1C-784F-8D09-5DD67D2D5197}</x14:id>
        </ext>
      </extLst>
    </cfRule>
  </conditionalFormatting>
  <conditionalFormatting sqref="F86">
    <cfRule type="dataBar" priority="11108">
      <dataBar>
        <cfvo type="num" val="0"/>
        <cfvo type="num" val="1"/>
        <color theme="6"/>
      </dataBar>
      <extLst>
        <ext xmlns:x14="http://schemas.microsoft.com/office/spreadsheetml/2009/9/main" uri="{B025F937-C7B1-47D3-B67F-A62EFF666E3E}">
          <x14:id>{2F8E6506-72E0-E842-B556-E2D06EDD0517}</x14:id>
        </ext>
      </extLst>
    </cfRule>
  </conditionalFormatting>
  <conditionalFormatting sqref="F71:F72 F76">
    <cfRule type="dataBar" priority="11254">
      <dataBar>
        <cfvo type="num" val="0"/>
        <cfvo type="num" val="1"/>
        <color theme="6"/>
      </dataBar>
      <extLst>
        <ext xmlns:x14="http://schemas.microsoft.com/office/spreadsheetml/2009/9/main" uri="{B025F937-C7B1-47D3-B67F-A62EFF666E3E}">
          <x14:id>{545D41C3-45C9-9A44-A9D0-C158A2FC1551}</x14:id>
        </ext>
      </extLst>
    </cfRule>
  </conditionalFormatting>
  <conditionalFormatting sqref="F71:F72 F76">
    <cfRule type="dataBar" priority="11253">
      <dataBar>
        <cfvo type="num" val="0"/>
        <cfvo type="num" val="1"/>
        <color theme="6"/>
      </dataBar>
      <extLst>
        <ext xmlns:x14="http://schemas.microsoft.com/office/spreadsheetml/2009/9/main" uri="{B025F937-C7B1-47D3-B67F-A62EFF666E3E}">
          <x14:id>{17173072-601D-D149-A21D-33A9158CB2A8}</x14:id>
        </ext>
      </extLst>
    </cfRule>
  </conditionalFormatting>
  <conditionalFormatting sqref="F71:F72 F76">
    <cfRule type="dataBar" priority="11252">
      <dataBar>
        <cfvo type="num" val="0"/>
        <cfvo type="num" val="1"/>
        <color theme="6"/>
      </dataBar>
      <extLst>
        <ext xmlns:x14="http://schemas.microsoft.com/office/spreadsheetml/2009/9/main" uri="{B025F937-C7B1-47D3-B67F-A62EFF666E3E}">
          <x14:id>{7240F15A-33AF-624B-8715-72D7BFCC4D91}</x14:id>
        </ext>
      </extLst>
    </cfRule>
  </conditionalFormatting>
  <conditionalFormatting sqref="F71:F72 F76">
    <cfRule type="dataBar" priority="11251">
      <dataBar>
        <cfvo type="num" val="0"/>
        <cfvo type="num" val="1"/>
        <color theme="6"/>
      </dataBar>
      <extLst>
        <ext xmlns:x14="http://schemas.microsoft.com/office/spreadsheetml/2009/9/main" uri="{B025F937-C7B1-47D3-B67F-A62EFF666E3E}">
          <x14:id>{F16835A7-F716-B248-A644-999EB26F41C5}</x14:id>
        </ext>
      </extLst>
    </cfRule>
  </conditionalFormatting>
  <conditionalFormatting sqref="F71:F72 F76">
    <cfRule type="dataBar" priority="11250">
      <dataBar>
        <cfvo type="num" val="0"/>
        <cfvo type="num" val="1"/>
        <color theme="6"/>
      </dataBar>
      <extLst>
        <ext xmlns:x14="http://schemas.microsoft.com/office/spreadsheetml/2009/9/main" uri="{B025F937-C7B1-47D3-B67F-A62EFF666E3E}">
          <x14:id>{EB98FDD1-458A-7941-93BC-B5247BFD0550}</x14:id>
        </ext>
      </extLst>
    </cfRule>
  </conditionalFormatting>
  <conditionalFormatting sqref="F107:F108 F112">
    <cfRule type="dataBar" priority="11242">
      <dataBar>
        <cfvo type="num" val="0"/>
        <cfvo type="num" val="1"/>
        <color theme="6"/>
      </dataBar>
      <extLst>
        <ext xmlns:x14="http://schemas.microsoft.com/office/spreadsheetml/2009/9/main" uri="{B025F937-C7B1-47D3-B67F-A62EFF666E3E}">
          <x14:id>{C430C06C-97EF-D945-9F6B-F277308EBCFA}</x14:id>
        </ext>
      </extLst>
    </cfRule>
  </conditionalFormatting>
  <conditionalFormatting sqref="F107:F108 F112">
    <cfRule type="dataBar" priority="11241">
      <dataBar>
        <cfvo type="num" val="0"/>
        <cfvo type="num" val="1"/>
        <color theme="6"/>
      </dataBar>
      <extLst>
        <ext xmlns:x14="http://schemas.microsoft.com/office/spreadsheetml/2009/9/main" uri="{B025F937-C7B1-47D3-B67F-A62EFF666E3E}">
          <x14:id>{5C69BD90-DCFC-C348-90DB-DBCB107C0CA9}</x14:id>
        </ext>
      </extLst>
    </cfRule>
  </conditionalFormatting>
  <conditionalFormatting sqref="F87:F88 F92">
    <cfRule type="dataBar" priority="11100">
      <dataBar>
        <cfvo type="num" val="0"/>
        <cfvo type="num" val="1"/>
        <color theme="6"/>
      </dataBar>
      <extLst>
        <ext xmlns:x14="http://schemas.microsoft.com/office/spreadsheetml/2009/9/main" uri="{B025F937-C7B1-47D3-B67F-A62EFF666E3E}">
          <x14:id>{A7A6A7EB-7F84-4340-9393-216CB5BAD56F}</x14:id>
        </ext>
      </extLst>
    </cfRule>
  </conditionalFormatting>
  <conditionalFormatting sqref="F87:F88 F92">
    <cfRule type="dataBar" priority="11099">
      <dataBar>
        <cfvo type="num" val="0"/>
        <cfvo type="num" val="1"/>
        <color theme="6"/>
      </dataBar>
      <extLst>
        <ext xmlns:x14="http://schemas.microsoft.com/office/spreadsheetml/2009/9/main" uri="{B025F937-C7B1-47D3-B67F-A62EFF666E3E}">
          <x14:id>{C8648274-7374-654C-B537-628B774637DE}</x14:id>
        </ext>
      </extLst>
    </cfRule>
  </conditionalFormatting>
  <conditionalFormatting sqref="F107:F108 F112">
    <cfRule type="dataBar" priority="11238">
      <dataBar>
        <cfvo type="num" val="0"/>
        <cfvo type="num" val="1"/>
        <color theme="6"/>
      </dataBar>
      <extLst>
        <ext xmlns:x14="http://schemas.microsoft.com/office/spreadsheetml/2009/9/main" uri="{B025F937-C7B1-47D3-B67F-A62EFF666E3E}">
          <x14:id>{60EFE307-A7AD-CB46-ABB0-4D3883288194}</x14:id>
        </ext>
      </extLst>
    </cfRule>
  </conditionalFormatting>
  <conditionalFormatting sqref="F93">
    <cfRule type="dataBar" priority="11226">
      <dataBar>
        <cfvo type="num" val="0"/>
        <cfvo type="num" val="1"/>
        <color theme="6"/>
      </dataBar>
      <extLst>
        <ext xmlns:x14="http://schemas.microsoft.com/office/spreadsheetml/2009/9/main" uri="{B025F937-C7B1-47D3-B67F-A62EFF666E3E}">
          <x14:id>{77430720-EC0A-9B45-AB72-D2DD2463EC7C}</x14:id>
        </ext>
      </extLst>
    </cfRule>
  </conditionalFormatting>
  <conditionalFormatting sqref="F93">
    <cfRule type="dataBar" priority="11080">
      <dataBar>
        <cfvo type="num" val="0"/>
        <cfvo type="num" val="1"/>
        <color theme="6"/>
      </dataBar>
      <extLst>
        <ext xmlns:x14="http://schemas.microsoft.com/office/spreadsheetml/2009/9/main" uri="{B025F937-C7B1-47D3-B67F-A62EFF666E3E}">
          <x14:id>{1498FBE6-FDD0-3544-99FE-59D31D18BB46}</x14:id>
        </ext>
      </extLst>
    </cfRule>
  </conditionalFormatting>
  <conditionalFormatting sqref="F71:F72 F76">
    <cfRule type="dataBar" priority="11232">
      <dataBar>
        <cfvo type="num" val="0"/>
        <cfvo type="num" val="1"/>
        <color theme="6"/>
      </dataBar>
      <extLst>
        <ext xmlns:x14="http://schemas.microsoft.com/office/spreadsheetml/2009/9/main" uri="{B025F937-C7B1-47D3-B67F-A62EFF666E3E}">
          <x14:id>{88F41B73-FBD0-A84A-886B-C0A9E5363755}</x14:id>
        </ext>
      </extLst>
    </cfRule>
  </conditionalFormatting>
  <conditionalFormatting sqref="F71:F72 F76">
    <cfRule type="dataBar" priority="11231">
      <dataBar>
        <cfvo type="num" val="0"/>
        <cfvo type="num" val="1"/>
        <color theme="6"/>
      </dataBar>
      <extLst>
        <ext xmlns:x14="http://schemas.microsoft.com/office/spreadsheetml/2009/9/main" uri="{B025F937-C7B1-47D3-B67F-A62EFF666E3E}">
          <x14:id>{05D993F6-90FD-684D-84DF-C1CAE73535DE}</x14:id>
        </ext>
      </extLst>
    </cfRule>
  </conditionalFormatting>
  <conditionalFormatting sqref="F93">
    <cfRule type="dataBar" priority="11081">
      <dataBar>
        <cfvo type="num" val="0"/>
        <cfvo type="num" val="1"/>
        <color theme="6"/>
      </dataBar>
      <extLst>
        <ext xmlns:x14="http://schemas.microsoft.com/office/spreadsheetml/2009/9/main" uri="{B025F937-C7B1-47D3-B67F-A62EFF666E3E}">
          <x14:id>{05270A07-BBD5-DF43-B541-C04F35692506}</x14:id>
        </ext>
      </extLst>
    </cfRule>
  </conditionalFormatting>
  <conditionalFormatting sqref="F93">
    <cfRule type="dataBar" priority="11227">
      <dataBar>
        <cfvo type="num" val="0"/>
        <cfvo type="num" val="1"/>
        <color theme="6"/>
      </dataBar>
      <extLst>
        <ext xmlns:x14="http://schemas.microsoft.com/office/spreadsheetml/2009/9/main" uri="{B025F937-C7B1-47D3-B67F-A62EFF666E3E}">
          <x14:id>{39C234B4-DD7C-C34B-9152-B3C0879C5DE3}</x14:id>
        </ext>
      </extLst>
    </cfRule>
  </conditionalFormatting>
  <conditionalFormatting sqref="F87:F88 F92">
    <cfRule type="dataBar" priority="11225">
      <dataBar>
        <cfvo type="num" val="0"/>
        <cfvo type="num" val="1"/>
        <color theme="6"/>
      </dataBar>
      <extLst>
        <ext xmlns:x14="http://schemas.microsoft.com/office/spreadsheetml/2009/9/main" uri="{B025F937-C7B1-47D3-B67F-A62EFF666E3E}">
          <x14:id>{5A099B30-74D0-A340-9587-101D37D5E3DC}</x14:id>
        </ext>
      </extLst>
    </cfRule>
  </conditionalFormatting>
  <conditionalFormatting sqref="F87:F88 F92">
    <cfRule type="dataBar" priority="11224">
      <dataBar>
        <cfvo type="num" val="0"/>
        <cfvo type="num" val="1"/>
        <color theme="6"/>
      </dataBar>
      <extLst>
        <ext xmlns:x14="http://schemas.microsoft.com/office/spreadsheetml/2009/9/main" uri="{B025F937-C7B1-47D3-B67F-A62EFF666E3E}">
          <x14:id>{4571E231-0771-F146-88ED-F7CC6E4A5BDB}</x14:id>
        </ext>
      </extLst>
    </cfRule>
  </conditionalFormatting>
  <conditionalFormatting sqref="F87:F88 F92">
    <cfRule type="dataBar" priority="11222">
      <dataBar>
        <cfvo type="num" val="0"/>
        <cfvo type="num" val="1"/>
        <color theme="6"/>
      </dataBar>
      <extLst>
        <ext xmlns:x14="http://schemas.microsoft.com/office/spreadsheetml/2009/9/main" uri="{B025F937-C7B1-47D3-B67F-A62EFF666E3E}">
          <x14:id>{025A417B-E8BD-D949-8F58-1B72D8A7F50E}</x14:id>
        </ext>
      </extLst>
    </cfRule>
  </conditionalFormatting>
  <conditionalFormatting sqref="F86">
    <cfRule type="dataBar" priority="11220">
      <dataBar>
        <cfvo type="num" val="0"/>
        <cfvo type="num" val="1"/>
        <color theme="6"/>
      </dataBar>
      <extLst>
        <ext xmlns:x14="http://schemas.microsoft.com/office/spreadsheetml/2009/9/main" uri="{B025F937-C7B1-47D3-B67F-A62EFF666E3E}">
          <x14:id>{334CE9FC-BDC5-C747-9C65-A11DAD2F80F6}</x14:id>
        </ext>
      </extLst>
    </cfRule>
  </conditionalFormatting>
  <conditionalFormatting sqref="F93">
    <cfRule type="dataBar" priority="11223">
      <dataBar>
        <cfvo type="num" val="0"/>
        <cfvo type="num" val="1"/>
        <color theme="6"/>
      </dataBar>
      <extLst>
        <ext xmlns:x14="http://schemas.microsoft.com/office/spreadsheetml/2009/9/main" uri="{B025F937-C7B1-47D3-B67F-A62EFF666E3E}">
          <x14:id>{49CD31CB-7B4F-F14C-BAF4-15F828402E62}</x14:id>
        </ext>
      </extLst>
    </cfRule>
  </conditionalFormatting>
  <conditionalFormatting sqref="F86">
    <cfRule type="dataBar" priority="11221">
      <dataBar>
        <cfvo type="num" val="0"/>
        <cfvo type="num" val="1"/>
        <color theme="6"/>
      </dataBar>
      <extLst>
        <ext xmlns:x14="http://schemas.microsoft.com/office/spreadsheetml/2009/9/main" uri="{B025F937-C7B1-47D3-B67F-A62EFF666E3E}">
          <x14:id>{BED84929-FBBF-3D4B-AB03-69C93575D0B5}</x14:id>
        </ext>
      </extLst>
    </cfRule>
  </conditionalFormatting>
  <conditionalFormatting sqref="F87:F88 F92">
    <cfRule type="dataBar" priority="11079">
      <dataBar>
        <cfvo type="num" val="0"/>
        <cfvo type="num" val="1"/>
        <color theme="6"/>
      </dataBar>
      <extLst>
        <ext xmlns:x14="http://schemas.microsoft.com/office/spreadsheetml/2009/9/main" uri="{B025F937-C7B1-47D3-B67F-A62EFF666E3E}">
          <x14:id>{A37BA00A-6384-EE4B-837E-CAE57140D2DE}</x14:id>
        </ext>
      </extLst>
    </cfRule>
  </conditionalFormatting>
  <conditionalFormatting sqref="F71:F72 F76">
    <cfRule type="dataBar" priority="11217">
      <dataBar>
        <cfvo type="num" val="0"/>
        <cfvo type="num" val="1"/>
        <color theme="6"/>
      </dataBar>
      <extLst>
        <ext xmlns:x14="http://schemas.microsoft.com/office/spreadsheetml/2009/9/main" uri="{B025F937-C7B1-47D3-B67F-A62EFF666E3E}">
          <x14:id>{B320EB7F-E2E8-B441-93CA-8AB47F7F1F84}</x14:id>
        </ext>
      </extLst>
    </cfRule>
  </conditionalFormatting>
  <conditionalFormatting sqref="F93">
    <cfRule type="dataBar" priority="11211">
      <dataBar>
        <cfvo type="num" val="0"/>
        <cfvo type="num" val="1"/>
        <color theme="6"/>
      </dataBar>
      <extLst>
        <ext xmlns:x14="http://schemas.microsoft.com/office/spreadsheetml/2009/9/main" uri="{B025F937-C7B1-47D3-B67F-A62EFF666E3E}">
          <x14:id>{5839A1FD-77C1-0141-8DBC-65D7E2B03B2F}</x14:id>
        </ext>
      </extLst>
    </cfRule>
  </conditionalFormatting>
  <conditionalFormatting sqref="F93">
    <cfRule type="dataBar" priority="11210">
      <dataBar>
        <cfvo type="num" val="0"/>
        <cfvo type="num" val="1"/>
        <color theme="6"/>
      </dataBar>
      <extLst>
        <ext xmlns:x14="http://schemas.microsoft.com/office/spreadsheetml/2009/9/main" uri="{B025F937-C7B1-47D3-B67F-A62EFF666E3E}">
          <x14:id>{3654B8FA-7445-2C4F-BDF1-477EC7AA3224}</x14:id>
        </ext>
      </extLst>
    </cfRule>
  </conditionalFormatting>
  <conditionalFormatting sqref="F87:F88 F92">
    <cfRule type="dataBar" priority="11208">
      <dataBar>
        <cfvo type="num" val="0"/>
        <cfvo type="num" val="1"/>
        <color theme="6"/>
      </dataBar>
      <extLst>
        <ext xmlns:x14="http://schemas.microsoft.com/office/spreadsheetml/2009/9/main" uri="{B025F937-C7B1-47D3-B67F-A62EFF666E3E}">
          <x14:id>{C6E16D32-F252-5048-B971-7CD50AE8E314}</x14:id>
        </ext>
      </extLst>
    </cfRule>
  </conditionalFormatting>
  <conditionalFormatting sqref="F86">
    <cfRule type="dataBar" priority="11206">
      <dataBar>
        <cfvo type="num" val="0"/>
        <cfvo type="num" val="1"/>
        <color theme="6"/>
      </dataBar>
      <extLst>
        <ext xmlns:x14="http://schemas.microsoft.com/office/spreadsheetml/2009/9/main" uri="{B025F937-C7B1-47D3-B67F-A62EFF666E3E}">
          <x14:id>{4D871F8D-AE28-4E40-B0EF-1D5557B65D14}</x14:id>
        </ext>
      </extLst>
    </cfRule>
  </conditionalFormatting>
  <conditionalFormatting sqref="F77">
    <cfRule type="dataBar" priority="11059">
      <dataBar>
        <cfvo type="num" val="0"/>
        <cfvo type="num" val="1"/>
        <color theme="6"/>
      </dataBar>
      <extLst>
        <ext xmlns:x14="http://schemas.microsoft.com/office/spreadsheetml/2009/9/main" uri="{B025F937-C7B1-47D3-B67F-A62EFF666E3E}">
          <x14:id>{6002D010-438A-8D48-9600-F67E59293E40}</x14:id>
        </ext>
      </extLst>
    </cfRule>
  </conditionalFormatting>
  <conditionalFormatting sqref="F93">
    <cfRule type="dataBar" priority="11209">
      <dataBar>
        <cfvo type="num" val="0"/>
        <cfvo type="num" val="1"/>
        <color theme="6"/>
      </dataBar>
      <extLst>
        <ext xmlns:x14="http://schemas.microsoft.com/office/spreadsheetml/2009/9/main" uri="{B025F937-C7B1-47D3-B67F-A62EFF666E3E}">
          <x14:id>{90E6B24A-09F1-5149-9737-E1E092A81726}</x14:id>
        </ext>
      </extLst>
    </cfRule>
  </conditionalFormatting>
  <conditionalFormatting sqref="F86">
    <cfRule type="dataBar" priority="11207">
      <dataBar>
        <cfvo type="num" val="0"/>
        <cfvo type="num" val="1"/>
        <color theme="6"/>
      </dataBar>
      <extLst>
        <ext xmlns:x14="http://schemas.microsoft.com/office/spreadsheetml/2009/9/main" uri="{B025F937-C7B1-47D3-B67F-A62EFF666E3E}">
          <x14:id>{5E532C65-7E7A-B64B-B663-B3C13A925C0A}</x14:id>
        </ext>
      </extLst>
    </cfRule>
  </conditionalFormatting>
  <conditionalFormatting sqref="F71:F72 F76">
    <cfRule type="dataBar" priority="11203">
      <dataBar>
        <cfvo type="num" val="0"/>
        <cfvo type="num" val="1"/>
        <color theme="6"/>
      </dataBar>
      <extLst>
        <ext xmlns:x14="http://schemas.microsoft.com/office/spreadsheetml/2009/9/main" uri="{B025F937-C7B1-47D3-B67F-A62EFF666E3E}">
          <x14:id>{3AD146F6-7814-4F42-8209-11F7BAEA1DE9}</x14:id>
        </ext>
      </extLst>
    </cfRule>
  </conditionalFormatting>
  <conditionalFormatting sqref="F107:F108 F112">
    <cfRule type="dataBar" priority="11050">
      <dataBar>
        <cfvo type="num" val="0"/>
        <cfvo type="num" val="1"/>
        <color theme="6"/>
      </dataBar>
      <extLst>
        <ext xmlns:x14="http://schemas.microsoft.com/office/spreadsheetml/2009/9/main" uri="{B025F937-C7B1-47D3-B67F-A62EFF666E3E}">
          <x14:id>{C0E56472-357C-564A-96EB-B2DD10ED0645}</x14:id>
        </ext>
      </extLst>
    </cfRule>
  </conditionalFormatting>
  <conditionalFormatting sqref="F93">
    <cfRule type="dataBar" priority="11196">
      <dataBar>
        <cfvo type="num" val="0"/>
        <cfvo type="num" val="1"/>
        <color theme="6"/>
      </dataBar>
      <extLst>
        <ext xmlns:x14="http://schemas.microsoft.com/office/spreadsheetml/2009/9/main" uri="{B025F937-C7B1-47D3-B67F-A62EFF666E3E}">
          <x14:id>{56E9011C-66FB-864E-84D5-4D5F4AFA195B}</x14:id>
        </ext>
      </extLst>
    </cfRule>
  </conditionalFormatting>
  <conditionalFormatting sqref="F93">
    <cfRule type="dataBar" priority="11195">
      <dataBar>
        <cfvo type="num" val="0"/>
        <cfvo type="num" val="1"/>
        <color theme="6"/>
      </dataBar>
      <extLst>
        <ext xmlns:x14="http://schemas.microsoft.com/office/spreadsheetml/2009/9/main" uri="{B025F937-C7B1-47D3-B67F-A62EFF666E3E}">
          <x14:id>{9AD9A283-0059-ED4C-83F2-0EDB268337B3}</x14:id>
        </ext>
      </extLst>
    </cfRule>
  </conditionalFormatting>
  <conditionalFormatting sqref="F87:F88 F92">
    <cfRule type="dataBar" priority="11193">
      <dataBar>
        <cfvo type="num" val="0"/>
        <cfvo type="num" val="1"/>
        <color theme="6"/>
      </dataBar>
      <extLst>
        <ext xmlns:x14="http://schemas.microsoft.com/office/spreadsheetml/2009/9/main" uri="{B025F937-C7B1-47D3-B67F-A62EFF666E3E}">
          <x14:id>{113581A0-37C4-334B-974A-76D1B59AF338}</x14:id>
        </ext>
      </extLst>
    </cfRule>
  </conditionalFormatting>
  <conditionalFormatting sqref="F87:F88 F92">
    <cfRule type="dataBar" priority="10896">
      <dataBar>
        <cfvo type="num" val="0"/>
        <cfvo type="num" val="1"/>
        <color theme="6"/>
      </dataBar>
      <extLst>
        <ext xmlns:x14="http://schemas.microsoft.com/office/spreadsheetml/2009/9/main" uri="{B025F937-C7B1-47D3-B67F-A62EFF666E3E}">
          <x14:id>{073FF570-291D-9949-982B-6D2674F1FEA8}</x14:id>
        </ext>
      </extLst>
    </cfRule>
  </conditionalFormatting>
  <conditionalFormatting sqref="F87:F88 F92">
    <cfRule type="dataBar" priority="11194">
      <dataBar>
        <cfvo type="num" val="0"/>
        <cfvo type="num" val="1"/>
        <color theme="6"/>
      </dataBar>
      <extLst>
        <ext xmlns:x14="http://schemas.microsoft.com/office/spreadsheetml/2009/9/main" uri="{B025F937-C7B1-47D3-B67F-A62EFF666E3E}">
          <x14:id>{91C72C11-F789-DB49-9D4E-21242268F41B}</x14:id>
        </ext>
      </extLst>
    </cfRule>
  </conditionalFormatting>
  <conditionalFormatting sqref="F86">
    <cfRule type="dataBar" priority="11192">
      <dataBar>
        <cfvo type="num" val="0"/>
        <cfvo type="num" val="1"/>
        <color theme="6"/>
      </dataBar>
      <extLst>
        <ext xmlns:x14="http://schemas.microsoft.com/office/spreadsheetml/2009/9/main" uri="{B025F937-C7B1-47D3-B67F-A62EFF666E3E}">
          <x14:id>{00772635-F983-634B-8685-FD894C0D2F7B}</x14:id>
        </ext>
      </extLst>
    </cfRule>
  </conditionalFormatting>
  <conditionalFormatting sqref="F86">
    <cfRule type="dataBar" priority="11191">
      <dataBar>
        <cfvo type="num" val="0"/>
        <cfvo type="num" val="1"/>
        <color theme="6"/>
      </dataBar>
      <extLst>
        <ext xmlns:x14="http://schemas.microsoft.com/office/spreadsheetml/2009/9/main" uri="{B025F937-C7B1-47D3-B67F-A62EFF666E3E}">
          <x14:id>{1B88ABC3-22FC-664B-A4F0-A57A422BE3DF}</x14:id>
        </ext>
      </extLst>
    </cfRule>
  </conditionalFormatting>
  <conditionalFormatting sqref="F71:F72 F76">
    <cfRule type="dataBar" priority="11039">
      <dataBar>
        <cfvo type="num" val="0"/>
        <cfvo type="num" val="1"/>
        <color theme="6"/>
      </dataBar>
      <extLst>
        <ext xmlns:x14="http://schemas.microsoft.com/office/spreadsheetml/2009/9/main" uri="{B025F937-C7B1-47D3-B67F-A62EFF666E3E}">
          <x14:id>{96B42EB1-7EDD-2849-BFEB-AD8534BB84C3}</x14:id>
        </ext>
      </extLst>
    </cfRule>
  </conditionalFormatting>
  <conditionalFormatting sqref="F86">
    <cfRule type="dataBar" priority="11042">
      <dataBar>
        <cfvo type="num" val="0"/>
        <cfvo type="num" val="1"/>
        <color theme="6"/>
      </dataBar>
      <extLst>
        <ext xmlns:x14="http://schemas.microsoft.com/office/spreadsheetml/2009/9/main" uri="{B025F937-C7B1-47D3-B67F-A62EFF666E3E}">
          <x14:id>{1C740D17-E1EA-294D-A17C-25C551C033B3}</x14:id>
        </ext>
      </extLst>
    </cfRule>
  </conditionalFormatting>
  <conditionalFormatting sqref="F71:F72 F76">
    <cfRule type="dataBar" priority="11176">
      <dataBar>
        <cfvo type="num" val="0"/>
        <cfvo type="num" val="1"/>
        <color theme="6"/>
      </dataBar>
      <extLst>
        <ext xmlns:x14="http://schemas.microsoft.com/office/spreadsheetml/2009/9/main" uri="{B025F937-C7B1-47D3-B67F-A62EFF666E3E}">
          <x14:id>{FD42B549-DCAC-7342-9B1C-517C66420DC9}</x14:id>
        </ext>
      </extLst>
    </cfRule>
  </conditionalFormatting>
  <conditionalFormatting sqref="F93">
    <cfRule type="dataBar" priority="11173">
      <dataBar>
        <cfvo type="num" val="0"/>
        <cfvo type="num" val="1"/>
        <color theme="6"/>
      </dataBar>
      <extLst>
        <ext xmlns:x14="http://schemas.microsoft.com/office/spreadsheetml/2009/9/main" uri="{B025F937-C7B1-47D3-B67F-A62EFF666E3E}">
          <x14:id>{9F7BB641-8C07-2041-B571-301812484F2F}</x14:id>
        </ext>
      </extLst>
    </cfRule>
  </conditionalFormatting>
  <conditionalFormatting sqref="F93">
    <cfRule type="dataBar" priority="11172">
      <dataBar>
        <cfvo type="num" val="0"/>
        <cfvo type="num" val="1"/>
        <color theme="6"/>
      </dataBar>
      <extLst>
        <ext xmlns:x14="http://schemas.microsoft.com/office/spreadsheetml/2009/9/main" uri="{B025F937-C7B1-47D3-B67F-A62EFF666E3E}">
          <x14:id>{A67E6514-1CB8-9B44-8005-547FA7DD721C}</x14:id>
        </ext>
      </extLst>
    </cfRule>
  </conditionalFormatting>
  <conditionalFormatting sqref="F93">
    <cfRule type="dataBar" priority="11171">
      <dataBar>
        <cfvo type="num" val="0"/>
        <cfvo type="num" val="1"/>
        <color theme="6"/>
      </dataBar>
      <extLst>
        <ext xmlns:x14="http://schemas.microsoft.com/office/spreadsheetml/2009/9/main" uri="{B025F937-C7B1-47D3-B67F-A62EFF666E3E}">
          <x14:id>{3295A6A3-26A9-5B44-90D5-95845C9AA500}</x14:id>
        </ext>
      </extLst>
    </cfRule>
  </conditionalFormatting>
  <conditionalFormatting sqref="F87:F88 F92">
    <cfRule type="dataBar" priority="11170">
      <dataBar>
        <cfvo type="num" val="0"/>
        <cfvo type="num" val="1"/>
        <color theme="6"/>
      </dataBar>
      <extLst>
        <ext xmlns:x14="http://schemas.microsoft.com/office/spreadsheetml/2009/9/main" uri="{B025F937-C7B1-47D3-B67F-A62EFF666E3E}">
          <x14:id>{1A3CD867-2F9D-B242-8C6C-62A5CA6C1627}</x14:id>
        </ext>
      </extLst>
    </cfRule>
  </conditionalFormatting>
  <conditionalFormatting sqref="F86">
    <cfRule type="dataBar" priority="11028">
      <dataBar>
        <cfvo type="num" val="0"/>
        <cfvo type="num" val="1"/>
        <color theme="6"/>
      </dataBar>
      <extLst>
        <ext xmlns:x14="http://schemas.microsoft.com/office/spreadsheetml/2009/9/main" uri="{B025F937-C7B1-47D3-B67F-A62EFF666E3E}">
          <x14:id>{7A1D786C-86A2-9E49-8AD3-B55A825D9A09}</x14:id>
        </ext>
      </extLst>
    </cfRule>
  </conditionalFormatting>
  <conditionalFormatting sqref="F71:F72 F76">
    <cfRule type="dataBar" priority="11164">
      <dataBar>
        <cfvo type="num" val="0"/>
        <cfvo type="num" val="1"/>
        <color theme="6"/>
      </dataBar>
      <extLst>
        <ext xmlns:x14="http://schemas.microsoft.com/office/spreadsheetml/2009/9/main" uri="{B025F937-C7B1-47D3-B67F-A62EFF666E3E}">
          <x14:id>{CCCD7212-3954-2448-80BD-D1C0CEA57FEB}</x14:id>
        </ext>
      </extLst>
    </cfRule>
  </conditionalFormatting>
  <conditionalFormatting sqref="F71:F72 F76">
    <cfRule type="dataBar" priority="11163">
      <dataBar>
        <cfvo type="num" val="0"/>
        <cfvo type="num" val="1"/>
        <color theme="6"/>
      </dataBar>
      <extLst>
        <ext xmlns:x14="http://schemas.microsoft.com/office/spreadsheetml/2009/9/main" uri="{B025F937-C7B1-47D3-B67F-A62EFF666E3E}">
          <x14:id>{8129DC83-CEDE-0F4B-841C-8144BFC29EB4}</x14:id>
        </ext>
      </extLst>
    </cfRule>
  </conditionalFormatting>
  <conditionalFormatting sqref="F93">
    <cfRule type="dataBar" priority="11161">
      <dataBar>
        <cfvo type="num" val="0"/>
        <cfvo type="num" val="1"/>
        <color theme="6"/>
      </dataBar>
      <extLst>
        <ext xmlns:x14="http://schemas.microsoft.com/office/spreadsheetml/2009/9/main" uri="{B025F937-C7B1-47D3-B67F-A62EFF666E3E}">
          <x14:id>{7C2E2A58-2054-8A41-A145-2C8092D5C81E}</x14:id>
        </ext>
      </extLst>
    </cfRule>
  </conditionalFormatting>
  <conditionalFormatting sqref="F87:F88 F92">
    <cfRule type="dataBar" priority="11159">
      <dataBar>
        <cfvo type="num" val="0"/>
        <cfvo type="num" val="1"/>
        <color theme="6"/>
      </dataBar>
      <extLst>
        <ext xmlns:x14="http://schemas.microsoft.com/office/spreadsheetml/2009/9/main" uri="{B025F937-C7B1-47D3-B67F-A62EFF666E3E}">
          <x14:id>{306A8925-D6D6-9947-995B-89655111F08D}</x14:id>
        </ext>
      </extLst>
    </cfRule>
  </conditionalFormatting>
  <conditionalFormatting sqref="F86">
    <cfRule type="dataBar" priority="11158">
      <dataBar>
        <cfvo type="num" val="0"/>
        <cfvo type="num" val="1"/>
        <color theme="6"/>
      </dataBar>
      <extLst>
        <ext xmlns:x14="http://schemas.microsoft.com/office/spreadsheetml/2009/9/main" uri="{B025F937-C7B1-47D3-B67F-A62EFF666E3E}">
          <x14:id>{979CD76D-2F25-0749-B11C-2B14508F0097}</x14:id>
        </ext>
      </extLst>
    </cfRule>
  </conditionalFormatting>
  <conditionalFormatting sqref="F93">
    <cfRule type="dataBar" priority="11017">
      <dataBar>
        <cfvo type="num" val="0"/>
        <cfvo type="num" val="1"/>
        <color theme="6"/>
      </dataBar>
      <extLst>
        <ext xmlns:x14="http://schemas.microsoft.com/office/spreadsheetml/2009/9/main" uri="{B025F937-C7B1-47D3-B67F-A62EFF666E3E}">
          <x14:id>{4AC9B659-04BC-5743-85D6-3A917998A852}</x14:id>
        </ext>
      </extLst>
    </cfRule>
  </conditionalFormatting>
  <conditionalFormatting sqref="F71:F72 F76">
    <cfRule type="dataBar" priority="11154">
      <dataBar>
        <cfvo type="num" val="0"/>
        <cfvo type="num" val="1"/>
        <color theme="6"/>
      </dataBar>
      <extLst>
        <ext xmlns:x14="http://schemas.microsoft.com/office/spreadsheetml/2009/9/main" uri="{B025F937-C7B1-47D3-B67F-A62EFF666E3E}">
          <x14:id>{05704D39-A497-B14F-A31B-2B806EF36C38}</x14:id>
        </ext>
      </extLst>
    </cfRule>
  </conditionalFormatting>
  <conditionalFormatting sqref="F71:F72 F76">
    <cfRule type="dataBar" priority="11153">
      <dataBar>
        <cfvo type="num" val="0"/>
        <cfvo type="num" val="1"/>
        <color theme="6"/>
      </dataBar>
      <extLst>
        <ext xmlns:x14="http://schemas.microsoft.com/office/spreadsheetml/2009/9/main" uri="{B025F937-C7B1-47D3-B67F-A62EFF666E3E}">
          <x14:id>{613689A1-EF8D-CF4A-9F4D-CFFC0F75069F}</x14:id>
        </ext>
      </extLst>
    </cfRule>
  </conditionalFormatting>
  <conditionalFormatting sqref="F93">
    <cfRule type="dataBar" priority="11150">
      <dataBar>
        <cfvo type="num" val="0"/>
        <cfvo type="num" val="1"/>
        <color theme="6"/>
      </dataBar>
      <extLst>
        <ext xmlns:x14="http://schemas.microsoft.com/office/spreadsheetml/2009/9/main" uri="{B025F937-C7B1-47D3-B67F-A62EFF666E3E}">
          <x14:id>{0420B3FD-6B67-064C-9C2D-DC3085FF6053}</x14:id>
        </ext>
      </extLst>
    </cfRule>
  </conditionalFormatting>
  <conditionalFormatting sqref="F93">
    <cfRule type="dataBar" priority="11151">
      <dataBar>
        <cfvo type="num" val="0"/>
        <cfvo type="num" val="1"/>
        <color theme="6"/>
      </dataBar>
      <extLst>
        <ext xmlns:x14="http://schemas.microsoft.com/office/spreadsheetml/2009/9/main" uri="{B025F937-C7B1-47D3-B67F-A62EFF666E3E}">
          <x14:id>{E13B6920-C13C-A645-B3D3-A11442AF8D8D}</x14:id>
        </ext>
      </extLst>
    </cfRule>
  </conditionalFormatting>
  <conditionalFormatting sqref="F87:F88 F92">
    <cfRule type="dataBar" priority="11149">
      <dataBar>
        <cfvo type="num" val="0"/>
        <cfvo type="num" val="1"/>
        <color theme="6"/>
      </dataBar>
      <extLst>
        <ext xmlns:x14="http://schemas.microsoft.com/office/spreadsheetml/2009/9/main" uri="{B025F937-C7B1-47D3-B67F-A62EFF666E3E}">
          <x14:id>{F79F6B67-7C5A-A346-B89C-2E20DB5642E6}</x14:id>
        </ext>
      </extLst>
    </cfRule>
  </conditionalFormatting>
  <conditionalFormatting sqref="F87:F88 F92">
    <cfRule type="dataBar" priority="11148">
      <dataBar>
        <cfvo type="num" val="0"/>
        <cfvo type="num" val="1"/>
        <color theme="6"/>
      </dataBar>
      <extLst>
        <ext xmlns:x14="http://schemas.microsoft.com/office/spreadsheetml/2009/9/main" uri="{B025F937-C7B1-47D3-B67F-A62EFF666E3E}">
          <x14:id>{67DBA036-7076-6944-BC91-2603577F62F4}</x14:id>
        </ext>
      </extLst>
    </cfRule>
  </conditionalFormatting>
  <conditionalFormatting sqref="F86">
    <cfRule type="dataBar" priority="11147">
      <dataBar>
        <cfvo type="num" val="0"/>
        <cfvo type="num" val="1"/>
        <color theme="6"/>
      </dataBar>
      <extLst>
        <ext xmlns:x14="http://schemas.microsoft.com/office/spreadsheetml/2009/9/main" uri="{B025F937-C7B1-47D3-B67F-A62EFF666E3E}">
          <x14:id>{F2AA9C28-D6CA-754A-BD4D-0CB6F9136704}</x14:id>
        </ext>
      </extLst>
    </cfRule>
  </conditionalFormatting>
  <conditionalFormatting sqref="F71:F72 F76">
    <cfRule type="dataBar" priority="11143">
      <dataBar>
        <cfvo type="num" val="0"/>
        <cfvo type="num" val="1"/>
        <color theme="6"/>
      </dataBar>
      <extLst>
        <ext xmlns:x14="http://schemas.microsoft.com/office/spreadsheetml/2009/9/main" uri="{B025F937-C7B1-47D3-B67F-A62EFF666E3E}">
          <x14:id>{E16E7A14-78F8-0742-9D74-8E35E1FB4F08}</x14:id>
        </ext>
      </extLst>
    </cfRule>
  </conditionalFormatting>
  <conditionalFormatting sqref="F71:F72 F76">
    <cfRule type="dataBar" priority="10994">
      <dataBar>
        <cfvo type="num" val="0"/>
        <cfvo type="num" val="1"/>
        <color theme="6"/>
      </dataBar>
      <extLst>
        <ext xmlns:x14="http://schemas.microsoft.com/office/spreadsheetml/2009/9/main" uri="{B025F937-C7B1-47D3-B67F-A62EFF666E3E}">
          <x14:id>{F471CCA2-889C-8041-B6D4-B11852D5A5C6}</x14:id>
        </ext>
      </extLst>
    </cfRule>
  </conditionalFormatting>
  <conditionalFormatting sqref="F87:F88 F92">
    <cfRule type="dataBar" priority="11138">
      <dataBar>
        <cfvo type="num" val="0"/>
        <cfvo type="num" val="1"/>
        <color theme="6"/>
      </dataBar>
      <extLst>
        <ext xmlns:x14="http://schemas.microsoft.com/office/spreadsheetml/2009/9/main" uri="{B025F937-C7B1-47D3-B67F-A62EFF666E3E}">
          <x14:id>{AD0E7448-20D4-8347-A81F-3EFBBFEC68F3}</x14:id>
        </ext>
      </extLst>
    </cfRule>
  </conditionalFormatting>
  <conditionalFormatting sqref="F86">
    <cfRule type="dataBar" priority="11136">
      <dataBar>
        <cfvo type="num" val="0"/>
        <cfvo type="num" val="1"/>
        <color theme="6"/>
      </dataBar>
      <extLst>
        <ext xmlns:x14="http://schemas.microsoft.com/office/spreadsheetml/2009/9/main" uri="{B025F937-C7B1-47D3-B67F-A62EFF666E3E}">
          <x14:id>{79F14E81-587D-0442-A1E6-7EE6A3B34634}</x14:id>
        </ext>
      </extLst>
    </cfRule>
  </conditionalFormatting>
  <conditionalFormatting sqref="F93">
    <cfRule type="dataBar" priority="11139">
      <dataBar>
        <cfvo type="num" val="0"/>
        <cfvo type="num" val="1"/>
        <color theme="6"/>
      </dataBar>
      <extLst>
        <ext xmlns:x14="http://schemas.microsoft.com/office/spreadsheetml/2009/9/main" uri="{B025F937-C7B1-47D3-B67F-A62EFF666E3E}">
          <x14:id>{37C09D6C-367B-FE45-8730-0E063E7DB5FE}</x14:id>
        </ext>
      </extLst>
    </cfRule>
  </conditionalFormatting>
  <conditionalFormatting sqref="F86">
    <cfRule type="dataBar" priority="11137">
      <dataBar>
        <cfvo type="num" val="0"/>
        <cfvo type="num" val="1"/>
        <color theme="6"/>
      </dataBar>
      <extLst>
        <ext xmlns:x14="http://schemas.microsoft.com/office/spreadsheetml/2009/9/main" uri="{B025F937-C7B1-47D3-B67F-A62EFF666E3E}">
          <x14:id>{79A48D9A-B88A-7C4E-AB81-30E1795A6B5E}</x14:id>
        </ext>
      </extLst>
    </cfRule>
  </conditionalFormatting>
  <conditionalFormatting sqref="F93">
    <cfRule type="dataBar" priority="11131">
      <dataBar>
        <cfvo type="num" val="0"/>
        <cfvo type="num" val="1"/>
        <color theme="6"/>
      </dataBar>
      <extLst>
        <ext xmlns:x14="http://schemas.microsoft.com/office/spreadsheetml/2009/9/main" uri="{B025F937-C7B1-47D3-B67F-A62EFF666E3E}">
          <x14:id>{353AD33B-8309-6145-85C2-794EF11D9734}</x14:id>
        </ext>
      </extLst>
    </cfRule>
  </conditionalFormatting>
  <conditionalFormatting sqref="F93">
    <cfRule type="dataBar" priority="11130">
      <dataBar>
        <cfvo type="num" val="0"/>
        <cfvo type="num" val="1"/>
        <color theme="6"/>
      </dataBar>
      <extLst>
        <ext xmlns:x14="http://schemas.microsoft.com/office/spreadsheetml/2009/9/main" uri="{B025F937-C7B1-47D3-B67F-A62EFF666E3E}">
          <x14:id>{BAD46839-D345-0947-8A56-936E29CDBBCC}</x14:id>
        </ext>
      </extLst>
    </cfRule>
  </conditionalFormatting>
  <conditionalFormatting sqref="F93">
    <cfRule type="dataBar" priority="11129">
      <dataBar>
        <cfvo type="num" val="0"/>
        <cfvo type="num" val="1"/>
        <color theme="6"/>
      </dataBar>
      <extLst>
        <ext xmlns:x14="http://schemas.microsoft.com/office/spreadsheetml/2009/9/main" uri="{B025F937-C7B1-47D3-B67F-A62EFF666E3E}">
          <x14:id>{203FAC6F-35E6-EA42-820A-F7C3BDFD9459}</x14:id>
        </ext>
      </extLst>
    </cfRule>
  </conditionalFormatting>
  <conditionalFormatting sqref="F87:F88 F92">
    <cfRule type="dataBar" priority="11127">
      <dataBar>
        <cfvo type="num" val="0"/>
        <cfvo type="num" val="1"/>
        <color theme="6"/>
      </dataBar>
      <extLst>
        <ext xmlns:x14="http://schemas.microsoft.com/office/spreadsheetml/2009/9/main" uri="{B025F937-C7B1-47D3-B67F-A62EFF666E3E}">
          <x14:id>{D03078DC-5CD0-A841-B2DD-384D4FB286BD}</x14:id>
        </ext>
      </extLst>
    </cfRule>
  </conditionalFormatting>
  <conditionalFormatting sqref="F87:F88 F92">
    <cfRule type="dataBar" priority="11128">
      <dataBar>
        <cfvo type="num" val="0"/>
        <cfvo type="num" val="1"/>
        <color theme="6"/>
      </dataBar>
      <extLst>
        <ext xmlns:x14="http://schemas.microsoft.com/office/spreadsheetml/2009/9/main" uri="{B025F937-C7B1-47D3-B67F-A62EFF666E3E}">
          <x14:id>{55D0EBE9-E678-9642-8D7A-28D5DBD2CAB2}</x14:id>
        </ext>
      </extLst>
    </cfRule>
  </conditionalFormatting>
  <conditionalFormatting sqref="F86">
    <cfRule type="dataBar" priority="11126">
      <dataBar>
        <cfvo type="num" val="0"/>
        <cfvo type="num" val="1"/>
        <color theme="6"/>
      </dataBar>
      <extLst>
        <ext xmlns:x14="http://schemas.microsoft.com/office/spreadsheetml/2009/9/main" uri="{B025F937-C7B1-47D3-B67F-A62EFF666E3E}">
          <x14:id>{DB0E893B-9892-694E-B01C-E5ACAA5CE266}</x14:id>
        </ext>
      </extLst>
    </cfRule>
  </conditionalFormatting>
  <conditionalFormatting sqref="F86">
    <cfRule type="dataBar" priority="11125">
      <dataBar>
        <cfvo type="num" val="0"/>
        <cfvo type="num" val="1"/>
        <color theme="6"/>
      </dataBar>
      <extLst>
        <ext xmlns:x14="http://schemas.microsoft.com/office/spreadsheetml/2009/9/main" uri="{B025F937-C7B1-47D3-B67F-A62EFF666E3E}">
          <x14:id>{14213F08-7A10-904E-86E7-2BE2D625A943}</x14:id>
        </ext>
      </extLst>
    </cfRule>
  </conditionalFormatting>
  <conditionalFormatting sqref="F71:F72 F76">
    <cfRule type="dataBar" priority="10983">
      <dataBar>
        <cfvo type="num" val="0"/>
        <cfvo type="num" val="1"/>
        <color theme="6"/>
      </dataBar>
      <extLst>
        <ext xmlns:x14="http://schemas.microsoft.com/office/spreadsheetml/2009/9/main" uri="{B025F937-C7B1-47D3-B67F-A62EFF666E3E}">
          <x14:id>{CAD59CC7-4728-4344-BE61-6B6BD6E35B15}</x14:id>
        </ext>
      </extLst>
    </cfRule>
  </conditionalFormatting>
  <conditionalFormatting sqref="F93">
    <cfRule type="dataBar" priority="11121">
      <dataBar>
        <cfvo type="num" val="0"/>
        <cfvo type="num" val="1"/>
        <color theme="6"/>
      </dataBar>
      <extLst>
        <ext xmlns:x14="http://schemas.microsoft.com/office/spreadsheetml/2009/9/main" uri="{B025F937-C7B1-47D3-B67F-A62EFF666E3E}">
          <x14:id>{DE280383-501F-5848-9820-7CFEEA27ECAC}</x14:id>
        </ext>
      </extLst>
    </cfRule>
  </conditionalFormatting>
  <conditionalFormatting sqref="F86">
    <cfRule type="dataBar" priority="11118">
      <dataBar>
        <cfvo type="num" val="0"/>
        <cfvo type="num" val="1"/>
        <color theme="6"/>
      </dataBar>
      <extLst>
        <ext xmlns:x14="http://schemas.microsoft.com/office/spreadsheetml/2009/9/main" uri="{B025F937-C7B1-47D3-B67F-A62EFF666E3E}">
          <x14:id>{85CFFC38-DAF3-5847-95E1-69EEDED6E8ED}</x14:id>
        </ext>
      </extLst>
    </cfRule>
  </conditionalFormatting>
  <conditionalFormatting sqref="F86">
    <cfRule type="dataBar" priority="11117">
      <dataBar>
        <cfvo type="num" val="0"/>
        <cfvo type="num" val="1"/>
        <color theme="6"/>
      </dataBar>
      <extLst>
        <ext xmlns:x14="http://schemas.microsoft.com/office/spreadsheetml/2009/9/main" uri="{B025F937-C7B1-47D3-B67F-A62EFF666E3E}">
          <x14:id>{2B146001-5C5D-8045-A71A-9C94BB3F50B0}</x14:id>
        </ext>
      </extLst>
    </cfRule>
  </conditionalFormatting>
  <conditionalFormatting sqref="F93">
    <cfRule type="dataBar" priority="11112">
      <dataBar>
        <cfvo type="num" val="0"/>
        <cfvo type="num" val="1"/>
        <color theme="6"/>
      </dataBar>
      <extLst>
        <ext xmlns:x14="http://schemas.microsoft.com/office/spreadsheetml/2009/9/main" uri="{B025F937-C7B1-47D3-B67F-A62EFF666E3E}">
          <x14:id>{AC0682A6-9F1A-1A4E-8DBB-4E9FA9574265}</x14:id>
        </ext>
      </extLst>
    </cfRule>
  </conditionalFormatting>
  <conditionalFormatting sqref="F93">
    <cfRule type="dataBar" priority="11113">
      <dataBar>
        <cfvo type="num" val="0"/>
        <cfvo type="num" val="1"/>
        <color theme="6"/>
      </dataBar>
      <extLst>
        <ext xmlns:x14="http://schemas.microsoft.com/office/spreadsheetml/2009/9/main" uri="{B025F937-C7B1-47D3-B67F-A62EFF666E3E}">
          <x14:id>{88E4A2E2-EAC2-4C48-BF3B-AC83C3585A3A}</x14:id>
        </ext>
      </extLst>
    </cfRule>
  </conditionalFormatting>
  <conditionalFormatting sqref="F87:F88 F92">
    <cfRule type="dataBar" priority="11111">
      <dataBar>
        <cfvo type="num" val="0"/>
        <cfvo type="num" val="1"/>
        <color theme="6"/>
      </dataBar>
      <extLst>
        <ext xmlns:x14="http://schemas.microsoft.com/office/spreadsheetml/2009/9/main" uri="{B025F937-C7B1-47D3-B67F-A62EFF666E3E}">
          <x14:id>{FE340D1C-FAF7-7240-9B81-99C1B462D1FB}</x14:id>
        </ext>
      </extLst>
    </cfRule>
  </conditionalFormatting>
  <conditionalFormatting sqref="F87:F88 F92">
    <cfRule type="dataBar" priority="11110">
      <dataBar>
        <cfvo type="num" val="0"/>
        <cfvo type="num" val="1"/>
        <color theme="6"/>
      </dataBar>
      <extLst>
        <ext xmlns:x14="http://schemas.microsoft.com/office/spreadsheetml/2009/9/main" uri="{B025F937-C7B1-47D3-B67F-A62EFF666E3E}">
          <x14:id>{9121B42D-1872-1C45-8DEB-5F89F8BDBB6C}</x14:id>
        </ext>
      </extLst>
    </cfRule>
  </conditionalFormatting>
  <conditionalFormatting sqref="F93">
    <cfRule type="dataBar" priority="10968">
      <dataBar>
        <cfvo type="num" val="0"/>
        <cfvo type="num" val="1"/>
        <color theme="6"/>
      </dataBar>
      <extLst>
        <ext xmlns:x14="http://schemas.microsoft.com/office/spreadsheetml/2009/9/main" uri="{B025F937-C7B1-47D3-B67F-A62EFF666E3E}">
          <x14:id>{2034C0FE-1C03-024B-BD97-CC2FBD8DE056}</x14:id>
        </ext>
      </extLst>
    </cfRule>
  </conditionalFormatting>
  <conditionalFormatting sqref="F87:F88 F92">
    <cfRule type="dataBar" priority="10967">
      <dataBar>
        <cfvo type="num" val="0"/>
        <cfvo type="num" val="1"/>
        <color theme="6"/>
      </dataBar>
      <extLst>
        <ext xmlns:x14="http://schemas.microsoft.com/office/spreadsheetml/2009/9/main" uri="{B025F937-C7B1-47D3-B67F-A62EFF666E3E}">
          <x14:id>{D59EF4F9-990F-BB44-81CB-3F5483BBD9C0}</x14:id>
        </ext>
      </extLst>
    </cfRule>
  </conditionalFormatting>
  <conditionalFormatting sqref="F87:F88 F92">
    <cfRule type="dataBar" priority="10956">
      <dataBar>
        <cfvo type="num" val="0"/>
        <cfvo type="num" val="1"/>
        <color theme="6"/>
      </dataBar>
      <extLst>
        <ext xmlns:x14="http://schemas.microsoft.com/office/spreadsheetml/2009/9/main" uri="{B025F937-C7B1-47D3-B67F-A62EFF666E3E}">
          <x14:id>{7B240178-10A4-0F47-847F-A6A570164719}</x14:id>
        </ext>
      </extLst>
    </cfRule>
  </conditionalFormatting>
  <conditionalFormatting sqref="F87:F88 F92">
    <cfRule type="dataBar" priority="10955">
      <dataBar>
        <cfvo type="num" val="0"/>
        <cfvo type="num" val="1"/>
        <color theme="6"/>
      </dataBar>
      <extLst>
        <ext xmlns:x14="http://schemas.microsoft.com/office/spreadsheetml/2009/9/main" uri="{B025F937-C7B1-47D3-B67F-A62EFF666E3E}">
          <x14:id>{0E95EBA5-69E3-534C-BD23-2B0F579FE9D7}</x14:id>
        </ext>
      </extLst>
    </cfRule>
  </conditionalFormatting>
  <conditionalFormatting sqref="F93">
    <cfRule type="dataBar" priority="11101">
      <dataBar>
        <cfvo type="num" val="0"/>
        <cfvo type="num" val="1"/>
        <color theme="6"/>
      </dataBar>
      <extLst>
        <ext xmlns:x14="http://schemas.microsoft.com/office/spreadsheetml/2009/9/main" uri="{B025F937-C7B1-47D3-B67F-A62EFF666E3E}">
          <x14:id>{58ACEA5C-891F-5748-9ABA-6BEA5045A59F}</x14:id>
        </ext>
      </extLst>
    </cfRule>
  </conditionalFormatting>
  <conditionalFormatting sqref="F87:F88 F92">
    <cfRule type="dataBar" priority="10945">
      <dataBar>
        <cfvo type="num" val="0"/>
        <cfvo type="num" val="1"/>
        <color theme="6"/>
      </dataBar>
      <extLst>
        <ext xmlns:x14="http://schemas.microsoft.com/office/spreadsheetml/2009/9/main" uri="{B025F937-C7B1-47D3-B67F-A62EFF666E3E}">
          <x14:id>{161F97C5-ABCE-F841-955C-2425787F9CFA}</x14:id>
        </ext>
      </extLst>
    </cfRule>
  </conditionalFormatting>
  <conditionalFormatting sqref="F86">
    <cfRule type="dataBar" priority="11098">
      <dataBar>
        <cfvo type="num" val="0"/>
        <cfvo type="num" val="1"/>
        <color theme="6"/>
      </dataBar>
      <extLst>
        <ext xmlns:x14="http://schemas.microsoft.com/office/spreadsheetml/2009/9/main" uri="{B025F937-C7B1-47D3-B67F-A62EFF666E3E}">
          <x14:id>{64E70257-EF69-EF4F-86DE-3FE84E5F5C08}</x14:id>
        </ext>
      </extLst>
    </cfRule>
  </conditionalFormatting>
  <conditionalFormatting sqref="F86">
    <cfRule type="dataBar" priority="11097">
      <dataBar>
        <cfvo type="num" val="0"/>
        <cfvo type="num" val="1"/>
        <color theme="6"/>
      </dataBar>
      <extLst>
        <ext xmlns:x14="http://schemas.microsoft.com/office/spreadsheetml/2009/9/main" uri="{B025F937-C7B1-47D3-B67F-A62EFF666E3E}">
          <x14:id>{51B15678-8758-5647-8EE0-F329CDCDDC06}</x14:id>
        </ext>
      </extLst>
    </cfRule>
  </conditionalFormatting>
  <conditionalFormatting sqref="F93">
    <cfRule type="dataBar" priority="10946">
      <dataBar>
        <cfvo type="num" val="0"/>
        <cfvo type="num" val="1"/>
        <color theme="6"/>
      </dataBar>
      <extLst>
        <ext xmlns:x14="http://schemas.microsoft.com/office/spreadsheetml/2009/9/main" uri="{B025F937-C7B1-47D3-B67F-A62EFF666E3E}">
          <x14:id>{506B382B-6617-594A-B249-F3DD7D0B58DD}</x14:id>
        </ext>
      </extLst>
    </cfRule>
  </conditionalFormatting>
  <conditionalFormatting sqref="F93">
    <cfRule type="dataBar" priority="11090">
      <dataBar>
        <cfvo type="num" val="0"/>
        <cfvo type="num" val="1"/>
        <color theme="6"/>
      </dataBar>
      <extLst>
        <ext xmlns:x14="http://schemas.microsoft.com/office/spreadsheetml/2009/9/main" uri="{B025F937-C7B1-47D3-B67F-A62EFF666E3E}">
          <x14:id>{A9D25D3D-CE04-7944-8FD8-B4413733E243}</x14:id>
        </ext>
      </extLst>
    </cfRule>
  </conditionalFormatting>
  <conditionalFormatting sqref="F86">
    <cfRule type="dataBar" priority="10944">
      <dataBar>
        <cfvo type="num" val="0"/>
        <cfvo type="num" val="1"/>
        <color theme="6"/>
      </dataBar>
      <extLst>
        <ext xmlns:x14="http://schemas.microsoft.com/office/spreadsheetml/2009/9/main" uri="{B025F937-C7B1-47D3-B67F-A62EFF666E3E}">
          <x14:id>{85D9FE56-F3E5-4542-B5BD-912B6CB2E7B4}</x14:id>
        </ext>
      </extLst>
    </cfRule>
  </conditionalFormatting>
  <conditionalFormatting sqref="F93">
    <cfRule type="dataBar" priority="11091">
      <dataBar>
        <cfvo type="num" val="0"/>
        <cfvo type="num" val="1"/>
        <color theme="6"/>
      </dataBar>
      <extLst>
        <ext xmlns:x14="http://schemas.microsoft.com/office/spreadsheetml/2009/9/main" uri="{B025F937-C7B1-47D3-B67F-A62EFF666E3E}">
          <x14:id>{EA2D051B-DACD-A64E-97A7-4F31310B7E84}</x14:id>
        </ext>
      </extLst>
    </cfRule>
  </conditionalFormatting>
  <conditionalFormatting sqref="F87:F88 F92">
    <cfRule type="dataBar" priority="11089">
      <dataBar>
        <cfvo type="num" val="0"/>
        <cfvo type="num" val="1"/>
        <color theme="6"/>
      </dataBar>
      <extLst>
        <ext xmlns:x14="http://schemas.microsoft.com/office/spreadsheetml/2009/9/main" uri="{B025F937-C7B1-47D3-B67F-A62EFF666E3E}">
          <x14:id>{F44B7A4F-67EF-D946-8131-C57FCB8CD614}</x14:id>
        </ext>
      </extLst>
    </cfRule>
  </conditionalFormatting>
  <conditionalFormatting sqref="F87:F88 F92">
    <cfRule type="dataBar" priority="11088">
      <dataBar>
        <cfvo type="num" val="0"/>
        <cfvo type="num" val="1"/>
        <color theme="6"/>
      </dataBar>
      <extLst>
        <ext xmlns:x14="http://schemas.microsoft.com/office/spreadsheetml/2009/9/main" uri="{B025F937-C7B1-47D3-B67F-A62EFF666E3E}">
          <x14:id>{08416315-B9E1-8547-9D04-2494640D3982}</x14:id>
        </ext>
      </extLst>
    </cfRule>
  </conditionalFormatting>
  <conditionalFormatting sqref="F86">
    <cfRule type="dataBar" priority="11087">
      <dataBar>
        <cfvo type="num" val="0"/>
        <cfvo type="num" val="1"/>
        <color theme="6"/>
      </dataBar>
      <extLst>
        <ext xmlns:x14="http://schemas.microsoft.com/office/spreadsheetml/2009/9/main" uri="{B025F937-C7B1-47D3-B67F-A62EFF666E3E}">
          <x14:id>{48E065F6-1952-BB4C-949B-B83C1FCD1730}</x14:id>
        </ext>
      </extLst>
    </cfRule>
  </conditionalFormatting>
  <conditionalFormatting sqref="F86">
    <cfRule type="dataBar" priority="11086">
      <dataBar>
        <cfvo type="num" val="0"/>
        <cfvo type="num" val="1"/>
        <color theme="6"/>
      </dataBar>
      <extLst>
        <ext xmlns:x14="http://schemas.microsoft.com/office/spreadsheetml/2009/9/main" uri="{B025F937-C7B1-47D3-B67F-A62EFF666E3E}">
          <x14:id>{14D406A2-14AA-534E-B27B-47119A11A184}</x14:id>
        </ext>
      </extLst>
    </cfRule>
  </conditionalFormatting>
  <conditionalFormatting sqref="F93">
    <cfRule type="dataBar" priority="10936">
      <dataBar>
        <cfvo type="num" val="0"/>
        <cfvo type="num" val="1"/>
        <color theme="6"/>
      </dataBar>
      <extLst>
        <ext xmlns:x14="http://schemas.microsoft.com/office/spreadsheetml/2009/9/main" uri="{B025F937-C7B1-47D3-B67F-A62EFF666E3E}">
          <x14:id>{9B5B932B-BC85-7C4B-A43F-B897164FE88F}</x14:id>
        </ext>
      </extLst>
    </cfRule>
  </conditionalFormatting>
  <conditionalFormatting sqref="F87:F88 F92">
    <cfRule type="dataBar" priority="10935">
      <dataBar>
        <cfvo type="num" val="0"/>
        <cfvo type="num" val="1"/>
        <color theme="6"/>
      </dataBar>
      <extLst>
        <ext xmlns:x14="http://schemas.microsoft.com/office/spreadsheetml/2009/9/main" uri="{B025F937-C7B1-47D3-B67F-A62EFF666E3E}">
          <x14:id>{815248F0-B2FC-B84B-A6C0-E155811D7779}</x14:id>
        </ext>
      </extLst>
    </cfRule>
  </conditionalFormatting>
  <conditionalFormatting sqref="F86">
    <cfRule type="dataBar" priority="10794">
      <dataBar>
        <cfvo type="num" val="0"/>
        <cfvo type="num" val="1"/>
        <color theme="6"/>
      </dataBar>
      <extLst>
        <ext xmlns:x14="http://schemas.microsoft.com/office/spreadsheetml/2009/9/main" uri="{B025F937-C7B1-47D3-B67F-A62EFF666E3E}">
          <x14:id>{55E8FBCD-D4A2-9447-B8FC-176087CE4EAE}</x14:id>
        </ext>
      </extLst>
    </cfRule>
  </conditionalFormatting>
  <conditionalFormatting sqref="F87:F88 F92">
    <cfRule type="dataBar" priority="11078">
      <dataBar>
        <cfvo type="num" val="0"/>
        <cfvo type="num" val="1"/>
        <color theme="6"/>
      </dataBar>
      <extLst>
        <ext xmlns:x14="http://schemas.microsoft.com/office/spreadsheetml/2009/9/main" uri="{B025F937-C7B1-47D3-B67F-A62EFF666E3E}">
          <x14:id>{EADFB762-DD0C-434C-91FE-89B5137C4831}</x14:id>
        </ext>
      </extLst>
    </cfRule>
  </conditionalFormatting>
  <conditionalFormatting sqref="F86">
    <cfRule type="dataBar" priority="11077">
      <dataBar>
        <cfvo type="num" val="0"/>
        <cfvo type="num" val="1"/>
        <color theme="6"/>
      </dataBar>
      <extLst>
        <ext xmlns:x14="http://schemas.microsoft.com/office/spreadsheetml/2009/9/main" uri="{B025F937-C7B1-47D3-B67F-A62EFF666E3E}">
          <x14:id>{ECAAD888-19A6-114C-9727-C197F5F73FE9}</x14:id>
        </ext>
      </extLst>
    </cfRule>
  </conditionalFormatting>
  <conditionalFormatting sqref="F86">
    <cfRule type="dataBar" priority="11076">
      <dataBar>
        <cfvo type="num" val="0"/>
        <cfvo type="num" val="1"/>
        <color theme="6"/>
      </dataBar>
      <extLst>
        <ext xmlns:x14="http://schemas.microsoft.com/office/spreadsheetml/2009/9/main" uri="{B025F937-C7B1-47D3-B67F-A62EFF666E3E}">
          <x14:id>{DB2C04D5-DD8D-2740-875C-5A836EA7E0F4}</x14:id>
        </ext>
      </extLst>
    </cfRule>
  </conditionalFormatting>
  <conditionalFormatting sqref="F87:F88 F92">
    <cfRule type="dataBar" priority="10926">
      <dataBar>
        <cfvo type="num" val="0"/>
        <cfvo type="num" val="1"/>
        <color theme="6"/>
      </dataBar>
      <extLst>
        <ext xmlns:x14="http://schemas.microsoft.com/office/spreadsheetml/2009/9/main" uri="{B025F937-C7B1-47D3-B67F-A62EFF666E3E}">
          <x14:id>{735C2F00-3C75-C144-87EA-40B4F244C5FB}</x14:id>
        </ext>
      </extLst>
    </cfRule>
  </conditionalFormatting>
  <conditionalFormatting sqref="F86">
    <cfRule type="dataBar" priority="10925">
      <dataBar>
        <cfvo type="num" val="0"/>
        <cfvo type="num" val="1"/>
        <color theme="6"/>
      </dataBar>
      <extLst>
        <ext xmlns:x14="http://schemas.microsoft.com/office/spreadsheetml/2009/9/main" uri="{B025F937-C7B1-47D3-B67F-A62EFF666E3E}">
          <x14:id>{6F2F68F7-B8FE-084F-9C4C-0219DE14FD55}</x14:id>
        </ext>
      </extLst>
    </cfRule>
  </conditionalFormatting>
  <conditionalFormatting sqref="F86">
    <cfRule type="dataBar" priority="10924">
      <dataBar>
        <cfvo type="num" val="0"/>
        <cfvo type="num" val="1"/>
        <color theme="6"/>
      </dataBar>
      <extLst>
        <ext xmlns:x14="http://schemas.microsoft.com/office/spreadsheetml/2009/9/main" uri="{B025F937-C7B1-47D3-B67F-A62EFF666E3E}">
          <x14:id>{6162C046-3620-1048-9052-270C3FE15B27}</x14:id>
        </ext>
      </extLst>
    </cfRule>
  </conditionalFormatting>
  <conditionalFormatting sqref="F93">
    <cfRule type="dataBar" priority="11071">
      <dataBar>
        <cfvo type="num" val="0"/>
        <cfvo type="num" val="1"/>
        <color theme="6"/>
      </dataBar>
      <extLst>
        <ext xmlns:x14="http://schemas.microsoft.com/office/spreadsheetml/2009/9/main" uri="{B025F937-C7B1-47D3-B67F-A62EFF666E3E}">
          <x14:id>{B25C9454-B23A-3B47-91D3-52EA147C4DFD}</x14:id>
        </ext>
      </extLst>
    </cfRule>
  </conditionalFormatting>
  <conditionalFormatting sqref="F93">
    <cfRule type="dataBar" priority="11070">
      <dataBar>
        <cfvo type="num" val="0"/>
        <cfvo type="num" val="1"/>
        <color theme="6"/>
      </dataBar>
      <extLst>
        <ext xmlns:x14="http://schemas.microsoft.com/office/spreadsheetml/2009/9/main" uri="{B025F937-C7B1-47D3-B67F-A62EFF666E3E}">
          <x14:id>{C09C2F71-8322-DB43-B37F-A7532A7CEDA2}</x14:id>
        </ext>
      </extLst>
    </cfRule>
  </conditionalFormatting>
  <conditionalFormatting sqref="F87:F88 F92">
    <cfRule type="dataBar" priority="11069">
      <dataBar>
        <cfvo type="num" val="0"/>
        <cfvo type="num" val="1"/>
        <color theme="6"/>
      </dataBar>
      <extLst>
        <ext xmlns:x14="http://schemas.microsoft.com/office/spreadsheetml/2009/9/main" uri="{B025F937-C7B1-47D3-B67F-A62EFF666E3E}">
          <x14:id>{C04F8245-3F9A-6448-B123-EBF5A515B08C}</x14:id>
        </ext>
      </extLst>
    </cfRule>
  </conditionalFormatting>
  <conditionalFormatting sqref="F87:F88 F92">
    <cfRule type="dataBar" priority="11068">
      <dataBar>
        <cfvo type="num" val="0"/>
        <cfvo type="num" val="1"/>
        <color theme="6"/>
      </dataBar>
      <extLst>
        <ext xmlns:x14="http://schemas.microsoft.com/office/spreadsheetml/2009/9/main" uri="{B025F937-C7B1-47D3-B67F-A62EFF666E3E}">
          <x14:id>{1E540C56-05E9-F04F-AE87-2FD70122C83F}</x14:id>
        </ext>
      </extLst>
    </cfRule>
  </conditionalFormatting>
  <conditionalFormatting sqref="F86">
    <cfRule type="dataBar" priority="11067">
      <dataBar>
        <cfvo type="num" val="0"/>
        <cfvo type="num" val="1"/>
        <color theme="6"/>
      </dataBar>
      <extLst>
        <ext xmlns:x14="http://schemas.microsoft.com/office/spreadsheetml/2009/9/main" uri="{B025F937-C7B1-47D3-B67F-A62EFF666E3E}">
          <x14:id>{1E55725F-9D0E-3341-BD26-94616DDEDEB2}</x14:id>
        </ext>
      </extLst>
    </cfRule>
  </conditionalFormatting>
  <conditionalFormatting sqref="F77">
    <cfRule type="dataBar" priority="11061">
      <dataBar>
        <cfvo type="num" val="0"/>
        <cfvo type="num" val="1"/>
        <color theme="6"/>
      </dataBar>
      <extLst>
        <ext xmlns:x14="http://schemas.microsoft.com/office/spreadsheetml/2009/9/main" uri="{B025F937-C7B1-47D3-B67F-A62EFF666E3E}">
          <x14:id>{C67FBE0A-791B-4940-97FE-C2C65373BFF6}</x14:id>
        </ext>
      </extLst>
    </cfRule>
  </conditionalFormatting>
  <conditionalFormatting sqref="F77">
    <cfRule type="dataBar" priority="11060">
      <dataBar>
        <cfvo type="num" val="0"/>
        <cfvo type="num" val="1"/>
        <color theme="6"/>
      </dataBar>
      <extLst>
        <ext xmlns:x14="http://schemas.microsoft.com/office/spreadsheetml/2009/9/main" uri="{B025F937-C7B1-47D3-B67F-A62EFF666E3E}">
          <x14:id>{FC4E6786-9AE3-FA49-9F2F-5753A9F0654E}</x14:id>
        </ext>
      </extLst>
    </cfRule>
  </conditionalFormatting>
  <conditionalFormatting sqref="F77">
    <cfRule type="dataBar" priority="11058">
      <dataBar>
        <cfvo type="num" val="0"/>
        <cfvo type="num" val="1"/>
        <color theme="6"/>
      </dataBar>
      <extLst>
        <ext xmlns:x14="http://schemas.microsoft.com/office/spreadsheetml/2009/9/main" uri="{B025F937-C7B1-47D3-B67F-A62EFF666E3E}">
          <x14:id>{A4B58489-B635-4D40-976A-EAD2DD5E6BAB}</x14:id>
        </ext>
      </extLst>
    </cfRule>
  </conditionalFormatting>
  <conditionalFormatting sqref="F77">
    <cfRule type="dataBar" priority="11057">
      <dataBar>
        <cfvo type="num" val="0"/>
        <cfvo type="num" val="1"/>
        <color theme="6"/>
      </dataBar>
      <extLst>
        <ext xmlns:x14="http://schemas.microsoft.com/office/spreadsheetml/2009/9/main" uri="{B025F937-C7B1-47D3-B67F-A62EFF666E3E}">
          <x14:id>{21B97925-65CB-794F-A5C8-81B265ECD7FD}</x14:id>
        </ext>
      </extLst>
    </cfRule>
  </conditionalFormatting>
  <conditionalFormatting sqref="F77">
    <cfRule type="dataBar" priority="11056">
      <dataBar>
        <cfvo type="num" val="0"/>
        <cfvo type="num" val="1"/>
        <color theme="6"/>
      </dataBar>
      <extLst>
        <ext xmlns:x14="http://schemas.microsoft.com/office/spreadsheetml/2009/9/main" uri="{B025F937-C7B1-47D3-B67F-A62EFF666E3E}">
          <x14:id>{080BCCFA-6C13-0F46-91D1-339B6B6E6F62}</x14:id>
        </ext>
      </extLst>
    </cfRule>
  </conditionalFormatting>
  <conditionalFormatting sqref="F107:F108 F112">
    <cfRule type="dataBar" priority="11055">
      <dataBar>
        <cfvo type="num" val="0"/>
        <cfvo type="num" val="1"/>
        <color theme="6"/>
      </dataBar>
      <extLst>
        <ext xmlns:x14="http://schemas.microsoft.com/office/spreadsheetml/2009/9/main" uri="{B025F937-C7B1-47D3-B67F-A62EFF666E3E}">
          <x14:id>{7B3B8587-CEEF-7442-9B5C-920A527BD9FF}</x14:id>
        </ext>
      </extLst>
    </cfRule>
  </conditionalFormatting>
  <conditionalFormatting sqref="F107:F108 F112">
    <cfRule type="dataBar" priority="11054">
      <dataBar>
        <cfvo type="num" val="0"/>
        <cfvo type="num" val="1"/>
        <color theme="6"/>
      </dataBar>
      <extLst>
        <ext xmlns:x14="http://schemas.microsoft.com/office/spreadsheetml/2009/9/main" uri="{B025F937-C7B1-47D3-B67F-A62EFF666E3E}">
          <x14:id>{AA623B5F-0D67-7849-AC11-67D44F91A0DD}</x14:id>
        </ext>
      </extLst>
    </cfRule>
  </conditionalFormatting>
  <conditionalFormatting sqref="F107:F108 F112">
    <cfRule type="dataBar" priority="11053">
      <dataBar>
        <cfvo type="num" val="0"/>
        <cfvo type="num" val="1"/>
        <color theme="6"/>
      </dataBar>
      <extLst>
        <ext xmlns:x14="http://schemas.microsoft.com/office/spreadsheetml/2009/9/main" uri="{B025F937-C7B1-47D3-B67F-A62EFF666E3E}">
          <x14:id>{E0DFB1DE-5B3B-8B4E-9F3E-26966E2FF1E9}</x14:id>
        </ext>
      </extLst>
    </cfRule>
  </conditionalFormatting>
  <conditionalFormatting sqref="F107:F108 F112">
    <cfRule type="dataBar" priority="11052">
      <dataBar>
        <cfvo type="num" val="0"/>
        <cfvo type="num" val="1"/>
        <color theme="6"/>
      </dataBar>
      <extLst>
        <ext xmlns:x14="http://schemas.microsoft.com/office/spreadsheetml/2009/9/main" uri="{B025F937-C7B1-47D3-B67F-A62EFF666E3E}">
          <x14:id>{2997F989-B3D5-614A-9C4F-9078DBFA70C9}</x14:id>
        </ext>
      </extLst>
    </cfRule>
  </conditionalFormatting>
  <conditionalFormatting sqref="F107:F108 F112">
    <cfRule type="dataBar" priority="11051">
      <dataBar>
        <cfvo type="num" val="0"/>
        <cfvo type="num" val="1"/>
        <color theme="6"/>
      </dataBar>
      <extLst>
        <ext xmlns:x14="http://schemas.microsoft.com/office/spreadsheetml/2009/9/main" uri="{B025F937-C7B1-47D3-B67F-A62EFF666E3E}">
          <x14:id>{14306B69-6ED1-5F47-A1A8-8DCB357DEC62}</x14:id>
        </ext>
      </extLst>
    </cfRule>
  </conditionalFormatting>
  <conditionalFormatting sqref="F93">
    <cfRule type="dataBar" priority="11033">
      <dataBar>
        <cfvo type="num" val="0"/>
        <cfvo type="num" val="1"/>
        <color theme="6"/>
      </dataBar>
      <extLst>
        <ext xmlns:x14="http://schemas.microsoft.com/office/spreadsheetml/2009/9/main" uri="{B025F937-C7B1-47D3-B67F-A62EFF666E3E}">
          <x14:id>{84F38414-4EE3-A143-95E5-18B6A6C4FD59}</x14:id>
        </ext>
      </extLst>
    </cfRule>
  </conditionalFormatting>
  <conditionalFormatting sqref="F93">
    <cfRule type="dataBar" priority="10887">
      <dataBar>
        <cfvo type="num" val="0"/>
        <cfvo type="num" val="1"/>
        <color theme="6"/>
      </dataBar>
      <extLst>
        <ext xmlns:x14="http://schemas.microsoft.com/office/spreadsheetml/2009/9/main" uri="{B025F937-C7B1-47D3-B67F-A62EFF666E3E}">
          <x14:id>{999500BC-69E1-FE45-9C02-6510C2D0A5FA}</x14:id>
        </ext>
      </extLst>
    </cfRule>
  </conditionalFormatting>
  <conditionalFormatting sqref="F87:F88 F92">
    <cfRule type="dataBar" priority="11043">
      <dataBar>
        <cfvo type="num" val="0"/>
        <cfvo type="num" val="1"/>
        <color theme="6"/>
      </dataBar>
      <extLst>
        <ext xmlns:x14="http://schemas.microsoft.com/office/spreadsheetml/2009/9/main" uri="{B025F937-C7B1-47D3-B67F-A62EFF666E3E}">
          <x14:id>{5CEB083F-3D04-6C46-A1EF-72830B649DCF}</x14:id>
        </ext>
      </extLst>
    </cfRule>
  </conditionalFormatting>
  <conditionalFormatting sqref="F71:F72 F76">
    <cfRule type="dataBar" priority="11038">
      <dataBar>
        <cfvo type="num" val="0"/>
        <cfvo type="num" val="1"/>
        <color theme="6"/>
      </dataBar>
      <extLst>
        <ext xmlns:x14="http://schemas.microsoft.com/office/spreadsheetml/2009/9/main" uri="{B025F937-C7B1-47D3-B67F-A62EFF666E3E}">
          <x14:id>{BA1B22F8-6A74-8F4B-8E72-22F493CDBCD5}</x14:id>
        </ext>
      </extLst>
    </cfRule>
  </conditionalFormatting>
  <conditionalFormatting sqref="F93">
    <cfRule type="dataBar" priority="10897">
      <dataBar>
        <cfvo type="num" val="0"/>
        <cfvo type="num" val="1"/>
        <color theme="6"/>
      </dataBar>
      <extLst>
        <ext xmlns:x14="http://schemas.microsoft.com/office/spreadsheetml/2009/9/main" uri="{B025F937-C7B1-47D3-B67F-A62EFF666E3E}">
          <x14:id>{52BC7622-CA7C-5044-BD65-4ECDA6FC85FB}</x14:id>
        </ext>
      </extLst>
    </cfRule>
  </conditionalFormatting>
  <conditionalFormatting sqref="F93">
    <cfRule type="dataBar" priority="11034">
      <dataBar>
        <cfvo type="num" val="0"/>
        <cfvo type="num" val="1"/>
        <color theme="6"/>
      </dataBar>
      <extLst>
        <ext xmlns:x14="http://schemas.microsoft.com/office/spreadsheetml/2009/9/main" uri="{B025F937-C7B1-47D3-B67F-A62EFF666E3E}">
          <x14:id>{E9D89ADD-E1DE-514D-B984-557D466DAE00}</x14:id>
        </ext>
      </extLst>
    </cfRule>
  </conditionalFormatting>
  <conditionalFormatting sqref="F87:F88 F92">
    <cfRule type="dataBar" priority="11032">
      <dataBar>
        <cfvo type="num" val="0"/>
        <cfvo type="num" val="1"/>
        <color theme="6"/>
      </dataBar>
      <extLst>
        <ext xmlns:x14="http://schemas.microsoft.com/office/spreadsheetml/2009/9/main" uri="{B025F937-C7B1-47D3-B67F-A62EFF666E3E}">
          <x14:id>{BCF5FCDC-6590-3E40-95C9-53B0DFFA5B47}</x14:id>
        </ext>
      </extLst>
    </cfRule>
  </conditionalFormatting>
  <conditionalFormatting sqref="F87:F88 F92">
    <cfRule type="dataBar" priority="11031">
      <dataBar>
        <cfvo type="num" val="0"/>
        <cfvo type="num" val="1"/>
        <color theme="6"/>
      </dataBar>
      <extLst>
        <ext xmlns:x14="http://schemas.microsoft.com/office/spreadsheetml/2009/9/main" uri="{B025F937-C7B1-47D3-B67F-A62EFF666E3E}">
          <x14:id>{A23E00E3-C47F-6B47-B8D1-E232CD27EE8D}</x14:id>
        </ext>
      </extLst>
    </cfRule>
  </conditionalFormatting>
  <conditionalFormatting sqref="F87:F88 F92">
    <cfRule type="dataBar" priority="11029">
      <dataBar>
        <cfvo type="num" val="0"/>
        <cfvo type="num" val="1"/>
        <color theme="6"/>
      </dataBar>
      <extLst>
        <ext xmlns:x14="http://schemas.microsoft.com/office/spreadsheetml/2009/9/main" uri="{B025F937-C7B1-47D3-B67F-A62EFF666E3E}">
          <x14:id>{E3758510-C210-E84F-91A3-F51453B765DD}</x14:id>
        </ext>
      </extLst>
    </cfRule>
  </conditionalFormatting>
  <conditionalFormatting sqref="F86">
    <cfRule type="dataBar" priority="11027">
      <dataBar>
        <cfvo type="num" val="0"/>
        <cfvo type="num" val="1"/>
        <color theme="6"/>
      </dataBar>
      <extLst>
        <ext xmlns:x14="http://schemas.microsoft.com/office/spreadsheetml/2009/9/main" uri="{B025F937-C7B1-47D3-B67F-A62EFF666E3E}">
          <x14:id>{C0263F6F-EEC7-264B-A5AB-16410FFA79A6}</x14:id>
        </ext>
      </extLst>
    </cfRule>
  </conditionalFormatting>
  <conditionalFormatting sqref="F93">
    <cfRule type="dataBar" priority="11030">
      <dataBar>
        <cfvo type="num" val="0"/>
        <cfvo type="num" val="1"/>
        <color theme="6"/>
      </dataBar>
      <extLst>
        <ext xmlns:x14="http://schemas.microsoft.com/office/spreadsheetml/2009/9/main" uri="{B025F937-C7B1-47D3-B67F-A62EFF666E3E}">
          <x14:id>{D682F06D-221B-324D-9408-57567289721F}</x14:id>
        </ext>
      </extLst>
    </cfRule>
  </conditionalFormatting>
  <conditionalFormatting sqref="F71:F72 F76">
    <cfRule type="dataBar" priority="11024">
      <dataBar>
        <cfvo type="num" val="0"/>
        <cfvo type="num" val="1"/>
        <color theme="6"/>
      </dataBar>
      <extLst>
        <ext xmlns:x14="http://schemas.microsoft.com/office/spreadsheetml/2009/9/main" uri="{B025F937-C7B1-47D3-B67F-A62EFF666E3E}">
          <x14:id>{2F6CE44F-FE61-4540-A0A1-AE4764821CE2}</x14:id>
        </ext>
      </extLst>
    </cfRule>
  </conditionalFormatting>
  <conditionalFormatting sqref="F93">
    <cfRule type="dataBar" priority="11018">
      <dataBar>
        <cfvo type="num" val="0"/>
        <cfvo type="num" val="1"/>
        <color theme="6"/>
      </dataBar>
      <extLst>
        <ext xmlns:x14="http://schemas.microsoft.com/office/spreadsheetml/2009/9/main" uri="{B025F937-C7B1-47D3-B67F-A62EFF666E3E}">
          <x14:id>{DF7F6387-2432-1144-B375-B11F577499AB}</x14:id>
        </ext>
      </extLst>
    </cfRule>
  </conditionalFormatting>
  <conditionalFormatting sqref="F87:F88 F92">
    <cfRule type="dataBar" priority="11015">
      <dataBar>
        <cfvo type="num" val="0"/>
        <cfvo type="num" val="1"/>
        <color theme="6"/>
      </dataBar>
      <extLst>
        <ext xmlns:x14="http://schemas.microsoft.com/office/spreadsheetml/2009/9/main" uri="{B025F937-C7B1-47D3-B67F-A62EFF666E3E}">
          <x14:id>{0F01F0A7-FC84-0B48-B791-ED59FC9301E2}</x14:id>
        </ext>
      </extLst>
    </cfRule>
  </conditionalFormatting>
  <conditionalFormatting sqref="F86">
    <cfRule type="dataBar" priority="11013">
      <dataBar>
        <cfvo type="num" val="0"/>
        <cfvo type="num" val="1"/>
        <color theme="6"/>
      </dataBar>
      <extLst>
        <ext xmlns:x14="http://schemas.microsoft.com/office/spreadsheetml/2009/9/main" uri="{B025F937-C7B1-47D3-B67F-A62EFF666E3E}">
          <x14:id>{7E097899-5BCE-6D40-B2D9-98F26312A9E4}</x14:id>
        </ext>
      </extLst>
    </cfRule>
  </conditionalFormatting>
  <conditionalFormatting sqref="F93">
    <cfRule type="dataBar" priority="11016">
      <dataBar>
        <cfvo type="num" val="0"/>
        <cfvo type="num" val="1"/>
        <color theme="6"/>
      </dataBar>
      <extLst>
        <ext xmlns:x14="http://schemas.microsoft.com/office/spreadsheetml/2009/9/main" uri="{B025F937-C7B1-47D3-B67F-A62EFF666E3E}">
          <x14:id>{7F561C11-60F8-9044-AEEC-F7CEBC463B6A}</x14:id>
        </ext>
      </extLst>
    </cfRule>
  </conditionalFormatting>
  <conditionalFormatting sqref="F86">
    <cfRule type="dataBar" priority="11014">
      <dataBar>
        <cfvo type="num" val="0"/>
        <cfvo type="num" val="1"/>
        <color theme="6"/>
      </dataBar>
      <extLst>
        <ext xmlns:x14="http://schemas.microsoft.com/office/spreadsheetml/2009/9/main" uri="{B025F937-C7B1-47D3-B67F-A62EFF666E3E}">
          <x14:id>{EF64701F-C098-964E-AB12-CC9811D8096E}</x14:id>
        </ext>
      </extLst>
    </cfRule>
  </conditionalFormatting>
  <conditionalFormatting sqref="F71:F72 F76">
    <cfRule type="dataBar" priority="11010">
      <dataBar>
        <cfvo type="num" val="0"/>
        <cfvo type="num" val="1"/>
        <color theme="6"/>
      </dataBar>
      <extLst>
        <ext xmlns:x14="http://schemas.microsoft.com/office/spreadsheetml/2009/9/main" uri="{B025F937-C7B1-47D3-B67F-A62EFF666E3E}">
          <x14:id>{CEFEED6D-83C4-D140-B1B4-648D80799F03}</x14:id>
        </ext>
      </extLst>
    </cfRule>
  </conditionalFormatting>
  <conditionalFormatting sqref="F107:F108 F112">
    <cfRule type="dataBar" priority="10857">
      <dataBar>
        <cfvo type="num" val="0"/>
        <cfvo type="num" val="1"/>
        <color theme="6"/>
      </dataBar>
      <extLst>
        <ext xmlns:x14="http://schemas.microsoft.com/office/spreadsheetml/2009/9/main" uri="{B025F937-C7B1-47D3-B67F-A62EFF666E3E}">
          <x14:id>{582DE272-0D2A-BA49-8EB6-3C39DC9F49F9}</x14:id>
        </ext>
      </extLst>
    </cfRule>
  </conditionalFormatting>
  <conditionalFormatting sqref="F93">
    <cfRule type="dataBar" priority="11004">
      <dataBar>
        <cfvo type="num" val="0"/>
        <cfvo type="num" val="1"/>
        <color theme="6"/>
      </dataBar>
      <extLst>
        <ext xmlns:x14="http://schemas.microsoft.com/office/spreadsheetml/2009/9/main" uri="{B025F937-C7B1-47D3-B67F-A62EFF666E3E}">
          <x14:id>{28FCF3B2-C36A-9A49-91C1-6E68E9ADFF04}</x14:id>
        </ext>
      </extLst>
    </cfRule>
  </conditionalFormatting>
  <conditionalFormatting sqref="F93">
    <cfRule type="dataBar" priority="11003">
      <dataBar>
        <cfvo type="num" val="0"/>
        <cfvo type="num" val="1"/>
        <color theme="6"/>
      </dataBar>
      <extLst>
        <ext xmlns:x14="http://schemas.microsoft.com/office/spreadsheetml/2009/9/main" uri="{B025F937-C7B1-47D3-B67F-A62EFF666E3E}">
          <x14:id>{5A84A192-BEA6-E245-A910-645F74770295}</x14:id>
        </ext>
      </extLst>
    </cfRule>
  </conditionalFormatting>
  <conditionalFormatting sqref="F93">
    <cfRule type="dataBar" priority="11002">
      <dataBar>
        <cfvo type="num" val="0"/>
        <cfvo type="num" val="1"/>
        <color theme="6"/>
      </dataBar>
      <extLst>
        <ext xmlns:x14="http://schemas.microsoft.com/office/spreadsheetml/2009/9/main" uri="{B025F937-C7B1-47D3-B67F-A62EFF666E3E}">
          <x14:id>{34799E74-CAD8-CA43-A020-A1FC8F9E7EAE}</x14:id>
        </ext>
      </extLst>
    </cfRule>
  </conditionalFormatting>
  <conditionalFormatting sqref="F86">
    <cfRule type="dataBar" priority="10999">
      <dataBar>
        <cfvo type="num" val="0"/>
        <cfvo type="num" val="1"/>
        <color theme="6"/>
      </dataBar>
      <extLst>
        <ext xmlns:x14="http://schemas.microsoft.com/office/spreadsheetml/2009/9/main" uri="{B025F937-C7B1-47D3-B67F-A62EFF666E3E}">
          <x14:id>{AA67A441-DE3E-AB4E-AE54-6CBFF3B4101B}</x14:id>
        </ext>
      </extLst>
    </cfRule>
  </conditionalFormatting>
  <conditionalFormatting sqref="F86">
    <cfRule type="dataBar" priority="10998">
      <dataBar>
        <cfvo type="num" val="0"/>
        <cfvo type="num" val="1"/>
        <color theme="6"/>
      </dataBar>
      <extLst>
        <ext xmlns:x14="http://schemas.microsoft.com/office/spreadsheetml/2009/9/main" uri="{B025F937-C7B1-47D3-B67F-A62EFF666E3E}">
          <x14:id>{F2CE7B30-2BCE-E54A-ABE3-BFCAD8D69E23}</x14:id>
        </ext>
      </extLst>
    </cfRule>
  </conditionalFormatting>
  <conditionalFormatting sqref="F71:F72 F76">
    <cfRule type="dataBar" priority="10995">
      <dataBar>
        <cfvo type="num" val="0"/>
        <cfvo type="num" val="1"/>
        <color theme="6"/>
      </dataBar>
      <extLst>
        <ext xmlns:x14="http://schemas.microsoft.com/office/spreadsheetml/2009/9/main" uri="{B025F937-C7B1-47D3-B67F-A62EFF666E3E}">
          <x14:id>{044E9C3F-89B6-2D4C-B4A4-712C8E75075F}</x14:id>
        </ext>
      </extLst>
    </cfRule>
  </conditionalFormatting>
  <conditionalFormatting sqref="F71:F72 F76">
    <cfRule type="dataBar" priority="10844">
      <dataBar>
        <cfvo type="num" val="0"/>
        <cfvo type="num" val="1"/>
        <color theme="6"/>
      </dataBar>
      <extLst>
        <ext xmlns:x14="http://schemas.microsoft.com/office/spreadsheetml/2009/9/main" uri="{B025F937-C7B1-47D3-B67F-A62EFF666E3E}">
          <x14:id>{E7EB67D4-EF9E-8343-A913-D5A1AEB31452}</x14:id>
        </ext>
      </extLst>
    </cfRule>
  </conditionalFormatting>
  <conditionalFormatting sqref="F87:F88 F92">
    <cfRule type="dataBar" priority="10988">
      <dataBar>
        <cfvo type="num" val="0"/>
        <cfvo type="num" val="1"/>
        <color theme="6"/>
      </dataBar>
      <extLst>
        <ext xmlns:x14="http://schemas.microsoft.com/office/spreadsheetml/2009/9/main" uri="{B025F937-C7B1-47D3-B67F-A62EFF666E3E}">
          <x14:id>{19EA03AF-4149-7743-8D59-D6ABBD503A43}</x14:id>
        </ext>
      </extLst>
    </cfRule>
  </conditionalFormatting>
  <conditionalFormatting sqref="F86">
    <cfRule type="dataBar" priority="10986">
      <dataBar>
        <cfvo type="num" val="0"/>
        <cfvo type="num" val="1"/>
        <color theme="6"/>
      </dataBar>
      <extLst>
        <ext xmlns:x14="http://schemas.microsoft.com/office/spreadsheetml/2009/9/main" uri="{B025F937-C7B1-47D3-B67F-A62EFF666E3E}">
          <x14:id>{38A70A26-A121-6F45-B1E5-CCDE66EDE08D}</x14:id>
        </ext>
      </extLst>
    </cfRule>
  </conditionalFormatting>
  <conditionalFormatting sqref="F93">
    <cfRule type="dataBar" priority="10989">
      <dataBar>
        <cfvo type="num" val="0"/>
        <cfvo type="num" val="1"/>
        <color theme="6"/>
      </dataBar>
      <extLst>
        <ext xmlns:x14="http://schemas.microsoft.com/office/spreadsheetml/2009/9/main" uri="{B025F937-C7B1-47D3-B67F-A62EFF666E3E}">
          <x14:id>{19A3E83A-F20F-014B-832C-273C2543D29A}</x14:id>
        </ext>
      </extLst>
    </cfRule>
  </conditionalFormatting>
  <conditionalFormatting sqref="F86">
    <cfRule type="dataBar" priority="10987">
      <dataBar>
        <cfvo type="num" val="0"/>
        <cfvo type="num" val="1"/>
        <color theme="6"/>
      </dataBar>
      <extLst>
        <ext xmlns:x14="http://schemas.microsoft.com/office/spreadsheetml/2009/9/main" uri="{B025F937-C7B1-47D3-B67F-A62EFF666E3E}">
          <x14:id>{B69DF488-4560-1644-8EDC-A05F93374DA9}</x14:id>
        </ext>
      </extLst>
    </cfRule>
  </conditionalFormatting>
  <conditionalFormatting sqref="F93">
    <cfRule type="dataBar" priority="10980">
      <dataBar>
        <cfvo type="num" val="0"/>
        <cfvo type="num" val="1"/>
        <color theme="6"/>
      </dataBar>
      <extLst>
        <ext xmlns:x14="http://schemas.microsoft.com/office/spreadsheetml/2009/9/main" uri="{B025F937-C7B1-47D3-B67F-A62EFF666E3E}">
          <x14:id>{6E5C72DC-CF88-F247-9577-9957445B8A2C}</x14:id>
        </ext>
      </extLst>
    </cfRule>
  </conditionalFormatting>
  <conditionalFormatting sqref="F93">
    <cfRule type="dataBar" priority="10979">
      <dataBar>
        <cfvo type="num" val="0"/>
        <cfvo type="num" val="1"/>
        <color theme="6"/>
      </dataBar>
      <extLst>
        <ext xmlns:x14="http://schemas.microsoft.com/office/spreadsheetml/2009/9/main" uri="{B025F937-C7B1-47D3-B67F-A62EFF666E3E}">
          <x14:id>{BC1995C2-E87D-1C41-8DDD-EFDA7B712A46}</x14:id>
        </ext>
      </extLst>
    </cfRule>
  </conditionalFormatting>
  <conditionalFormatting sqref="F93">
    <cfRule type="dataBar" priority="10978">
      <dataBar>
        <cfvo type="num" val="0"/>
        <cfvo type="num" val="1"/>
        <color theme="6"/>
      </dataBar>
      <extLst>
        <ext xmlns:x14="http://schemas.microsoft.com/office/spreadsheetml/2009/9/main" uri="{B025F937-C7B1-47D3-B67F-A62EFF666E3E}">
          <x14:id>{75DFD145-DE3F-2443-8663-6D19E894F528}</x14:id>
        </ext>
      </extLst>
    </cfRule>
  </conditionalFormatting>
  <conditionalFormatting sqref="F87:F88 F92">
    <cfRule type="dataBar" priority="10976">
      <dataBar>
        <cfvo type="num" val="0"/>
        <cfvo type="num" val="1"/>
        <color theme="6"/>
      </dataBar>
      <extLst>
        <ext xmlns:x14="http://schemas.microsoft.com/office/spreadsheetml/2009/9/main" uri="{B025F937-C7B1-47D3-B67F-A62EFF666E3E}">
          <x14:id>{7C21D6E4-0992-ED4A-BEE1-A8D3829DDFEF}</x14:id>
        </ext>
      </extLst>
    </cfRule>
  </conditionalFormatting>
  <conditionalFormatting sqref="F87:F88 F92">
    <cfRule type="dataBar" priority="10977">
      <dataBar>
        <cfvo type="num" val="0"/>
        <cfvo type="num" val="1"/>
        <color theme="6"/>
      </dataBar>
      <extLst>
        <ext xmlns:x14="http://schemas.microsoft.com/office/spreadsheetml/2009/9/main" uri="{B025F937-C7B1-47D3-B67F-A62EFF666E3E}">
          <x14:id>{830C2A25-E1E3-1A47-BF6F-542EC8ADFAB6}</x14:id>
        </ext>
      </extLst>
    </cfRule>
  </conditionalFormatting>
  <conditionalFormatting sqref="F86">
    <cfRule type="dataBar" priority="10975">
      <dataBar>
        <cfvo type="num" val="0"/>
        <cfvo type="num" val="1"/>
        <color theme="6"/>
      </dataBar>
      <extLst>
        <ext xmlns:x14="http://schemas.microsoft.com/office/spreadsheetml/2009/9/main" uri="{B025F937-C7B1-47D3-B67F-A62EFF666E3E}">
          <x14:id>{02D7929D-7FEB-D848-B35C-D86403C7A208}</x14:id>
        </ext>
      </extLst>
    </cfRule>
  </conditionalFormatting>
  <conditionalFormatting sqref="F86">
    <cfRule type="dataBar" priority="10834">
      <dataBar>
        <cfvo type="num" val="0"/>
        <cfvo type="num" val="1"/>
        <color theme="6"/>
      </dataBar>
      <extLst>
        <ext xmlns:x14="http://schemas.microsoft.com/office/spreadsheetml/2009/9/main" uri="{B025F937-C7B1-47D3-B67F-A62EFF666E3E}">
          <x14:id>{00CE1398-68F0-4741-AE63-16501314BDC8}</x14:id>
        </ext>
      </extLst>
    </cfRule>
  </conditionalFormatting>
  <conditionalFormatting sqref="F71:F72 F76">
    <cfRule type="dataBar" priority="10971">
      <dataBar>
        <cfvo type="num" val="0"/>
        <cfvo type="num" val="1"/>
        <color theme="6"/>
      </dataBar>
      <extLst>
        <ext xmlns:x14="http://schemas.microsoft.com/office/spreadsheetml/2009/9/main" uri="{B025F937-C7B1-47D3-B67F-A62EFF666E3E}">
          <x14:id>{2A93A475-FAFD-7345-8430-1E0E3FCBDF2B}</x14:id>
        </ext>
      </extLst>
    </cfRule>
  </conditionalFormatting>
  <conditionalFormatting sqref="F71:F72 F76">
    <cfRule type="dataBar" priority="10970">
      <dataBar>
        <cfvo type="num" val="0"/>
        <cfvo type="num" val="1"/>
        <color theme="6"/>
      </dataBar>
      <extLst>
        <ext xmlns:x14="http://schemas.microsoft.com/office/spreadsheetml/2009/9/main" uri="{B025F937-C7B1-47D3-B67F-A62EFF666E3E}">
          <x14:id>{0C0BC28D-4678-5F49-A7EA-2861CEA10DA1}</x14:id>
        </ext>
      </extLst>
    </cfRule>
  </conditionalFormatting>
  <conditionalFormatting sqref="F87:F88 F92">
    <cfRule type="dataBar" priority="10966">
      <dataBar>
        <cfvo type="num" val="0"/>
        <cfvo type="num" val="1"/>
        <color theme="6"/>
      </dataBar>
      <extLst>
        <ext xmlns:x14="http://schemas.microsoft.com/office/spreadsheetml/2009/9/main" uri="{B025F937-C7B1-47D3-B67F-A62EFF666E3E}">
          <x14:id>{57BCFB34-1B29-B34D-BF46-620C4B675AF1}</x14:id>
        </ext>
      </extLst>
    </cfRule>
  </conditionalFormatting>
  <conditionalFormatting sqref="F86">
    <cfRule type="dataBar" priority="10965">
      <dataBar>
        <cfvo type="num" val="0"/>
        <cfvo type="num" val="1"/>
        <color theme="6"/>
      </dataBar>
      <extLst>
        <ext xmlns:x14="http://schemas.microsoft.com/office/spreadsheetml/2009/9/main" uri="{B025F937-C7B1-47D3-B67F-A62EFF666E3E}">
          <x14:id>{8E0E4236-06C7-C14A-B0B4-AF889A650967}</x14:id>
        </ext>
      </extLst>
    </cfRule>
  </conditionalFormatting>
  <conditionalFormatting sqref="F71:F72 F76">
    <cfRule type="dataBar" priority="10961">
      <dataBar>
        <cfvo type="num" val="0"/>
        <cfvo type="num" val="1"/>
        <color theme="6"/>
      </dataBar>
      <extLst>
        <ext xmlns:x14="http://schemas.microsoft.com/office/spreadsheetml/2009/9/main" uri="{B025F937-C7B1-47D3-B67F-A62EFF666E3E}">
          <x14:id>{0174C302-B894-4243-9706-B2BCE3DDEB55}</x14:id>
        </ext>
      </extLst>
    </cfRule>
  </conditionalFormatting>
  <conditionalFormatting sqref="F71:F72 F76">
    <cfRule type="dataBar" priority="10960">
      <dataBar>
        <cfvo type="num" val="0"/>
        <cfvo type="num" val="1"/>
        <color theme="6"/>
      </dataBar>
      <extLst>
        <ext xmlns:x14="http://schemas.microsoft.com/office/spreadsheetml/2009/9/main" uri="{B025F937-C7B1-47D3-B67F-A62EFF666E3E}">
          <x14:id>{BCBEDE20-F5D8-9347-9A36-CE6EE41A814D}</x14:id>
        </ext>
      </extLst>
    </cfRule>
  </conditionalFormatting>
  <conditionalFormatting sqref="F93">
    <cfRule type="dataBar" priority="10957">
      <dataBar>
        <cfvo type="num" val="0"/>
        <cfvo type="num" val="1"/>
        <color theme="6"/>
      </dataBar>
      <extLst>
        <ext xmlns:x14="http://schemas.microsoft.com/office/spreadsheetml/2009/9/main" uri="{B025F937-C7B1-47D3-B67F-A62EFF666E3E}">
          <x14:id>{5099A2C3-AFC3-534C-AE3C-92D4E5D6C2DD}</x14:id>
        </ext>
      </extLst>
    </cfRule>
  </conditionalFormatting>
  <conditionalFormatting sqref="F93">
    <cfRule type="dataBar" priority="10958">
      <dataBar>
        <cfvo type="num" val="0"/>
        <cfvo type="num" val="1"/>
        <color theme="6"/>
      </dataBar>
      <extLst>
        <ext xmlns:x14="http://schemas.microsoft.com/office/spreadsheetml/2009/9/main" uri="{B025F937-C7B1-47D3-B67F-A62EFF666E3E}">
          <x14:id>{3DB9DC87-A36F-F846-9FF2-C668D40E2969}</x14:id>
        </ext>
      </extLst>
    </cfRule>
  </conditionalFormatting>
  <conditionalFormatting sqref="F107:F108 F112">
    <cfRule type="dataBar" priority="10816">
      <dataBar>
        <cfvo type="num" val="0"/>
        <cfvo type="num" val="1"/>
        <color theme="6"/>
      </dataBar>
      <extLst>
        <ext xmlns:x14="http://schemas.microsoft.com/office/spreadsheetml/2009/9/main" uri="{B025F937-C7B1-47D3-B67F-A62EFF666E3E}">
          <x14:id>{F1E492EB-CC80-7E4B-85D0-A9D962E9FB5B}</x14:id>
        </ext>
      </extLst>
    </cfRule>
  </conditionalFormatting>
  <conditionalFormatting sqref="F93">
    <cfRule type="dataBar" priority="10813">
      <dataBar>
        <cfvo type="num" val="0"/>
        <cfvo type="num" val="1"/>
        <color theme="6"/>
      </dataBar>
      <extLst>
        <ext xmlns:x14="http://schemas.microsoft.com/office/spreadsheetml/2009/9/main" uri="{B025F937-C7B1-47D3-B67F-A62EFF666E3E}">
          <x14:id>{426E0150-CC3F-2543-86F1-7B9AB9E06957}</x14:id>
        </ext>
      </extLst>
    </cfRule>
  </conditionalFormatting>
  <conditionalFormatting sqref="F71:F72 F76">
    <cfRule type="dataBar" priority="10950">
      <dataBar>
        <cfvo type="num" val="0"/>
        <cfvo type="num" val="1"/>
        <color theme="6"/>
      </dataBar>
      <extLst>
        <ext xmlns:x14="http://schemas.microsoft.com/office/spreadsheetml/2009/9/main" uri="{B025F937-C7B1-47D3-B67F-A62EFF666E3E}">
          <x14:id>{7EEFAF6E-E20C-864A-A71E-2BAEBE21D15F}</x14:id>
        </ext>
      </extLst>
    </cfRule>
  </conditionalFormatting>
  <conditionalFormatting sqref="F71:F72 F76">
    <cfRule type="dataBar" priority="10801">
      <dataBar>
        <cfvo type="num" val="0"/>
        <cfvo type="num" val="1"/>
        <color theme="6"/>
      </dataBar>
      <extLst>
        <ext xmlns:x14="http://schemas.microsoft.com/office/spreadsheetml/2009/9/main" uri="{B025F937-C7B1-47D3-B67F-A62EFF666E3E}">
          <x14:id>{8A9B0C64-05EC-2C4C-A07B-E103D35AF3DF}</x14:id>
        </ext>
      </extLst>
    </cfRule>
  </conditionalFormatting>
  <conditionalFormatting sqref="F86">
    <cfRule type="dataBar" priority="10943">
      <dataBar>
        <cfvo type="num" val="0"/>
        <cfvo type="num" val="1"/>
        <color theme="6"/>
      </dataBar>
      <extLst>
        <ext xmlns:x14="http://schemas.microsoft.com/office/spreadsheetml/2009/9/main" uri="{B025F937-C7B1-47D3-B67F-A62EFF666E3E}">
          <x14:id>{96593D98-A602-7144-8923-00E5E0E06407}</x14:id>
        </ext>
      </extLst>
    </cfRule>
  </conditionalFormatting>
  <conditionalFormatting sqref="F77">
    <cfRule type="dataBar" priority="10806">
      <dataBar>
        <cfvo type="num" val="0"/>
        <cfvo type="num" val="1"/>
        <color theme="6"/>
      </dataBar>
      <extLst>
        <ext xmlns:x14="http://schemas.microsoft.com/office/spreadsheetml/2009/9/main" uri="{B025F937-C7B1-47D3-B67F-A62EFF666E3E}">
          <x14:id>{3FF020C9-4E4F-1247-A6DA-5285D2C808E1}</x14:id>
        </ext>
      </extLst>
    </cfRule>
  </conditionalFormatting>
  <conditionalFormatting sqref="F107:F108 F112">
    <cfRule type="dataBar" priority="10804">
      <dataBar>
        <cfvo type="num" val="0"/>
        <cfvo type="num" val="1"/>
        <color theme="6"/>
      </dataBar>
      <extLst>
        <ext xmlns:x14="http://schemas.microsoft.com/office/spreadsheetml/2009/9/main" uri="{B025F937-C7B1-47D3-B67F-A62EFF666E3E}">
          <x14:id>{8BD87ACF-30C6-5E47-9DFD-F580B39FC7C2}</x14:id>
        </ext>
      </extLst>
    </cfRule>
  </conditionalFormatting>
  <conditionalFormatting sqref="F93">
    <cfRule type="dataBar" priority="10938">
      <dataBar>
        <cfvo type="num" val="0"/>
        <cfvo type="num" val="1"/>
        <color theme="6"/>
      </dataBar>
      <extLst>
        <ext xmlns:x14="http://schemas.microsoft.com/office/spreadsheetml/2009/9/main" uri="{B025F937-C7B1-47D3-B67F-A62EFF666E3E}">
          <x14:id>{B68EA1C6-0533-814B-B8F0-42F692E3F357}</x14:id>
        </ext>
      </extLst>
    </cfRule>
  </conditionalFormatting>
  <conditionalFormatting sqref="F93">
    <cfRule type="dataBar" priority="10937">
      <dataBar>
        <cfvo type="num" val="0"/>
        <cfvo type="num" val="1"/>
        <color theme="6"/>
      </dataBar>
      <extLst>
        <ext xmlns:x14="http://schemas.microsoft.com/office/spreadsheetml/2009/9/main" uri="{B025F937-C7B1-47D3-B67F-A62EFF666E3E}">
          <x14:id>{7E2B02F3-3533-E041-8B57-90AE28DC1B31}</x14:id>
        </ext>
      </extLst>
    </cfRule>
  </conditionalFormatting>
  <conditionalFormatting sqref="F87:F88 F92">
    <cfRule type="dataBar" priority="10796">
      <dataBar>
        <cfvo type="num" val="0"/>
        <cfvo type="num" val="1"/>
        <color theme="6"/>
      </dataBar>
      <extLst>
        <ext xmlns:x14="http://schemas.microsoft.com/office/spreadsheetml/2009/9/main" uri="{B025F937-C7B1-47D3-B67F-A62EFF666E3E}">
          <x14:id>{77DE58F8-D800-674C-A967-5D73427E8828}</x14:id>
        </ext>
      </extLst>
    </cfRule>
  </conditionalFormatting>
  <conditionalFormatting sqref="F87:F88 F92">
    <cfRule type="dataBar" priority="10795">
      <dataBar>
        <cfvo type="num" val="0"/>
        <cfvo type="num" val="1"/>
        <color theme="6"/>
      </dataBar>
      <extLst>
        <ext xmlns:x14="http://schemas.microsoft.com/office/spreadsheetml/2009/9/main" uri="{B025F937-C7B1-47D3-B67F-A62EFF666E3E}">
          <x14:id>{F0AECEAD-DA05-514A-BF1C-398F93F0EAAC}</x14:id>
        </ext>
      </extLst>
    </cfRule>
  </conditionalFormatting>
  <conditionalFormatting sqref="F86">
    <cfRule type="dataBar" priority="10793">
      <dataBar>
        <cfvo type="num" val="0"/>
        <cfvo type="num" val="1"/>
        <color theme="6"/>
      </dataBar>
      <extLst>
        <ext xmlns:x14="http://schemas.microsoft.com/office/spreadsheetml/2009/9/main" uri="{B025F937-C7B1-47D3-B67F-A62EFF666E3E}">
          <x14:id>{3C6C630E-E00B-AB48-9BF0-1C8D2A1F15A3}</x14:id>
        </ext>
      </extLst>
    </cfRule>
  </conditionalFormatting>
  <conditionalFormatting sqref="F86">
    <cfRule type="dataBar" priority="10932">
      <dataBar>
        <cfvo type="num" val="0"/>
        <cfvo type="num" val="1"/>
        <color theme="6"/>
      </dataBar>
      <extLst>
        <ext xmlns:x14="http://schemas.microsoft.com/office/spreadsheetml/2009/9/main" uri="{B025F937-C7B1-47D3-B67F-A62EFF666E3E}">
          <x14:id>{D2B33915-8D89-284A-A8B6-136F2729D4B0}</x14:id>
        </ext>
      </extLst>
    </cfRule>
  </conditionalFormatting>
  <conditionalFormatting sqref="F93">
    <cfRule type="dataBar" priority="10928">
      <dataBar>
        <cfvo type="num" val="0"/>
        <cfvo type="num" val="1"/>
        <color theme="6"/>
      </dataBar>
      <extLst>
        <ext xmlns:x14="http://schemas.microsoft.com/office/spreadsheetml/2009/9/main" uri="{B025F937-C7B1-47D3-B67F-A62EFF666E3E}">
          <x14:id>{E73635CF-DEB6-7149-A2B1-776B41A52C7F}</x14:id>
        </ext>
      </extLst>
    </cfRule>
  </conditionalFormatting>
  <conditionalFormatting sqref="F87:F88 F92">
    <cfRule type="dataBar" priority="10927">
      <dataBar>
        <cfvo type="num" val="0"/>
        <cfvo type="num" val="1"/>
        <color theme="6"/>
      </dataBar>
      <extLst>
        <ext xmlns:x14="http://schemas.microsoft.com/office/spreadsheetml/2009/9/main" uri="{B025F937-C7B1-47D3-B67F-A62EFF666E3E}">
          <x14:id>{F38C3091-D463-1342-A5F6-F356906C0843}</x14:id>
        </ext>
      </extLst>
    </cfRule>
  </conditionalFormatting>
  <conditionalFormatting sqref="F93">
    <cfRule type="dataBar" priority="10785">
      <dataBar>
        <cfvo type="num" val="0"/>
        <cfvo type="num" val="1"/>
        <color theme="6"/>
      </dataBar>
      <extLst>
        <ext xmlns:x14="http://schemas.microsoft.com/office/spreadsheetml/2009/9/main" uri="{B025F937-C7B1-47D3-B67F-A62EFF666E3E}">
          <x14:id>{B8A4637B-5569-2A4C-A543-195B4B47545D}</x14:id>
        </ext>
      </extLst>
    </cfRule>
  </conditionalFormatting>
  <conditionalFormatting sqref="F93">
    <cfRule type="dataBar" priority="10784">
      <dataBar>
        <cfvo type="num" val="0"/>
        <cfvo type="num" val="1"/>
        <color theme="6"/>
      </dataBar>
      <extLst>
        <ext xmlns:x14="http://schemas.microsoft.com/office/spreadsheetml/2009/9/main" uri="{B025F937-C7B1-47D3-B67F-A62EFF666E3E}">
          <x14:id>{F033346F-55EB-164B-9050-5E1357B0439A}</x14:id>
        </ext>
      </extLst>
    </cfRule>
  </conditionalFormatting>
  <conditionalFormatting sqref="F93">
    <cfRule type="dataBar" priority="10919">
      <dataBar>
        <cfvo type="num" val="0"/>
        <cfvo type="num" val="1"/>
        <color theme="6"/>
      </dataBar>
      <extLst>
        <ext xmlns:x14="http://schemas.microsoft.com/office/spreadsheetml/2009/9/main" uri="{B025F937-C7B1-47D3-B67F-A62EFF666E3E}">
          <x14:id>{A95D09D5-6786-D74E-9949-715C7D591437}</x14:id>
        </ext>
      </extLst>
    </cfRule>
  </conditionalFormatting>
  <conditionalFormatting sqref="F93">
    <cfRule type="dataBar" priority="10920">
      <dataBar>
        <cfvo type="num" val="0"/>
        <cfvo type="num" val="1"/>
        <color theme="6"/>
      </dataBar>
      <extLst>
        <ext xmlns:x14="http://schemas.microsoft.com/office/spreadsheetml/2009/9/main" uri="{B025F937-C7B1-47D3-B67F-A62EFF666E3E}">
          <x14:id>{0B834CF5-7E81-864D-950D-43EC6BA7E845}</x14:id>
        </ext>
      </extLst>
    </cfRule>
  </conditionalFormatting>
  <conditionalFormatting sqref="F87:F88 F92">
    <cfRule type="dataBar" priority="10918">
      <dataBar>
        <cfvo type="num" val="0"/>
        <cfvo type="num" val="1"/>
        <color theme="6"/>
      </dataBar>
      <extLst>
        <ext xmlns:x14="http://schemas.microsoft.com/office/spreadsheetml/2009/9/main" uri="{B025F937-C7B1-47D3-B67F-A62EFF666E3E}">
          <x14:id>{91EFDB6F-4364-2544-BFE2-5AD4BA5A3950}</x14:id>
        </ext>
      </extLst>
    </cfRule>
  </conditionalFormatting>
  <conditionalFormatting sqref="F87:F88 F92">
    <cfRule type="dataBar" priority="10917">
      <dataBar>
        <cfvo type="num" val="0"/>
        <cfvo type="num" val="1"/>
        <color theme="6"/>
      </dataBar>
      <extLst>
        <ext xmlns:x14="http://schemas.microsoft.com/office/spreadsheetml/2009/9/main" uri="{B025F937-C7B1-47D3-B67F-A62EFF666E3E}">
          <x14:id>{0DF21BFE-161F-D04D-9489-0D4137794A1C}</x14:id>
        </ext>
      </extLst>
    </cfRule>
  </conditionalFormatting>
  <conditionalFormatting sqref="F86">
    <cfRule type="dataBar" priority="10916">
      <dataBar>
        <cfvo type="num" val="0"/>
        <cfvo type="num" val="1"/>
        <color theme="6"/>
      </dataBar>
      <extLst>
        <ext xmlns:x14="http://schemas.microsoft.com/office/spreadsheetml/2009/9/main" uri="{B025F937-C7B1-47D3-B67F-A62EFF666E3E}">
          <x14:id>{D65FE375-6745-F046-A8E5-470202815AE6}</x14:id>
        </ext>
      </extLst>
    </cfRule>
  </conditionalFormatting>
  <conditionalFormatting sqref="F86">
    <cfRule type="dataBar" priority="10915">
      <dataBar>
        <cfvo type="num" val="0"/>
        <cfvo type="num" val="1"/>
        <color theme="6"/>
      </dataBar>
      <extLst>
        <ext xmlns:x14="http://schemas.microsoft.com/office/spreadsheetml/2009/9/main" uri="{B025F937-C7B1-47D3-B67F-A62EFF666E3E}">
          <x14:id>{4482EA74-44F2-D74F-82CF-0E72DAC345E3}</x14:id>
        </ext>
      </extLst>
    </cfRule>
  </conditionalFormatting>
  <conditionalFormatting sqref="F71:F72 F76">
    <cfRule type="dataBar" priority="10761">
      <dataBar>
        <cfvo type="num" val="0"/>
        <cfvo type="num" val="1"/>
        <color theme="6"/>
      </dataBar>
      <extLst>
        <ext xmlns:x14="http://schemas.microsoft.com/office/spreadsheetml/2009/9/main" uri="{B025F937-C7B1-47D3-B67F-A62EFF666E3E}">
          <x14:id>{5F68D3C8-681D-AD46-80BF-0C849A28D4A4}</x14:id>
        </ext>
      </extLst>
    </cfRule>
  </conditionalFormatting>
  <conditionalFormatting sqref="F86">
    <cfRule type="dataBar" priority="10768">
      <dataBar>
        <cfvo type="num" val="0"/>
        <cfvo type="num" val="1"/>
        <color theme="6"/>
      </dataBar>
      <extLst>
        <ext xmlns:x14="http://schemas.microsoft.com/office/spreadsheetml/2009/9/main" uri="{B025F937-C7B1-47D3-B67F-A62EFF666E3E}">
          <x14:id>{10410FE7-9D36-5F47-A45F-EDE1A3091562}</x14:id>
        </ext>
      </extLst>
    </cfRule>
  </conditionalFormatting>
  <conditionalFormatting sqref="F87:F88 F92">
    <cfRule type="dataBar" priority="10906">
      <dataBar>
        <cfvo type="num" val="0"/>
        <cfvo type="num" val="1"/>
        <color theme="6"/>
      </dataBar>
      <extLst>
        <ext xmlns:x14="http://schemas.microsoft.com/office/spreadsheetml/2009/9/main" uri="{B025F937-C7B1-47D3-B67F-A62EFF666E3E}">
          <x14:id>{C6E6DF85-2A37-2249-A958-9C24F2BA1BA9}</x14:id>
        </ext>
      </extLst>
    </cfRule>
  </conditionalFormatting>
  <conditionalFormatting sqref="F87:F88 F92">
    <cfRule type="dataBar" priority="10907">
      <dataBar>
        <cfvo type="num" val="0"/>
        <cfvo type="num" val="1"/>
        <color theme="6"/>
      </dataBar>
      <extLst>
        <ext xmlns:x14="http://schemas.microsoft.com/office/spreadsheetml/2009/9/main" uri="{B025F937-C7B1-47D3-B67F-A62EFF666E3E}">
          <x14:id>{BD00FC05-2AF3-9A42-9110-5F60F45E304A}</x14:id>
        </ext>
      </extLst>
    </cfRule>
  </conditionalFormatting>
  <conditionalFormatting sqref="F86">
    <cfRule type="dataBar" priority="10905">
      <dataBar>
        <cfvo type="num" val="0"/>
        <cfvo type="num" val="1"/>
        <color theme="6"/>
      </dataBar>
      <extLst>
        <ext xmlns:x14="http://schemas.microsoft.com/office/spreadsheetml/2009/9/main" uri="{B025F937-C7B1-47D3-B67F-A62EFF666E3E}">
          <x14:id>{394B89B7-7D63-1340-81D5-239E55ECC740}</x14:id>
        </ext>
      </extLst>
    </cfRule>
  </conditionalFormatting>
  <conditionalFormatting sqref="F86">
    <cfRule type="dataBar" priority="10904">
      <dataBar>
        <cfvo type="num" val="0"/>
        <cfvo type="num" val="1"/>
        <color theme="6"/>
      </dataBar>
      <extLst>
        <ext xmlns:x14="http://schemas.microsoft.com/office/spreadsheetml/2009/9/main" uri="{B025F937-C7B1-47D3-B67F-A62EFF666E3E}">
          <x14:id>{B563F0A7-1E68-604A-94CA-A8533BF0BFC0}</x14:id>
        </ext>
      </extLst>
    </cfRule>
  </conditionalFormatting>
  <conditionalFormatting sqref="F77">
    <cfRule type="dataBar" priority="10753">
      <dataBar>
        <cfvo type="num" val="0"/>
        <cfvo type="num" val="1"/>
        <color theme="6"/>
      </dataBar>
      <extLst>
        <ext xmlns:x14="http://schemas.microsoft.com/office/spreadsheetml/2009/9/main" uri="{B025F937-C7B1-47D3-B67F-A62EFF666E3E}">
          <x14:id>{69462A2D-EE9C-7E48-B706-41ACEF54ECCA}</x14:id>
        </ext>
      </extLst>
    </cfRule>
  </conditionalFormatting>
  <conditionalFormatting sqref="F93">
    <cfRule type="dataBar" priority="10898">
      <dataBar>
        <cfvo type="num" val="0"/>
        <cfvo type="num" val="1"/>
        <color theme="6"/>
      </dataBar>
      <extLst>
        <ext xmlns:x14="http://schemas.microsoft.com/office/spreadsheetml/2009/9/main" uri="{B025F937-C7B1-47D3-B67F-A62EFF666E3E}">
          <x14:id>{8C4BC40E-A122-644E-9373-2749E9B88910}</x14:id>
        </ext>
      </extLst>
    </cfRule>
  </conditionalFormatting>
  <conditionalFormatting sqref="F87:F88 F92">
    <cfRule type="dataBar" priority="10895">
      <dataBar>
        <cfvo type="num" val="0"/>
        <cfvo type="num" val="1"/>
        <color theme="6"/>
      </dataBar>
      <extLst>
        <ext xmlns:x14="http://schemas.microsoft.com/office/spreadsheetml/2009/9/main" uri="{B025F937-C7B1-47D3-B67F-A62EFF666E3E}">
          <x14:id>{9FE4ED2E-E204-8640-A3D8-C2B551890853}</x14:id>
        </ext>
      </extLst>
    </cfRule>
  </conditionalFormatting>
  <conditionalFormatting sqref="F86">
    <cfRule type="dataBar" priority="10894">
      <dataBar>
        <cfvo type="num" val="0"/>
        <cfvo type="num" val="1"/>
        <color theme="6"/>
      </dataBar>
      <extLst>
        <ext xmlns:x14="http://schemas.microsoft.com/office/spreadsheetml/2009/9/main" uri="{B025F937-C7B1-47D3-B67F-A62EFF666E3E}">
          <x14:id>{EDBE454E-53FB-7149-8EAC-FFA675EC678A}</x14:id>
        </ext>
      </extLst>
    </cfRule>
  </conditionalFormatting>
  <conditionalFormatting sqref="F86">
    <cfRule type="dataBar" priority="10893">
      <dataBar>
        <cfvo type="num" val="0"/>
        <cfvo type="num" val="1"/>
        <color theme="6"/>
      </dataBar>
      <extLst>
        <ext xmlns:x14="http://schemas.microsoft.com/office/spreadsheetml/2009/9/main" uri="{B025F937-C7B1-47D3-B67F-A62EFF666E3E}">
          <x14:id>{DC553334-B6D0-884F-A504-CC7D2C1F2990}</x14:id>
        </ext>
      </extLst>
    </cfRule>
  </conditionalFormatting>
  <conditionalFormatting sqref="F86">
    <cfRule type="dataBar" priority="10743">
      <dataBar>
        <cfvo type="num" val="0"/>
        <cfvo type="num" val="1"/>
        <color theme="6"/>
      </dataBar>
      <extLst>
        <ext xmlns:x14="http://schemas.microsoft.com/office/spreadsheetml/2009/9/main" uri="{B025F937-C7B1-47D3-B67F-A62EFF666E3E}">
          <x14:id>{7081D712-16E1-3947-8F6D-376560F462AA}</x14:id>
        </ext>
      </extLst>
    </cfRule>
  </conditionalFormatting>
  <conditionalFormatting sqref="F107:F108 F112">
    <cfRule type="dataBar" priority="10742">
      <dataBar>
        <cfvo type="num" val="0"/>
        <cfvo type="num" val="1"/>
        <color theme="6"/>
      </dataBar>
      <extLst>
        <ext xmlns:x14="http://schemas.microsoft.com/office/spreadsheetml/2009/9/main" uri="{B025F937-C7B1-47D3-B67F-A62EFF666E3E}">
          <x14:id>{47459EA0-C138-F042-99B5-1BE49D6BEB41}</x14:id>
        </ext>
      </extLst>
    </cfRule>
  </conditionalFormatting>
  <conditionalFormatting sqref="F93">
    <cfRule type="dataBar" priority="10747">
      <dataBar>
        <cfvo type="num" val="0"/>
        <cfvo type="num" val="1"/>
        <color theme="6"/>
      </dataBar>
      <extLst>
        <ext xmlns:x14="http://schemas.microsoft.com/office/spreadsheetml/2009/9/main" uri="{B025F937-C7B1-47D3-B67F-A62EFF666E3E}">
          <x14:id>{6CACA89C-BE65-C041-84AC-D7975F2F9923}</x14:id>
        </ext>
      </extLst>
    </cfRule>
  </conditionalFormatting>
  <conditionalFormatting sqref="F107:F108 F112">
    <cfRule type="dataBar" priority="10741">
      <dataBar>
        <cfvo type="num" val="0"/>
        <cfvo type="num" val="1"/>
        <color theme="6"/>
      </dataBar>
      <extLst>
        <ext xmlns:x14="http://schemas.microsoft.com/office/spreadsheetml/2009/9/main" uri="{B025F937-C7B1-47D3-B67F-A62EFF666E3E}">
          <x14:id>{0EBC1054-D293-D94C-9BD9-78BE084F3801}</x14:id>
        </ext>
      </extLst>
    </cfRule>
  </conditionalFormatting>
  <conditionalFormatting sqref="F87:F88 F92">
    <cfRule type="dataBar" priority="10886">
      <dataBar>
        <cfvo type="num" val="0"/>
        <cfvo type="num" val="1"/>
        <color theme="6"/>
      </dataBar>
      <extLst>
        <ext xmlns:x14="http://schemas.microsoft.com/office/spreadsheetml/2009/9/main" uri="{B025F937-C7B1-47D3-B67F-A62EFF666E3E}">
          <x14:id>{AC292CD4-A5CD-DA48-8A46-66B0108D0FD3}</x14:id>
        </ext>
      </extLst>
    </cfRule>
  </conditionalFormatting>
  <conditionalFormatting sqref="F87:F88 F92">
    <cfRule type="dataBar" priority="10885">
      <dataBar>
        <cfvo type="num" val="0"/>
        <cfvo type="num" val="1"/>
        <color theme="6"/>
      </dataBar>
      <extLst>
        <ext xmlns:x14="http://schemas.microsoft.com/office/spreadsheetml/2009/9/main" uri="{B025F937-C7B1-47D3-B67F-A62EFF666E3E}">
          <x14:id>{4317FEAC-1064-3A4C-AD86-42D016182168}</x14:id>
        </ext>
      </extLst>
    </cfRule>
  </conditionalFormatting>
  <conditionalFormatting sqref="F86">
    <cfRule type="dataBar" priority="10884">
      <dataBar>
        <cfvo type="num" val="0"/>
        <cfvo type="num" val="1"/>
        <color theme="6"/>
      </dataBar>
      <extLst>
        <ext xmlns:x14="http://schemas.microsoft.com/office/spreadsheetml/2009/9/main" uri="{B025F937-C7B1-47D3-B67F-A62EFF666E3E}">
          <x14:id>{6AA09103-F6C0-324E-97B9-9CC22202D3DA}</x14:id>
        </ext>
      </extLst>
    </cfRule>
  </conditionalFormatting>
  <conditionalFormatting sqref="F86">
    <cfRule type="dataBar" priority="10883">
      <dataBar>
        <cfvo type="num" val="0"/>
        <cfvo type="num" val="1"/>
        <color theme="6"/>
      </dataBar>
      <extLst>
        <ext xmlns:x14="http://schemas.microsoft.com/office/spreadsheetml/2009/9/main" uri="{B025F937-C7B1-47D3-B67F-A62EFF666E3E}">
          <x14:id>{BC80B54A-67EE-8541-9111-2C85CB90E4B9}</x14:id>
        </ext>
      </extLst>
    </cfRule>
  </conditionalFormatting>
  <conditionalFormatting sqref="F86">
    <cfRule type="dataBar" priority="10733">
      <dataBar>
        <cfvo type="num" val="0"/>
        <cfvo type="num" val="1"/>
        <color theme="6"/>
      </dataBar>
      <extLst>
        <ext xmlns:x14="http://schemas.microsoft.com/office/spreadsheetml/2009/9/main" uri="{B025F937-C7B1-47D3-B67F-A62EFF666E3E}">
          <x14:id>{245656F9-BAEC-614B-9215-2A34EE05F111}</x14:id>
        </ext>
      </extLst>
    </cfRule>
  </conditionalFormatting>
  <conditionalFormatting sqref="F86">
    <cfRule type="dataBar" priority="10732">
      <dataBar>
        <cfvo type="num" val="0"/>
        <cfvo type="num" val="1"/>
        <color theme="6"/>
      </dataBar>
      <extLst>
        <ext xmlns:x14="http://schemas.microsoft.com/office/spreadsheetml/2009/9/main" uri="{B025F937-C7B1-47D3-B67F-A62EFF666E3E}">
          <x14:id>{ACE2B7BD-618A-8247-BC55-A730B50DA0FE}</x14:id>
        </ext>
      </extLst>
    </cfRule>
  </conditionalFormatting>
  <conditionalFormatting sqref="F107:F108 F112">
    <cfRule type="dataBar" priority="10731">
      <dataBar>
        <cfvo type="num" val="0"/>
        <cfvo type="num" val="1"/>
        <color theme="6"/>
      </dataBar>
      <extLst>
        <ext xmlns:x14="http://schemas.microsoft.com/office/spreadsheetml/2009/9/main" uri="{B025F937-C7B1-47D3-B67F-A62EFF666E3E}">
          <x14:id>{6C59BC9D-3817-9545-91DC-84C0ECD980D5}</x14:id>
        </ext>
      </extLst>
    </cfRule>
  </conditionalFormatting>
  <conditionalFormatting sqref="F93">
    <cfRule type="dataBar" priority="10878">
      <dataBar>
        <cfvo type="num" val="0"/>
        <cfvo type="num" val="1"/>
        <color theme="6"/>
      </dataBar>
      <extLst>
        <ext xmlns:x14="http://schemas.microsoft.com/office/spreadsheetml/2009/9/main" uri="{B025F937-C7B1-47D3-B67F-A62EFF666E3E}">
          <x14:id>{1A52A0B1-85F1-6847-964B-03C6D78D5A2D}</x14:id>
        </ext>
      </extLst>
    </cfRule>
  </conditionalFormatting>
  <conditionalFormatting sqref="F93">
    <cfRule type="dataBar" priority="10877">
      <dataBar>
        <cfvo type="num" val="0"/>
        <cfvo type="num" val="1"/>
        <color theme="6"/>
      </dataBar>
      <extLst>
        <ext xmlns:x14="http://schemas.microsoft.com/office/spreadsheetml/2009/9/main" uri="{B025F937-C7B1-47D3-B67F-A62EFF666E3E}">
          <x14:id>{E9EC486D-87B5-F142-AF0B-A9C6D8DF29B4}</x14:id>
        </ext>
      </extLst>
    </cfRule>
  </conditionalFormatting>
  <conditionalFormatting sqref="F87:F88 F92">
    <cfRule type="dataBar" priority="10876">
      <dataBar>
        <cfvo type="num" val="0"/>
        <cfvo type="num" val="1"/>
        <color theme="6"/>
      </dataBar>
      <extLst>
        <ext xmlns:x14="http://schemas.microsoft.com/office/spreadsheetml/2009/9/main" uri="{B025F937-C7B1-47D3-B67F-A62EFF666E3E}">
          <x14:id>{30C06114-2AB8-5C4E-BF60-FFA1D9B5FE4C}</x14:id>
        </ext>
      </extLst>
    </cfRule>
  </conditionalFormatting>
  <conditionalFormatting sqref="F87:F88 F92">
    <cfRule type="dataBar" priority="10875">
      <dataBar>
        <cfvo type="num" val="0"/>
        <cfvo type="num" val="1"/>
        <color theme="6"/>
      </dataBar>
      <extLst>
        <ext xmlns:x14="http://schemas.microsoft.com/office/spreadsheetml/2009/9/main" uri="{B025F937-C7B1-47D3-B67F-A62EFF666E3E}">
          <x14:id>{B722C2F4-C259-5047-B5F1-7FA325E8BE0F}</x14:id>
        </ext>
      </extLst>
    </cfRule>
  </conditionalFormatting>
  <conditionalFormatting sqref="F86">
    <cfRule type="dataBar" priority="10874">
      <dataBar>
        <cfvo type="num" val="0"/>
        <cfvo type="num" val="1"/>
        <color theme="6"/>
      </dataBar>
      <extLst>
        <ext xmlns:x14="http://schemas.microsoft.com/office/spreadsheetml/2009/9/main" uri="{B025F937-C7B1-47D3-B67F-A62EFF666E3E}">
          <x14:id>{0A54257A-980C-F744-90A1-BEB4E47C6E43}</x14:id>
        </ext>
      </extLst>
    </cfRule>
  </conditionalFormatting>
  <conditionalFormatting sqref="F77">
    <cfRule type="dataBar" priority="10868">
      <dataBar>
        <cfvo type="num" val="0"/>
        <cfvo type="num" val="1"/>
        <color theme="6"/>
      </dataBar>
      <extLst>
        <ext xmlns:x14="http://schemas.microsoft.com/office/spreadsheetml/2009/9/main" uri="{B025F937-C7B1-47D3-B67F-A62EFF666E3E}">
          <x14:id>{7060C5F7-CDBF-6042-86A8-6CF2F3C1890B}</x14:id>
        </ext>
      </extLst>
    </cfRule>
  </conditionalFormatting>
  <conditionalFormatting sqref="F77">
    <cfRule type="dataBar" priority="10867">
      <dataBar>
        <cfvo type="num" val="0"/>
        <cfvo type="num" val="1"/>
        <color theme="6"/>
      </dataBar>
      <extLst>
        <ext xmlns:x14="http://schemas.microsoft.com/office/spreadsheetml/2009/9/main" uri="{B025F937-C7B1-47D3-B67F-A62EFF666E3E}">
          <x14:id>{6BABD1EF-2D2F-6649-964E-B07074903018}</x14:id>
        </ext>
      </extLst>
    </cfRule>
  </conditionalFormatting>
  <conditionalFormatting sqref="F77">
    <cfRule type="dataBar" priority="10866">
      <dataBar>
        <cfvo type="num" val="0"/>
        <cfvo type="num" val="1"/>
        <color theme="6"/>
      </dataBar>
      <extLst>
        <ext xmlns:x14="http://schemas.microsoft.com/office/spreadsheetml/2009/9/main" uri="{B025F937-C7B1-47D3-B67F-A62EFF666E3E}">
          <x14:id>{73714CC2-6B71-404F-BCB9-A828AA17453F}</x14:id>
        </ext>
      </extLst>
    </cfRule>
  </conditionalFormatting>
  <conditionalFormatting sqref="F77">
    <cfRule type="dataBar" priority="10865">
      <dataBar>
        <cfvo type="num" val="0"/>
        <cfvo type="num" val="1"/>
        <color theme="6"/>
      </dataBar>
      <extLst>
        <ext xmlns:x14="http://schemas.microsoft.com/office/spreadsheetml/2009/9/main" uri="{B025F937-C7B1-47D3-B67F-A62EFF666E3E}">
          <x14:id>{74E6E027-6234-7343-9A26-3A1257900D9B}</x14:id>
        </ext>
      </extLst>
    </cfRule>
  </conditionalFormatting>
  <conditionalFormatting sqref="F87:F88 F92">
    <cfRule type="dataBar" priority="10724">
      <dataBar>
        <cfvo type="num" val="0"/>
        <cfvo type="num" val="1"/>
        <color theme="6"/>
      </dataBar>
      <extLst>
        <ext xmlns:x14="http://schemas.microsoft.com/office/spreadsheetml/2009/9/main" uri="{B025F937-C7B1-47D3-B67F-A62EFF666E3E}">
          <x14:id>{E18F167F-CF8C-0D4C-83F7-AD7D8334BEE7}</x14:id>
        </ext>
      </extLst>
    </cfRule>
  </conditionalFormatting>
  <conditionalFormatting sqref="F77">
    <cfRule type="dataBar" priority="10863">
      <dataBar>
        <cfvo type="num" val="0"/>
        <cfvo type="num" val="1"/>
        <color theme="6"/>
      </dataBar>
      <extLst>
        <ext xmlns:x14="http://schemas.microsoft.com/office/spreadsheetml/2009/9/main" uri="{B025F937-C7B1-47D3-B67F-A62EFF666E3E}">
          <x14:id>{0394E3AD-6DC6-D34F-8EBC-BCF5B9F4F46A}</x14:id>
        </ext>
      </extLst>
    </cfRule>
  </conditionalFormatting>
  <conditionalFormatting sqref="F107:F108 F112">
    <cfRule type="dataBar" priority="10862">
      <dataBar>
        <cfvo type="num" val="0"/>
        <cfvo type="num" val="1"/>
        <color theme="6"/>
      </dataBar>
      <extLst>
        <ext xmlns:x14="http://schemas.microsoft.com/office/spreadsheetml/2009/9/main" uri="{B025F937-C7B1-47D3-B67F-A62EFF666E3E}">
          <x14:id>{DE5A1060-D062-084E-934C-C11B0033E736}</x14:id>
        </ext>
      </extLst>
    </cfRule>
  </conditionalFormatting>
  <conditionalFormatting sqref="F107:F108 F112">
    <cfRule type="dataBar" priority="10861">
      <dataBar>
        <cfvo type="num" val="0"/>
        <cfvo type="num" val="1"/>
        <color theme="6"/>
      </dataBar>
      <extLst>
        <ext xmlns:x14="http://schemas.microsoft.com/office/spreadsheetml/2009/9/main" uri="{B025F937-C7B1-47D3-B67F-A62EFF666E3E}">
          <x14:id>{6F0C780C-0D7D-DF4D-9F5B-C2773F840BA7}</x14:id>
        </ext>
      </extLst>
    </cfRule>
  </conditionalFormatting>
  <conditionalFormatting sqref="F107:F108 F112">
    <cfRule type="dataBar" priority="10860">
      <dataBar>
        <cfvo type="num" val="0"/>
        <cfvo type="num" val="1"/>
        <color theme="6"/>
      </dataBar>
      <extLst>
        <ext xmlns:x14="http://schemas.microsoft.com/office/spreadsheetml/2009/9/main" uri="{B025F937-C7B1-47D3-B67F-A62EFF666E3E}">
          <x14:id>{224956F5-F10B-FB48-874E-AD1BF1994E88}</x14:id>
        </ext>
      </extLst>
    </cfRule>
  </conditionalFormatting>
  <conditionalFormatting sqref="F107:F108 F112">
    <cfRule type="dataBar" priority="10859">
      <dataBar>
        <cfvo type="num" val="0"/>
        <cfvo type="num" val="1"/>
        <color theme="6"/>
      </dataBar>
      <extLst>
        <ext xmlns:x14="http://schemas.microsoft.com/office/spreadsheetml/2009/9/main" uri="{B025F937-C7B1-47D3-B67F-A62EFF666E3E}">
          <x14:id>{1044F7E4-A22F-614F-9D83-170B41E2CD3B}</x14:id>
        </ext>
      </extLst>
    </cfRule>
  </conditionalFormatting>
  <conditionalFormatting sqref="F107:F108 F112">
    <cfRule type="dataBar" priority="10858">
      <dataBar>
        <cfvo type="num" val="0"/>
        <cfvo type="num" val="1"/>
        <color theme="6"/>
      </dataBar>
      <extLst>
        <ext xmlns:x14="http://schemas.microsoft.com/office/spreadsheetml/2009/9/main" uri="{B025F937-C7B1-47D3-B67F-A62EFF666E3E}">
          <x14:id>{D778A966-9453-474A-A059-44081871D88D}</x14:id>
        </ext>
      </extLst>
    </cfRule>
  </conditionalFormatting>
  <conditionalFormatting sqref="F93">
    <cfRule type="dataBar" priority="10717">
      <dataBar>
        <cfvo type="num" val="0"/>
        <cfvo type="num" val="1"/>
        <color theme="6"/>
      </dataBar>
      <extLst>
        <ext xmlns:x14="http://schemas.microsoft.com/office/spreadsheetml/2009/9/main" uri="{B025F937-C7B1-47D3-B67F-A62EFF666E3E}">
          <x14:id>{5BD13198-CE40-E444-9782-C48B8BEBA39B}</x14:id>
        </ext>
      </extLst>
    </cfRule>
  </conditionalFormatting>
  <conditionalFormatting sqref="F87:F88 F92">
    <cfRule type="dataBar" priority="10849">
      <dataBar>
        <cfvo type="num" val="0"/>
        <cfvo type="num" val="1"/>
        <color theme="6"/>
      </dataBar>
      <extLst>
        <ext xmlns:x14="http://schemas.microsoft.com/office/spreadsheetml/2009/9/main" uri="{B025F937-C7B1-47D3-B67F-A62EFF666E3E}">
          <x14:id>{859EC0D5-714D-A34B-AB6C-A25AB3B9ECC4}</x14:id>
        </ext>
      </extLst>
    </cfRule>
  </conditionalFormatting>
  <conditionalFormatting sqref="F86">
    <cfRule type="dataBar" priority="10847">
      <dataBar>
        <cfvo type="num" val="0"/>
        <cfvo type="num" val="1"/>
        <color theme="6"/>
      </dataBar>
      <extLst>
        <ext xmlns:x14="http://schemas.microsoft.com/office/spreadsheetml/2009/9/main" uri="{B025F937-C7B1-47D3-B67F-A62EFF666E3E}">
          <x14:id>{795B9460-B30A-2849-8D73-4628E60E34A3}</x14:id>
        </ext>
      </extLst>
    </cfRule>
  </conditionalFormatting>
  <conditionalFormatting sqref="F93">
    <cfRule type="dataBar" priority="10850">
      <dataBar>
        <cfvo type="num" val="0"/>
        <cfvo type="num" val="1"/>
        <color theme="6"/>
      </dataBar>
      <extLst>
        <ext xmlns:x14="http://schemas.microsoft.com/office/spreadsheetml/2009/9/main" uri="{B025F937-C7B1-47D3-B67F-A62EFF666E3E}">
          <x14:id>{15E42AFC-7F89-9A47-82A0-74B4A8A1214B}</x14:id>
        </ext>
      </extLst>
    </cfRule>
  </conditionalFormatting>
  <conditionalFormatting sqref="F77">
    <cfRule type="dataBar" priority="10846">
      <dataBar>
        <cfvo type="num" val="0"/>
        <cfvo type="num" val="1"/>
        <color theme="6"/>
      </dataBar>
      <extLst>
        <ext xmlns:x14="http://schemas.microsoft.com/office/spreadsheetml/2009/9/main" uri="{B025F937-C7B1-47D3-B67F-A62EFF666E3E}">
          <x14:id>{32BC0116-F987-9F48-9A14-D517EF564E36}</x14:id>
        </ext>
      </extLst>
    </cfRule>
  </conditionalFormatting>
  <conditionalFormatting sqref="F77">
    <cfRule type="dataBar" priority="10845">
      <dataBar>
        <cfvo type="num" val="0"/>
        <cfvo type="num" val="1"/>
        <color theme="6"/>
      </dataBar>
      <extLst>
        <ext xmlns:x14="http://schemas.microsoft.com/office/spreadsheetml/2009/9/main" uri="{B025F937-C7B1-47D3-B67F-A62EFF666E3E}">
          <x14:id>{6DB1DE04-52B4-5544-AA55-CE8FA01F4F12}</x14:id>
        </ext>
      </extLst>
    </cfRule>
  </conditionalFormatting>
  <conditionalFormatting sqref="F87:F88 F92">
    <cfRule type="dataBar" priority="10703">
      <dataBar>
        <cfvo type="num" val="0"/>
        <cfvo type="num" val="1"/>
        <color theme="6"/>
      </dataBar>
      <extLst>
        <ext xmlns:x14="http://schemas.microsoft.com/office/spreadsheetml/2009/9/main" uri="{B025F937-C7B1-47D3-B67F-A62EFF666E3E}">
          <x14:id>{4839CC63-D25D-C149-A69E-AF889D376D2B}</x14:id>
        </ext>
      </extLst>
    </cfRule>
  </conditionalFormatting>
  <conditionalFormatting sqref="F93">
    <cfRule type="dataBar" priority="10839">
      <dataBar>
        <cfvo type="num" val="0"/>
        <cfvo type="num" val="1"/>
        <color theme="6"/>
      </dataBar>
      <extLst>
        <ext xmlns:x14="http://schemas.microsoft.com/office/spreadsheetml/2009/9/main" uri="{B025F937-C7B1-47D3-B67F-A62EFF666E3E}">
          <x14:id>{BA20D362-0A96-EE42-87E9-822A16C92028}</x14:id>
        </ext>
      </extLst>
    </cfRule>
  </conditionalFormatting>
  <conditionalFormatting sqref="F93">
    <cfRule type="dataBar" priority="10838">
      <dataBar>
        <cfvo type="num" val="0"/>
        <cfvo type="num" val="1"/>
        <color theme="6"/>
      </dataBar>
      <extLst>
        <ext xmlns:x14="http://schemas.microsoft.com/office/spreadsheetml/2009/9/main" uri="{B025F937-C7B1-47D3-B67F-A62EFF666E3E}">
          <x14:id>{65710FC6-3443-D849-ACBE-EF35AEF781FC}</x14:id>
        </ext>
      </extLst>
    </cfRule>
  </conditionalFormatting>
  <conditionalFormatting sqref="F87:F88 F92">
    <cfRule type="dataBar" priority="10835">
      <dataBar>
        <cfvo type="num" val="0"/>
        <cfvo type="num" val="1"/>
        <color theme="6"/>
      </dataBar>
      <extLst>
        <ext xmlns:x14="http://schemas.microsoft.com/office/spreadsheetml/2009/9/main" uri="{B025F937-C7B1-47D3-B67F-A62EFF666E3E}">
          <x14:id>{C4CE8BC4-2E86-EB46-8F66-FB06E944F4A3}</x14:id>
        </ext>
      </extLst>
    </cfRule>
  </conditionalFormatting>
  <conditionalFormatting sqref="F107:F108 F112">
    <cfRule type="dataBar" priority="10828">
      <dataBar>
        <cfvo type="num" val="0"/>
        <cfvo type="num" val="1"/>
        <color theme="6"/>
      </dataBar>
      <extLst>
        <ext xmlns:x14="http://schemas.microsoft.com/office/spreadsheetml/2009/9/main" uri="{B025F937-C7B1-47D3-B67F-A62EFF666E3E}">
          <x14:id>{8F7E8FE9-2C99-F44C-B6DC-0945A8DFE822}</x14:id>
        </ext>
      </extLst>
    </cfRule>
  </conditionalFormatting>
  <conditionalFormatting sqref="F87:F88 F92">
    <cfRule type="dataBar" priority="10836">
      <dataBar>
        <cfvo type="num" val="0"/>
        <cfvo type="num" val="1"/>
        <color theme="6"/>
      </dataBar>
      <extLst>
        <ext xmlns:x14="http://schemas.microsoft.com/office/spreadsheetml/2009/9/main" uri="{B025F937-C7B1-47D3-B67F-A62EFF666E3E}">
          <x14:id>{96624DFA-1BBD-9F43-9982-03662886E546}</x14:id>
        </ext>
      </extLst>
    </cfRule>
  </conditionalFormatting>
  <conditionalFormatting sqref="F86">
    <cfRule type="dataBar" priority="10833">
      <dataBar>
        <cfvo type="num" val="0"/>
        <cfvo type="num" val="1"/>
        <color theme="6"/>
      </dataBar>
      <extLst>
        <ext xmlns:x14="http://schemas.microsoft.com/office/spreadsheetml/2009/9/main" uri="{B025F937-C7B1-47D3-B67F-A62EFF666E3E}">
          <x14:id>{332A036F-7873-524D-953D-B5019B0768BE}</x14:id>
        </ext>
      </extLst>
    </cfRule>
  </conditionalFormatting>
  <conditionalFormatting sqref="F77">
    <cfRule type="dataBar" priority="10832">
      <dataBar>
        <cfvo type="num" val="0"/>
        <cfvo type="num" val="1"/>
        <color theme="6"/>
      </dataBar>
      <extLst>
        <ext xmlns:x14="http://schemas.microsoft.com/office/spreadsheetml/2009/9/main" uri="{B025F937-C7B1-47D3-B67F-A62EFF666E3E}">
          <x14:id>{85F214BB-E9FB-5F4E-8BD1-F1DDC7020807}</x14:id>
        </ext>
      </extLst>
    </cfRule>
  </conditionalFormatting>
  <conditionalFormatting sqref="F71:F72 F76">
    <cfRule type="dataBar" priority="10831">
      <dataBar>
        <cfvo type="num" val="0"/>
        <cfvo type="num" val="1"/>
        <color theme="6"/>
      </dataBar>
      <extLst>
        <ext xmlns:x14="http://schemas.microsoft.com/office/spreadsheetml/2009/9/main" uri="{B025F937-C7B1-47D3-B67F-A62EFF666E3E}">
          <x14:id>{C35AD2EC-4993-7642-A85C-F867506EE03E}</x14:id>
        </ext>
      </extLst>
    </cfRule>
  </conditionalFormatting>
  <conditionalFormatting sqref="F71:F72 F76">
    <cfRule type="dataBar" priority="10830">
      <dataBar>
        <cfvo type="num" val="0"/>
        <cfvo type="num" val="1"/>
        <color theme="6"/>
      </dataBar>
      <extLst>
        <ext xmlns:x14="http://schemas.microsoft.com/office/spreadsheetml/2009/9/main" uri="{B025F937-C7B1-47D3-B67F-A62EFF666E3E}">
          <x14:id>{D58D0EEE-7F2F-7248-95A1-36AD69F508A8}</x14:id>
        </ext>
      </extLst>
    </cfRule>
  </conditionalFormatting>
  <conditionalFormatting sqref="F107:F108 F112">
    <cfRule type="dataBar" priority="10829">
      <dataBar>
        <cfvo type="num" val="0"/>
        <cfvo type="num" val="1"/>
        <color theme="6"/>
      </dataBar>
      <extLst>
        <ext xmlns:x14="http://schemas.microsoft.com/office/spreadsheetml/2009/9/main" uri="{B025F937-C7B1-47D3-B67F-A62EFF666E3E}">
          <x14:id>{C2338252-60AF-8349-98B1-A5A58425DFB0}</x14:id>
        </ext>
      </extLst>
    </cfRule>
  </conditionalFormatting>
  <conditionalFormatting sqref="F93">
    <cfRule type="dataBar" priority="10825">
      <dataBar>
        <cfvo type="num" val="0"/>
        <cfvo type="num" val="1"/>
        <color theme="6"/>
      </dataBar>
      <extLst>
        <ext xmlns:x14="http://schemas.microsoft.com/office/spreadsheetml/2009/9/main" uri="{B025F937-C7B1-47D3-B67F-A62EFF666E3E}">
          <x14:id>{15B8149D-5104-504B-A17A-DC72352F63EE}</x14:id>
        </ext>
      </extLst>
    </cfRule>
  </conditionalFormatting>
  <conditionalFormatting sqref="F87:F88 F92">
    <cfRule type="dataBar" priority="10823">
      <dataBar>
        <cfvo type="num" val="0"/>
        <cfvo type="num" val="1"/>
        <color theme="6"/>
      </dataBar>
      <extLst>
        <ext xmlns:x14="http://schemas.microsoft.com/office/spreadsheetml/2009/9/main" uri="{B025F937-C7B1-47D3-B67F-A62EFF666E3E}">
          <x14:id>{BDB1510E-A52D-9F4F-88AB-049B8E38D677}</x14:id>
        </ext>
      </extLst>
    </cfRule>
  </conditionalFormatting>
  <conditionalFormatting sqref="F87:F88 F92">
    <cfRule type="dataBar" priority="10824">
      <dataBar>
        <cfvo type="num" val="0"/>
        <cfvo type="num" val="1"/>
        <color theme="6"/>
      </dataBar>
      <extLst>
        <ext xmlns:x14="http://schemas.microsoft.com/office/spreadsheetml/2009/9/main" uri="{B025F937-C7B1-47D3-B67F-A62EFF666E3E}">
          <x14:id>{210EB16C-B552-764C-B8FB-CD7715C9EF2D}</x14:id>
        </ext>
      </extLst>
    </cfRule>
  </conditionalFormatting>
  <conditionalFormatting sqref="F86">
    <cfRule type="dataBar" priority="10822">
      <dataBar>
        <cfvo type="num" val="0"/>
        <cfvo type="num" val="1"/>
        <color theme="6"/>
      </dataBar>
      <extLst>
        <ext xmlns:x14="http://schemas.microsoft.com/office/spreadsheetml/2009/9/main" uri="{B025F937-C7B1-47D3-B67F-A62EFF666E3E}">
          <x14:id>{8384F885-0592-7A41-8374-D06857B139E2}</x14:id>
        </ext>
      </extLst>
    </cfRule>
  </conditionalFormatting>
  <conditionalFormatting sqref="F86">
    <cfRule type="dataBar" priority="10821">
      <dataBar>
        <cfvo type="num" val="0"/>
        <cfvo type="num" val="1"/>
        <color theme="6"/>
      </dataBar>
      <extLst>
        <ext xmlns:x14="http://schemas.microsoft.com/office/spreadsheetml/2009/9/main" uri="{B025F937-C7B1-47D3-B67F-A62EFF666E3E}">
          <x14:id>{2DC41F09-BBCC-7046-B3F6-ECE6FD5ACFD8}</x14:id>
        </ext>
      </extLst>
    </cfRule>
  </conditionalFormatting>
  <conditionalFormatting sqref="F77">
    <cfRule type="dataBar" priority="10820">
      <dataBar>
        <cfvo type="num" val="0"/>
        <cfvo type="num" val="1"/>
        <color theme="6"/>
      </dataBar>
      <extLst>
        <ext xmlns:x14="http://schemas.microsoft.com/office/spreadsheetml/2009/9/main" uri="{B025F937-C7B1-47D3-B67F-A62EFF666E3E}">
          <x14:id>{DCDEAEC3-B688-B746-AA02-AA4F8F571A77}</x14:id>
        </ext>
      </extLst>
    </cfRule>
  </conditionalFormatting>
  <conditionalFormatting sqref="F71:F72 F76">
    <cfRule type="dataBar" priority="10819">
      <dataBar>
        <cfvo type="num" val="0"/>
        <cfvo type="num" val="1"/>
        <color theme="6"/>
      </dataBar>
      <extLst>
        <ext xmlns:x14="http://schemas.microsoft.com/office/spreadsheetml/2009/9/main" uri="{B025F937-C7B1-47D3-B67F-A62EFF666E3E}">
          <x14:id>{962A286F-19CF-3B4C-9E15-5066D54EE23F}</x14:id>
        </ext>
      </extLst>
    </cfRule>
  </conditionalFormatting>
  <conditionalFormatting sqref="F71:F72 F76">
    <cfRule type="dataBar" priority="10818">
      <dataBar>
        <cfvo type="num" val="0"/>
        <cfvo type="num" val="1"/>
        <color theme="6"/>
      </dataBar>
      <extLst>
        <ext xmlns:x14="http://schemas.microsoft.com/office/spreadsheetml/2009/9/main" uri="{B025F937-C7B1-47D3-B67F-A62EFF666E3E}">
          <x14:id>{B1F1756A-0499-9247-B35B-6CF428F0C2F0}</x14:id>
        </ext>
      </extLst>
    </cfRule>
  </conditionalFormatting>
  <conditionalFormatting sqref="F107:F108 F112">
    <cfRule type="dataBar" priority="10817">
      <dataBar>
        <cfvo type="num" val="0"/>
        <cfvo type="num" val="1"/>
        <color theme="6"/>
      </dataBar>
      <extLst>
        <ext xmlns:x14="http://schemas.microsoft.com/office/spreadsheetml/2009/9/main" uri="{B025F937-C7B1-47D3-B67F-A62EFF666E3E}">
          <x14:id>{5A83DD51-B2E1-2E48-B0D9-E68B2C97A108}</x14:id>
        </ext>
      </extLst>
    </cfRule>
  </conditionalFormatting>
  <conditionalFormatting sqref="F93">
    <cfRule type="dataBar" priority="10812">
      <dataBar>
        <cfvo type="num" val="0"/>
        <cfvo type="num" val="1"/>
        <color theme="6"/>
      </dataBar>
      <extLst>
        <ext xmlns:x14="http://schemas.microsoft.com/office/spreadsheetml/2009/9/main" uri="{B025F937-C7B1-47D3-B67F-A62EFF666E3E}">
          <x14:id>{464CD897-11F6-2C4C-AE86-7EBA2A860764}</x14:id>
        </ext>
      </extLst>
    </cfRule>
  </conditionalFormatting>
  <conditionalFormatting sqref="F87:F88 F92">
    <cfRule type="dataBar" priority="10811">
      <dataBar>
        <cfvo type="num" val="0"/>
        <cfvo type="num" val="1"/>
        <color theme="6"/>
      </dataBar>
      <extLst>
        <ext xmlns:x14="http://schemas.microsoft.com/office/spreadsheetml/2009/9/main" uri="{B025F937-C7B1-47D3-B67F-A62EFF666E3E}">
          <x14:id>{771AB01D-387B-F441-B173-A266812D4344}</x14:id>
        </ext>
      </extLst>
    </cfRule>
  </conditionalFormatting>
  <conditionalFormatting sqref="F87:F88 F92">
    <cfRule type="dataBar" priority="10810">
      <dataBar>
        <cfvo type="num" val="0"/>
        <cfvo type="num" val="1"/>
        <color theme="6"/>
      </dataBar>
      <extLst>
        <ext xmlns:x14="http://schemas.microsoft.com/office/spreadsheetml/2009/9/main" uri="{B025F937-C7B1-47D3-B67F-A62EFF666E3E}">
          <x14:id>{D9B071E8-CBAA-C144-BA04-50C47CDB0736}</x14:id>
        </ext>
      </extLst>
    </cfRule>
  </conditionalFormatting>
  <conditionalFormatting sqref="F86">
    <cfRule type="dataBar" priority="10809">
      <dataBar>
        <cfvo type="num" val="0"/>
        <cfvo type="num" val="1"/>
        <color theme="6"/>
      </dataBar>
      <extLst>
        <ext xmlns:x14="http://schemas.microsoft.com/office/spreadsheetml/2009/9/main" uri="{B025F937-C7B1-47D3-B67F-A62EFF666E3E}">
          <x14:id>{325D73BC-1348-9549-BFEF-BF943212731E}</x14:id>
        </ext>
      </extLst>
    </cfRule>
  </conditionalFormatting>
  <conditionalFormatting sqref="F86">
    <cfRule type="dataBar" priority="10808">
      <dataBar>
        <cfvo type="num" val="0"/>
        <cfvo type="num" val="1"/>
        <color theme="6"/>
      </dataBar>
      <extLst>
        <ext xmlns:x14="http://schemas.microsoft.com/office/spreadsheetml/2009/9/main" uri="{B025F937-C7B1-47D3-B67F-A62EFF666E3E}">
          <x14:id>{15F36882-AB70-2442-AE6D-5C88B9B1D5CB}</x14:id>
        </ext>
      </extLst>
    </cfRule>
  </conditionalFormatting>
  <conditionalFormatting sqref="F77">
    <cfRule type="dataBar" priority="10807">
      <dataBar>
        <cfvo type="num" val="0"/>
        <cfvo type="num" val="1"/>
        <color theme="6"/>
      </dataBar>
      <extLst>
        <ext xmlns:x14="http://schemas.microsoft.com/office/spreadsheetml/2009/9/main" uri="{B025F937-C7B1-47D3-B67F-A62EFF666E3E}">
          <x14:id>{92AB4AF4-31F4-854F-B62C-D20DE1D0CA19}</x14:id>
        </ext>
      </extLst>
    </cfRule>
  </conditionalFormatting>
  <conditionalFormatting sqref="F93">
    <cfRule type="dataBar" priority="10797">
      <dataBar>
        <cfvo type="num" val="0"/>
        <cfvo type="num" val="1"/>
        <color theme="6"/>
      </dataBar>
      <extLst>
        <ext xmlns:x14="http://schemas.microsoft.com/office/spreadsheetml/2009/9/main" uri="{B025F937-C7B1-47D3-B67F-A62EFF666E3E}">
          <x14:id>{A30627C7-71B6-B84F-83EC-698875E5E6E9}</x14:id>
        </ext>
      </extLst>
    </cfRule>
  </conditionalFormatting>
  <conditionalFormatting sqref="F77">
    <cfRule type="dataBar" priority="10792">
      <dataBar>
        <cfvo type="num" val="0"/>
        <cfvo type="num" val="1"/>
        <color theme="6"/>
      </dataBar>
      <extLst>
        <ext xmlns:x14="http://schemas.microsoft.com/office/spreadsheetml/2009/9/main" uri="{B025F937-C7B1-47D3-B67F-A62EFF666E3E}">
          <x14:id>{C37EF87D-389E-8A46-A867-EAE8225F5748}</x14:id>
        </ext>
      </extLst>
    </cfRule>
  </conditionalFormatting>
  <conditionalFormatting sqref="F71:F72 F76">
    <cfRule type="dataBar" priority="10791">
      <dataBar>
        <cfvo type="num" val="0"/>
        <cfvo type="num" val="1"/>
        <color theme="6"/>
      </dataBar>
      <extLst>
        <ext xmlns:x14="http://schemas.microsoft.com/office/spreadsheetml/2009/9/main" uri="{B025F937-C7B1-47D3-B67F-A62EFF666E3E}">
          <x14:id>{C919ABF7-B578-404A-898D-22AE620FC1F5}</x14:id>
        </ext>
      </extLst>
    </cfRule>
  </conditionalFormatting>
  <conditionalFormatting sqref="F71:F72 F76">
    <cfRule type="dataBar" priority="10790">
      <dataBar>
        <cfvo type="num" val="0"/>
        <cfvo type="num" val="1"/>
        <color theme="6"/>
      </dataBar>
      <extLst>
        <ext xmlns:x14="http://schemas.microsoft.com/office/spreadsheetml/2009/9/main" uri="{B025F937-C7B1-47D3-B67F-A62EFF666E3E}">
          <x14:id>{D950BB06-F0D1-274A-880C-2A0F63E5EC90}</x14:id>
        </ext>
      </extLst>
    </cfRule>
  </conditionalFormatting>
  <conditionalFormatting sqref="F107:F108 F112">
    <cfRule type="dataBar" priority="10498">
      <dataBar>
        <cfvo type="num" val="0"/>
        <cfvo type="num" val="1"/>
        <color theme="6"/>
      </dataBar>
      <extLst>
        <ext xmlns:x14="http://schemas.microsoft.com/office/spreadsheetml/2009/9/main" uri="{B025F937-C7B1-47D3-B67F-A62EFF666E3E}">
          <x14:id>{AF0FDB48-D88B-1648-B2C8-63FCF86D7C60}</x14:id>
        </ext>
      </extLst>
    </cfRule>
  </conditionalFormatting>
  <conditionalFormatting sqref="F87:F88 F92">
    <cfRule type="dataBar" priority="10783">
      <dataBar>
        <cfvo type="num" val="0"/>
        <cfvo type="num" val="1"/>
        <color theme="6"/>
      </dataBar>
      <extLst>
        <ext xmlns:x14="http://schemas.microsoft.com/office/spreadsheetml/2009/9/main" uri="{B025F937-C7B1-47D3-B67F-A62EFF666E3E}">
          <x14:id>{AC7CED70-499E-7047-93F6-CA9C7C14E4F7}</x14:id>
        </ext>
      </extLst>
    </cfRule>
  </conditionalFormatting>
  <conditionalFormatting sqref="F87:F88 F92">
    <cfRule type="dataBar" priority="10782">
      <dataBar>
        <cfvo type="num" val="0"/>
        <cfvo type="num" val="1"/>
        <color theme="6"/>
      </dataBar>
      <extLst>
        <ext xmlns:x14="http://schemas.microsoft.com/office/spreadsheetml/2009/9/main" uri="{B025F937-C7B1-47D3-B67F-A62EFF666E3E}">
          <x14:id>{71969022-A323-7444-ABF5-780076F9B806}</x14:id>
        </ext>
      </extLst>
    </cfRule>
  </conditionalFormatting>
  <conditionalFormatting sqref="F86">
    <cfRule type="dataBar" priority="10781">
      <dataBar>
        <cfvo type="num" val="0"/>
        <cfvo type="num" val="1"/>
        <color theme="6"/>
      </dataBar>
      <extLst>
        <ext xmlns:x14="http://schemas.microsoft.com/office/spreadsheetml/2009/9/main" uri="{B025F937-C7B1-47D3-B67F-A62EFF666E3E}">
          <x14:id>{606D19DB-F444-3F49-92BE-BA709A3A0674}</x14:id>
        </ext>
      </extLst>
    </cfRule>
  </conditionalFormatting>
  <conditionalFormatting sqref="F86">
    <cfRule type="dataBar" priority="10780">
      <dataBar>
        <cfvo type="num" val="0"/>
        <cfvo type="num" val="1"/>
        <color theme="6"/>
      </dataBar>
      <extLst>
        <ext xmlns:x14="http://schemas.microsoft.com/office/spreadsheetml/2009/9/main" uri="{B025F937-C7B1-47D3-B67F-A62EFF666E3E}">
          <x14:id>{7089CE92-55BE-F341-8B3F-D71E0D214AFF}</x14:id>
        </ext>
      </extLst>
    </cfRule>
  </conditionalFormatting>
  <conditionalFormatting sqref="F77">
    <cfRule type="dataBar" priority="10779">
      <dataBar>
        <cfvo type="num" val="0"/>
        <cfvo type="num" val="1"/>
        <color theme="6"/>
      </dataBar>
      <extLst>
        <ext xmlns:x14="http://schemas.microsoft.com/office/spreadsheetml/2009/9/main" uri="{B025F937-C7B1-47D3-B67F-A62EFF666E3E}">
          <x14:id>{0028C28F-F825-0F4B-83E9-4E90B567C7EB}</x14:id>
        </ext>
      </extLst>
    </cfRule>
  </conditionalFormatting>
  <conditionalFormatting sqref="F77">
    <cfRule type="dataBar" priority="10778">
      <dataBar>
        <cfvo type="num" val="0"/>
        <cfvo type="num" val="1"/>
        <color theme="6"/>
      </dataBar>
      <extLst>
        <ext xmlns:x14="http://schemas.microsoft.com/office/spreadsheetml/2009/9/main" uri="{B025F937-C7B1-47D3-B67F-A62EFF666E3E}">
          <x14:id>{54769B47-8C42-7841-B49D-BEBDAFD382A0}</x14:id>
        </ext>
      </extLst>
    </cfRule>
  </conditionalFormatting>
  <conditionalFormatting sqref="F107:F108 F112">
    <cfRule type="dataBar" priority="10628">
      <dataBar>
        <cfvo type="num" val="0"/>
        <cfvo type="num" val="1"/>
        <color theme="6"/>
      </dataBar>
      <extLst>
        <ext xmlns:x14="http://schemas.microsoft.com/office/spreadsheetml/2009/9/main" uri="{B025F937-C7B1-47D3-B67F-A62EFF666E3E}">
          <x14:id>{2B7F063C-32A0-E542-9535-EB29816157CF}</x14:id>
        </ext>
      </extLst>
    </cfRule>
  </conditionalFormatting>
  <conditionalFormatting sqref="F71:F72 F76">
    <cfRule type="dataBar" priority="10774">
      <dataBar>
        <cfvo type="num" val="0"/>
        <cfvo type="num" val="1"/>
        <color theme="6"/>
      </dataBar>
      <extLst>
        <ext xmlns:x14="http://schemas.microsoft.com/office/spreadsheetml/2009/9/main" uri="{B025F937-C7B1-47D3-B67F-A62EFF666E3E}">
          <x14:id>{941B45D4-3AB0-E446-8AF9-D66517DC7EE7}</x14:id>
        </ext>
      </extLst>
    </cfRule>
  </conditionalFormatting>
  <conditionalFormatting sqref="F93">
    <cfRule type="dataBar" priority="10771">
      <dataBar>
        <cfvo type="num" val="0"/>
        <cfvo type="num" val="1"/>
        <color theme="6"/>
      </dataBar>
      <extLst>
        <ext xmlns:x14="http://schemas.microsoft.com/office/spreadsheetml/2009/9/main" uri="{B025F937-C7B1-47D3-B67F-A62EFF666E3E}">
          <x14:id>{122716FB-9F5F-4A41-9867-B031AAEEA39B}</x14:id>
        </ext>
      </extLst>
    </cfRule>
  </conditionalFormatting>
  <conditionalFormatting sqref="F93">
    <cfRule type="dataBar" priority="10772">
      <dataBar>
        <cfvo type="num" val="0"/>
        <cfvo type="num" val="1"/>
        <color theme="6"/>
      </dataBar>
      <extLst>
        <ext xmlns:x14="http://schemas.microsoft.com/office/spreadsheetml/2009/9/main" uri="{B025F937-C7B1-47D3-B67F-A62EFF666E3E}">
          <x14:id>{2CD7EDD5-C972-1449-97FF-1F2D7AC96665}</x14:id>
        </ext>
      </extLst>
    </cfRule>
  </conditionalFormatting>
  <conditionalFormatting sqref="F87:F88 F92">
    <cfRule type="dataBar" priority="10770">
      <dataBar>
        <cfvo type="num" val="0"/>
        <cfvo type="num" val="1"/>
        <color theme="6"/>
      </dataBar>
      <extLst>
        <ext xmlns:x14="http://schemas.microsoft.com/office/spreadsheetml/2009/9/main" uri="{B025F937-C7B1-47D3-B67F-A62EFF666E3E}">
          <x14:id>{D236295E-E080-2A46-B05A-957ADCF1B1FF}</x14:id>
        </ext>
      </extLst>
    </cfRule>
  </conditionalFormatting>
  <conditionalFormatting sqref="F87:F88 F92">
    <cfRule type="dataBar" priority="10769">
      <dataBar>
        <cfvo type="num" val="0"/>
        <cfvo type="num" val="1"/>
        <color theme="6"/>
      </dataBar>
      <extLst>
        <ext xmlns:x14="http://schemas.microsoft.com/office/spreadsheetml/2009/9/main" uri="{B025F937-C7B1-47D3-B67F-A62EFF666E3E}">
          <x14:id>{65796099-8E0E-4948-B7E0-27D773D2C9EF}</x14:id>
        </ext>
      </extLst>
    </cfRule>
  </conditionalFormatting>
  <conditionalFormatting sqref="F86">
    <cfRule type="dataBar" priority="10767">
      <dataBar>
        <cfvo type="num" val="0"/>
        <cfvo type="num" val="1"/>
        <color theme="6"/>
      </dataBar>
      <extLst>
        <ext xmlns:x14="http://schemas.microsoft.com/office/spreadsheetml/2009/9/main" uri="{B025F937-C7B1-47D3-B67F-A62EFF666E3E}">
          <x14:id>{9B55FF74-EEBD-4444-882B-5C34D987E38C}</x14:id>
        </ext>
      </extLst>
    </cfRule>
  </conditionalFormatting>
  <conditionalFormatting sqref="F77">
    <cfRule type="dataBar" priority="10766">
      <dataBar>
        <cfvo type="num" val="0"/>
        <cfvo type="num" val="1"/>
        <color theme="6"/>
      </dataBar>
      <extLst>
        <ext xmlns:x14="http://schemas.microsoft.com/office/spreadsheetml/2009/9/main" uri="{B025F937-C7B1-47D3-B67F-A62EFF666E3E}">
          <x14:id>{4C98BB9A-3BF2-614B-842B-ADA5AFA1AE2F}</x14:id>
        </ext>
      </extLst>
    </cfRule>
  </conditionalFormatting>
  <conditionalFormatting sqref="F77">
    <cfRule type="dataBar" priority="10765">
      <dataBar>
        <cfvo type="num" val="0"/>
        <cfvo type="num" val="1"/>
        <color theme="6"/>
      </dataBar>
      <extLst>
        <ext xmlns:x14="http://schemas.microsoft.com/office/spreadsheetml/2009/9/main" uri="{B025F937-C7B1-47D3-B67F-A62EFF666E3E}">
          <x14:id>{D0568DAF-E5BC-8444-BE14-29490D8FD075}</x14:id>
        </ext>
      </extLst>
    </cfRule>
  </conditionalFormatting>
  <conditionalFormatting sqref="F93">
    <cfRule type="dataBar" priority="10759">
      <dataBar>
        <cfvo type="num" val="0"/>
        <cfvo type="num" val="1"/>
        <color theme="6"/>
      </dataBar>
      <extLst>
        <ext xmlns:x14="http://schemas.microsoft.com/office/spreadsheetml/2009/9/main" uri="{B025F937-C7B1-47D3-B67F-A62EFF666E3E}">
          <x14:id>{B927D8CE-8318-1141-BF63-2AACF537A701}</x14:id>
        </ext>
      </extLst>
    </cfRule>
  </conditionalFormatting>
  <conditionalFormatting sqref="F93">
    <cfRule type="dataBar" priority="10758">
      <dataBar>
        <cfvo type="num" val="0"/>
        <cfvo type="num" val="1"/>
        <color theme="6"/>
      </dataBar>
      <extLst>
        <ext xmlns:x14="http://schemas.microsoft.com/office/spreadsheetml/2009/9/main" uri="{B025F937-C7B1-47D3-B67F-A62EFF666E3E}">
          <x14:id>{BC6FA6B8-937D-1A47-BB43-8A6B38802021}</x14:id>
        </ext>
      </extLst>
    </cfRule>
  </conditionalFormatting>
  <conditionalFormatting sqref="F87:F88 F92">
    <cfRule type="dataBar" priority="10757">
      <dataBar>
        <cfvo type="num" val="0"/>
        <cfvo type="num" val="1"/>
        <color theme="6"/>
      </dataBar>
      <extLst>
        <ext xmlns:x14="http://schemas.microsoft.com/office/spreadsheetml/2009/9/main" uri="{B025F937-C7B1-47D3-B67F-A62EFF666E3E}">
          <x14:id>{C3ED8A3F-1F42-C941-9724-7403CED912FA}</x14:id>
        </ext>
      </extLst>
    </cfRule>
  </conditionalFormatting>
  <conditionalFormatting sqref="F87:F88 F92">
    <cfRule type="dataBar" priority="10756">
      <dataBar>
        <cfvo type="num" val="0"/>
        <cfvo type="num" val="1"/>
        <color theme="6"/>
      </dataBar>
      <extLst>
        <ext xmlns:x14="http://schemas.microsoft.com/office/spreadsheetml/2009/9/main" uri="{B025F937-C7B1-47D3-B67F-A62EFF666E3E}">
          <x14:id>{E7419FD7-2BE3-A447-9509-5B5CA554228C}</x14:id>
        </ext>
      </extLst>
    </cfRule>
  </conditionalFormatting>
  <conditionalFormatting sqref="F86">
    <cfRule type="dataBar" priority="10755">
      <dataBar>
        <cfvo type="num" val="0"/>
        <cfvo type="num" val="1"/>
        <color theme="6"/>
      </dataBar>
      <extLst>
        <ext xmlns:x14="http://schemas.microsoft.com/office/spreadsheetml/2009/9/main" uri="{B025F937-C7B1-47D3-B67F-A62EFF666E3E}">
          <x14:id>{E2BE1007-E9E1-7843-AFD2-C23B3CB20B25}</x14:id>
        </ext>
      </extLst>
    </cfRule>
  </conditionalFormatting>
  <conditionalFormatting sqref="F71:F72 F76">
    <cfRule type="dataBar" priority="10754">
      <dataBar>
        <cfvo type="num" val="0"/>
        <cfvo type="num" val="1"/>
        <color theme="6"/>
      </dataBar>
      <extLst>
        <ext xmlns:x14="http://schemas.microsoft.com/office/spreadsheetml/2009/9/main" uri="{B025F937-C7B1-47D3-B67F-A62EFF666E3E}">
          <x14:id>{D302BDD9-0D39-074E-97CB-9EC6605E519C}</x14:id>
        </ext>
      </extLst>
    </cfRule>
  </conditionalFormatting>
  <conditionalFormatting sqref="F87:F88 F92">
    <cfRule type="dataBar" priority="10745">
      <dataBar>
        <cfvo type="num" val="0"/>
        <cfvo type="num" val="1"/>
        <color theme="6"/>
      </dataBar>
      <extLst>
        <ext xmlns:x14="http://schemas.microsoft.com/office/spreadsheetml/2009/9/main" uri="{B025F937-C7B1-47D3-B67F-A62EFF666E3E}">
          <x14:id>{FAFFFEE9-384F-3D4B-80A1-D45D08A22881}</x14:id>
        </ext>
      </extLst>
    </cfRule>
  </conditionalFormatting>
  <conditionalFormatting sqref="F107:F108 F112">
    <cfRule type="dataBar" priority="10591">
      <dataBar>
        <cfvo type="num" val="0"/>
        <cfvo type="num" val="1"/>
        <color theme="6"/>
      </dataBar>
      <extLst>
        <ext xmlns:x14="http://schemas.microsoft.com/office/spreadsheetml/2009/9/main" uri="{B025F937-C7B1-47D3-B67F-A62EFF666E3E}">
          <x14:id>{EB038360-8316-114C-B49B-A3EC18242860}</x14:id>
        </ext>
      </extLst>
    </cfRule>
  </conditionalFormatting>
  <conditionalFormatting sqref="F87:F88 F92">
    <cfRule type="dataBar" priority="10746">
      <dataBar>
        <cfvo type="num" val="0"/>
        <cfvo type="num" val="1"/>
        <color theme="6"/>
      </dataBar>
      <extLst>
        <ext xmlns:x14="http://schemas.microsoft.com/office/spreadsheetml/2009/9/main" uri="{B025F937-C7B1-47D3-B67F-A62EFF666E3E}">
          <x14:id>{35BCC65F-BAF7-9549-80E4-326B1B60C878}</x14:id>
        </ext>
      </extLst>
    </cfRule>
  </conditionalFormatting>
  <conditionalFormatting sqref="F86">
    <cfRule type="dataBar" priority="10744">
      <dataBar>
        <cfvo type="num" val="0"/>
        <cfvo type="num" val="1"/>
        <color theme="6"/>
      </dataBar>
      <extLst>
        <ext xmlns:x14="http://schemas.microsoft.com/office/spreadsheetml/2009/9/main" uri="{B025F937-C7B1-47D3-B67F-A62EFF666E3E}">
          <x14:id>{B94465E4-81EF-6A46-8D7B-449DB37D7735}</x14:id>
        </ext>
      </extLst>
    </cfRule>
  </conditionalFormatting>
  <conditionalFormatting sqref="F107:F108 F112">
    <cfRule type="dataBar" priority="10592">
      <dataBar>
        <cfvo type="num" val="0"/>
        <cfvo type="num" val="1"/>
        <color theme="6"/>
      </dataBar>
      <extLst>
        <ext xmlns:x14="http://schemas.microsoft.com/office/spreadsheetml/2009/9/main" uri="{B025F937-C7B1-47D3-B67F-A62EFF666E3E}">
          <x14:id>{6EEBA30A-4434-A440-ADB1-E2DE8BC1852D}</x14:id>
        </ext>
      </extLst>
    </cfRule>
  </conditionalFormatting>
  <conditionalFormatting sqref="F93">
    <cfRule type="dataBar" priority="10736">
      <dataBar>
        <cfvo type="num" val="0"/>
        <cfvo type="num" val="1"/>
        <color theme="6"/>
      </dataBar>
      <extLst>
        <ext xmlns:x14="http://schemas.microsoft.com/office/spreadsheetml/2009/9/main" uri="{B025F937-C7B1-47D3-B67F-A62EFF666E3E}">
          <x14:id>{8163425D-A283-3F4F-9F56-9923E48BA34A}</x14:id>
        </ext>
      </extLst>
    </cfRule>
  </conditionalFormatting>
  <conditionalFormatting sqref="F107:F108 F112">
    <cfRule type="dataBar" priority="10590">
      <dataBar>
        <cfvo type="num" val="0"/>
        <cfvo type="num" val="1"/>
        <color theme="6"/>
      </dataBar>
      <extLst>
        <ext xmlns:x14="http://schemas.microsoft.com/office/spreadsheetml/2009/9/main" uri="{B025F937-C7B1-47D3-B67F-A62EFF666E3E}">
          <x14:id>{B2981634-F0A0-E044-A20F-D3FC0D971639}</x14:id>
        </ext>
      </extLst>
    </cfRule>
  </conditionalFormatting>
  <conditionalFormatting sqref="F93">
    <cfRule type="dataBar" priority="10737">
      <dataBar>
        <cfvo type="num" val="0"/>
        <cfvo type="num" val="1"/>
        <color theme="6"/>
      </dataBar>
      <extLst>
        <ext xmlns:x14="http://schemas.microsoft.com/office/spreadsheetml/2009/9/main" uri="{B025F937-C7B1-47D3-B67F-A62EFF666E3E}">
          <x14:id>{84DD244A-FCBB-C240-81D7-35776B1BDA57}</x14:id>
        </ext>
      </extLst>
    </cfRule>
  </conditionalFormatting>
  <conditionalFormatting sqref="F87:F88 F92">
    <cfRule type="dataBar" priority="10735">
      <dataBar>
        <cfvo type="num" val="0"/>
        <cfvo type="num" val="1"/>
        <color theme="6"/>
      </dataBar>
      <extLst>
        <ext xmlns:x14="http://schemas.microsoft.com/office/spreadsheetml/2009/9/main" uri="{B025F937-C7B1-47D3-B67F-A62EFF666E3E}">
          <x14:id>{86C3A309-C8D7-E94D-9C93-10DBD6B6F220}</x14:id>
        </ext>
      </extLst>
    </cfRule>
  </conditionalFormatting>
  <conditionalFormatting sqref="F87:F88 F92">
    <cfRule type="dataBar" priority="10734">
      <dataBar>
        <cfvo type="num" val="0"/>
        <cfvo type="num" val="1"/>
        <color theme="6"/>
      </dataBar>
      <extLst>
        <ext xmlns:x14="http://schemas.microsoft.com/office/spreadsheetml/2009/9/main" uri="{B025F937-C7B1-47D3-B67F-A62EFF666E3E}">
          <x14:id>{B59E33CE-2651-1A4E-9C2F-BE78EA7139EA}</x14:id>
        </ext>
      </extLst>
    </cfRule>
  </conditionalFormatting>
  <conditionalFormatting sqref="F93">
    <cfRule type="dataBar" priority="10726">
      <dataBar>
        <cfvo type="num" val="0"/>
        <cfvo type="num" val="1"/>
        <color theme="6"/>
      </dataBar>
      <extLst>
        <ext xmlns:x14="http://schemas.microsoft.com/office/spreadsheetml/2009/9/main" uri="{B025F937-C7B1-47D3-B67F-A62EFF666E3E}">
          <x14:id>{1620E7E9-1973-2847-A513-2FD454641372}</x14:id>
        </ext>
      </extLst>
    </cfRule>
  </conditionalFormatting>
  <conditionalFormatting sqref="F93">
    <cfRule type="dataBar" priority="10727">
      <dataBar>
        <cfvo type="num" val="0"/>
        <cfvo type="num" val="1"/>
        <color theme="6"/>
      </dataBar>
      <extLst>
        <ext xmlns:x14="http://schemas.microsoft.com/office/spreadsheetml/2009/9/main" uri="{B025F937-C7B1-47D3-B67F-A62EFF666E3E}">
          <x14:id>{538C887E-8A5A-2649-8703-1CF5882B493A}</x14:id>
        </ext>
      </extLst>
    </cfRule>
  </conditionalFormatting>
  <conditionalFormatting sqref="F87:F88 F92">
    <cfRule type="dataBar" priority="10725">
      <dataBar>
        <cfvo type="num" val="0"/>
        <cfvo type="num" val="1"/>
        <color theme="6"/>
      </dataBar>
      <extLst>
        <ext xmlns:x14="http://schemas.microsoft.com/office/spreadsheetml/2009/9/main" uri="{B025F937-C7B1-47D3-B67F-A62EFF666E3E}">
          <x14:id>{33C92DF5-D52F-414E-96DE-A4B29675D360}</x14:id>
        </ext>
      </extLst>
    </cfRule>
  </conditionalFormatting>
  <conditionalFormatting sqref="F86">
    <cfRule type="dataBar" priority="10723">
      <dataBar>
        <cfvo type="num" val="0"/>
        <cfvo type="num" val="1"/>
        <color theme="6"/>
      </dataBar>
      <extLst>
        <ext xmlns:x14="http://schemas.microsoft.com/office/spreadsheetml/2009/9/main" uri="{B025F937-C7B1-47D3-B67F-A62EFF666E3E}">
          <x14:id>{1FA24385-839D-2245-BBCE-E8D969DA365C}</x14:id>
        </ext>
      </extLst>
    </cfRule>
  </conditionalFormatting>
  <conditionalFormatting sqref="F86">
    <cfRule type="dataBar" priority="10722">
      <dataBar>
        <cfvo type="num" val="0"/>
        <cfvo type="num" val="1"/>
        <color theme="6"/>
      </dataBar>
      <extLst>
        <ext xmlns:x14="http://schemas.microsoft.com/office/spreadsheetml/2009/9/main" uri="{B025F937-C7B1-47D3-B67F-A62EFF666E3E}">
          <x14:id>{6E5B9CB1-2DF7-024E-830B-8613A847F8A2}</x14:id>
        </ext>
      </extLst>
    </cfRule>
  </conditionalFormatting>
  <conditionalFormatting sqref="F107:F108 F112">
    <cfRule type="dataBar" priority="10721">
      <dataBar>
        <cfvo type="num" val="0"/>
        <cfvo type="num" val="1"/>
        <color theme="6"/>
      </dataBar>
      <extLst>
        <ext xmlns:x14="http://schemas.microsoft.com/office/spreadsheetml/2009/9/main" uri="{B025F937-C7B1-47D3-B67F-A62EFF666E3E}">
          <x14:id>{D1A87D3E-C44F-944B-B2B6-E6F3818CF055}</x14:id>
        </ext>
      </extLst>
    </cfRule>
  </conditionalFormatting>
  <conditionalFormatting sqref="F107:F108 F112">
    <cfRule type="dataBar" priority="10711">
      <dataBar>
        <cfvo type="num" val="0"/>
        <cfvo type="num" val="1"/>
        <color theme="6"/>
      </dataBar>
      <extLst>
        <ext xmlns:x14="http://schemas.microsoft.com/office/spreadsheetml/2009/9/main" uri="{B025F937-C7B1-47D3-B67F-A62EFF666E3E}">
          <x14:id>{701DF027-339B-8E4A-9853-1F8EB35CB189}</x14:id>
        </ext>
      </extLst>
    </cfRule>
  </conditionalFormatting>
  <conditionalFormatting sqref="F93">
    <cfRule type="dataBar" priority="10716">
      <dataBar>
        <cfvo type="num" val="0"/>
        <cfvo type="num" val="1"/>
        <color theme="6"/>
      </dataBar>
      <extLst>
        <ext xmlns:x14="http://schemas.microsoft.com/office/spreadsheetml/2009/9/main" uri="{B025F937-C7B1-47D3-B67F-A62EFF666E3E}">
          <x14:id>{1C8078C8-867F-7F46-9344-A889D432594F}</x14:id>
        </ext>
      </extLst>
    </cfRule>
  </conditionalFormatting>
  <conditionalFormatting sqref="F87:F88 F92">
    <cfRule type="dataBar" priority="10715">
      <dataBar>
        <cfvo type="num" val="0"/>
        <cfvo type="num" val="1"/>
        <color theme="6"/>
      </dataBar>
      <extLst>
        <ext xmlns:x14="http://schemas.microsoft.com/office/spreadsheetml/2009/9/main" uri="{B025F937-C7B1-47D3-B67F-A62EFF666E3E}">
          <x14:id>{BDAC9323-8621-BD4B-9A45-DCAA559F091E}</x14:id>
        </ext>
      </extLst>
    </cfRule>
  </conditionalFormatting>
  <conditionalFormatting sqref="F87:F88 F92">
    <cfRule type="dataBar" priority="10714">
      <dataBar>
        <cfvo type="num" val="0"/>
        <cfvo type="num" val="1"/>
        <color theme="6"/>
      </dataBar>
      <extLst>
        <ext xmlns:x14="http://schemas.microsoft.com/office/spreadsheetml/2009/9/main" uri="{B025F937-C7B1-47D3-B67F-A62EFF666E3E}">
          <x14:id>{0665E841-63E8-764A-8388-CFD9E6B17D7D}</x14:id>
        </ext>
      </extLst>
    </cfRule>
  </conditionalFormatting>
  <conditionalFormatting sqref="F86">
    <cfRule type="dataBar" priority="10713">
      <dataBar>
        <cfvo type="num" val="0"/>
        <cfvo type="num" val="1"/>
        <color theme="6"/>
      </dataBar>
      <extLst>
        <ext xmlns:x14="http://schemas.microsoft.com/office/spreadsheetml/2009/9/main" uri="{B025F937-C7B1-47D3-B67F-A62EFF666E3E}">
          <x14:id>{FB4F5F2E-F74C-8047-A578-A711706D0AE2}</x14:id>
        </ext>
      </extLst>
    </cfRule>
  </conditionalFormatting>
  <conditionalFormatting sqref="F107:F108 F112">
    <cfRule type="dataBar" priority="10712">
      <dataBar>
        <cfvo type="num" val="0"/>
        <cfvo type="num" val="1"/>
        <color theme="6"/>
      </dataBar>
      <extLst>
        <ext xmlns:x14="http://schemas.microsoft.com/office/spreadsheetml/2009/9/main" uri="{B025F937-C7B1-47D3-B67F-A62EFF666E3E}">
          <x14:id>{8B3FD17B-CE7F-634B-BF5B-309E12F304F5}</x14:id>
        </ext>
      </extLst>
    </cfRule>
  </conditionalFormatting>
  <conditionalFormatting sqref="F93">
    <cfRule type="dataBar" priority="10706">
      <dataBar>
        <cfvo type="num" val="0"/>
        <cfvo type="num" val="1"/>
        <color theme="6"/>
      </dataBar>
      <extLst>
        <ext xmlns:x14="http://schemas.microsoft.com/office/spreadsheetml/2009/9/main" uri="{B025F937-C7B1-47D3-B67F-A62EFF666E3E}">
          <x14:id>{CBACC539-A5D5-AC41-91C5-18BA632F60EC}</x14:id>
        </ext>
      </extLst>
    </cfRule>
  </conditionalFormatting>
  <conditionalFormatting sqref="F86">
    <cfRule type="dataBar" priority="10702">
      <dataBar>
        <cfvo type="num" val="0"/>
        <cfvo type="num" val="1"/>
        <color theme="6"/>
      </dataBar>
      <extLst>
        <ext xmlns:x14="http://schemas.microsoft.com/office/spreadsheetml/2009/9/main" uri="{B025F937-C7B1-47D3-B67F-A62EFF666E3E}">
          <x14:id>{EAAADA35-CA89-8D49-A0D9-AB104190AF29}</x14:id>
        </ext>
      </extLst>
    </cfRule>
  </conditionalFormatting>
  <conditionalFormatting sqref="F86">
    <cfRule type="dataBar" priority="10701">
      <dataBar>
        <cfvo type="num" val="0"/>
        <cfvo type="num" val="1"/>
        <color theme="6"/>
      </dataBar>
      <extLst>
        <ext xmlns:x14="http://schemas.microsoft.com/office/spreadsheetml/2009/9/main" uri="{B025F937-C7B1-47D3-B67F-A62EFF666E3E}">
          <x14:id>{64EE3707-2C17-C447-836C-ACF0E41E4F3F}</x14:id>
        </ext>
      </extLst>
    </cfRule>
  </conditionalFormatting>
  <conditionalFormatting sqref="F107:F108 F112">
    <cfRule type="dataBar" priority="10409">
      <dataBar>
        <cfvo type="num" val="0"/>
        <cfvo type="num" val="1"/>
        <color theme="6"/>
      </dataBar>
      <extLst>
        <ext xmlns:x14="http://schemas.microsoft.com/office/spreadsheetml/2009/9/main" uri="{B025F937-C7B1-47D3-B67F-A62EFF666E3E}">
          <x14:id>{2FA22437-74C3-BD4A-B65C-C79B5DDC9540}</x14:id>
        </ext>
      </extLst>
    </cfRule>
  </conditionalFormatting>
  <conditionalFormatting sqref="F93">
    <cfRule type="dataBar" priority="10694">
      <dataBar>
        <cfvo type="num" val="0"/>
        <cfvo type="num" val="1"/>
        <color theme="6"/>
      </dataBar>
      <extLst>
        <ext xmlns:x14="http://schemas.microsoft.com/office/spreadsheetml/2009/9/main" uri="{B025F937-C7B1-47D3-B67F-A62EFF666E3E}">
          <x14:id>{CFF3D6F5-C329-8E40-963F-616166F753E1}</x14:id>
        </ext>
      </extLst>
    </cfRule>
  </conditionalFormatting>
  <conditionalFormatting sqref="F93">
    <cfRule type="dataBar" priority="10693">
      <dataBar>
        <cfvo type="num" val="0"/>
        <cfvo type="num" val="1"/>
        <color theme="6"/>
      </dataBar>
      <extLst>
        <ext xmlns:x14="http://schemas.microsoft.com/office/spreadsheetml/2009/9/main" uri="{B025F937-C7B1-47D3-B67F-A62EFF666E3E}">
          <x14:id>{1779C0BF-F70C-1D46-AA2F-B6C04F192059}</x14:id>
        </ext>
      </extLst>
    </cfRule>
  </conditionalFormatting>
  <conditionalFormatting sqref="F87:F88 F92">
    <cfRule type="dataBar" priority="10692">
      <dataBar>
        <cfvo type="num" val="0"/>
        <cfvo type="num" val="1"/>
        <color theme="6"/>
      </dataBar>
      <extLst>
        <ext xmlns:x14="http://schemas.microsoft.com/office/spreadsheetml/2009/9/main" uri="{B025F937-C7B1-47D3-B67F-A62EFF666E3E}">
          <x14:id>{503AC091-B1DA-864B-B724-B46AFD7BB350}</x14:id>
        </ext>
      </extLst>
    </cfRule>
  </conditionalFormatting>
  <conditionalFormatting sqref="F86">
    <cfRule type="dataBar" priority="10690">
      <dataBar>
        <cfvo type="num" val="0"/>
        <cfvo type="num" val="1"/>
        <color theme="6"/>
      </dataBar>
      <extLst>
        <ext xmlns:x14="http://schemas.microsoft.com/office/spreadsheetml/2009/9/main" uri="{B025F937-C7B1-47D3-B67F-A62EFF666E3E}">
          <x14:id>{2CF15AB0-E318-4740-8CFA-326A035C8029}</x14:id>
        </ext>
      </extLst>
    </cfRule>
  </conditionalFormatting>
  <conditionalFormatting sqref="F93">
    <cfRule type="dataBar" priority="10685">
      <dataBar>
        <cfvo type="num" val="0"/>
        <cfvo type="num" val="1"/>
        <color theme="6"/>
      </dataBar>
      <extLst>
        <ext xmlns:x14="http://schemas.microsoft.com/office/spreadsheetml/2009/9/main" uri="{B025F937-C7B1-47D3-B67F-A62EFF666E3E}">
          <x14:id>{E9DDC5B5-E019-FD45-A60E-E7AF0B7D4A41}</x14:id>
        </ext>
      </extLst>
    </cfRule>
  </conditionalFormatting>
  <conditionalFormatting sqref="F93">
    <cfRule type="dataBar" priority="10684">
      <dataBar>
        <cfvo type="num" val="0"/>
        <cfvo type="num" val="1"/>
        <color theme="6"/>
      </dataBar>
      <extLst>
        <ext xmlns:x14="http://schemas.microsoft.com/office/spreadsheetml/2009/9/main" uri="{B025F937-C7B1-47D3-B67F-A62EFF666E3E}">
          <x14:id>{6254C1C6-A4CD-8148-A820-46BC4C4D15C4}</x14:id>
        </ext>
      </extLst>
    </cfRule>
  </conditionalFormatting>
  <conditionalFormatting sqref="F87:F88 F92">
    <cfRule type="dataBar" priority="10683">
      <dataBar>
        <cfvo type="num" val="0"/>
        <cfvo type="num" val="1"/>
        <color theme="6"/>
      </dataBar>
      <extLst>
        <ext xmlns:x14="http://schemas.microsoft.com/office/spreadsheetml/2009/9/main" uri="{B025F937-C7B1-47D3-B67F-A62EFF666E3E}">
          <x14:id>{753E7F29-87AA-D841-8946-C09C569E7A87}</x14:id>
        </ext>
      </extLst>
    </cfRule>
  </conditionalFormatting>
  <conditionalFormatting sqref="F87:F88 F92">
    <cfRule type="dataBar" priority="10682">
      <dataBar>
        <cfvo type="num" val="0"/>
        <cfvo type="num" val="1"/>
        <color theme="6"/>
      </dataBar>
      <extLst>
        <ext xmlns:x14="http://schemas.microsoft.com/office/spreadsheetml/2009/9/main" uri="{B025F937-C7B1-47D3-B67F-A62EFF666E3E}">
          <x14:id>{148A5325-418C-FE44-9FB3-98A9E0C8DB62}</x14:id>
        </ext>
      </extLst>
    </cfRule>
  </conditionalFormatting>
  <conditionalFormatting sqref="F86">
    <cfRule type="dataBar" priority="10681">
      <dataBar>
        <cfvo type="num" val="0"/>
        <cfvo type="num" val="1"/>
        <color theme="6"/>
      </dataBar>
      <extLst>
        <ext xmlns:x14="http://schemas.microsoft.com/office/spreadsheetml/2009/9/main" uri="{B025F937-C7B1-47D3-B67F-A62EFF666E3E}">
          <x14:id>{39A9FE31-0128-414B-B867-F298F1390E99}</x14:id>
        </ext>
      </extLst>
    </cfRule>
  </conditionalFormatting>
  <conditionalFormatting sqref="F107:F108 F112">
    <cfRule type="dataBar" priority="10528">
      <dataBar>
        <cfvo type="num" val="0"/>
        <cfvo type="num" val="1"/>
        <color theme="6"/>
      </dataBar>
      <extLst>
        <ext xmlns:x14="http://schemas.microsoft.com/office/spreadsheetml/2009/9/main" uri="{B025F937-C7B1-47D3-B67F-A62EFF666E3E}">
          <x14:id>{DEF03594-DF11-FE49-A016-CB78FB5E5D1F}</x14:id>
        </ext>
      </extLst>
    </cfRule>
  </conditionalFormatting>
  <conditionalFormatting sqref="F93">
    <cfRule type="dataBar" priority="10675">
      <dataBar>
        <cfvo type="num" val="0"/>
        <cfvo type="num" val="1"/>
        <color theme="6"/>
      </dataBar>
      <extLst>
        <ext xmlns:x14="http://schemas.microsoft.com/office/spreadsheetml/2009/9/main" uri="{B025F937-C7B1-47D3-B67F-A62EFF666E3E}">
          <x14:id>{CB99031F-9811-EB4B-8032-AFB38ACBE145}</x14:id>
        </ext>
      </extLst>
    </cfRule>
  </conditionalFormatting>
  <conditionalFormatting sqref="F93">
    <cfRule type="dataBar" priority="10674">
      <dataBar>
        <cfvo type="num" val="0"/>
        <cfvo type="num" val="1"/>
        <color theme="6"/>
      </dataBar>
      <extLst>
        <ext xmlns:x14="http://schemas.microsoft.com/office/spreadsheetml/2009/9/main" uri="{B025F937-C7B1-47D3-B67F-A62EFF666E3E}">
          <x14:id>{3496FF31-CFC5-A247-9BBD-F3B18D60DA44}</x14:id>
        </ext>
      </extLst>
    </cfRule>
  </conditionalFormatting>
  <conditionalFormatting sqref="F87:F88 F92">
    <cfRule type="dataBar" priority="10673">
      <dataBar>
        <cfvo type="num" val="0"/>
        <cfvo type="num" val="1"/>
        <color theme="6"/>
      </dataBar>
      <extLst>
        <ext xmlns:x14="http://schemas.microsoft.com/office/spreadsheetml/2009/9/main" uri="{B025F937-C7B1-47D3-B67F-A62EFF666E3E}">
          <x14:id>{A66E4D2E-A40F-DE41-B59E-218A2AD5F474}</x14:id>
        </ext>
      </extLst>
    </cfRule>
  </conditionalFormatting>
  <conditionalFormatting sqref="F86">
    <cfRule type="dataBar" priority="10672">
      <dataBar>
        <cfvo type="num" val="0"/>
        <cfvo type="num" val="1"/>
        <color theme="6"/>
      </dataBar>
      <extLst>
        <ext xmlns:x14="http://schemas.microsoft.com/office/spreadsheetml/2009/9/main" uri="{B025F937-C7B1-47D3-B67F-A62EFF666E3E}">
          <x14:id>{8491629A-9012-D74F-BF11-264BF998BDDB}</x14:id>
        </ext>
      </extLst>
    </cfRule>
  </conditionalFormatting>
  <conditionalFormatting sqref="F86">
    <cfRule type="dataBar" priority="10671">
      <dataBar>
        <cfvo type="num" val="0"/>
        <cfvo type="num" val="1"/>
        <color theme="6"/>
      </dataBar>
      <extLst>
        <ext xmlns:x14="http://schemas.microsoft.com/office/spreadsheetml/2009/9/main" uri="{B025F937-C7B1-47D3-B67F-A62EFF666E3E}">
          <x14:id>{81D8BF40-054A-BE4B-9BBF-65377E6666B1}</x14:id>
        </ext>
      </extLst>
    </cfRule>
  </conditionalFormatting>
  <conditionalFormatting sqref="F107:F108 F112">
    <cfRule type="dataBar" priority="10670">
      <dataBar>
        <cfvo type="num" val="0"/>
        <cfvo type="num" val="1"/>
        <color theme="6"/>
      </dataBar>
      <extLst>
        <ext xmlns:x14="http://schemas.microsoft.com/office/spreadsheetml/2009/9/main" uri="{B025F937-C7B1-47D3-B67F-A62EFF666E3E}">
          <x14:id>{FE0720F9-F2FE-EE48-8ABA-7FDC52AA8C8B}</x14:id>
        </ext>
      </extLst>
    </cfRule>
  </conditionalFormatting>
  <conditionalFormatting sqref="F107:F108 F112">
    <cfRule type="dataBar" priority="10668">
      <dataBar>
        <cfvo type="num" val="0"/>
        <cfvo type="num" val="1"/>
        <color theme="6"/>
      </dataBar>
      <extLst>
        <ext xmlns:x14="http://schemas.microsoft.com/office/spreadsheetml/2009/9/main" uri="{B025F937-C7B1-47D3-B67F-A62EFF666E3E}">
          <x14:id>{D8D053B9-7BD8-B449-8555-695428805B56}</x14:id>
        </ext>
      </extLst>
    </cfRule>
  </conditionalFormatting>
  <conditionalFormatting sqref="F107:F108 F112">
    <cfRule type="dataBar" priority="10669">
      <dataBar>
        <cfvo type="num" val="0"/>
        <cfvo type="num" val="1"/>
        <color theme="6"/>
      </dataBar>
      <extLst>
        <ext xmlns:x14="http://schemas.microsoft.com/office/spreadsheetml/2009/9/main" uri="{B025F937-C7B1-47D3-B67F-A62EFF666E3E}">
          <x14:id>{ABFFF54D-4218-5F46-BBA6-F6F5B9DB71AC}</x14:id>
        </ext>
      </extLst>
    </cfRule>
  </conditionalFormatting>
  <conditionalFormatting sqref="F107:F108 F112">
    <cfRule type="dataBar" priority="10525">
      <dataBar>
        <cfvo type="num" val="0"/>
        <cfvo type="num" val="1"/>
        <color theme="6"/>
      </dataBar>
      <extLst>
        <ext xmlns:x14="http://schemas.microsoft.com/office/spreadsheetml/2009/9/main" uri="{B025F937-C7B1-47D3-B67F-A62EFF666E3E}">
          <x14:id>{5C4FCF74-ED2F-D84C-AE8D-C475EF6F78ED}</x14:id>
        </ext>
      </extLst>
    </cfRule>
  </conditionalFormatting>
  <conditionalFormatting sqref="F94">
    <cfRule type="dataBar" priority="7581">
      <dataBar>
        <cfvo type="num" val="0"/>
        <cfvo type="num" val="1"/>
        <color theme="6"/>
      </dataBar>
      <extLst>
        <ext xmlns:x14="http://schemas.microsoft.com/office/spreadsheetml/2009/9/main" uri="{B025F937-C7B1-47D3-B67F-A62EFF666E3E}">
          <x14:id>{1C0A11F0-100E-3848-935E-02EA7E3AC97D}</x14:id>
        </ext>
      </extLst>
    </cfRule>
  </conditionalFormatting>
  <conditionalFormatting sqref="F114">
    <cfRule type="dataBar" priority="10654">
      <dataBar>
        <cfvo type="num" val="0"/>
        <cfvo type="num" val="1"/>
        <color theme="6"/>
      </dataBar>
      <extLst>
        <ext xmlns:x14="http://schemas.microsoft.com/office/spreadsheetml/2009/9/main" uri="{B025F937-C7B1-47D3-B67F-A62EFF666E3E}">
          <x14:id>{C759CAED-6079-CB48-BFA0-07D5A46F1F08}</x14:id>
        </ext>
      </extLst>
    </cfRule>
  </conditionalFormatting>
  <conditionalFormatting sqref="F107:F108 F112">
    <cfRule type="dataBar" priority="10502">
      <dataBar>
        <cfvo type="num" val="0"/>
        <cfvo type="num" val="1"/>
        <color theme="6"/>
      </dataBar>
      <extLst>
        <ext xmlns:x14="http://schemas.microsoft.com/office/spreadsheetml/2009/9/main" uri="{B025F937-C7B1-47D3-B67F-A62EFF666E3E}">
          <x14:id>{4D52E181-CE34-DB4C-832B-4AE6FCA1D887}</x14:id>
        </ext>
      </extLst>
    </cfRule>
  </conditionalFormatting>
  <conditionalFormatting sqref="F107:F108 F112">
    <cfRule type="dataBar" priority="10357">
      <dataBar>
        <cfvo type="num" val="0"/>
        <cfvo type="num" val="1"/>
        <color theme="6"/>
      </dataBar>
      <extLst>
        <ext xmlns:x14="http://schemas.microsoft.com/office/spreadsheetml/2009/9/main" uri="{B025F937-C7B1-47D3-B67F-A62EFF666E3E}">
          <x14:id>{66EEDE2D-9998-D34D-B078-46482753B6ED}</x14:id>
        </ext>
      </extLst>
    </cfRule>
  </conditionalFormatting>
  <conditionalFormatting sqref="F107:F108 F112">
    <cfRule type="dataBar" priority="10355">
      <dataBar>
        <cfvo type="num" val="0"/>
        <cfvo type="num" val="1"/>
        <color theme="6"/>
      </dataBar>
      <extLst>
        <ext xmlns:x14="http://schemas.microsoft.com/office/spreadsheetml/2009/9/main" uri="{B025F937-C7B1-47D3-B67F-A62EFF666E3E}">
          <x14:id>{24A87F4C-2531-E049-9427-89CEFB7E529C}</x14:id>
        </ext>
      </extLst>
    </cfRule>
  </conditionalFormatting>
  <conditionalFormatting sqref="F107:F108 F112">
    <cfRule type="dataBar" priority="10356">
      <dataBar>
        <cfvo type="num" val="0"/>
        <cfvo type="num" val="1"/>
        <color theme="6"/>
      </dataBar>
      <extLst>
        <ext xmlns:x14="http://schemas.microsoft.com/office/spreadsheetml/2009/9/main" uri="{B025F937-C7B1-47D3-B67F-A62EFF666E3E}">
          <x14:id>{36425353-6EDE-2145-A081-7D3FC58461C0}</x14:id>
        </ext>
      </extLst>
    </cfRule>
  </conditionalFormatting>
  <conditionalFormatting sqref="F107:F108 F112">
    <cfRule type="dataBar" priority="10494">
      <dataBar>
        <cfvo type="num" val="0"/>
        <cfvo type="num" val="1"/>
        <color theme="6"/>
      </dataBar>
      <extLst>
        <ext xmlns:x14="http://schemas.microsoft.com/office/spreadsheetml/2009/9/main" uri="{B025F937-C7B1-47D3-B67F-A62EFF666E3E}">
          <x14:id>{64A6D2E1-6EB4-F440-863B-AFB39C408FE9}</x14:id>
        </ext>
      </extLst>
    </cfRule>
  </conditionalFormatting>
  <conditionalFormatting sqref="F107:F108 F112">
    <cfRule type="dataBar" priority="10633">
      <dataBar>
        <cfvo type="num" val="0"/>
        <cfvo type="num" val="1"/>
        <color theme="6"/>
      </dataBar>
      <extLst>
        <ext xmlns:x14="http://schemas.microsoft.com/office/spreadsheetml/2009/9/main" uri="{B025F937-C7B1-47D3-B67F-A62EFF666E3E}">
          <x14:id>{09B3A46E-F804-E748-9F98-26155C39A050}</x14:id>
        </ext>
      </extLst>
    </cfRule>
  </conditionalFormatting>
  <conditionalFormatting sqref="F107:F108 F112">
    <cfRule type="dataBar" priority="10632">
      <dataBar>
        <cfvo type="num" val="0"/>
        <cfvo type="num" val="1"/>
        <color theme="6"/>
      </dataBar>
      <extLst>
        <ext xmlns:x14="http://schemas.microsoft.com/office/spreadsheetml/2009/9/main" uri="{B025F937-C7B1-47D3-B67F-A62EFF666E3E}">
          <x14:id>{2A8FB8BC-CD23-DF44-A0FB-D48F4D478A9D}</x14:id>
        </ext>
      </extLst>
    </cfRule>
  </conditionalFormatting>
  <conditionalFormatting sqref="F107:F108 F112">
    <cfRule type="dataBar" priority="10631">
      <dataBar>
        <cfvo type="num" val="0"/>
        <cfvo type="num" val="1"/>
        <color theme="6"/>
      </dataBar>
      <extLst>
        <ext xmlns:x14="http://schemas.microsoft.com/office/spreadsheetml/2009/9/main" uri="{B025F937-C7B1-47D3-B67F-A62EFF666E3E}">
          <x14:id>{9195A983-2893-5C48-9758-F9C117206C76}</x14:id>
        </ext>
      </extLst>
    </cfRule>
  </conditionalFormatting>
  <conditionalFormatting sqref="F107:F108 F112">
    <cfRule type="dataBar" priority="10630">
      <dataBar>
        <cfvo type="num" val="0"/>
        <cfvo type="num" val="1"/>
        <color theme="6"/>
      </dataBar>
      <extLst>
        <ext xmlns:x14="http://schemas.microsoft.com/office/spreadsheetml/2009/9/main" uri="{B025F937-C7B1-47D3-B67F-A62EFF666E3E}">
          <x14:id>{E5072463-88B6-904F-8861-406B345659C4}</x14:id>
        </ext>
      </extLst>
    </cfRule>
  </conditionalFormatting>
  <conditionalFormatting sqref="F107:F108 F112">
    <cfRule type="dataBar" priority="10629">
      <dataBar>
        <cfvo type="num" val="0"/>
        <cfvo type="num" val="1"/>
        <color theme="6"/>
      </dataBar>
      <extLst>
        <ext xmlns:x14="http://schemas.microsoft.com/office/spreadsheetml/2009/9/main" uri="{B025F937-C7B1-47D3-B67F-A62EFF666E3E}">
          <x14:id>{66102AFB-D73F-8E47-B398-F3DF72201C10}</x14:id>
        </ext>
      </extLst>
    </cfRule>
  </conditionalFormatting>
  <conditionalFormatting sqref="F107:F108 F112">
    <cfRule type="dataBar" priority="10472">
      <dataBar>
        <cfvo type="num" val="0"/>
        <cfvo type="num" val="1"/>
        <color theme="6"/>
      </dataBar>
      <extLst>
        <ext xmlns:x14="http://schemas.microsoft.com/office/spreadsheetml/2009/9/main" uri="{B025F937-C7B1-47D3-B67F-A62EFF666E3E}">
          <x14:id>{081D00A1-D3E5-2742-BC91-4F50720D580E}</x14:id>
        </ext>
      </extLst>
    </cfRule>
  </conditionalFormatting>
  <conditionalFormatting sqref="F107:F108 F112">
    <cfRule type="dataBar" priority="10317">
      <dataBar>
        <cfvo type="num" val="0"/>
        <cfvo type="num" val="1"/>
        <color theme="6"/>
      </dataBar>
      <extLst>
        <ext xmlns:x14="http://schemas.microsoft.com/office/spreadsheetml/2009/9/main" uri="{B025F937-C7B1-47D3-B67F-A62EFF666E3E}">
          <x14:id>{F96BB52A-BC39-464D-BC05-774717775BCA}</x14:id>
        </ext>
      </extLst>
    </cfRule>
  </conditionalFormatting>
  <conditionalFormatting sqref="F107:F108 F112">
    <cfRule type="dataBar" priority="10313">
      <dataBar>
        <cfvo type="num" val="0"/>
        <cfvo type="num" val="1"/>
        <color theme="6"/>
      </dataBar>
      <extLst>
        <ext xmlns:x14="http://schemas.microsoft.com/office/spreadsheetml/2009/9/main" uri="{B025F937-C7B1-47D3-B67F-A62EFF666E3E}">
          <x14:id>{589562B3-3FF3-7948-BEF0-8A1C28586EA2}</x14:id>
        </ext>
      </extLst>
    </cfRule>
  </conditionalFormatting>
  <conditionalFormatting sqref="F107:F108 F112">
    <cfRule type="dataBar" priority="10589">
      <dataBar>
        <cfvo type="num" val="0"/>
        <cfvo type="num" val="1"/>
        <color theme="6"/>
      </dataBar>
      <extLst>
        <ext xmlns:x14="http://schemas.microsoft.com/office/spreadsheetml/2009/9/main" uri="{B025F937-C7B1-47D3-B67F-A62EFF666E3E}">
          <x14:id>{87516808-75C8-8646-90CF-A0AC0356F9EE}</x14:id>
        </ext>
      </extLst>
    </cfRule>
  </conditionalFormatting>
  <conditionalFormatting sqref="F107:F108 F112">
    <cfRule type="dataBar" priority="10588">
      <dataBar>
        <cfvo type="num" val="0"/>
        <cfvo type="num" val="1"/>
        <color theme="6"/>
      </dataBar>
      <extLst>
        <ext xmlns:x14="http://schemas.microsoft.com/office/spreadsheetml/2009/9/main" uri="{B025F937-C7B1-47D3-B67F-A62EFF666E3E}">
          <x14:id>{E9180B00-F426-D447-BF7E-365B5F782465}</x14:id>
        </ext>
      </extLst>
    </cfRule>
  </conditionalFormatting>
  <conditionalFormatting sqref="F107:F108 F112">
    <cfRule type="dataBar" priority="10587">
      <dataBar>
        <cfvo type="num" val="0"/>
        <cfvo type="num" val="1"/>
        <color theme="6"/>
      </dataBar>
      <extLst>
        <ext xmlns:x14="http://schemas.microsoft.com/office/spreadsheetml/2009/9/main" uri="{B025F937-C7B1-47D3-B67F-A62EFF666E3E}">
          <x14:id>{548FA120-D645-EF49-9320-43D295E36720}</x14:id>
        </ext>
      </extLst>
    </cfRule>
  </conditionalFormatting>
  <conditionalFormatting sqref="F107:F108 F112">
    <cfRule type="dataBar" priority="10428">
      <dataBar>
        <cfvo type="num" val="0"/>
        <cfvo type="num" val="1"/>
        <color theme="6"/>
      </dataBar>
      <extLst>
        <ext xmlns:x14="http://schemas.microsoft.com/office/spreadsheetml/2009/9/main" uri="{B025F937-C7B1-47D3-B67F-A62EFF666E3E}">
          <x14:id>{9F64A6CD-8320-3D48-BD58-B3811130BC39}</x14:id>
        </ext>
      </extLst>
    </cfRule>
  </conditionalFormatting>
  <conditionalFormatting sqref="F107:F108 F112">
    <cfRule type="dataBar" priority="10425">
      <dataBar>
        <cfvo type="num" val="0"/>
        <cfvo type="num" val="1"/>
        <color theme="6"/>
      </dataBar>
      <extLst>
        <ext xmlns:x14="http://schemas.microsoft.com/office/spreadsheetml/2009/9/main" uri="{B025F937-C7B1-47D3-B67F-A62EFF666E3E}">
          <x14:id>{328FFDE1-BCA4-6A44-BA7B-2F354A7ED90D}</x14:id>
        </ext>
      </extLst>
    </cfRule>
  </conditionalFormatting>
  <conditionalFormatting sqref="F107:F108 F112">
    <cfRule type="dataBar" priority="10412">
      <dataBar>
        <cfvo type="num" val="0"/>
        <cfvo type="num" val="1"/>
        <color theme="6"/>
      </dataBar>
      <extLst>
        <ext xmlns:x14="http://schemas.microsoft.com/office/spreadsheetml/2009/9/main" uri="{B025F937-C7B1-47D3-B67F-A62EFF666E3E}">
          <x14:id>{EE6CEA44-583E-C542-A286-D87320440E74}</x14:id>
        </ext>
      </extLst>
    </cfRule>
  </conditionalFormatting>
  <conditionalFormatting sqref="F107:F108 F112">
    <cfRule type="dataBar" priority="10411">
      <dataBar>
        <cfvo type="num" val="0"/>
        <cfvo type="num" val="1"/>
        <color theme="6"/>
      </dataBar>
      <extLst>
        <ext xmlns:x14="http://schemas.microsoft.com/office/spreadsheetml/2009/9/main" uri="{B025F937-C7B1-47D3-B67F-A62EFF666E3E}">
          <x14:id>{51EB4884-9D05-A84D-88C5-AD997CB25F08}</x14:id>
        </ext>
      </extLst>
    </cfRule>
  </conditionalFormatting>
  <conditionalFormatting sqref="F107:F108 F112">
    <cfRule type="dataBar" priority="10266">
      <dataBar>
        <cfvo type="num" val="0"/>
        <cfvo type="num" val="1"/>
        <color theme="6"/>
      </dataBar>
      <extLst>
        <ext xmlns:x14="http://schemas.microsoft.com/office/spreadsheetml/2009/9/main" uri="{B025F937-C7B1-47D3-B67F-A62EFF666E3E}">
          <x14:id>{18C137F5-099D-BC4E-AB45-0ED05DACEB46}</x14:id>
        </ext>
      </extLst>
    </cfRule>
  </conditionalFormatting>
  <conditionalFormatting sqref="F107:F108 F112">
    <cfRule type="dataBar" priority="10261">
      <dataBar>
        <cfvo type="num" val="0"/>
        <cfvo type="num" val="1"/>
        <color theme="6"/>
      </dataBar>
      <extLst>
        <ext xmlns:x14="http://schemas.microsoft.com/office/spreadsheetml/2009/9/main" uri="{B025F937-C7B1-47D3-B67F-A62EFF666E3E}">
          <x14:id>{7B9CA6B8-EC22-4E49-B0D7-A7F1029D440D}</x14:id>
        </ext>
      </extLst>
    </cfRule>
  </conditionalFormatting>
  <conditionalFormatting sqref="F107:F108 F112">
    <cfRule type="dataBar" priority="10545">
      <dataBar>
        <cfvo type="num" val="0"/>
        <cfvo type="num" val="1"/>
        <color theme="6"/>
      </dataBar>
      <extLst>
        <ext xmlns:x14="http://schemas.microsoft.com/office/spreadsheetml/2009/9/main" uri="{B025F937-C7B1-47D3-B67F-A62EFF666E3E}">
          <x14:id>{774CE174-7797-0B44-BD94-2E3E54E23C91}</x14:id>
        </ext>
      </extLst>
    </cfRule>
  </conditionalFormatting>
  <conditionalFormatting sqref="F107:F108 F112">
    <cfRule type="dataBar" priority="10544">
      <dataBar>
        <cfvo type="num" val="0"/>
        <cfvo type="num" val="1"/>
        <color theme="6"/>
      </dataBar>
      <extLst>
        <ext xmlns:x14="http://schemas.microsoft.com/office/spreadsheetml/2009/9/main" uri="{B025F937-C7B1-47D3-B67F-A62EFF666E3E}">
          <x14:id>{40D0B808-392B-B546-B64E-63F3EA7569BE}</x14:id>
        </ext>
      </extLst>
    </cfRule>
  </conditionalFormatting>
  <conditionalFormatting sqref="F107:F108 F112">
    <cfRule type="dataBar" priority="10543">
      <dataBar>
        <cfvo type="num" val="0"/>
        <cfvo type="num" val="1"/>
        <color theme="6"/>
      </dataBar>
      <extLst>
        <ext xmlns:x14="http://schemas.microsoft.com/office/spreadsheetml/2009/9/main" uri="{B025F937-C7B1-47D3-B67F-A62EFF666E3E}">
          <x14:id>{271CDE23-ED77-6642-8B0A-5564A5889C27}</x14:id>
        </ext>
      </extLst>
    </cfRule>
  </conditionalFormatting>
  <conditionalFormatting sqref="F107:F108 F112">
    <cfRule type="dataBar" priority="10542">
      <dataBar>
        <cfvo type="num" val="0"/>
        <cfvo type="num" val="1"/>
        <color theme="6"/>
      </dataBar>
      <extLst>
        <ext xmlns:x14="http://schemas.microsoft.com/office/spreadsheetml/2009/9/main" uri="{B025F937-C7B1-47D3-B67F-A62EFF666E3E}">
          <x14:id>{1ED2EBF3-A1B3-5F47-A228-364E90D1F6A1}</x14:id>
        </ext>
      </extLst>
    </cfRule>
  </conditionalFormatting>
  <conditionalFormatting sqref="F107:F108 F112">
    <cfRule type="dataBar" priority="10541">
      <dataBar>
        <cfvo type="num" val="0"/>
        <cfvo type="num" val="1"/>
        <color theme="6"/>
      </dataBar>
      <extLst>
        <ext xmlns:x14="http://schemas.microsoft.com/office/spreadsheetml/2009/9/main" uri="{B025F937-C7B1-47D3-B67F-A62EFF666E3E}">
          <x14:id>{A0F9DD65-706E-474C-BF5B-57702CACA9A7}</x14:id>
        </ext>
      </extLst>
    </cfRule>
  </conditionalFormatting>
  <conditionalFormatting sqref="F107:F108 F112">
    <cfRule type="dataBar" priority="10540">
      <dataBar>
        <cfvo type="num" val="0"/>
        <cfvo type="num" val="1"/>
        <color theme="6"/>
      </dataBar>
      <extLst>
        <ext xmlns:x14="http://schemas.microsoft.com/office/spreadsheetml/2009/9/main" uri="{B025F937-C7B1-47D3-B67F-A62EFF666E3E}">
          <x14:id>{A7BAAB39-9466-DC4A-AADD-A9B76DE9221F}</x14:id>
        </ext>
      </extLst>
    </cfRule>
  </conditionalFormatting>
  <conditionalFormatting sqref="F107:F108 F112">
    <cfRule type="dataBar" priority="10530">
      <dataBar>
        <cfvo type="num" val="0"/>
        <cfvo type="num" val="1"/>
        <color theme="6"/>
      </dataBar>
      <extLst>
        <ext xmlns:x14="http://schemas.microsoft.com/office/spreadsheetml/2009/9/main" uri="{B025F937-C7B1-47D3-B67F-A62EFF666E3E}">
          <x14:id>{1C63289D-B6AA-7847-BD92-74613E67C918}</x14:id>
        </ext>
      </extLst>
    </cfRule>
  </conditionalFormatting>
  <conditionalFormatting sqref="F107:F108 F112">
    <cfRule type="dataBar" priority="10531">
      <dataBar>
        <cfvo type="num" val="0"/>
        <cfvo type="num" val="1"/>
        <color theme="6"/>
      </dataBar>
      <extLst>
        <ext xmlns:x14="http://schemas.microsoft.com/office/spreadsheetml/2009/9/main" uri="{B025F937-C7B1-47D3-B67F-A62EFF666E3E}">
          <x14:id>{4B0B6D74-6354-A043-BF12-A250DD697F95}</x14:id>
        </ext>
      </extLst>
    </cfRule>
  </conditionalFormatting>
  <conditionalFormatting sqref="F107:F108 F112">
    <cfRule type="dataBar" priority="10527">
      <dataBar>
        <cfvo type="num" val="0"/>
        <cfvo type="num" val="1"/>
        <color theme="6"/>
      </dataBar>
      <extLst>
        <ext xmlns:x14="http://schemas.microsoft.com/office/spreadsheetml/2009/9/main" uri="{B025F937-C7B1-47D3-B67F-A62EFF666E3E}">
          <x14:id>{D7FD6D1B-39DC-E646-AC25-ED8BB3946666}</x14:id>
        </ext>
      </extLst>
    </cfRule>
  </conditionalFormatting>
  <conditionalFormatting sqref="F107:F108 F112">
    <cfRule type="dataBar" priority="10506">
      <dataBar>
        <cfvo type="num" val="0"/>
        <cfvo type="num" val="1"/>
        <color theme="6"/>
      </dataBar>
      <extLst>
        <ext xmlns:x14="http://schemas.microsoft.com/office/spreadsheetml/2009/9/main" uri="{B025F937-C7B1-47D3-B67F-A62EFF666E3E}">
          <x14:id>{32F3B5C7-8500-FF42-89C7-2E19EFB65D3D}</x14:id>
        </ext>
      </extLst>
    </cfRule>
  </conditionalFormatting>
  <conditionalFormatting sqref="F107:F108 F112">
    <cfRule type="dataBar" priority="10507">
      <dataBar>
        <cfvo type="num" val="0"/>
        <cfvo type="num" val="1"/>
        <color theme="6"/>
      </dataBar>
      <extLst>
        <ext xmlns:x14="http://schemas.microsoft.com/office/spreadsheetml/2009/9/main" uri="{B025F937-C7B1-47D3-B67F-A62EFF666E3E}">
          <x14:id>{E9D65CAC-2072-8249-8FC6-21C8794E4456}</x14:id>
        </ext>
      </extLst>
    </cfRule>
  </conditionalFormatting>
  <conditionalFormatting sqref="F107:F108 F112">
    <cfRule type="dataBar" priority="10195">
      <dataBar>
        <cfvo type="num" val="0"/>
        <cfvo type="num" val="1"/>
        <color theme="6"/>
      </dataBar>
      <extLst>
        <ext xmlns:x14="http://schemas.microsoft.com/office/spreadsheetml/2009/9/main" uri="{B025F937-C7B1-47D3-B67F-A62EFF666E3E}">
          <x14:id>{48FA692B-46C4-654A-98B2-33162040B22D}</x14:id>
        </ext>
      </extLst>
    </cfRule>
  </conditionalFormatting>
  <conditionalFormatting sqref="F114">
    <cfRule type="dataBar" priority="10186">
      <dataBar>
        <cfvo type="num" val="0"/>
        <cfvo type="num" val="1"/>
        <color theme="6"/>
      </dataBar>
      <extLst>
        <ext xmlns:x14="http://schemas.microsoft.com/office/spreadsheetml/2009/9/main" uri="{B025F937-C7B1-47D3-B67F-A62EFF666E3E}">
          <x14:id>{2507E6C7-C86F-A54C-877E-0DC0D4071A89}</x14:id>
        </ext>
      </extLst>
    </cfRule>
  </conditionalFormatting>
  <conditionalFormatting sqref="F107:F108 F112">
    <cfRule type="dataBar" priority="10473">
      <dataBar>
        <cfvo type="num" val="0"/>
        <cfvo type="num" val="1"/>
        <color theme="6"/>
      </dataBar>
      <extLst>
        <ext xmlns:x14="http://schemas.microsoft.com/office/spreadsheetml/2009/9/main" uri="{B025F937-C7B1-47D3-B67F-A62EFF666E3E}">
          <x14:id>{B3A2495D-12C2-1745-B0CF-4D323AC90AE0}</x14:id>
        </ext>
      </extLst>
    </cfRule>
  </conditionalFormatting>
  <conditionalFormatting sqref="F107:F108 F112">
    <cfRule type="dataBar" priority="10471">
      <dataBar>
        <cfvo type="num" val="0"/>
        <cfvo type="num" val="1"/>
        <color theme="6"/>
      </dataBar>
      <extLst>
        <ext xmlns:x14="http://schemas.microsoft.com/office/spreadsheetml/2009/9/main" uri="{B025F937-C7B1-47D3-B67F-A62EFF666E3E}">
          <x14:id>{FA00387C-C774-D54C-B625-2B91C47AF2A5}</x14:id>
        </ext>
      </extLst>
    </cfRule>
  </conditionalFormatting>
  <conditionalFormatting sqref="F114">
    <cfRule type="dataBar" priority="10175">
      <dataBar>
        <cfvo type="num" val="0"/>
        <cfvo type="num" val="1"/>
        <color theme="6"/>
      </dataBar>
      <extLst>
        <ext xmlns:x14="http://schemas.microsoft.com/office/spreadsheetml/2009/9/main" uri="{B025F937-C7B1-47D3-B67F-A62EFF666E3E}">
          <x14:id>{B64A448A-FFE8-A047-85D7-6085388ECB11}</x14:id>
        </ext>
      </extLst>
    </cfRule>
  </conditionalFormatting>
  <conditionalFormatting sqref="F114">
    <cfRule type="dataBar" priority="10176">
      <dataBar>
        <cfvo type="num" val="0"/>
        <cfvo type="num" val="1"/>
        <color theme="6"/>
      </dataBar>
      <extLst>
        <ext xmlns:x14="http://schemas.microsoft.com/office/spreadsheetml/2009/9/main" uri="{B025F937-C7B1-47D3-B67F-A62EFF666E3E}">
          <x14:id>{4567BBD8-44CF-D040-A580-12869656AEC9}</x14:id>
        </ext>
      </extLst>
    </cfRule>
  </conditionalFormatting>
  <conditionalFormatting sqref="F107:F108 F112">
    <cfRule type="dataBar" priority="10309">
      <dataBar>
        <cfvo type="num" val="0"/>
        <cfvo type="num" val="1"/>
        <color theme="6"/>
      </dataBar>
      <extLst>
        <ext xmlns:x14="http://schemas.microsoft.com/office/spreadsheetml/2009/9/main" uri="{B025F937-C7B1-47D3-B67F-A62EFF666E3E}">
          <x14:id>{08236CAE-D81E-1047-87A5-1277B13A75A7}</x14:id>
        </ext>
      </extLst>
    </cfRule>
  </conditionalFormatting>
  <conditionalFormatting sqref="F114">
    <cfRule type="dataBar" priority="10164">
      <dataBar>
        <cfvo type="num" val="0"/>
        <cfvo type="num" val="1"/>
        <color theme="6"/>
      </dataBar>
      <extLst>
        <ext xmlns:x14="http://schemas.microsoft.com/office/spreadsheetml/2009/9/main" uri="{B025F937-C7B1-47D3-B67F-A62EFF666E3E}">
          <x14:id>{0392EBFE-06DE-F74B-878F-804A3FBBCD60}</x14:id>
        </ext>
      </extLst>
    </cfRule>
  </conditionalFormatting>
  <conditionalFormatting sqref="F107:F108 F112">
    <cfRule type="dataBar" priority="10308">
      <dataBar>
        <cfvo type="num" val="0"/>
        <cfvo type="num" val="1"/>
        <color theme="6"/>
      </dataBar>
      <extLst>
        <ext xmlns:x14="http://schemas.microsoft.com/office/spreadsheetml/2009/9/main" uri="{B025F937-C7B1-47D3-B67F-A62EFF666E3E}">
          <x14:id>{65D21FC1-A6D3-4D4C-94C2-4DD05A0D0542}</x14:id>
        </ext>
      </extLst>
    </cfRule>
  </conditionalFormatting>
  <conditionalFormatting sqref="F114">
    <cfRule type="dataBar" priority="10154">
      <dataBar>
        <cfvo type="num" val="0"/>
        <cfvo type="num" val="1"/>
        <color theme="6"/>
      </dataBar>
      <extLst>
        <ext xmlns:x14="http://schemas.microsoft.com/office/spreadsheetml/2009/9/main" uri="{B025F937-C7B1-47D3-B67F-A62EFF666E3E}">
          <x14:id>{B6C38045-E592-0044-B9ED-CA4322086CEC}</x14:id>
        </ext>
      </extLst>
    </cfRule>
  </conditionalFormatting>
  <conditionalFormatting sqref="F114">
    <cfRule type="dataBar" priority="10150">
      <dataBar>
        <cfvo type="num" val="0"/>
        <cfvo type="num" val="1"/>
        <color theme="6"/>
      </dataBar>
      <extLst>
        <ext xmlns:x14="http://schemas.microsoft.com/office/spreadsheetml/2009/9/main" uri="{B025F937-C7B1-47D3-B67F-A62EFF666E3E}">
          <x14:id>{A4BC1B1B-02CF-C642-B249-FF73A823984A}</x14:id>
        </ext>
      </extLst>
    </cfRule>
  </conditionalFormatting>
  <conditionalFormatting sqref="F114">
    <cfRule type="dataBar" priority="10149">
      <dataBar>
        <cfvo type="num" val="0"/>
        <cfvo type="num" val="1"/>
        <color theme="6"/>
      </dataBar>
      <extLst>
        <ext xmlns:x14="http://schemas.microsoft.com/office/spreadsheetml/2009/9/main" uri="{B025F937-C7B1-47D3-B67F-A62EFF666E3E}">
          <x14:id>{1A25EE51-357A-EF46-ACDD-3ED79A60C324}</x14:id>
        </ext>
      </extLst>
    </cfRule>
  </conditionalFormatting>
  <conditionalFormatting sqref="F107:F108 F112">
    <cfRule type="dataBar" priority="10288">
      <dataBar>
        <cfvo type="num" val="0"/>
        <cfvo type="num" val="1"/>
        <color theme="6"/>
      </dataBar>
      <extLst>
        <ext xmlns:x14="http://schemas.microsoft.com/office/spreadsheetml/2009/9/main" uri="{B025F937-C7B1-47D3-B67F-A62EFF666E3E}">
          <x14:id>{AE51F2A4-7111-6A43-BE89-913A1478A5BA}</x14:id>
        </ext>
      </extLst>
    </cfRule>
  </conditionalFormatting>
  <conditionalFormatting sqref="F107:F108 F112">
    <cfRule type="dataBar" priority="10287">
      <dataBar>
        <cfvo type="num" val="0"/>
        <cfvo type="num" val="1"/>
        <color theme="6"/>
      </dataBar>
      <extLst>
        <ext xmlns:x14="http://schemas.microsoft.com/office/spreadsheetml/2009/9/main" uri="{B025F937-C7B1-47D3-B67F-A62EFF666E3E}">
          <x14:id>{E6CDB55A-8830-D842-A493-482DE74E8ADC}</x14:id>
        </ext>
      </extLst>
    </cfRule>
  </conditionalFormatting>
  <conditionalFormatting sqref="F107:F108 F112">
    <cfRule type="dataBar" priority="10286">
      <dataBar>
        <cfvo type="num" val="0"/>
        <cfvo type="num" val="1"/>
        <color theme="6"/>
      </dataBar>
      <extLst>
        <ext xmlns:x14="http://schemas.microsoft.com/office/spreadsheetml/2009/9/main" uri="{B025F937-C7B1-47D3-B67F-A62EFF666E3E}">
          <x14:id>{1A34E84E-A76B-184D-BC43-231052D1B67F}</x14:id>
        </ext>
      </extLst>
    </cfRule>
  </conditionalFormatting>
  <conditionalFormatting sqref="F107:F108 F112">
    <cfRule type="dataBar" priority="10429">
      <dataBar>
        <cfvo type="num" val="0"/>
        <cfvo type="num" val="1"/>
        <color theme="6"/>
      </dataBar>
      <extLst>
        <ext xmlns:x14="http://schemas.microsoft.com/office/spreadsheetml/2009/9/main" uri="{B025F937-C7B1-47D3-B67F-A62EFF666E3E}">
          <x14:id>{44F4F703-09D4-0C42-8F76-1C9DC9F7EB76}</x14:id>
        </ext>
      </extLst>
    </cfRule>
  </conditionalFormatting>
  <conditionalFormatting sqref="F107:F108 F112">
    <cfRule type="dataBar" priority="10427">
      <dataBar>
        <cfvo type="num" val="0"/>
        <cfvo type="num" val="1"/>
        <color theme="6"/>
      </dataBar>
      <extLst>
        <ext xmlns:x14="http://schemas.microsoft.com/office/spreadsheetml/2009/9/main" uri="{B025F937-C7B1-47D3-B67F-A62EFF666E3E}">
          <x14:id>{084E3886-785E-0B40-8573-7CDB7F6B3873}</x14:id>
        </ext>
      </extLst>
    </cfRule>
  </conditionalFormatting>
  <conditionalFormatting sqref="F107:F108 F112">
    <cfRule type="dataBar" priority="10426">
      <dataBar>
        <cfvo type="num" val="0"/>
        <cfvo type="num" val="1"/>
        <color theme="6"/>
      </dataBar>
      <extLst>
        <ext xmlns:x14="http://schemas.microsoft.com/office/spreadsheetml/2009/9/main" uri="{B025F937-C7B1-47D3-B67F-A62EFF666E3E}">
          <x14:id>{A538E6B5-1B38-5045-B5CB-DB57F86EAC0B}</x14:id>
        </ext>
      </extLst>
    </cfRule>
  </conditionalFormatting>
  <conditionalFormatting sqref="F107:F108 F112">
    <cfRule type="dataBar" priority="10424">
      <dataBar>
        <cfvo type="num" val="0"/>
        <cfvo type="num" val="1"/>
        <color theme="6"/>
      </dataBar>
      <extLst>
        <ext xmlns:x14="http://schemas.microsoft.com/office/spreadsheetml/2009/9/main" uri="{B025F937-C7B1-47D3-B67F-A62EFF666E3E}">
          <x14:id>{207ECD68-A6E5-5849-ACB4-243E26CF7A90}</x14:id>
        </ext>
      </extLst>
    </cfRule>
  </conditionalFormatting>
  <conditionalFormatting sqref="F107:F108 F112">
    <cfRule type="dataBar" priority="10279">
      <dataBar>
        <cfvo type="num" val="0"/>
        <cfvo type="num" val="1"/>
        <color theme="6"/>
      </dataBar>
      <extLst>
        <ext xmlns:x14="http://schemas.microsoft.com/office/spreadsheetml/2009/9/main" uri="{B025F937-C7B1-47D3-B67F-A62EFF666E3E}">
          <x14:id>{3C22CFDE-170B-E740-80B2-E60569CBF67A}</x14:id>
        </ext>
      </extLst>
    </cfRule>
  </conditionalFormatting>
  <conditionalFormatting sqref="F107:F108 F112">
    <cfRule type="dataBar" priority="10414">
      <dataBar>
        <cfvo type="num" val="0"/>
        <cfvo type="num" val="1"/>
        <color theme="6"/>
      </dataBar>
      <extLst>
        <ext xmlns:x14="http://schemas.microsoft.com/office/spreadsheetml/2009/9/main" uri="{B025F937-C7B1-47D3-B67F-A62EFF666E3E}">
          <x14:id>{B00E6A2B-BBE1-7F4D-A74B-20333166E673}</x14:id>
        </ext>
      </extLst>
    </cfRule>
  </conditionalFormatting>
  <conditionalFormatting sqref="F107:F108 F112">
    <cfRule type="dataBar" priority="10415">
      <dataBar>
        <cfvo type="num" val="0"/>
        <cfvo type="num" val="1"/>
        <color theme="6"/>
      </dataBar>
      <extLst>
        <ext xmlns:x14="http://schemas.microsoft.com/office/spreadsheetml/2009/9/main" uri="{B025F937-C7B1-47D3-B67F-A62EFF666E3E}">
          <x14:id>{8BC99A98-4C8D-234B-8635-83E1CA168348}</x14:id>
        </ext>
      </extLst>
    </cfRule>
  </conditionalFormatting>
  <conditionalFormatting sqref="F86">
    <cfRule type="dataBar" priority="10118">
      <dataBar>
        <cfvo type="num" val="0"/>
        <cfvo type="num" val="1"/>
        <color theme="6"/>
      </dataBar>
      <extLst>
        <ext xmlns:x14="http://schemas.microsoft.com/office/spreadsheetml/2009/9/main" uri="{B025F937-C7B1-47D3-B67F-A62EFF666E3E}">
          <x14:id>{0F118E10-8B61-624D-BD12-D358A0577332}</x14:id>
        </ext>
      </extLst>
    </cfRule>
  </conditionalFormatting>
  <conditionalFormatting sqref="F86">
    <cfRule type="dataBar" priority="10117">
      <dataBar>
        <cfvo type="num" val="0"/>
        <cfvo type="num" val="1"/>
        <color theme="6"/>
      </dataBar>
      <extLst>
        <ext xmlns:x14="http://schemas.microsoft.com/office/spreadsheetml/2009/9/main" uri="{B025F937-C7B1-47D3-B67F-A62EFF666E3E}">
          <x14:id>{33BD9A17-6C67-7D4E-B7DA-AA81A37819DA}</x14:id>
        </ext>
      </extLst>
    </cfRule>
  </conditionalFormatting>
  <conditionalFormatting sqref="F71:F72 F76">
    <cfRule type="dataBar" priority="10113">
      <dataBar>
        <cfvo type="num" val="0"/>
        <cfvo type="num" val="1"/>
        <color theme="6"/>
      </dataBar>
      <extLst>
        <ext xmlns:x14="http://schemas.microsoft.com/office/spreadsheetml/2009/9/main" uri="{B025F937-C7B1-47D3-B67F-A62EFF666E3E}">
          <x14:id>{2EE3073B-B60C-8A42-BDC4-DF5D4A185D13}</x14:id>
        </ext>
      </extLst>
    </cfRule>
  </conditionalFormatting>
  <conditionalFormatting sqref="F71:F72 F76">
    <cfRule type="dataBar" priority="10112">
      <dataBar>
        <cfvo type="num" val="0"/>
        <cfvo type="num" val="1"/>
        <color theme="6"/>
      </dataBar>
      <extLst>
        <ext xmlns:x14="http://schemas.microsoft.com/office/spreadsheetml/2009/9/main" uri="{B025F937-C7B1-47D3-B67F-A62EFF666E3E}">
          <x14:id>{060D03BB-377A-2046-867C-048E83C32BDA}</x14:id>
        </ext>
      </extLst>
    </cfRule>
  </conditionalFormatting>
  <conditionalFormatting sqref="F86">
    <cfRule type="dataBar" priority="10110">
      <dataBar>
        <cfvo type="num" val="0"/>
        <cfvo type="num" val="1"/>
        <color theme="6"/>
      </dataBar>
      <extLst>
        <ext xmlns:x14="http://schemas.microsoft.com/office/spreadsheetml/2009/9/main" uri="{B025F937-C7B1-47D3-B67F-A62EFF666E3E}">
          <x14:id>{A6E5D77D-3420-1B4C-8E7E-971A53BB90E0}</x14:id>
        </ext>
      </extLst>
    </cfRule>
  </conditionalFormatting>
  <conditionalFormatting sqref="F107:F108 F112">
    <cfRule type="dataBar" priority="10240">
      <dataBar>
        <cfvo type="num" val="0"/>
        <cfvo type="num" val="1"/>
        <color theme="6"/>
      </dataBar>
      <extLst>
        <ext xmlns:x14="http://schemas.microsoft.com/office/spreadsheetml/2009/9/main" uri="{B025F937-C7B1-47D3-B67F-A62EFF666E3E}">
          <x14:id>{EF870911-30E9-1C41-894A-04C53804F0E5}</x14:id>
        </ext>
      </extLst>
    </cfRule>
  </conditionalFormatting>
  <conditionalFormatting sqref="F107:F108 F112">
    <cfRule type="dataBar" priority="10390">
      <dataBar>
        <cfvo type="num" val="0"/>
        <cfvo type="num" val="1"/>
        <color theme="6"/>
      </dataBar>
      <extLst>
        <ext xmlns:x14="http://schemas.microsoft.com/office/spreadsheetml/2009/9/main" uri="{B025F937-C7B1-47D3-B67F-A62EFF666E3E}">
          <x14:id>{FA57B9B9-6326-EA43-90F0-2F575C292F0C}</x14:id>
        </ext>
      </extLst>
    </cfRule>
  </conditionalFormatting>
  <conditionalFormatting sqref="F107:F108 F112">
    <cfRule type="dataBar" priority="10391">
      <dataBar>
        <cfvo type="num" val="0"/>
        <cfvo type="num" val="1"/>
        <color theme="6"/>
      </dataBar>
      <extLst>
        <ext xmlns:x14="http://schemas.microsoft.com/office/spreadsheetml/2009/9/main" uri="{B025F937-C7B1-47D3-B67F-A62EFF666E3E}">
          <x14:id>{7ED86C48-4079-664A-8CC8-963C69B31C02}</x14:id>
        </ext>
      </extLst>
    </cfRule>
  </conditionalFormatting>
  <conditionalFormatting sqref="F93">
    <cfRule type="dataBar" priority="10101">
      <dataBar>
        <cfvo type="num" val="0"/>
        <cfvo type="num" val="1"/>
        <color theme="6"/>
      </dataBar>
      <extLst>
        <ext xmlns:x14="http://schemas.microsoft.com/office/spreadsheetml/2009/9/main" uri="{B025F937-C7B1-47D3-B67F-A62EFF666E3E}">
          <x14:id>{94BC3652-AF39-5049-B0EC-D3C48D8F7326}</x14:id>
        </ext>
      </extLst>
    </cfRule>
  </conditionalFormatting>
  <conditionalFormatting sqref="F107:F108 F112">
    <cfRule type="dataBar" priority="10239">
      <dataBar>
        <cfvo type="num" val="0"/>
        <cfvo type="num" val="1"/>
        <color theme="6"/>
      </dataBar>
      <extLst>
        <ext xmlns:x14="http://schemas.microsoft.com/office/spreadsheetml/2009/9/main" uri="{B025F937-C7B1-47D3-B67F-A62EFF666E3E}">
          <x14:id>{2A5828DA-4ABA-E84A-9080-0FD4665DC7B8}</x14:id>
        </ext>
      </extLst>
    </cfRule>
  </conditionalFormatting>
  <conditionalFormatting sqref="F107:F108 F112">
    <cfRule type="dataBar" priority="10386">
      <dataBar>
        <cfvo type="num" val="0"/>
        <cfvo type="num" val="1"/>
        <color theme="6"/>
      </dataBar>
      <extLst>
        <ext xmlns:x14="http://schemas.microsoft.com/office/spreadsheetml/2009/9/main" uri="{B025F937-C7B1-47D3-B67F-A62EFF666E3E}">
          <x14:id>{BD1D8D0D-0C24-6C4B-9434-9B53B24A2357}</x14:id>
        </ext>
      </extLst>
    </cfRule>
  </conditionalFormatting>
  <conditionalFormatting sqref="F87:F88 F92">
    <cfRule type="dataBar" priority="10097">
      <dataBar>
        <cfvo type="num" val="0"/>
        <cfvo type="num" val="1"/>
        <color theme="6"/>
      </dataBar>
      <extLst>
        <ext xmlns:x14="http://schemas.microsoft.com/office/spreadsheetml/2009/9/main" uri="{B025F937-C7B1-47D3-B67F-A62EFF666E3E}">
          <x14:id>{B6D208A9-F641-6E47-8316-E3E1F6FDBAE5}</x14:id>
        </ext>
      </extLst>
    </cfRule>
  </conditionalFormatting>
  <conditionalFormatting sqref="F107:F108 F112">
    <cfRule type="dataBar" priority="10382">
      <dataBar>
        <cfvo type="num" val="0"/>
        <cfvo type="num" val="1"/>
        <color theme="6"/>
      </dataBar>
      <extLst>
        <ext xmlns:x14="http://schemas.microsoft.com/office/spreadsheetml/2009/9/main" uri="{B025F937-C7B1-47D3-B67F-A62EFF666E3E}">
          <x14:id>{5B0E0654-79CE-4D4E-A1C7-E0D0E61315AF}</x14:id>
        </ext>
      </extLst>
    </cfRule>
  </conditionalFormatting>
  <conditionalFormatting sqref="F71:F72 F76">
    <cfRule type="dataBar" priority="10092">
      <dataBar>
        <cfvo type="num" val="0"/>
        <cfvo type="num" val="1"/>
        <color theme="6"/>
      </dataBar>
      <extLst>
        <ext xmlns:x14="http://schemas.microsoft.com/office/spreadsheetml/2009/9/main" uri="{B025F937-C7B1-47D3-B67F-A62EFF666E3E}">
          <x14:id>{A502432C-9795-944D-B1F0-E82666307A94}</x14:id>
        </ext>
      </extLst>
    </cfRule>
  </conditionalFormatting>
  <conditionalFormatting sqref="F71:F72 F76">
    <cfRule type="dataBar" priority="10091">
      <dataBar>
        <cfvo type="num" val="0"/>
        <cfvo type="num" val="1"/>
        <color theme="6"/>
      </dataBar>
      <extLst>
        <ext xmlns:x14="http://schemas.microsoft.com/office/spreadsheetml/2009/9/main" uri="{B025F937-C7B1-47D3-B67F-A62EFF666E3E}">
          <x14:id>{757E2948-F839-1B4B-82A7-2ADD72B24CE3}</x14:id>
        </ext>
      </extLst>
    </cfRule>
  </conditionalFormatting>
  <conditionalFormatting sqref="F107:F108 F112">
    <cfRule type="dataBar" priority="10377">
      <dataBar>
        <cfvo type="num" val="0"/>
        <cfvo type="num" val="1"/>
        <color theme="6"/>
      </dataBar>
      <extLst>
        <ext xmlns:x14="http://schemas.microsoft.com/office/spreadsheetml/2009/9/main" uri="{B025F937-C7B1-47D3-B67F-A62EFF666E3E}">
          <x14:id>{498CE87B-6A6D-4143-B78D-345FD41E4C7A}</x14:id>
        </ext>
      </extLst>
    </cfRule>
  </conditionalFormatting>
  <conditionalFormatting sqref="F107:F108 F112">
    <cfRule type="dataBar" priority="10378">
      <dataBar>
        <cfvo type="num" val="0"/>
        <cfvo type="num" val="1"/>
        <color theme="6"/>
      </dataBar>
      <extLst>
        <ext xmlns:x14="http://schemas.microsoft.com/office/spreadsheetml/2009/9/main" uri="{B025F937-C7B1-47D3-B67F-A62EFF666E3E}">
          <x14:id>{AE848E5D-A663-C944-AF58-D5068F460309}</x14:id>
        </ext>
      </extLst>
    </cfRule>
  </conditionalFormatting>
  <conditionalFormatting sqref="F86">
    <cfRule type="dataBar" priority="10085">
      <dataBar>
        <cfvo type="num" val="0"/>
        <cfvo type="num" val="1"/>
        <color theme="6"/>
      </dataBar>
      <extLst>
        <ext xmlns:x14="http://schemas.microsoft.com/office/spreadsheetml/2009/9/main" uri="{B025F937-C7B1-47D3-B67F-A62EFF666E3E}">
          <x14:id>{D162CDF4-C9F0-4941-8DA8-B68F9E620159}</x14:id>
        </ext>
      </extLst>
    </cfRule>
  </conditionalFormatting>
  <conditionalFormatting sqref="F71:F72 F76">
    <cfRule type="dataBar" priority="10079">
      <dataBar>
        <cfvo type="num" val="0"/>
        <cfvo type="num" val="1"/>
        <color theme="6"/>
      </dataBar>
      <extLst>
        <ext xmlns:x14="http://schemas.microsoft.com/office/spreadsheetml/2009/9/main" uri="{B025F937-C7B1-47D3-B67F-A62EFF666E3E}">
          <x14:id>{14371880-9FBE-8B41-A0A7-1A5D8A873F1C}</x14:id>
        </ext>
      </extLst>
    </cfRule>
  </conditionalFormatting>
  <conditionalFormatting sqref="F107:F108 F112">
    <cfRule type="dataBar" priority="10215">
      <dataBar>
        <cfvo type="num" val="0"/>
        <cfvo type="num" val="1"/>
        <color theme="6"/>
      </dataBar>
      <extLst>
        <ext xmlns:x14="http://schemas.microsoft.com/office/spreadsheetml/2009/9/main" uri="{B025F937-C7B1-47D3-B67F-A62EFF666E3E}">
          <x14:id>{5D183449-638D-8D47-82A7-6D29C28AB077}</x14:id>
        </ext>
      </extLst>
    </cfRule>
  </conditionalFormatting>
  <conditionalFormatting sqref="F107:F108 F112">
    <cfRule type="dataBar" priority="10210">
      <dataBar>
        <cfvo type="num" val="0"/>
        <cfvo type="num" val="1"/>
        <color theme="6"/>
      </dataBar>
      <extLst>
        <ext xmlns:x14="http://schemas.microsoft.com/office/spreadsheetml/2009/9/main" uri="{B025F937-C7B1-47D3-B67F-A62EFF666E3E}">
          <x14:id>{BE5225CA-594E-2F4E-9AF6-288436E8732E}</x14:id>
        </ext>
      </extLst>
    </cfRule>
  </conditionalFormatting>
  <conditionalFormatting sqref="F77">
    <cfRule type="dataBar" priority="10071">
      <dataBar>
        <cfvo type="num" val="0"/>
        <cfvo type="num" val="1"/>
        <color theme="6"/>
      </dataBar>
      <extLst>
        <ext xmlns:x14="http://schemas.microsoft.com/office/spreadsheetml/2009/9/main" uri="{B025F937-C7B1-47D3-B67F-A62EFF666E3E}">
          <x14:id>{253BB567-83A4-3D49-AB4C-C3BF2A2C5507}</x14:id>
        </ext>
      </extLst>
    </cfRule>
  </conditionalFormatting>
  <conditionalFormatting sqref="F107:F108 F112">
    <cfRule type="dataBar" priority="10209">
      <dataBar>
        <cfvo type="num" val="0"/>
        <cfvo type="num" val="1"/>
        <color theme="6"/>
      </dataBar>
      <extLst>
        <ext xmlns:x14="http://schemas.microsoft.com/office/spreadsheetml/2009/9/main" uri="{B025F937-C7B1-47D3-B67F-A62EFF666E3E}">
          <x14:id>{8F92FCF8-3A91-244C-9DB0-D2DE033E6773}</x14:id>
        </ext>
      </extLst>
    </cfRule>
  </conditionalFormatting>
  <conditionalFormatting sqref="F107:F108 F112">
    <cfRule type="dataBar" priority="10345">
      <dataBar>
        <cfvo type="num" val="0"/>
        <cfvo type="num" val="1"/>
        <color theme="6"/>
      </dataBar>
      <extLst>
        <ext xmlns:x14="http://schemas.microsoft.com/office/spreadsheetml/2009/9/main" uri="{B025F937-C7B1-47D3-B67F-A62EFF666E3E}">
          <x14:id>{4DB9FB4D-92C4-5B40-A394-23338C19E819}</x14:id>
        </ext>
      </extLst>
    </cfRule>
  </conditionalFormatting>
  <conditionalFormatting sqref="F107:F108 F112">
    <cfRule type="dataBar" priority="10346">
      <dataBar>
        <cfvo type="num" val="0"/>
        <cfvo type="num" val="1"/>
        <color theme="6"/>
      </dataBar>
      <extLst>
        <ext xmlns:x14="http://schemas.microsoft.com/office/spreadsheetml/2009/9/main" uri="{B025F937-C7B1-47D3-B67F-A62EFF666E3E}">
          <x14:id>{4BE65516-ACC5-BB41-AA57-F7959B0553A9}</x14:id>
        </ext>
      </extLst>
    </cfRule>
  </conditionalFormatting>
  <conditionalFormatting sqref="F107:F108 F112">
    <cfRule type="dataBar" priority="10342">
      <dataBar>
        <cfvo type="num" val="0"/>
        <cfvo type="num" val="1"/>
        <color theme="6"/>
      </dataBar>
      <extLst>
        <ext xmlns:x14="http://schemas.microsoft.com/office/spreadsheetml/2009/9/main" uri="{B025F937-C7B1-47D3-B67F-A62EFF666E3E}">
          <x14:id>{B951787A-9C2B-6C46-93DF-A6A8BC387528}</x14:id>
        </ext>
      </extLst>
    </cfRule>
  </conditionalFormatting>
  <conditionalFormatting sqref="F107:F108 F112">
    <cfRule type="dataBar" priority="10343">
      <dataBar>
        <cfvo type="num" val="0"/>
        <cfvo type="num" val="1"/>
        <color theme="6"/>
      </dataBar>
      <extLst>
        <ext xmlns:x14="http://schemas.microsoft.com/office/spreadsheetml/2009/9/main" uri="{B025F937-C7B1-47D3-B67F-A62EFF666E3E}">
          <x14:id>{E511319F-9E40-594E-99F8-A0CEE4AE3C02}</x14:id>
        </ext>
      </extLst>
    </cfRule>
  </conditionalFormatting>
  <conditionalFormatting sqref="F107:F108 F112">
    <cfRule type="dataBar" priority="10201">
      <dataBar>
        <cfvo type="num" val="0"/>
        <cfvo type="num" val="1"/>
        <color theme="6"/>
      </dataBar>
      <extLst>
        <ext xmlns:x14="http://schemas.microsoft.com/office/spreadsheetml/2009/9/main" uri="{B025F937-C7B1-47D3-B67F-A62EFF666E3E}">
          <x14:id>{2C8FD68B-1243-B64D-AA96-58A102623504}</x14:id>
        </ext>
      </extLst>
    </cfRule>
  </conditionalFormatting>
  <conditionalFormatting sqref="F107:F108 F112">
    <cfRule type="dataBar" priority="10340">
      <dataBar>
        <cfvo type="num" val="0"/>
        <cfvo type="num" val="1"/>
        <color theme="6"/>
      </dataBar>
      <extLst>
        <ext xmlns:x14="http://schemas.microsoft.com/office/spreadsheetml/2009/9/main" uri="{B025F937-C7B1-47D3-B67F-A62EFF666E3E}">
          <x14:id>{C744D12F-D848-184C-9498-BB64AB14EAB7}</x14:id>
        </ext>
      </extLst>
    </cfRule>
  </conditionalFormatting>
  <conditionalFormatting sqref="F114">
    <cfRule type="dataBar" priority="10185">
      <dataBar>
        <cfvo type="num" val="0"/>
        <cfvo type="num" val="1"/>
        <color theme="6"/>
      </dataBar>
      <extLst>
        <ext xmlns:x14="http://schemas.microsoft.com/office/spreadsheetml/2009/9/main" uri="{B025F937-C7B1-47D3-B67F-A62EFF666E3E}">
          <x14:id>{8F72BD59-4F93-6E4F-9679-5C9AC9EB52F7}</x14:id>
        </ext>
      </extLst>
    </cfRule>
  </conditionalFormatting>
  <conditionalFormatting sqref="F114">
    <cfRule type="dataBar" priority="10184">
      <dataBar>
        <cfvo type="num" val="0"/>
        <cfvo type="num" val="1"/>
        <color theme="6"/>
      </dataBar>
      <extLst>
        <ext xmlns:x14="http://schemas.microsoft.com/office/spreadsheetml/2009/9/main" uri="{B025F937-C7B1-47D3-B67F-A62EFF666E3E}">
          <x14:id>{56766B24-77A5-2E4B-B346-115776C1D14B}</x14:id>
        </ext>
      </extLst>
    </cfRule>
  </conditionalFormatting>
  <conditionalFormatting sqref="F114">
    <cfRule type="dataBar" priority="10182">
      <dataBar>
        <cfvo type="num" val="0"/>
        <cfvo type="num" val="1"/>
        <color theme="6"/>
      </dataBar>
      <extLst>
        <ext xmlns:x14="http://schemas.microsoft.com/office/spreadsheetml/2009/9/main" uri="{B025F937-C7B1-47D3-B67F-A62EFF666E3E}">
          <x14:id>{3F8400DF-299D-5846-A305-43C079EBAD82}</x14:id>
        </ext>
      </extLst>
    </cfRule>
  </conditionalFormatting>
  <conditionalFormatting sqref="F114">
    <cfRule type="dataBar" priority="10181">
      <dataBar>
        <cfvo type="num" val="0"/>
        <cfvo type="num" val="1"/>
        <color theme="6"/>
      </dataBar>
      <extLst>
        <ext xmlns:x14="http://schemas.microsoft.com/office/spreadsheetml/2009/9/main" uri="{B025F937-C7B1-47D3-B67F-A62EFF666E3E}">
          <x14:id>{25131354-2069-1E41-9C63-A9D6B01BF532}</x14:id>
        </ext>
      </extLst>
    </cfRule>
  </conditionalFormatting>
  <conditionalFormatting sqref="F94">
    <cfRule type="dataBar" priority="10180">
      <dataBar>
        <cfvo type="num" val="0"/>
        <cfvo type="num" val="1"/>
        <color theme="6"/>
      </dataBar>
      <extLst>
        <ext xmlns:x14="http://schemas.microsoft.com/office/spreadsheetml/2009/9/main" uri="{B025F937-C7B1-47D3-B67F-A62EFF666E3E}">
          <x14:id>{9BC58A67-DA1B-784F-A8E6-3E86136D52EE}</x14:id>
        </ext>
      </extLst>
    </cfRule>
  </conditionalFormatting>
  <conditionalFormatting sqref="F114">
    <cfRule type="dataBar" priority="10179">
      <dataBar>
        <cfvo type="num" val="0"/>
        <cfvo type="num" val="1"/>
        <color theme="6"/>
      </dataBar>
      <extLst>
        <ext xmlns:x14="http://schemas.microsoft.com/office/spreadsheetml/2009/9/main" uri="{B025F937-C7B1-47D3-B67F-A62EFF666E3E}">
          <x14:id>{DFAF00E5-617D-FD4C-A791-05BFAD829B72}</x14:id>
        </ext>
      </extLst>
    </cfRule>
  </conditionalFormatting>
  <conditionalFormatting sqref="F114">
    <cfRule type="dataBar" priority="10178">
      <dataBar>
        <cfvo type="num" val="0"/>
        <cfvo type="num" val="1"/>
        <color theme="6"/>
      </dataBar>
      <extLst>
        <ext xmlns:x14="http://schemas.microsoft.com/office/spreadsheetml/2009/9/main" uri="{B025F937-C7B1-47D3-B67F-A62EFF666E3E}">
          <x14:id>{5607457B-8231-1D40-8DC5-5FC737F68F06}</x14:id>
        </ext>
      </extLst>
    </cfRule>
  </conditionalFormatting>
  <conditionalFormatting sqref="F114">
    <cfRule type="dataBar" priority="10171">
      <dataBar>
        <cfvo type="num" val="0"/>
        <cfvo type="num" val="1"/>
        <color theme="6"/>
      </dataBar>
      <extLst>
        <ext xmlns:x14="http://schemas.microsoft.com/office/spreadsheetml/2009/9/main" uri="{B025F937-C7B1-47D3-B67F-A62EFF666E3E}">
          <x14:id>{A925C886-8767-8042-A7FB-1D33639AFA13}</x14:id>
        </ext>
      </extLst>
    </cfRule>
  </conditionalFormatting>
  <conditionalFormatting sqref="F107:F108 F112">
    <cfRule type="dataBar" priority="10321">
      <dataBar>
        <cfvo type="num" val="0"/>
        <cfvo type="num" val="1"/>
        <color theme="6"/>
      </dataBar>
      <extLst>
        <ext xmlns:x14="http://schemas.microsoft.com/office/spreadsheetml/2009/9/main" uri="{B025F937-C7B1-47D3-B67F-A62EFF666E3E}">
          <x14:id>{C2AD1053-3334-064B-9D4D-5B4E281BD7DB}</x14:id>
        </ext>
      </extLst>
    </cfRule>
  </conditionalFormatting>
  <conditionalFormatting sqref="F107:F108 F112">
    <cfRule type="dataBar" priority="10322">
      <dataBar>
        <cfvo type="num" val="0"/>
        <cfvo type="num" val="1"/>
        <color theme="6"/>
      </dataBar>
      <extLst>
        <ext xmlns:x14="http://schemas.microsoft.com/office/spreadsheetml/2009/9/main" uri="{B025F937-C7B1-47D3-B67F-A62EFF666E3E}">
          <x14:id>{3DD403D1-8B04-4C44-A572-CE2DAA64350B}</x14:id>
        </ext>
      </extLst>
    </cfRule>
  </conditionalFormatting>
  <conditionalFormatting sqref="F114">
    <cfRule type="dataBar" priority="10170">
      <dataBar>
        <cfvo type="num" val="0"/>
        <cfvo type="num" val="1"/>
        <color theme="6"/>
      </dataBar>
      <extLst>
        <ext xmlns:x14="http://schemas.microsoft.com/office/spreadsheetml/2009/9/main" uri="{B025F937-C7B1-47D3-B67F-A62EFF666E3E}">
          <x14:id>{D003ECEE-CC89-E14E-931D-52FAB2393F8A}</x14:id>
        </ext>
      </extLst>
    </cfRule>
  </conditionalFormatting>
  <conditionalFormatting sqref="F114">
    <cfRule type="dataBar" priority="10168">
      <dataBar>
        <cfvo type="num" val="0"/>
        <cfvo type="num" val="1"/>
        <color theme="6"/>
      </dataBar>
      <extLst>
        <ext xmlns:x14="http://schemas.microsoft.com/office/spreadsheetml/2009/9/main" uri="{B025F937-C7B1-47D3-B67F-A62EFF666E3E}">
          <x14:id>{4F29BE7F-805E-5343-9882-3790D47AC67B}</x14:id>
        </ext>
      </extLst>
    </cfRule>
  </conditionalFormatting>
  <conditionalFormatting sqref="F114">
    <cfRule type="dataBar" priority="10167">
      <dataBar>
        <cfvo type="num" val="0"/>
        <cfvo type="num" val="1"/>
        <color theme="6"/>
      </dataBar>
      <extLst>
        <ext xmlns:x14="http://schemas.microsoft.com/office/spreadsheetml/2009/9/main" uri="{B025F937-C7B1-47D3-B67F-A62EFF666E3E}">
          <x14:id>{F95FF064-B81E-EE4A-AE71-8718FFE42234}</x14:id>
        </ext>
      </extLst>
    </cfRule>
  </conditionalFormatting>
  <conditionalFormatting sqref="F114">
    <cfRule type="dataBar" priority="10166">
      <dataBar>
        <cfvo type="num" val="0"/>
        <cfvo type="num" val="1"/>
        <color theme="6"/>
      </dataBar>
      <extLst>
        <ext xmlns:x14="http://schemas.microsoft.com/office/spreadsheetml/2009/9/main" uri="{B025F937-C7B1-47D3-B67F-A62EFF666E3E}">
          <x14:id>{35578B47-BD1F-2846-A7D4-C2FF0183E0E4}</x14:id>
        </ext>
      </extLst>
    </cfRule>
  </conditionalFormatting>
  <conditionalFormatting sqref="F114">
    <cfRule type="dataBar" priority="10163">
      <dataBar>
        <cfvo type="num" val="0"/>
        <cfvo type="num" val="1"/>
        <color theme="6"/>
      </dataBar>
      <extLst>
        <ext xmlns:x14="http://schemas.microsoft.com/office/spreadsheetml/2009/9/main" uri="{B025F937-C7B1-47D3-B67F-A62EFF666E3E}">
          <x14:id>{65E2FCD4-AD63-3948-B926-2E853998905E}</x14:id>
        </ext>
      </extLst>
    </cfRule>
  </conditionalFormatting>
  <conditionalFormatting sqref="F114">
    <cfRule type="dataBar" priority="10162">
      <dataBar>
        <cfvo type="num" val="0"/>
        <cfvo type="num" val="1"/>
        <color theme="6"/>
      </dataBar>
      <extLst>
        <ext xmlns:x14="http://schemas.microsoft.com/office/spreadsheetml/2009/9/main" uri="{B025F937-C7B1-47D3-B67F-A62EFF666E3E}">
          <x14:id>{DE3ACE1F-93D9-EA4F-9612-BE53C273C174}</x14:id>
        </ext>
      </extLst>
    </cfRule>
  </conditionalFormatting>
  <conditionalFormatting sqref="F114">
    <cfRule type="dataBar" priority="10169">
      <dataBar>
        <cfvo type="num" val="0"/>
        <cfvo type="num" val="1"/>
        <color theme="6"/>
      </dataBar>
      <extLst>
        <ext xmlns:x14="http://schemas.microsoft.com/office/spreadsheetml/2009/9/main" uri="{B025F937-C7B1-47D3-B67F-A62EFF666E3E}">
          <x14:id>{95861CE5-7CB7-3746-B694-31339D63826E}</x14:id>
        </ext>
      </extLst>
    </cfRule>
  </conditionalFormatting>
  <conditionalFormatting sqref="F114">
    <cfRule type="dataBar" priority="10165">
      <dataBar>
        <cfvo type="num" val="0"/>
        <cfvo type="num" val="1"/>
        <color theme="6"/>
      </dataBar>
      <extLst>
        <ext xmlns:x14="http://schemas.microsoft.com/office/spreadsheetml/2009/9/main" uri="{B025F937-C7B1-47D3-B67F-A62EFF666E3E}">
          <x14:id>{0332D74B-DF26-FD4F-AD7F-27916737B584}</x14:id>
        </ext>
      </extLst>
    </cfRule>
  </conditionalFormatting>
  <conditionalFormatting sqref="F114">
    <cfRule type="dataBar" priority="10156">
      <dataBar>
        <cfvo type="num" val="0"/>
        <cfvo type="num" val="1"/>
        <color theme="6"/>
      </dataBar>
      <extLst>
        <ext xmlns:x14="http://schemas.microsoft.com/office/spreadsheetml/2009/9/main" uri="{B025F937-C7B1-47D3-B67F-A62EFF666E3E}">
          <x14:id>{81FE4F23-F55B-C647-BB04-CD5B6DC1B03B}</x14:id>
        </ext>
      </extLst>
    </cfRule>
  </conditionalFormatting>
  <conditionalFormatting sqref="F114">
    <cfRule type="dataBar" priority="10153">
      <dataBar>
        <cfvo type="num" val="0"/>
        <cfvo type="num" val="1"/>
        <color theme="6"/>
      </dataBar>
      <extLst>
        <ext xmlns:x14="http://schemas.microsoft.com/office/spreadsheetml/2009/9/main" uri="{B025F937-C7B1-47D3-B67F-A62EFF666E3E}">
          <x14:id>{FBB9D665-503C-2040-A2AC-698BE86EB2FE}</x14:id>
        </ext>
      </extLst>
    </cfRule>
  </conditionalFormatting>
  <conditionalFormatting sqref="F114">
    <cfRule type="dataBar" priority="10152">
      <dataBar>
        <cfvo type="num" val="0"/>
        <cfvo type="num" val="1"/>
        <color theme="6"/>
      </dataBar>
      <extLst>
        <ext xmlns:x14="http://schemas.microsoft.com/office/spreadsheetml/2009/9/main" uri="{B025F937-C7B1-47D3-B67F-A62EFF666E3E}">
          <x14:id>{77A63E90-A550-234C-BE2B-1B2B965DC369}</x14:id>
        </ext>
      </extLst>
    </cfRule>
  </conditionalFormatting>
  <conditionalFormatting sqref="F114">
    <cfRule type="dataBar" priority="10155">
      <dataBar>
        <cfvo type="num" val="0"/>
        <cfvo type="num" val="1"/>
        <color theme="6"/>
      </dataBar>
      <extLst>
        <ext xmlns:x14="http://schemas.microsoft.com/office/spreadsheetml/2009/9/main" uri="{B025F937-C7B1-47D3-B67F-A62EFF666E3E}">
          <x14:id>{E38BFE33-474F-FC45-8B82-8E973CCA1812}</x14:id>
        </ext>
      </extLst>
    </cfRule>
  </conditionalFormatting>
  <conditionalFormatting sqref="F114">
    <cfRule type="dataBar" priority="10151">
      <dataBar>
        <cfvo type="num" val="0"/>
        <cfvo type="num" val="1"/>
        <color theme="6"/>
      </dataBar>
      <extLst>
        <ext xmlns:x14="http://schemas.microsoft.com/office/spreadsheetml/2009/9/main" uri="{B025F937-C7B1-47D3-B67F-A62EFF666E3E}">
          <x14:id>{0ED432C4-C4C6-B34F-B5E1-750F21972B23}</x14:id>
        </ext>
      </extLst>
    </cfRule>
  </conditionalFormatting>
  <conditionalFormatting sqref="F113">
    <cfRule type="dataBar" priority="10141">
      <dataBar>
        <cfvo type="num" val="0"/>
        <cfvo type="num" val="1"/>
        <color theme="6"/>
      </dataBar>
      <extLst>
        <ext xmlns:x14="http://schemas.microsoft.com/office/spreadsheetml/2009/9/main" uri="{B025F937-C7B1-47D3-B67F-A62EFF666E3E}">
          <x14:id>{39C7C798-47F5-BC45-8202-6D493F71D8D9}</x14:id>
        </ext>
      </extLst>
    </cfRule>
  </conditionalFormatting>
  <conditionalFormatting sqref="F114">
    <cfRule type="dataBar" priority="10148">
      <dataBar>
        <cfvo type="num" val="0"/>
        <cfvo type="num" val="1"/>
        <color theme="6"/>
      </dataBar>
      <extLst>
        <ext xmlns:x14="http://schemas.microsoft.com/office/spreadsheetml/2009/9/main" uri="{B025F937-C7B1-47D3-B67F-A62EFF666E3E}">
          <x14:id>{3A701D3F-C358-6A47-BA83-2C0703D04ECF}</x14:id>
        </ext>
      </extLst>
    </cfRule>
  </conditionalFormatting>
  <conditionalFormatting sqref="F107:F108 F112">
    <cfRule type="dataBar" priority="10278">
      <dataBar>
        <cfvo type="num" val="0"/>
        <cfvo type="num" val="1"/>
        <color theme="6"/>
      </dataBar>
      <extLst>
        <ext xmlns:x14="http://schemas.microsoft.com/office/spreadsheetml/2009/9/main" uri="{B025F937-C7B1-47D3-B67F-A62EFF666E3E}">
          <x14:id>{48A7B4A1-D0FF-0C46-B51C-B15F7C5941B5}</x14:id>
        </ext>
      </extLst>
    </cfRule>
  </conditionalFormatting>
  <conditionalFormatting sqref="F86">
    <cfRule type="dataBar" priority="10129">
      <dataBar>
        <cfvo type="num" val="0"/>
        <cfvo type="num" val="1"/>
        <color theme="6"/>
      </dataBar>
      <extLst>
        <ext xmlns:x14="http://schemas.microsoft.com/office/spreadsheetml/2009/9/main" uri="{B025F937-C7B1-47D3-B67F-A62EFF666E3E}">
          <x14:id>{2F7E7F30-86D0-C44A-82A5-C0604937F1C7}</x14:id>
        </ext>
      </extLst>
    </cfRule>
  </conditionalFormatting>
  <conditionalFormatting sqref="F93">
    <cfRule type="dataBar" priority="10132">
      <dataBar>
        <cfvo type="num" val="0"/>
        <cfvo type="num" val="1"/>
        <color theme="6"/>
      </dataBar>
      <extLst>
        <ext xmlns:x14="http://schemas.microsoft.com/office/spreadsheetml/2009/9/main" uri="{B025F937-C7B1-47D3-B67F-A62EFF666E3E}">
          <x14:id>{3139B5E1-FA27-214A-9252-248C0A96BEAC}</x14:id>
        </ext>
      </extLst>
    </cfRule>
  </conditionalFormatting>
  <conditionalFormatting sqref="F77">
    <cfRule type="dataBar" priority="10123">
      <dataBar>
        <cfvo type="num" val="0"/>
        <cfvo type="num" val="1"/>
        <color theme="6"/>
      </dataBar>
      <extLst>
        <ext xmlns:x14="http://schemas.microsoft.com/office/spreadsheetml/2009/9/main" uri="{B025F937-C7B1-47D3-B67F-A62EFF666E3E}">
          <x14:id>{3EF7556E-1824-6E4E-8F8D-705FB15038DA}</x14:id>
        </ext>
      </extLst>
    </cfRule>
  </conditionalFormatting>
  <conditionalFormatting sqref="F71:F72 F76">
    <cfRule type="dataBar" priority="10122">
      <dataBar>
        <cfvo type="num" val="0"/>
        <cfvo type="num" val="1"/>
        <color theme="6"/>
      </dataBar>
      <extLst>
        <ext xmlns:x14="http://schemas.microsoft.com/office/spreadsheetml/2009/9/main" uri="{B025F937-C7B1-47D3-B67F-A62EFF666E3E}">
          <x14:id>{C09E7A1F-BFE5-B14D-923A-981413E5109B}</x14:id>
        </ext>
      </extLst>
    </cfRule>
  </conditionalFormatting>
  <conditionalFormatting sqref="F71:F72 F76">
    <cfRule type="dataBar" priority="10121">
      <dataBar>
        <cfvo type="num" val="0"/>
        <cfvo type="num" val="1"/>
        <color theme="6"/>
      </dataBar>
      <extLst>
        <ext xmlns:x14="http://schemas.microsoft.com/office/spreadsheetml/2009/9/main" uri="{B025F937-C7B1-47D3-B67F-A62EFF666E3E}">
          <x14:id>{F1EADB7C-DC64-2743-963B-82D62CEC1E93}</x14:id>
        </ext>
      </extLst>
    </cfRule>
  </conditionalFormatting>
  <conditionalFormatting sqref="F77">
    <cfRule type="dataBar" priority="10115">
      <dataBar>
        <cfvo type="num" val="0"/>
        <cfvo type="num" val="1"/>
        <color theme="6"/>
      </dataBar>
      <extLst>
        <ext xmlns:x14="http://schemas.microsoft.com/office/spreadsheetml/2009/9/main" uri="{B025F937-C7B1-47D3-B67F-A62EFF666E3E}">
          <x14:id>{55BF0F19-5DBB-664C-8D35-81C1A852C7AF}</x14:id>
        </ext>
      </extLst>
    </cfRule>
  </conditionalFormatting>
  <conditionalFormatting sqref="F107:F108 F112">
    <cfRule type="dataBar" priority="10260">
      <dataBar>
        <cfvo type="num" val="0"/>
        <cfvo type="num" val="1"/>
        <color theme="6"/>
      </dataBar>
      <extLst>
        <ext xmlns:x14="http://schemas.microsoft.com/office/spreadsheetml/2009/9/main" uri="{B025F937-C7B1-47D3-B67F-A62EFF666E3E}">
          <x14:id>{60E7E3E6-99EC-7146-A877-FB37F9F66326}</x14:id>
        </ext>
      </extLst>
    </cfRule>
  </conditionalFormatting>
  <conditionalFormatting sqref="F77">
    <cfRule type="dataBar" priority="10114">
      <dataBar>
        <cfvo type="num" val="0"/>
        <cfvo type="num" val="1"/>
        <color theme="6"/>
      </dataBar>
      <extLst>
        <ext xmlns:x14="http://schemas.microsoft.com/office/spreadsheetml/2009/9/main" uri="{B025F937-C7B1-47D3-B67F-A62EFF666E3E}">
          <x14:id>{A4915F88-1E06-884F-8EBA-7C7356E69CE0}</x14:id>
        </ext>
      </extLst>
    </cfRule>
  </conditionalFormatting>
  <conditionalFormatting sqref="F86">
    <cfRule type="dataBar" priority="10108">
      <dataBar>
        <cfvo type="num" val="0"/>
        <cfvo type="num" val="1"/>
        <color theme="6"/>
      </dataBar>
      <extLst>
        <ext xmlns:x14="http://schemas.microsoft.com/office/spreadsheetml/2009/9/main" uri="{B025F937-C7B1-47D3-B67F-A62EFF666E3E}">
          <x14:id>{9A178281-A0E9-E748-ABD6-A1A7928D41A0}</x14:id>
        </ext>
      </extLst>
    </cfRule>
  </conditionalFormatting>
  <conditionalFormatting sqref="F77">
    <cfRule type="dataBar" priority="10105">
      <dataBar>
        <cfvo type="num" val="0"/>
        <cfvo type="num" val="1"/>
        <color theme="6"/>
      </dataBar>
      <extLst>
        <ext xmlns:x14="http://schemas.microsoft.com/office/spreadsheetml/2009/9/main" uri="{B025F937-C7B1-47D3-B67F-A62EFF666E3E}">
          <x14:id>{F5AC11DB-9573-7C48-8F23-2B92AF357818}</x14:id>
        </ext>
      </extLst>
    </cfRule>
  </conditionalFormatting>
  <conditionalFormatting sqref="F77">
    <cfRule type="dataBar" priority="10104">
      <dataBar>
        <cfvo type="num" val="0"/>
        <cfvo type="num" val="1"/>
        <color theme="6"/>
      </dataBar>
      <extLst>
        <ext xmlns:x14="http://schemas.microsoft.com/office/spreadsheetml/2009/9/main" uri="{B025F937-C7B1-47D3-B67F-A62EFF666E3E}">
          <x14:id>{5DBB02C0-4BDF-784F-BA4A-453AEB144EB7}</x14:id>
        </ext>
      </extLst>
    </cfRule>
  </conditionalFormatting>
  <conditionalFormatting sqref="F71:F72 F76">
    <cfRule type="dataBar" priority="10102">
      <dataBar>
        <cfvo type="num" val="0"/>
        <cfvo type="num" val="1"/>
        <color theme="6"/>
      </dataBar>
      <extLst>
        <ext xmlns:x14="http://schemas.microsoft.com/office/spreadsheetml/2009/9/main" uri="{B025F937-C7B1-47D3-B67F-A62EFF666E3E}">
          <x14:id>{00703F72-B34E-7A44-B186-E5CA3061416D}</x14:id>
        </ext>
      </extLst>
    </cfRule>
  </conditionalFormatting>
  <conditionalFormatting sqref="F93">
    <cfRule type="dataBar" priority="10111">
      <dataBar>
        <cfvo type="num" val="0"/>
        <cfvo type="num" val="1"/>
        <color theme="6"/>
      </dataBar>
      <extLst>
        <ext xmlns:x14="http://schemas.microsoft.com/office/spreadsheetml/2009/9/main" uri="{B025F937-C7B1-47D3-B67F-A62EFF666E3E}">
          <x14:id>{8E1BEB0C-DB59-7640-8948-5BED985B50EE}</x14:id>
        </ext>
      </extLst>
    </cfRule>
  </conditionalFormatting>
  <conditionalFormatting sqref="F86">
    <cfRule type="dataBar" priority="10109">
      <dataBar>
        <cfvo type="num" val="0"/>
        <cfvo type="num" val="1"/>
        <color theme="6"/>
      </dataBar>
      <extLst>
        <ext xmlns:x14="http://schemas.microsoft.com/office/spreadsheetml/2009/9/main" uri="{B025F937-C7B1-47D3-B67F-A62EFF666E3E}">
          <x14:id>{FF1781CC-AF99-4447-8FA5-0B8505B6CE46}</x14:id>
        </ext>
      </extLst>
    </cfRule>
  </conditionalFormatting>
  <conditionalFormatting sqref="F87:F88 F92">
    <cfRule type="dataBar" priority="10098">
      <dataBar>
        <cfvo type="num" val="0"/>
        <cfvo type="num" val="1"/>
        <color theme="6"/>
      </dataBar>
      <extLst>
        <ext xmlns:x14="http://schemas.microsoft.com/office/spreadsheetml/2009/9/main" uri="{B025F937-C7B1-47D3-B67F-A62EFF666E3E}">
          <x14:id>{AFFBC0CC-A343-EF40-818F-2B3337D8270E}</x14:id>
        </ext>
      </extLst>
    </cfRule>
  </conditionalFormatting>
  <conditionalFormatting sqref="F71:F72 F76">
    <cfRule type="dataBar" priority="10103">
      <dataBar>
        <cfvo type="num" val="0"/>
        <cfvo type="num" val="1"/>
        <color theme="6"/>
      </dataBar>
      <extLst>
        <ext xmlns:x14="http://schemas.microsoft.com/office/spreadsheetml/2009/9/main" uri="{B025F937-C7B1-47D3-B67F-A62EFF666E3E}">
          <x14:id>{BF608CA7-C79F-DD4B-AD22-2B8653A2563C}</x14:id>
        </ext>
      </extLst>
    </cfRule>
  </conditionalFormatting>
  <conditionalFormatting sqref="F77">
    <cfRule type="dataBar" priority="10093">
      <dataBar>
        <cfvo type="num" val="0"/>
        <cfvo type="num" val="1"/>
        <color theme="6"/>
      </dataBar>
      <extLst>
        <ext xmlns:x14="http://schemas.microsoft.com/office/spreadsheetml/2009/9/main" uri="{B025F937-C7B1-47D3-B67F-A62EFF666E3E}">
          <x14:id>{3DA739A7-7578-F047-943D-6E148BB51317}</x14:id>
        </ext>
      </extLst>
    </cfRule>
  </conditionalFormatting>
  <conditionalFormatting sqref="F77">
    <cfRule type="dataBar" priority="10094">
      <dataBar>
        <cfvo type="num" val="0"/>
        <cfvo type="num" val="1"/>
        <color theme="6"/>
      </dataBar>
      <extLst>
        <ext xmlns:x14="http://schemas.microsoft.com/office/spreadsheetml/2009/9/main" uri="{B025F937-C7B1-47D3-B67F-A62EFF666E3E}">
          <x14:id>{A9924FF5-8981-FE46-B18A-6DB907512C39}</x14:id>
        </ext>
      </extLst>
    </cfRule>
  </conditionalFormatting>
  <conditionalFormatting sqref="F93">
    <cfRule type="dataBar" priority="10100">
      <dataBar>
        <cfvo type="num" val="0"/>
        <cfvo type="num" val="1"/>
        <color theme="6"/>
      </dataBar>
      <extLst>
        <ext xmlns:x14="http://schemas.microsoft.com/office/spreadsheetml/2009/9/main" uri="{B025F937-C7B1-47D3-B67F-A62EFF666E3E}">
          <x14:id>{94B032F2-47B2-424A-A250-BF58DE7A41B7}</x14:id>
        </ext>
      </extLst>
    </cfRule>
  </conditionalFormatting>
  <conditionalFormatting sqref="F107:F108 F112">
    <cfRule type="dataBar" priority="10238">
      <dataBar>
        <cfvo type="num" val="0"/>
        <cfvo type="num" val="1"/>
        <color theme="6"/>
      </dataBar>
      <extLst>
        <ext xmlns:x14="http://schemas.microsoft.com/office/spreadsheetml/2009/9/main" uri="{B025F937-C7B1-47D3-B67F-A62EFF666E3E}">
          <x14:id>{DB7358EC-3458-F84F-A35B-28647CF03E57}</x14:id>
        </ext>
      </extLst>
    </cfRule>
  </conditionalFormatting>
  <conditionalFormatting sqref="F87:F88 F92">
    <cfRule type="dataBar" priority="10099">
      <dataBar>
        <cfvo type="num" val="0"/>
        <cfvo type="num" val="1"/>
        <color theme="6"/>
      </dataBar>
      <extLst>
        <ext xmlns:x14="http://schemas.microsoft.com/office/spreadsheetml/2009/9/main" uri="{B025F937-C7B1-47D3-B67F-A62EFF666E3E}">
          <x14:id>{7AFB7B5D-8DA4-AA4B-AA3F-6E29D937F4DE}</x14:id>
        </ext>
      </extLst>
    </cfRule>
  </conditionalFormatting>
  <conditionalFormatting sqref="F87:F88 F92">
    <cfRule type="dataBar" priority="10089">
      <dataBar>
        <cfvo type="num" val="0"/>
        <cfvo type="num" val="1"/>
        <color theme="6"/>
      </dataBar>
      <extLst>
        <ext xmlns:x14="http://schemas.microsoft.com/office/spreadsheetml/2009/9/main" uri="{B025F937-C7B1-47D3-B67F-A62EFF666E3E}">
          <x14:id>{601D31EE-2958-D945-B80A-134E19621CE9}</x14:id>
        </ext>
      </extLst>
    </cfRule>
  </conditionalFormatting>
  <conditionalFormatting sqref="F86">
    <cfRule type="dataBar" priority="10096">
      <dataBar>
        <cfvo type="num" val="0"/>
        <cfvo type="num" val="1"/>
        <color theme="6"/>
      </dataBar>
      <extLst>
        <ext xmlns:x14="http://schemas.microsoft.com/office/spreadsheetml/2009/9/main" uri="{B025F937-C7B1-47D3-B67F-A62EFF666E3E}">
          <x14:id>{1C025EDD-0ADF-CE4F-8FD0-B1F0C6935786}</x14:id>
        </ext>
      </extLst>
    </cfRule>
  </conditionalFormatting>
  <conditionalFormatting sqref="F77">
    <cfRule type="dataBar" priority="10081">
      <dataBar>
        <cfvo type="num" val="0"/>
        <cfvo type="num" val="1"/>
        <color theme="6"/>
      </dataBar>
      <extLst>
        <ext xmlns:x14="http://schemas.microsoft.com/office/spreadsheetml/2009/9/main" uri="{B025F937-C7B1-47D3-B67F-A62EFF666E3E}">
          <x14:id>{ED3796E0-BA20-2246-8183-E53D6FECACA9}</x14:id>
        </ext>
      </extLst>
    </cfRule>
  </conditionalFormatting>
  <conditionalFormatting sqref="F87:F88 F92">
    <cfRule type="dataBar" priority="10076">
      <dataBar>
        <cfvo type="num" val="0"/>
        <cfvo type="num" val="1"/>
        <color theme="6"/>
      </dataBar>
      <extLst>
        <ext xmlns:x14="http://schemas.microsoft.com/office/spreadsheetml/2009/9/main" uri="{B025F937-C7B1-47D3-B67F-A62EFF666E3E}">
          <x14:id>{E1C91407-03E3-3E46-93F7-3E7F170A1AC3}</x14:id>
        </ext>
      </extLst>
    </cfRule>
  </conditionalFormatting>
  <conditionalFormatting sqref="F77">
    <cfRule type="dataBar" priority="10082">
      <dataBar>
        <cfvo type="num" val="0"/>
        <cfvo type="num" val="1"/>
        <color theme="6"/>
      </dataBar>
      <extLst>
        <ext xmlns:x14="http://schemas.microsoft.com/office/spreadsheetml/2009/9/main" uri="{B025F937-C7B1-47D3-B67F-A62EFF666E3E}">
          <x14:id>{1FB62759-30B5-6548-B321-CD188F6B3824}</x14:id>
        </ext>
      </extLst>
    </cfRule>
  </conditionalFormatting>
  <conditionalFormatting sqref="F71:F72 F76">
    <cfRule type="dataBar" priority="10070">
      <dataBar>
        <cfvo type="num" val="0"/>
        <cfvo type="num" val="1"/>
        <color theme="6"/>
      </dataBar>
      <extLst>
        <ext xmlns:x14="http://schemas.microsoft.com/office/spreadsheetml/2009/9/main" uri="{B025F937-C7B1-47D3-B67F-A62EFF666E3E}">
          <x14:id>{7CC9F089-4C61-674E-BD40-BACA1E1DC473}</x14:id>
        </ext>
      </extLst>
    </cfRule>
  </conditionalFormatting>
  <conditionalFormatting sqref="F86">
    <cfRule type="dataBar" priority="10075">
      <dataBar>
        <cfvo type="num" val="0"/>
        <cfvo type="num" val="1"/>
        <color theme="6"/>
      </dataBar>
      <extLst>
        <ext xmlns:x14="http://schemas.microsoft.com/office/spreadsheetml/2009/9/main" uri="{B025F937-C7B1-47D3-B67F-A62EFF666E3E}">
          <x14:id>{40C22D4F-650F-E548-AAA7-746443846386}</x14:id>
        </ext>
      </extLst>
    </cfRule>
  </conditionalFormatting>
  <conditionalFormatting sqref="F86">
    <cfRule type="dataBar" priority="10055">
      <dataBar>
        <cfvo type="num" val="0"/>
        <cfvo type="num" val="1"/>
        <color theme="6"/>
      </dataBar>
      <extLst>
        <ext xmlns:x14="http://schemas.microsoft.com/office/spreadsheetml/2009/9/main" uri="{B025F937-C7B1-47D3-B67F-A62EFF666E3E}">
          <x14:id>{6BF3F054-963E-3D4A-9863-F0307C95761B}</x14:id>
        </ext>
      </extLst>
    </cfRule>
  </conditionalFormatting>
  <conditionalFormatting sqref="F107:F108 F112">
    <cfRule type="dataBar" priority="10206">
      <dataBar>
        <cfvo type="num" val="0"/>
        <cfvo type="num" val="1"/>
        <color theme="6"/>
      </dataBar>
      <extLst>
        <ext xmlns:x14="http://schemas.microsoft.com/office/spreadsheetml/2009/9/main" uri="{B025F937-C7B1-47D3-B67F-A62EFF666E3E}">
          <x14:id>{1D5715DE-470F-3145-AE37-96DD7E4DA443}</x14:id>
        </ext>
      </extLst>
    </cfRule>
  </conditionalFormatting>
  <conditionalFormatting sqref="F93">
    <cfRule type="dataBar" priority="10056">
      <dataBar>
        <cfvo type="num" val="0"/>
        <cfvo type="num" val="1"/>
        <color theme="6"/>
      </dataBar>
      <extLst>
        <ext xmlns:x14="http://schemas.microsoft.com/office/spreadsheetml/2009/9/main" uri="{B025F937-C7B1-47D3-B67F-A62EFF666E3E}">
          <x14:id>{A03B2C1C-3A66-4D4C-82EB-60D9319EC346}</x14:id>
        </ext>
      </extLst>
    </cfRule>
  </conditionalFormatting>
  <conditionalFormatting sqref="F107:F108 F112">
    <cfRule type="dataBar" priority="10202">
      <dataBar>
        <cfvo type="num" val="0"/>
        <cfvo type="num" val="1"/>
        <color theme="6"/>
      </dataBar>
      <extLst>
        <ext xmlns:x14="http://schemas.microsoft.com/office/spreadsheetml/2009/9/main" uri="{B025F937-C7B1-47D3-B67F-A62EFF666E3E}">
          <x14:id>{5D3D7381-FCFF-494C-89E7-1EFC003A2149}</x14:id>
        </ext>
      </extLst>
    </cfRule>
  </conditionalFormatting>
  <conditionalFormatting sqref="F93">
    <cfRule type="dataBar" priority="9909">
      <dataBar>
        <cfvo type="num" val="0"/>
        <cfvo type="num" val="1"/>
        <color theme="6"/>
      </dataBar>
      <extLst>
        <ext xmlns:x14="http://schemas.microsoft.com/office/spreadsheetml/2009/9/main" uri="{B025F937-C7B1-47D3-B67F-A62EFF666E3E}">
          <x14:id>{A5B44935-F687-7045-B15E-E06B90F3CACA}</x14:id>
        </ext>
      </extLst>
    </cfRule>
  </conditionalFormatting>
  <conditionalFormatting sqref="F107:F108 F112">
    <cfRule type="dataBar" priority="10200">
      <dataBar>
        <cfvo type="num" val="0"/>
        <cfvo type="num" val="1"/>
        <color theme="6"/>
      </dataBar>
      <extLst>
        <ext xmlns:x14="http://schemas.microsoft.com/office/spreadsheetml/2009/9/main" uri="{B025F937-C7B1-47D3-B67F-A62EFF666E3E}">
          <x14:id>{E7FB0E46-558A-D340-A95E-23D85BF3B24C}</x14:id>
        </ext>
      </extLst>
    </cfRule>
  </conditionalFormatting>
  <conditionalFormatting sqref="F93">
    <cfRule type="dataBar" priority="9910">
      <dataBar>
        <cfvo type="num" val="0"/>
        <cfvo type="num" val="1"/>
        <color theme="6"/>
      </dataBar>
      <extLst>
        <ext xmlns:x14="http://schemas.microsoft.com/office/spreadsheetml/2009/9/main" uri="{B025F937-C7B1-47D3-B67F-A62EFF666E3E}">
          <x14:id>{6FFA9C15-D77C-9447-977D-BE68C828911A}</x14:id>
        </ext>
      </extLst>
    </cfRule>
  </conditionalFormatting>
  <conditionalFormatting sqref="F107:F108 F112">
    <cfRule type="dataBar" priority="10194">
      <dataBar>
        <cfvo type="num" val="0"/>
        <cfvo type="num" val="1"/>
        <color theme="6"/>
      </dataBar>
      <extLst>
        <ext xmlns:x14="http://schemas.microsoft.com/office/spreadsheetml/2009/9/main" uri="{B025F937-C7B1-47D3-B67F-A62EFF666E3E}">
          <x14:id>{1FEB2B45-A8A0-4A42-8D5F-89471ED9C457}</x14:id>
        </ext>
      </extLst>
    </cfRule>
  </conditionalFormatting>
  <conditionalFormatting sqref="F86">
    <cfRule type="dataBar" priority="10047">
      <dataBar>
        <cfvo type="num" val="0"/>
        <cfvo type="num" val="1"/>
        <color theme="6"/>
      </dataBar>
      <extLst>
        <ext xmlns:x14="http://schemas.microsoft.com/office/spreadsheetml/2009/9/main" uri="{B025F937-C7B1-47D3-B67F-A62EFF666E3E}">
          <x14:id>{C1DABDDC-5758-EE49-8B8C-BC62F7B2A064}</x14:id>
        </ext>
      </extLst>
    </cfRule>
  </conditionalFormatting>
  <conditionalFormatting sqref="F87:F88 F92">
    <cfRule type="dataBar" priority="10048">
      <dataBar>
        <cfvo type="num" val="0"/>
        <cfvo type="num" val="1"/>
        <color theme="6"/>
      </dataBar>
      <extLst>
        <ext xmlns:x14="http://schemas.microsoft.com/office/spreadsheetml/2009/9/main" uri="{B025F937-C7B1-47D3-B67F-A62EFF666E3E}">
          <x14:id>{76DA6E99-B7AB-6F48-AA64-C1C3B27004D1}</x14:id>
        </ext>
      </extLst>
    </cfRule>
  </conditionalFormatting>
  <conditionalFormatting sqref="F86">
    <cfRule type="dataBar" priority="10046">
      <dataBar>
        <cfvo type="num" val="0"/>
        <cfvo type="num" val="1"/>
        <color theme="6"/>
      </dataBar>
      <extLst>
        <ext xmlns:x14="http://schemas.microsoft.com/office/spreadsheetml/2009/9/main" uri="{B025F937-C7B1-47D3-B67F-A62EFF666E3E}">
          <x14:id>{EF0857B2-91CD-CE44-8236-17392D8F58F8}</x14:id>
        </ext>
      </extLst>
    </cfRule>
  </conditionalFormatting>
  <conditionalFormatting sqref="F87:F88 F92">
    <cfRule type="dataBar" priority="10045">
      <dataBar>
        <cfvo type="num" val="0"/>
        <cfvo type="num" val="1"/>
        <color theme="6"/>
      </dataBar>
      <extLst>
        <ext xmlns:x14="http://schemas.microsoft.com/office/spreadsheetml/2009/9/main" uri="{B025F937-C7B1-47D3-B67F-A62EFF666E3E}">
          <x14:id>{2CC7D9FC-0872-5F41-90FC-AC0043425636}</x14:id>
        </ext>
      </extLst>
    </cfRule>
  </conditionalFormatting>
  <conditionalFormatting sqref="F86">
    <cfRule type="dataBar" priority="10044">
      <dataBar>
        <cfvo type="num" val="0"/>
        <cfvo type="num" val="1"/>
        <color theme="6"/>
      </dataBar>
      <extLst>
        <ext xmlns:x14="http://schemas.microsoft.com/office/spreadsheetml/2009/9/main" uri="{B025F937-C7B1-47D3-B67F-A62EFF666E3E}">
          <x14:id>{6C8250A4-66FA-614D-97F7-6D5E3A6E94B2}</x14:id>
        </ext>
      </extLst>
    </cfRule>
  </conditionalFormatting>
  <conditionalFormatting sqref="F77">
    <cfRule type="dataBar" priority="10041">
      <dataBar>
        <cfvo type="num" val="0"/>
        <cfvo type="num" val="1"/>
        <color theme="6"/>
      </dataBar>
      <extLst>
        <ext xmlns:x14="http://schemas.microsoft.com/office/spreadsheetml/2009/9/main" uri="{B025F937-C7B1-47D3-B67F-A62EFF666E3E}">
          <x14:id>{41202335-A5DC-0A46-88F3-67D4254D73B7}</x14:id>
        </ext>
      </extLst>
    </cfRule>
  </conditionalFormatting>
  <conditionalFormatting sqref="F77">
    <cfRule type="dataBar" priority="10040">
      <dataBar>
        <cfvo type="num" val="0"/>
        <cfvo type="num" val="1"/>
        <color theme="6"/>
      </dataBar>
      <extLst>
        <ext xmlns:x14="http://schemas.microsoft.com/office/spreadsheetml/2009/9/main" uri="{B025F937-C7B1-47D3-B67F-A62EFF666E3E}">
          <x14:id>{6D661847-ED09-D942-AAC5-0A809FD4A471}</x14:id>
        </ext>
      </extLst>
    </cfRule>
  </conditionalFormatting>
  <conditionalFormatting sqref="F71:F72 F76">
    <cfRule type="dataBar" priority="10039">
      <dataBar>
        <cfvo type="num" val="0"/>
        <cfvo type="num" val="1"/>
        <color theme="6"/>
      </dataBar>
      <extLst>
        <ext xmlns:x14="http://schemas.microsoft.com/office/spreadsheetml/2009/9/main" uri="{B025F937-C7B1-47D3-B67F-A62EFF666E3E}">
          <x14:id>{D493EA77-DBFB-D940-AFB8-BBE75DA0EE3F}</x14:id>
        </ext>
      </extLst>
    </cfRule>
  </conditionalFormatting>
  <conditionalFormatting sqref="F71:F72 F76">
    <cfRule type="dataBar" priority="10038">
      <dataBar>
        <cfvo type="num" val="0"/>
        <cfvo type="num" val="1"/>
        <color theme="6"/>
      </dataBar>
      <extLst>
        <ext xmlns:x14="http://schemas.microsoft.com/office/spreadsheetml/2009/9/main" uri="{B025F937-C7B1-47D3-B67F-A62EFF666E3E}">
          <x14:id>{324D81B3-5B07-3247-91CE-82243E543DC2}</x14:id>
        </ext>
      </extLst>
    </cfRule>
  </conditionalFormatting>
  <conditionalFormatting sqref="F114">
    <cfRule type="dataBar" priority="10177">
      <dataBar>
        <cfvo type="num" val="0"/>
        <cfvo type="num" val="1"/>
        <color theme="6"/>
      </dataBar>
      <extLst>
        <ext xmlns:x14="http://schemas.microsoft.com/office/spreadsheetml/2009/9/main" uri="{B025F937-C7B1-47D3-B67F-A62EFF666E3E}">
          <x14:id>{0E23BA24-25A7-A444-947C-FFD8F4BBB4CB}</x14:id>
        </ext>
      </extLst>
    </cfRule>
  </conditionalFormatting>
  <conditionalFormatting sqref="F86">
    <cfRule type="dataBar" priority="10034">
      <dataBar>
        <cfvo type="num" val="0"/>
        <cfvo type="num" val="1"/>
        <color theme="6"/>
      </dataBar>
      <extLst>
        <ext xmlns:x14="http://schemas.microsoft.com/office/spreadsheetml/2009/9/main" uri="{B025F937-C7B1-47D3-B67F-A62EFF666E3E}">
          <x14:id>{8A12DDE6-ADDF-8548-8B76-4F4427F0B46F}</x14:id>
        </ext>
      </extLst>
    </cfRule>
  </conditionalFormatting>
  <conditionalFormatting sqref="F114">
    <cfRule type="dataBar" priority="10173">
      <dataBar>
        <cfvo type="num" val="0"/>
        <cfvo type="num" val="1"/>
        <color theme="6"/>
      </dataBar>
      <extLst>
        <ext xmlns:x14="http://schemas.microsoft.com/office/spreadsheetml/2009/9/main" uri="{B025F937-C7B1-47D3-B67F-A62EFF666E3E}">
          <x14:id>{F7451E92-7F1F-A746-9D30-626359953820}</x14:id>
        </ext>
      </extLst>
    </cfRule>
  </conditionalFormatting>
  <conditionalFormatting sqref="F77">
    <cfRule type="dataBar" priority="10031">
      <dataBar>
        <cfvo type="num" val="0"/>
        <cfvo type="num" val="1"/>
        <color theme="6"/>
      </dataBar>
      <extLst>
        <ext xmlns:x14="http://schemas.microsoft.com/office/spreadsheetml/2009/9/main" uri="{B025F937-C7B1-47D3-B67F-A62EFF666E3E}">
          <x14:id>{A8C9CD30-8D49-0943-9E46-645AB4E0CC87}</x14:id>
        </ext>
      </extLst>
    </cfRule>
  </conditionalFormatting>
  <conditionalFormatting sqref="F77">
    <cfRule type="dataBar" priority="10030">
      <dataBar>
        <cfvo type="num" val="0"/>
        <cfvo type="num" val="1"/>
        <color theme="6"/>
      </dataBar>
      <extLst>
        <ext xmlns:x14="http://schemas.microsoft.com/office/spreadsheetml/2009/9/main" uri="{B025F937-C7B1-47D3-B67F-A62EFF666E3E}">
          <x14:id>{31BB4636-8FA6-2946-9B5E-885FE676EDA7}</x14:id>
        </ext>
      </extLst>
    </cfRule>
  </conditionalFormatting>
  <conditionalFormatting sqref="F87:F88 F92">
    <cfRule type="dataBar" priority="10027">
      <dataBar>
        <cfvo type="num" val="0"/>
        <cfvo type="num" val="1"/>
        <color theme="6"/>
      </dataBar>
      <extLst>
        <ext xmlns:x14="http://schemas.microsoft.com/office/spreadsheetml/2009/9/main" uri="{B025F937-C7B1-47D3-B67F-A62EFF666E3E}">
          <x14:id>{066FB7FB-1F0A-9544-B97A-E7734D254A84}</x14:id>
        </ext>
      </extLst>
    </cfRule>
  </conditionalFormatting>
  <conditionalFormatting sqref="F87:F88 F92">
    <cfRule type="dataBar" priority="10026">
      <dataBar>
        <cfvo type="num" val="0"/>
        <cfvo type="num" val="1"/>
        <color theme="6"/>
      </dataBar>
      <extLst>
        <ext xmlns:x14="http://schemas.microsoft.com/office/spreadsheetml/2009/9/main" uri="{B025F937-C7B1-47D3-B67F-A62EFF666E3E}">
          <x14:id>{44AE8DE0-874B-3646-91AF-C272703E1CA7}</x14:id>
        </ext>
      </extLst>
    </cfRule>
  </conditionalFormatting>
  <conditionalFormatting sqref="F86">
    <cfRule type="dataBar" priority="10024">
      <dataBar>
        <cfvo type="num" val="0"/>
        <cfvo type="num" val="1"/>
        <color theme="6"/>
      </dataBar>
      <extLst>
        <ext xmlns:x14="http://schemas.microsoft.com/office/spreadsheetml/2009/9/main" uri="{B025F937-C7B1-47D3-B67F-A62EFF666E3E}">
          <x14:id>{B6162702-D8FA-0044-B90B-D4C5B6498E7F}</x14:id>
        </ext>
      </extLst>
    </cfRule>
  </conditionalFormatting>
  <conditionalFormatting sqref="F86">
    <cfRule type="dataBar" priority="10023">
      <dataBar>
        <cfvo type="num" val="0"/>
        <cfvo type="num" val="1"/>
        <color theme="6"/>
      </dataBar>
      <extLst>
        <ext xmlns:x14="http://schemas.microsoft.com/office/spreadsheetml/2009/9/main" uri="{B025F937-C7B1-47D3-B67F-A62EFF666E3E}">
          <x14:id>{42D02600-7E48-9644-A832-D2EA702F01EF}</x14:id>
        </ext>
      </extLst>
    </cfRule>
  </conditionalFormatting>
  <conditionalFormatting sqref="F114">
    <cfRule type="dataBar" priority="10161">
      <dataBar>
        <cfvo type="num" val="0"/>
        <cfvo type="num" val="1"/>
        <color theme="6"/>
      </dataBar>
      <extLst>
        <ext xmlns:x14="http://schemas.microsoft.com/office/spreadsheetml/2009/9/main" uri="{B025F937-C7B1-47D3-B67F-A62EFF666E3E}">
          <x14:id>{1EE9467D-D40F-BA4C-B711-7B5DF3D87A23}</x14:id>
        </ext>
      </extLst>
    </cfRule>
  </conditionalFormatting>
  <conditionalFormatting sqref="F114">
    <cfRule type="dataBar" priority="10160">
      <dataBar>
        <cfvo type="num" val="0"/>
        <cfvo type="num" val="1"/>
        <color theme="6"/>
      </dataBar>
      <extLst>
        <ext xmlns:x14="http://schemas.microsoft.com/office/spreadsheetml/2009/9/main" uri="{B025F937-C7B1-47D3-B67F-A62EFF666E3E}">
          <x14:id>{3011EAA1-483D-7740-A598-43E09ED35130}</x14:id>
        </ext>
      </extLst>
    </cfRule>
  </conditionalFormatting>
  <conditionalFormatting sqref="F114">
    <cfRule type="dataBar" priority="10159">
      <dataBar>
        <cfvo type="num" val="0"/>
        <cfvo type="num" val="1"/>
        <color theme="6"/>
      </dataBar>
      <extLst>
        <ext xmlns:x14="http://schemas.microsoft.com/office/spreadsheetml/2009/9/main" uri="{B025F937-C7B1-47D3-B67F-A62EFF666E3E}">
          <x14:id>{7C6B59B4-257B-7943-AE0B-498AE8E8CB08}</x14:id>
        </ext>
      </extLst>
    </cfRule>
  </conditionalFormatting>
  <conditionalFormatting sqref="F114">
    <cfRule type="dataBar" priority="10158">
      <dataBar>
        <cfvo type="num" val="0"/>
        <cfvo type="num" val="1"/>
        <color theme="6"/>
      </dataBar>
      <extLst>
        <ext xmlns:x14="http://schemas.microsoft.com/office/spreadsheetml/2009/9/main" uri="{B025F937-C7B1-47D3-B67F-A62EFF666E3E}">
          <x14:id>{797D5A34-47FC-FB48-8F6B-9F315A5F8BAE}</x14:id>
        </ext>
      </extLst>
    </cfRule>
  </conditionalFormatting>
  <conditionalFormatting sqref="F114">
    <cfRule type="dataBar" priority="10157">
      <dataBar>
        <cfvo type="num" val="0"/>
        <cfvo type="num" val="1"/>
        <color theme="6"/>
      </dataBar>
      <extLst>
        <ext xmlns:x14="http://schemas.microsoft.com/office/spreadsheetml/2009/9/main" uri="{B025F937-C7B1-47D3-B67F-A62EFF666E3E}">
          <x14:id>{DC2ECAD2-8CBD-9745-8748-64460C222993}</x14:id>
        </ext>
      </extLst>
    </cfRule>
  </conditionalFormatting>
  <conditionalFormatting sqref="F93">
    <cfRule type="dataBar" priority="10016">
      <dataBar>
        <cfvo type="num" val="0"/>
        <cfvo type="num" val="1"/>
        <color theme="6"/>
      </dataBar>
      <extLst>
        <ext xmlns:x14="http://schemas.microsoft.com/office/spreadsheetml/2009/9/main" uri="{B025F937-C7B1-47D3-B67F-A62EFF666E3E}">
          <x14:id>{949E5C14-AB63-2744-94DC-770257D51EB9}</x14:id>
        </ext>
      </extLst>
    </cfRule>
  </conditionalFormatting>
  <conditionalFormatting sqref="F77">
    <cfRule type="dataBar" priority="10010">
      <dataBar>
        <cfvo type="num" val="0"/>
        <cfvo type="num" val="1"/>
        <color theme="6"/>
      </dataBar>
      <extLst>
        <ext xmlns:x14="http://schemas.microsoft.com/office/spreadsheetml/2009/9/main" uri="{B025F937-C7B1-47D3-B67F-A62EFF666E3E}">
          <x14:id>{E1FFCC79-275C-3940-8309-2B214A5014BE}</x14:id>
        </ext>
      </extLst>
    </cfRule>
  </conditionalFormatting>
  <conditionalFormatting sqref="F93">
    <cfRule type="dataBar" priority="10006">
      <dataBar>
        <cfvo type="num" val="0"/>
        <cfvo type="num" val="1"/>
        <color theme="6"/>
      </dataBar>
      <extLst>
        <ext xmlns:x14="http://schemas.microsoft.com/office/spreadsheetml/2009/9/main" uri="{B025F937-C7B1-47D3-B67F-A62EFF666E3E}">
          <x14:id>{EE58DB6A-9339-B94A-8748-B248987322C4}</x14:id>
        </ext>
      </extLst>
    </cfRule>
  </conditionalFormatting>
  <conditionalFormatting sqref="F93">
    <cfRule type="dataBar" priority="10002">
      <dataBar>
        <cfvo type="num" val="0"/>
        <cfvo type="num" val="1"/>
        <color theme="6"/>
      </dataBar>
      <extLst>
        <ext xmlns:x14="http://schemas.microsoft.com/office/spreadsheetml/2009/9/main" uri="{B025F937-C7B1-47D3-B67F-A62EFF666E3E}">
          <x14:id>{16E7CF05-8E72-804B-BA53-39FE9488A378}</x14:id>
        </ext>
      </extLst>
    </cfRule>
  </conditionalFormatting>
  <conditionalFormatting sqref="F87:F88 F92">
    <cfRule type="dataBar" priority="10001">
      <dataBar>
        <cfvo type="num" val="0"/>
        <cfvo type="num" val="1"/>
        <color theme="6"/>
      </dataBar>
      <extLst>
        <ext xmlns:x14="http://schemas.microsoft.com/office/spreadsheetml/2009/9/main" uri="{B025F937-C7B1-47D3-B67F-A62EFF666E3E}">
          <x14:id>{1DD6A82B-4F67-1340-8B22-C59FFF6AA386}</x14:id>
        </ext>
      </extLst>
    </cfRule>
  </conditionalFormatting>
  <conditionalFormatting sqref="F77">
    <cfRule type="dataBar" priority="10135">
      <dataBar>
        <cfvo type="num" val="0"/>
        <cfvo type="num" val="1"/>
        <color theme="6"/>
      </dataBar>
      <extLst>
        <ext xmlns:x14="http://schemas.microsoft.com/office/spreadsheetml/2009/9/main" uri="{B025F937-C7B1-47D3-B67F-A62EFF666E3E}">
          <x14:id>{E6094B6A-2D67-DD4B-9201-7431032AADF0}</x14:id>
        </ext>
      </extLst>
    </cfRule>
  </conditionalFormatting>
  <conditionalFormatting sqref="F71:F72 F76">
    <cfRule type="dataBar" priority="10133">
      <dataBar>
        <cfvo type="num" val="0"/>
        <cfvo type="num" val="1"/>
        <color theme="6"/>
      </dataBar>
      <extLst>
        <ext xmlns:x14="http://schemas.microsoft.com/office/spreadsheetml/2009/9/main" uri="{B025F937-C7B1-47D3-B67F-A62EFF666E3E}">
          <x14:id>{83391AE3-1CFB-8D49-AFFE-8FB41E362C87}</x14:id>
        </ext>
      </extLst>
    </cfRule>
  </conditionalFormatting>
  <conditionalFormatting sqref="F86">
    <cfRule type="dataBar" priority="9989">
      <dataBar>
        <cfvo type="num" val="0"/>
        <cfvo type="num" val="1"/>
        <color theme="6"/>
      </dataBar>
      <extLst>
        <ext xmlns:x14="http://schemas.microsoft.com/office/spreadsheetml/2009/9/main" uri="{B025F937-C7B1-47D3-B67F-A62EFF666E3E}">
          <x14:id>{C0EF0BAC-6660-4C43-84AA-5B3AA75FD6F4}</x14:id>
        </ext>
      </extLst>
    </cfRule>
  </conditionalFormatting>
  <conditionalFormatting sqref="F93">
    <cfRule type="dataBar" priority="10131">
      <dataBar>
        <cfvo type="num" val="0"/>
        <cfvo type="num" val="1"/>
        <color theme="6"/>
      </dataBar>
      <extLst>
        <ext xmlns:x14="http://schemas.microsoft.com/office/spreadsheetml/2009/9/main" uri="{B025F937-C7B1-47D3-B67F-A62EFF666E3E}">
          <x14:id>{20B3B741-8C38-C347-88CB-339D191ED28D}</x14:id>
        </ext>
      </extLst>
    </cfRule>
  </conditionalFormatting>
  <conditionalFormatting sqref="F71:F72 F76">
    <cfRule type="dataBar" priority="10134">
      <dataBar>
        <cfvo type="num" val="0"/>
        <cfvo type="num" val="1"/>
        <color theme="6"/>
      </dataBar>
      <extLst>
        <ext xmlns:x14="http://schemas.microsoft.com/office/spreadsheetml/2009/9/main" uri="{B025F937-C7B1-47D3-B67F-A62EFF666E3E}">
          <x14:id>{F1F8CF33-5551-2847-AACE-1D8B2695C998}</x14:id>
        </ext>
      </extLst>
    </cfRule>
  </conditionalFormatting>
  <conditionalFormatting sqref="F86">
    <cfRule type="dataBar" priority="10130">
      <dataBar>
        <cfvo type="num" val="0"/>
        <cfvo type="num" val="1"/>
        <color theme="6"/>
      </dataBar>
      <extLst>
        <ext xmlns:x14="http://schemas.microsoft.com/office/spreadsheetml/2009/9/main" uri="{B025F937-C7B1-47D3-B67F-A62EFF666E3E}">
          <x14:id>{A771D1F9-5A5F-D94C-9DEC-A85DA9FB1773}</x14:id>
        </ext>
      </extLst>
    </cfRule>
  </conditionalFormatting>
  <conditionalFormatting sqref="F86">
    <cfRule type="dataBar" priority="9988">
      <dataBar>
        <cfvo type="num" val="0"/>
        <cfvo type="num" val="1"/>
        <color theme="6"/>
      </dataBar>
      <extLst>
        <ext xmlns:x14="http://schemas.microsoft.com/office/spreadsheetml/2009/9/main" uri="{B025F937-C7B1-47D3-B67F-A62EFF666E3E}">
          <x14:id>{7F505F10-9B1C-0A4C-B41C-FCDB5CE14BBB}</x14:id>
        </ext>
      </extLst>
    </cfRule>
  </conditionalFormatting>
  <conditionalFormatting sqref="F71:F72 F76">
    <cfRule type="dataBar" priority="9983">
      <dataBar>
        <cfvo type="num" val="0"/>
        <cfvo type="num" val="1"/>
        <color theme="6"/>
      </dataBar>
      <extLst>
        <ext xmlns:x14="http://schemas.microsoft.com/office/spreadsheetml/2009/9/main" uri="{B025F937-C7B1-47D3-B67F-A62EFF666E3E}">
          <x14:id>{94A55C8E-486D-2846-BB33-FF59B312A93B}</x14:id>
        </ext>
      </extLst>
    </cfRule>
  </conditionalFormatting>
  <conditionalFormatting sqref="F86">
    <cfRule type="dataBar" priority="10126">
      <dataBar>
        <cfvo type="num" val="0"/>
        <cfvo type="num" val="1"/>
        <color theme="6"/>
      </dataBar>
      <extLst>
        <ext xmlns:x14="http://schemas.microsoft.com/office/spreadsheetml/2009/9/main" uri="{B025F937-C7B1-47D3-B67F-A62EFF666E3E}">
          <x14:id>{6B239BBA-128B-A943-8155-DC09E42C2164}</x14:id>
        </ext>
      </extLst>
    </cfRule>
  </conditionalFormatting>
  <conditionalFormatting sqref="F77">
    <cfRule type="dataBar" priority="10124">
      <dataBar>
        <cfvo type="num" val="0"/>
        <cfvo type="num" val="1"/>
        <color theme="6"/>
      </dataBar>
      <extLst>
        <ext xmlns:x14="http://schemas.microsoft.com/office/spreadsheetml/2009/9/main" uri="{B025F937-C7B1-47D3-B67F-A62EFF666E3E}">
          <x14:id>{E1BD9B8E-5897-DA48-B657-0D0D367E3309}</x14:id>
        </ext>
      </extLst>
    </cfRule>
  </conditionalFormatting>
  <conditionalFormatting sqref="F93">
    <cfRule type="dataBar" priority="9981">
      <dataBar>
        <cfvo type="num" val="0"/>
        <cfvo type="num" val="1"/>
        <color theme="6"/>
      </dataBar>
      <extLst>
        <ext xmlns:x14="http://schemas.microsoft.com/office/spreadsheetml/2009/9/main" uri="{B025F937-C7B1-47D3-B67F-A62EFF666E3E}">
          <x14:id>{E6054094-1F7D-9C45-9926-03EA7BA97B20}</x14:id>
        </ext>
      </extLst>
    </cfRule>
  </conditionalFormatting>
  <conditionalFormatting sqref="F93">
    <cfRule type="dataBar" priority="10120">
      <dataBar>
        <cfvo type="num" val="0"/>
        <cfvo type="num" val="1"/>
        <color theme="6"/>
      </dataBar>
      <extLst>
        <ext xmlns:x14="http://schemas.microsoft.com/office/spreadsheetml/2009/9/main" uri="{B025F937-C7B1-47D3-B67F-A62EFF666E3E}">
          <x14:id>{7477BE92-B225-584D-A9C6-EF170AC02AAB}</x14:id>
        </ext>
      </extLst>
    </cfRule>
  </conditionalFormatting>
  <conditionalFormatting sqref="F86">
    <cfRule type="dataBar" priority="10119">
      <dataBar>
        <cfvo type="num" val="0"/>
        <cfvo type="num" val="1"/>
        <color theme="6"/>
      </dataBar>
      <extLst>
        <ext xmlns:x14="http://schemas.microsoft.com/office/spreadsheetml/2009/9/main" uri="{B025F937-C7B1-47D3-B67F-A62EFF666E3E}">
          <x14:id>{D49D8B7C-ACEB-0849-B3F5-15A4F83117DA}</x14:id>
        </ext>
      </extLst>
    </cfRule>
  </conditionalFormatting>
  <conditionalFormatting sqref="F86">
    <cfRule type="dataBar" priority="9976">
      <dataBar>
        <cfvo type="num" val="0"/>
        <cfvo type="num" val="1"/>
        <color theme="6"/>
      </dataBar>
      <extLst>
        <ext xmlns:x14="http://schemas.microsoft.com/office/spreadsheetml/2009/9/main" uri="{B025F937-C7B1-47D3-B67F-A62EFF666E3E}">
          <x14:id>{AA7E456F-8A42-0441-9AE2-8A9BCB913FFE}</x14:id>
        </ext>
      </extLst>
    </cfRule>
  </conditionalFormatting>
  <conditionalFormatting sqref="F86">
    <cfRule type="dataBar" priority="9977">
      <dataBar>
        <cfvo type="num" val="0"/>
        <cfvo type="num" val="1"/>
        <color theme="6"/>
      </dataBar>
      <extLst>
        <ext xmlns:x14="http://schemas.microsoft.com/office/spreadsheetml/2009/9/main" uri="{B025F937-C7B1-47D3-B67F-A62EFF666E3E}">
          <x14:id>{F7B51AEF-2E96-2146-8F25-5694B59EBFA8}</x14:id>
        </ext>
      </extLst>
    </cfRule>
  </conditionalFormatting>
  <conditionalFormatting sqref="F77">
    <cfRule type="dataBar" priority="9949">
      <dataBar>
        <cfvo type="num" val="0"/>
        <cfvo type="num" val="1"/>
        <color theme="6"/>
      </dataBar>
      <extLst>
        <ext xmlns:x14="http://schemas.microsoft.com/office/spreadsheetml/2009/9/main" uri="{B025F937-C7B1-47D3-B67F-A62EFF666E3E}">
          <x14:id>{E8FBD8A0-A3CC-A948-9C40-A6650AF30D9A}</x14:id>
        </ext>
      </extLst>
    </cfRule>
  </conditionalFormatting>
  <conditionalFormatting sqref="F87:F88 F92">
    <cfRule type="dataBar" priority="10090">
      <dataBar>
        <cfvo type="num" val="0"/>
        <cfvo type="num" val="1"/>
        <color theme="6"/>
      </dataBar>
      <extLst>
        <ext xmlns:x14="http://schemas.microsoft.com/office/spreadsheetml/2009/9/main" uri="{B025F937-C7B1-47D3-B67F-A62EFF666E3E}">
          <x14:id>{1DAB738E-CFA2-C240-AC11-B7EFAA5C3861}</x14:id>
        </ext>
      </extLst>
    </cfRule>
  </conditionalFormatting>
  <conditionalFormatting sqref="F86">
    <cfRule type="dataBar" priority="10088">
      <dataBar>
        <cfvo type="num" val="0"/>
        <cfvo type="num" val="1"/>
        <color theme="6"/>
      </dataBar>
      <extLst>
        <ext xmlns:x14="http://schemas.microsoft.com/office/spreadsheetml/2009/9/main" uri="{B025F937-C7B1-47D3-B67F-A62EFF666E3E}">
          <x14:id>{D0AE5422-4343-C94D-9C5E-6E3A034567C4}</x14:id>
        </ext>
      </extLst>
    </cfRule>
  </conditionalFormatting>
  <conditionalFormatting sqref="F86">
    <cfRule type="dataBar" priority="10087">
      <dataBar>
        <cfvo type="num" val="0"/>
        <cfvo type="num" val="1"/>
        <color theme="6"/>
      </dataBar>
      <extLst>
        <ext xmlns:x14="http://schemas.microsoft.com/office/spreadsheetml/2009/9/main" uri="{B025F937-C7B1-47D3-B67F-A62EFF666E3E}">
          <x14:id>{49D35EE6-C6EA-CB42-B20F-ECE2D841ECB0}</x14:id>
        </ext>
      </extLst>
    </cfRule>
  </conditionalFormatting>
  <conditionalFormatting sqref="F87:F88 F92">
    <cfRule type="dataBar" priority="10086">
      <dataBar>
        <cfvo type="num" val="0"/>
        <cfvo type="num" val="1"/>
        <color theme="6"/>
      </dataBar>
      <extLst>
        <ext xmlns:x14="http://schemas.microsoft.com/office/spreadsheetml/2009/9/main" uri="{B025F937-C7B1-47D3-B67F-A62EFF666E3E}">
          <x14:id>{CC778722-235E-6E4D-8422-6EBE7702786E}</x14:id>
        </ext>
      </extLst>
    </cfRule>
  </conditionalFormatting>
  <conditionalFormatting sqref="F86">
    <cfRule type="dataBar" priority="9944">
      <dataBar>
        <cfvo type="num" val="0"/>
        <cfvo type="num" val="1"/>
        <color theme="6"/>
      </dataBar>
      <extLst>
        <ext xmlns:x14="http://schemas.microsoft.com/office/spreadsheetml/2009/9/main" uri="{B025F937-C7B1-47D3-B67F-A62EFF666E3E}">
          <x14:id>{DFDB21B2-C555-3A4D-9B00-AED8123C145A}</x14:id>
        </ext>
      </extLst>
    </cfRule>
  </conditionalFormatting>
  <conditionalFormatting sqref="F86">
    <cfRule type="dataBar" priority="9941">
      <dataBar>
        <cfvo type="num" val="0"/>
        <cfvo type="num" val="1"/>
        <color theme="6"/>
      </dataBar>
      <extLst>
        <ext xmlns:x14="http://schemas.microsoft.com/office/spreadsheetml/2009/9/main" uri="{B025F937-C7B1-47D3-B67F-A62EFF666E3E}">
          <x14:id>{B50F0D9B-C625-E849-A124-526878531891}</x14:id>
        </ext>
      </extLst>
    </cfRule>
  </conditionalFormatting>
  <conditionalFormatting sqref="F71:F72 F76">
    <cfRule type="dataBar" priority="10080">
      <dataBar>
        <cfvo type="num" val="0"/>
        <cfvo type="num" val="1"/>
        <color theme="6"/>
      </dataBar>
      <extLst>
        <ext xmlns:x14="http://schemas.microsoft.com/office/spreadsheetml/2009/9/main" uri="{B025F937-C7B1-47D3-B67F-A62EFF666E3E}">
          <x14:id>{E04E3354-D15C-C64E-9660-C164F09C5808}</x14:id>
        </ext>
      </extLst>
    </cfRule>
  </conditionalFormatting>
  <conditionalFormatting sqref="F87:F88 F92">
    <cfRule type="dataBar" priority="10078">
      <dataBar>
        <cfvo type="num" val="0"/>
        <cfvo type="num" val="1"/>
        <color theme="6"/>
      </dataBar>
      <extLst>
        <ext xmlns:x14="http://schemas.microsoft.com/office/spreadsheetml/2009/9/main" uri="{B025F937-C7B1-47D3-B67F-A62EFF666E3E}">
          <x14:id>{FDFD4203-F6B6-F24A-9FF3-CF5568C95DCD}</x14:id>
        </ext>
      </extLst>
    </cfRule>
  </conditionalFormatting>
  <conditionalFormatting sqref="F87:F88 F92">
    <cfRule type="dataBar" priority="10077">
      <dataBar>
        <cfvo type="num" val="0"/>
        <cfvo type="num" val="1"/>
        <color theme="6"/>
      </dataBar>
      <extLst>
        <ext xmlns:x14="http://schemas.microsoft.com/office/spreadsheetml/2009/9/main" uri="{B025F937-C7B1-47D3-B67F-A62EFF666E3E}">
          <x14:id>{F69F5915-0C53-5C44-8D18-F4204D2E082A}</x14:id>
        </ext>
      </extLst>
    </cfRule>
  </conditionalFormatting>
  <conditionalFormatting sqref="F77">
    <cfRule type="dataBar" priority="10072">
      <dataBar>
        <cfvo type="num" val="0"/>
        <cfvo type="num" val="1"/>
        <color theme="6"/>
      </dataBar>
      <extLst>
        <ext xmlns:x14="http://schemas.microsoft.com/office/spreadsheetml/2009/9/main" uri="{B025F937-C7B1-47D3-B67F-A62EFF666E3E}">
          <x14:id>{25B2B42D-7A71-AB4F-ADB7-63DA9CE2AD1E}</x14:id>
        </ext>
      </extLst>
    </cfRule>
  </conditionalFormatting>
  <conditionalFormatting sqref="F87:F88 F92">
    <cfRule type="dataBar" priority="9931">
      <dataBar>
        <cfvo type="num" val="0"/>
        <cfvo type="num" val="1"/>
        <color theme="6"/>
      </dataBar>
      <extLst>
        <ext xmlns:x14="http://schemas.microsoft.com/office/spreadsheetml/2009/9/main" uri="{B025F937-C7B1-47D3-B67F-A62EFF666E3E}">
          <x14:id>{933B2321-7B48-AC46-8DCC-C1F63FD88DB8}</x14:id>
        </ext>
      </extLst>
    </cfRule>
  </conditionalFormatting>
  <conditionalFormatting sqref="F86">
    <cfRule type="dataBar" priority="9930">
      <dataBar>
        <cfvo type="num" val="0"/>
        <cfvo type="num" val="1"/>
        <color theme="6"/>
      </dataBar>
      <extLst>
        <ext xmlns:x14="http://schemas.microsoft.com/office/spreadsheetml/2009/9/main" uri="{B025F937-C7B1-47D3-B67F-A62EFF666E3E}">
          <x14:id>{515D837F-1FF9-4044-8CF5-287523A72138}</x14:id>
        </ext>
      </extLst>
    </cfRule>
  </conditionalFormatting>
  <conditionalFormatting sqref="F71:F72 F76">
    <cfRule type="dataBar" priority="10069">
      <dataBar>
        <cfvo type="num" val="0"/>
        <cfvo type="num" val="1"/>
        <color theme="6"/>
      </dataBar>
      <extLst>
        <ext xmlns:x14="http://schemas.microsoft.com/office/spreadsheetml/2009/9/main" uri="{B025F937-C7B1-47D3-B67F-A62EFF666E3E}">
          <x14:id>{E4DB1035-350E-3A48-AE12-9A11F48204BC}</x14:id>
        </ext>
      </extLst>
    </cfRule>
  </conditionalFormatting>
  <conditionalFormatting sqref="F87:F88 F92">
    <cfRule type="dataBar" priority="10068">
      <dataBar>
        <cfvo type="num" val="0"/>
        <cfvo type="num" val="1"/>
        <color theme="6"/>
      </dataBar>
      <extLst>
        <ext xmlns:x14="http://schemas.microsoft.com/office/spreadsheetml/2009/9/main" uri="{B025F937-C7B1-47D3-B67F-A62EFF666E3E}">
          <x14:id>{B0B81266-D201-9D47-B935-23BC08B7837C}</x14:id>
        </ext>
      </extLst>
    </cfRule>
  </conditionalFormatting>
  <conditionalFormatting sqref="F87:F88 F92">
    <cfRule type="dataBar" priority="10067">
      <dataBar>
        <cfvo type="num" val="0"/>
        <cfvo type="num" val="1"/>
        <color theme="6"/>
      </dataBar>
      <extLst>
        <ext xmlns:x14="http://schemas.microsoft.com/office/spreadsheetml/2009/9/main" uri="{B025F937-C7B1-47D3-B67F-A62EFF666E3E}">
          <x14:id>{E67AE8F3-40EF-DC40-9855-2A13B13B458C}</x14:id>
        </ext>
      </extLst>
    </cfRule>
  </conditionalFormatting>
  <conditionalFormatting sqref="F87:F88 F92">
    <cfRule type="dataBar" priority="10066">
      <dataBar>
        <cfvo type="num" val="0"/>
        <cfvo type="num" val="1"/>
        <color theme="6"/>
      </dataBar>
      <extLst>
        <ext xmlns:x14="http://schemas.microsoft.com/office/spreadsheetml/2009/9/main" uri="{B025F937-C7B1-47D3-B67F-A62EFF666E3E}">
          <x14:id>{361511AD-F603-D048-9DD4-2E62154ACEED}</x14:id>
        </ext>
      </extLst>
    </cfRule>
  </conditionalFormatting>
  <conditionalFormatting sqref="F86">
    <cfRule type="dataBar" priority="10064">
      <dataBar>
        <cfvo type="num" val="0"/>
        <cfvo type="num" val="1"/>
        <color theme="6"/>
      </dataBar>
      <extLst>
        <ext xmlns:x14="http://schemas.microsoft.com/office/spreadsheetml/2009/9/main" uri="{B025F937-C7B1-47D3-B67F-A62EFF666E3E}">
          <x14:id>{67AAC2BF-970A-6F46-B1DD-21A077F22F4D}</x14:id>
        </ext>
      </extLst>
    </cfRule>
  </conditionalFormatting>
  <conditionalFormatting sqref="F86">
    <cfRule type="dataBar" priority="10065">
      <dataBar>
        <cfvo type="num" val="0"/>
        <cfvo type="num" val="1"/>
        <color theme="6"/>
      </dataBar>
      <extLst>
        <ext xmlns:x14="http://schemas.microsoft.com/office/spreadsheetml/2009/9/main" uri="{B025F937-C7B1-47D3-B67F-A62EFF666E3E}">
          <x14:id>{EBE19DB4-829D-8B42-9E97-737C9CE2788B}</x14:id>
        </ext>
      </extLst>
    </cfRule>
  </conditionalFormatting>
  <conditionalFormatting sqref="F77">
    <cfRule type="dataBar" priority="10061">
      <dataBar>
        <cfvo type="num" val="0"/>
        <cfvo type="num" val="1"/>
        <color theme="6"/>
      </dataBar>
      <extLst>
        <ext xmlns:x14="http://schemas.microsoft.com/office/spreadsheetml/2009/9/main" uri="{B025F937-C7B1-47D3-B67F-A62EFF666E3E}">
          <x14:id>{56CCBB85-CC1B-CC47-BC29-64C9596658F4}</x14:id>
        </ext>
      </extLst>
    </cfRule>
  </conditionalFormatting>
  <conditionalFormatting sqref="F77">
    <cfRule type="dataBar" priority="10060">
      <dataBar>
        <cfvo type="num" val="0"/>
        <cfvo type="num" val="1"/>
        <color theme="6"/>
      </dataBar>
      <extLst>
        <ext xmlns:x14="http://schemas.microsoft.com/office/spreadsheetml/2009/9/main" uri="{B025F937-C7B1-47D3-B67F-A62EFF666E3E}">
          <x14:id>{805183F6-1208-A741-A442-252428921B42}</x14:id>
        </ext>
      </extLst>
    </cfRule>
  </conditionalFormatting>
  <conditionalFormatting sqref="F71:F72 F76">
    <cfRule type="dataBar" priority="10059">
      <dataBar>
        <cfvo type="num" val="0"/>
        <cfvo type="num" val="1"/>
        <color theme="6"/>
      </dataBar>
      <extLst>
        <ext xmlns:x14="http://schemas.microsoft.com/office/spreadsheetml/2009/9/main" uri="{B025F937-C7B1-47D3-B67F-A62EFF666E3E}">
          <x14:id>{E7FC73A7-D0C3-6344-8F63-128C8DEF260A}</x14:id>
        </ext>
      </extLst>
    </cfRule>
  </conditionalFormatting>
  <conditionalFormatting sqref="F93">
    <cfRule type="dataBar" priority="10058">
      <dataBar>
        <cfvo type="num" val="0"/>
        <cfvo type="num" val="1"/>
        <color theme="6"/>
      </dataBar>
      <extLst>
        <ext xmlns:x14="http://schemas.microsoft.com/office/spreadsheetml/2009/9/main" uri="{B025F937-C7B1-47D3-B67F-A62EFF666E3E}">
          <x14:id>{3C5625FD-423D-0C46-9193-248F951374FD}</x14:id>
        </ext>
      </extLst>
    </cfRule>
  </conditionalFormatting>
  <conditionalFormatting sqref="F93">
    <cfRule type="dataBar" priority="10057">
      <dataBar>
        <cfvo type="num" val="0"/>
        <cfvo type="num" val="1"/>
        <color theme="6"/>
      </dataBar>
      <extLst>
        <ext xmlns:x14="http://schemas.microsoft.com/office/spreadsheetml/2009/9/main" uri="{B025F937-C7B1-47D3-B67F-A62EFF666E3E}">
          <x14:id>{4F0F2C05-8C1F-184E-8E95-CA87DD7E5386}</x14:id>
        </ext>
      </extLst>
    </cfRule>
  </conditionalFormatting>
  <conditionalFormatting sqref="F77">
    <cfRule type="dataBar" priority="10052">
      <dataBar>
        <cfvo type="num" val="0"/>
        <cfvo type="num" val="1"/>
        <color theme="6"/>
      </dataBar>
      <extLst>
        <ext xmlns:x14="http://schemas.microsoft.com/office/spreadsheetml/2009/9/main" uri="{B025F937-C7B1-47D3-B67F-A62EFF666E3E}">
          <x14:id>{1724EECD-2B0D-D644-81D6-552A86001F2E}</x14:id>
        </ext>
      </extLst>
    </cfRule>
  </conditionalFormatting>
  <conditionalFormatting sqref="F77">
    <cfRule type="dataBar" priority="9915">
      <dataBar>
        <cfvo type="num" val="0"/>
        <cfvo type="num" val="1"/>
        <color theme="6"/>
      </dataBar>
      <extLst>
        <ext xmlns:x14="http://schemas.microsoft.com/office/spreadsheetml/2009/9/main" uri="{B025F937-C7B1-47D3-B67F-A62EFF666E3E}">
          <x14:id>{8406ECA0-6EDF-214C-81FC-65F0020BD73D}</x14:id>
        </ext>
      </extLst>
    </cfRule>
  </conditionalFormatting>
  <conditionalFormatting sqref="F77">
    <cfRule type="dataBar" priority="10053">
      <dataBar>
        <cfvo type="num" val="0"/>
        <cfvo type="num" val="1"/>
        <color theme="6"/>
      </dataBar>
      <extLst>
        <ext xmlns:x14="http://schemas.microsoft.com/office/spreadsheetml/2009/9/main" uri="{B025F937-C7B1-47D3-B67F-A62EFF666E3E}">
          <x14:id>{52E45C81-9BEC-2444-B785-5EA17000970F}</x14:id>
        </ext>
      </extLst>
    </cfRule>
  </conditionalFormatting>
  <conditionalFormatting sqref="F71:F72 F76">
    <cfRule type="dataBar" priority="10051">
      <dataBar>
        <cfvo type="num" val="0"/>
        <cfvo type="num" val="1"/>
        <color theme="6"/>
      </dataBar>
      <extLst>
        <ext xmlns:x14="http://schemas.microsoft.com/office/spreadsheetml/2009/9/main" uri="{B025F937-C7B1-47D3-B67F-A62EFF666E3E}">
          <x14:id>{B5E61C78-7867-0446-A5CD-0ABD461ECC84}</x14:id>
        </ext>
      </extLst>
    </cfRule>
  </conditionalFormatting>
  <conditionalFormatting sqref="F77">
    <cfRule type="dataBar" priority="9902">
      <dataBar>
        <cfvo type="num" val="0"/>
        <cfvo type="num" val="1"/>
        <color theme="6"/>
      </dataBar>
      <extLst>
        <ext xmlns:x14="http://schemas.microsoft.com/office/spreadsheetml/2009/9/main" uri="{B025F937-C7B1-47D3-B67F-A62EFF666E3E}">
          <x14:id>{80AC26FE-D0B8-7B4E-8C30-FDC9C295F4A5}</x14:id>
        </ext>
      </extLst>
    </cfRule>
  </conditionalFormatting>
  <conditionalFormatting sqref="F77">
    <cfRule type="dataBar" priority="9903">
      <dataBar>
        <cfvo type="num" val="0"/>
        <cfvo type="num" val="1"/>
        <color theme="6"/>
      </dataBar>
      <extLst>
        <ext xmlns:x14="http://schemas.microsoft.com/office/spreadsheetml/2009/9/main" uri="{B025F937-C7B1-47D3-B67F-A62EFF666E3E}">
          <x14:id>{90C6A506-418C-A642-94E7-3843CCF552EE}</x14:id>
        </ext>
      </extLst>
    </cfRule>
  </conditionalFormatting>
  <conditionalFormatting sqref="F87:F88 F92">
    <cfRule type="dataBar" priority="10037">
      <dataBar>
        <cfvo type="num" val="0"/>
        <cfvo type="num" val="1"/>
        <color theme="6"/>
      </dataBar>
      <extLst>
        <ext xmlns:x14="http://schemas.microsoft.com/office/spreadsheetml/2009/9/main" uri="{B025F937-C7B1-47D3-B67F-A62EFF666E3E}">
          <x14:id>{81EF9EA2-C9B7-2B4A-9906-0BCFB52C2D9B}</x14:id>
        </ext>
      </extLst>
    </cfRule>
  </conditionalFormatting>
  <conditionalFormatting sqref="F87:F88 F92">
    <cfRule type="dataBar" priority="10036">
      <dataBar>
        <cfvo type="num" val="0"/>
        <cfvo type="num" val="1"/>
        <color theme="6"/>
      </dataBar>
      <extLst>
        <ext xmlns:x14="http://schemas.microsoft.com/office/spreadsheetml/2009/9/main" uri="{B025F937-C7B1-47D3-B67F-A62EFF666E3E}">
          <x14:id>{89A2F877-7F83-F246-AFBA-A38878CEA259}</x14:id>
        </ext>
      </extLst>
    </cfRule>
  </conditionalFormatting>
  <conditionalFormatting sqref="F87:F88 F92">
    <cfRule type="dataBar" priority="10035">
      <dataBar>
        <cfvo type="num" val="0"/>
        <cfvo type="num" val="1"/>
        <color theme="6"/>
      </dataBar>
      <extLst>
        <ext xmlns:x14="http://schemas.microsoft.com/office/spreadsheetml/2009/9/main" uri="{B025F937-C7B1-47D3-B67F-A62EFF666E3E}">
          <x14:id>{67570DE9-7854-C041-B7B8-3E1295955F44}</x14:id>
        </ext>
      </extLst>
    </cfRule>
  </conditionalFormatting>
  <conditionalFormatting sqref="F71:F72 F76">
    <cfRule type="dataBar" priority="10029">
      <dataBar>
        <cfvo type="num" val="0"/>
        <cfvo type="num" val="1"/>
        <color theme="6"/>
      </dataBar>
      <extLst>
        <ext xmlns:x14="http://schemas.microsoft.com/office/spreadsheetml/2009/9/main" uri="{B025F937-C7B1-47D3-B67F-A62EFF666E3E}">
          <x14:id>{45E83540-DCA0-A849-B6B4-EF38D166251D}</x14:id>
        </ext>
      </extLst>
    </cfRule>
  </conditionalFormatting>
  <conditionalFormatting sqref="F87:F88 F92">
    <cfRule type="dataBar" priority="10025">
      <dataBar>
        <cfvo type="num" val="0"/>
        <cfvo type="num" val="1"/>
        <color theme="6"/>
      </dataBar>
      <extLst>
        <ext xmlns:x14="http://schemas.microsoft.com/office/spreadsheetml/2009/9/main" uri="{B025F937-C7B1-47D3-B67F-A62EFF666E3E}">
          <x14:id>{416FD35E-3FE8-1F4D-BBFB-142AE487157D}</x14:id>
        </ext>
      </extLst>
    </cfRule>
  </conditionalFormatting>
  <conditionalFormatting sqref="F77">
    <cfRule type="dataBar" priority="10020">
      <dataBar>
        <cfvo type="num" val="0"/>
        <cfvo type="num" val="1"/>
        <color theme="6"/>
      </dataBar>
      <extLst>
        <ext xmlns:x14="http://schemas.microsoft.com/office/spreadsheetml/2009/9/main" uri="{B025F937-C7B1-47D3-B67F-A62EFF666E3E}">
          <x14:id>{942500B7-9DD3-3844-BA86-E36AAEF7CD4C}</x14:id>
        </ext>
      </extLst>
    </cfRule>
  </conditionalFormatting>
  <conditionalFormatting sqref="F77">
    <cfRule type="dataBar" priority="10019">
      <dataBar>
        <cfvo type="num" val="0"/>
        <cfvo type="num" val="1"/>
        <color theme="6"/>
      </dataBar>
      <extLst>
        <ext xmlns:x14="http://schemas.microsoft.com/office/spreadsheetml/2009/9/main" uri="{B025F937-C7B1-47D3-B67F-A62EFF666E3E}">
          <x14:id>{05B8D912-93A2-8C40-828F-F773CD6921EA}</x14:id>
        </ext>
      </extLst>
    </cfRule>
  </conditionalFormatting>
  <conditionalFormatting sqref="F71:F72 F76">
    <cfRule type="dataBar" priority="10018">
      <dataBar>
        <cfvo type="num" val="0"/>
        <cfvo type="num" val="1"/>
        <color theme="6"/>
      </dataBar>
      <extLst>
        <ext xmlns:x14="http://schemas.microsoft.com/office/spreadsheetml/2009/9/main" uri="{B025F937-C7B1-47D3-B67F-A62EFF666E3E}">
          <x14:id>{F2E42655-AD17-A743-9F07-B963A5C24DF7}</x14:id>
        </ext>
      </extLst>
    </cfRule>
  </conditionalFormatting>
  <conditionalFormatting sqref="F93">
    <cfRule type="dataBar" priority="10017">
      <dataBar>
        <cfvo type="num" val="0"/>
        <cfvo type="num" val="1"/>
        <color theme="6"/>
      </dataBar>
      <extLst>
        <ext xmlns:x14="http://schemas.microsoft.com/office/spreadsheetml/2009/9/main" uri="{B025F937-C7B1-47D3-B67F-A62EFF666E3E}">
          <x14:id>{DB840968-157B-E94F-85FD-6FD9AFB6D342}</x14:id>
        </ext>
      </extLst>
    </cfRule>
  </conditionalFormatting>
  <conditionalFormatting sqref="F93">
    <cfRule type="dataBar" priority="10015">
      <dataBar>
        <cfvo type="num" val="0"/>
        <cfvo type="num" val="1"/>
        <color theme="6"/>
      </dataBar>
      <extLst>
        <ext xmlns:x14="http://schemas.microsoft.com/office/spreadsheetml/2009/9/main" uri="{B025F937-C7B1-47D3-B67F-A62EFF666E3E}">
          <x14:id>{BA808DBF-4B71-EE4F-BF72-2355D1AD1C3D}</x14:id>
        </ext>
      </extLst>
    </cfRule>
  </conditionalFormatting>
  <conditionalFormatting sqref="F93">
    <cfRule type="dataBar" priority="9873">
      <dataBar>
        <cfvo type="num" val="0"/>
        <cfvo type="num" val="1"/>
        <color theme="6"/>
      </dataBar>
      <extLst>
        <ext xmlns:x14="http://schemas.microsoft.com/office/spreadsheetml/2009/9/main" uri="{B025F937-C7B1-47D3-B67F-A62EFF666E3E}">
          <x14:id>{BE927263-579F-2D40-A015-5048676F68ED}</x14:id>
        </ext>
      </extLst>
    </cfRule>
  </conditionalFormatting>
  <conditionalFormatting sqref="F93">
    <cfRule type="dataBar" priority="10005">
      <dataBar>
        <cfvo type="num" val="0"/>
        <cfvo type="num" val="1"/>
        <color theme="6"/>
      </dataBar>
      <extLst>
        <ext xmlns:x14="http://schemas.microsoft.com/office/spreadsheetml/2009/9/main" uri="{B025F937-C7B1-47D3-B67F-A62EFF666E3E}">
          <x14:id>{E190296E-366F-8540-B769-7657F4109400}</x14:id>
        </ext>
      </extLst>
    </cfRule>
  </conditionalFormatting>
  <conditionalFormatting sqref="F87:F88 F92">
    <cfRule type="dataBar" priority="10014">
      <dataBar>
        <cfvo type="num" val="0"/>
        <cfvo type="num" val="1"/>
        <color theme="6"/>
      </dataBar>
      <extLst>
        <ext xmlns:x14="http://schemas.microsoft.com/office/spreadsheetml/2009/9/main" uri="{B025F937-C7B1-47D3-B67F-A62EFF666E3E}">
          <x14:id>{2F77A6CE-9034-4240-9586-FD81D3FF306E}</x14:id>
        </ext>
      </extLst>
    </cfRule>
  </conditionalFormatting>
  <conditionalFormatting sqref="F77">
    <cfRule type="dataBar" priority="10009">
      <dataBar>
        <cfvo type="num" val="0"/>
        <cfvo type="num" val="1"/>
        <color theme="6"/>
      </dataBar>
      <extLst>
        <ext xmlns:x14="http://schemas.microsoft.com/office/spreadsheetml/2009/9/main" uri="{B025F937-C7B1-47D3-B67F-A62EFF666E3E}">
          <x14:id>{3F020120-EAB9-874E-8B11-EFB1A20E0E37}</x14:id>
        </ext>
      </extLst>
    </cfRule>
  </conditionalFormatting>
  <conditionalFormatting sqref="F71:F72 F76">
    <cfRule type="dataBar" priority="10008">
      <dataBar>
        <cfvo type="num" val="0"/>
        <cfvo type="num" val="1"/>
        <color theme="6"/>
      </dataBar>
      <extLst>
        <ext xmlns:x14="http://schemas.microsoft.com/office/spreadsheetml/2009/9/main" uri="{B025F937-C7B1-47D3-B67F-A62EFF666E3E}">
          <x14:id>{E61B42B9-3A8F-9C4E-8FAC-DA3B54827CC7}</x14:id>
        </ext>
      </extLst>
    </cfRule>
  </conditionalFormatting>
  <conditionalFormatting sqref="F71:F72 F76">
    <cfRule type="dataBar" priority="10007">
      <dataBar>
        <cfvo type="num" val="0"/>
        <cfvo type="num" val="1"/>
        <color theme="6"/>
      </dataBar>
      <extLst>
        <ext xmlns:x14="http://schemas.microsoft.com/office/spreadsheetml/2009/9/main" uri="{B025F937-C7B1-47D3-B67F-A62EFF666E3E}">
          <x14:id>{0CFF41BC-8DCA-4246-9BAB-3A0489392BB5}</x14:id>
        </ext>
      </extLst>
    </cfRule>
  </conditionalFormatting>
  <conditionalFormatting sqref="F87:F88 F92">
    <cfRule type="dataBar" priority="10004">
      <dataBar>
        <cfvo type="num" val="0"/>
        <cfvo type="num" val="1"/>
        <color theme="6"/>
      </dataBar>
      <extLst>
        <ext xmlns:x14="http://schemas.microsoft.com/office/spreadsheetml/2009/9/main" uri="{B025F937-C7B1-47D3-B67F-A62EFF666E3E}">
          <x14:id>{6F2FA7CC-8A05-1E4D-A0BE-33AC8930A077}</x14:id>
        </ext>
      </extLst>
    </cfRule>
  </conditionalFormatting>
  <conditionalFormatting sqref="F87:F88 F92">
    <cfRule type="dataBar" priority="9863">
      <dataBar>
        <cfvo type="num" val="0"/>
        <cfvo type="num" val="1"/>
        <color theme="6"/>
      </dataBar>
      <extLst>
        <ext xmlns:x14="http://schemas.microsoft.com/office/spreadsheetml/2009/9/main" uri="{B025F937-C7B1-47D3-B67F-A62EFF666E3E}">
          <x14:id>{CDE40E90-3B7B-0940-80D7-8BA4FE22274D}</x14:id>
        </ext>
      </extLst>
    </cfRule>
  </conditionalFormatting>
  <conditionalFormatting sqref="F86">
    <cfRule type="dataBar" priority="9999">
      <dataBar>
        <cfvo type="num" val="0"/>
        <cfvo type="num" val="1"/>
        <color theme="6"/>
      </dataBar>
      <extLst>
        <ext xmlns:x14="http://schemas.microsoft.com/office/spreadsheetml/2009/9/main" uri="{B025F937-C7B1-47D3-B67F-A62EFF666E3E}">
          <x14:id>{D5BCA304-4408-434E-A79F-6B70A047264F}</x14:id>
        </ext>
      </extLst>
    </cfRule>
  </conditionalFormatting>
  <conditionalFormatting sqref="F86">
    <cfRule type="dataBar" priority="10000">
      <dataBar>
        <cfvo type="num" val="0"/>
        <cfvo type="num" val="1"/>
        <color theme="6"/>
      </dataBar>
      <extLst>
        <ext xmlns:x14="http://schemas.microsoft.com/office/spreadsheetml/2009/9/main" uri="{B025F937-C7B1-47D3-B67F-A62EFF666E3E}">
          <x14:id>{7F4C66ED-FA4D-2D4F-AA51-0ACBF7F215AC}</x14:id>
        </ext>
      </extLst>
    </cfRule>
  </conditionalFormatting>
  <conditionalFormatting sqref="F77">
    <cfRule type="dataBar" priority="9996">
      <dataBar>
        <cfvo type="num" val="0"/>
        <cfvo type="num" val="1"/>
        <color theme="6"/>
      </dataBar>
      <extLst>
        <ext xmlns:x14="http://schemas.microsoft.com/office/spreadsheetml/2009/9/main" uri="{B025F937-C7B1-47D3-B67F-A62EFF666E3E}">
          <x14:id>{DF68F1BE-6954-4640-BC14-FE874A61E80F}</x14:id>
        </ext>
      </extLst>
    </cfRule>
  </conditionalFormatting>
  <conditionalFormatting sqref="F77">
    <cfRule type="dataBar" priority="9995">
      <dataBar>
        <cfvo type="num" val="0"/>
        <cfvo type="num" val="1"/>
        <color theme="6"/>
      </dataBar>
      <extLst>
        <ext xmlns:x14="http://schemas.microsoft.com/office/spreadsheetml/2009/9/main" uri="{B025F937-C7B1-47D3-B67F-A62EFF666E3E}">
          <x14:id>{FEEE26F2-2DE6-8843-9EC2-D5C4631C6A1A}</x14:id>
        </ext>
      </extLst>
    </cfRule>
  </conditionalFormatting>
  <conditionalFormatting sqref="F71:F72 F76">
    <cfRule type="dataBar" priority="9994">
      <dataBar>
        <cfvo type="num" val="0"/>
        <cfvo type="num" val="1"/>
        <color theme="6"/>
      </dataBar>
      <extLst>
        <ext xmlns:x14="http://schemas.microsoft.com/office/spreadsheetml/2009/9/main" uri="{B025F937-C7B1-47D3-B67F-A62EFF666E3E}">
          <x14:id>{8490E346-0FDF-4B4D-8C56-ECADC02F853D}</x14:id>
        </ext>
      </extLst>
    </cfRule>
  </conditionalFormatting>
  <conditionalFormatting sqref="F93">
    <cfRule type="dataBar" priority="9993">
      <dataBar>
        <cfvo type="num" val="0"/>
        <cfvo type="num" val="1"/>
        <color theme="6"/>
      </dataBar>
      <extLst>
        <ext xmlns:x14="http://schemas.microsoft.com/office/spreadsheetml/2009/9/main" uri="{B025F937-C7B1-47D3-B67F-A62EFF666E3E}">
          <x14:id>{D74D46AF-83E4-7E4E-919F-C50575E65358}</x14:id>
        </ext>
      </extLst>
    </cfRule>
  </conditionalFormatting>
  <conditionalFormatting sqref="F93">
    <cfRule type="dataBar" priority="9992">
      <dataBar>
        <cfvo type="num" val="0"/>
        <cfvo type="num" val="1"/>
        <color theme="6"/>
      </dataBar>
      <extLst>
        <ext xmlns:x14="http://schemas.microsoft.com/office/spreadsheetml/2009/9/main" uri="{B025F937-C7B1-47D3-B67F-A62EFF666E3E}">
          <x14:id>{3A2140F5-5795-5742-9D1D-ECF01C9BE1DD}</x14:id>
        </ext>
      </extLst>
    </cfRule>
  </conditionalFormatting>
  <conditionalFormatting sqref="F87:F88 F92">
    <cfRule type="dataBar" priority="9990">
      <dataBar>
        <cfvo type="num" val="0"/>
        <cfvo type="num" val="1"/>
        <color theme="6"/>
      </dataBar>
      <extLst>
        <ext xmlns:x14="http://schemas.microsoft.com/office/spreadsheetml/2009/9/main" uri="{B025F937-C7B1-47D3-B67F-A62EFF666E3E}">
          <x14:id>{45D22709-74C4-3A4F-8FDE-C28B79254239}</x14:id>
        </ext>
      </extLst>
    </cfRule>
  </conditionalFormatting>
  <conditionalFormatting sqref="F93">
    <cfRule type="dataBar" priority="9991">
      <dataBar>
        <cfvo type="num" val="0"/>
        <cfvo type="num" val="1"/>
        <color theme="6"/>
      </dataBar>
      <extLst>
        <ext xmlns:x14="http://schemas.microsoft.com/office/spreadsheetml/2009/9/main" uri="{B025F937-C7B1-47D3-B67F-A62EFF666E3E}">
          <x14:id>{9A190057-BF6A-6444-9DC3-3E8AF64E4F9B}</x14:id>
        </ext>
      </extLst>
    </cfRule>
  </conditionalFormatting>
  <conditionalFormatting sqref="F77">
    <cfRule type="dataBar" priority="9985">
      <dataBar>
        <cfvo type="num" val="0"/>
        <cfvo type="num" val="1"/>
        <color theme="6"/>
      </dataBar>
      <extLst>
        <ext xmlns:x14="http://schemas.microsoft.com/office/spreadsheetml/2009/9/main" uri="{B025F937-C7B1-47D3-B67F-A62EFF666E3E}">
          <x14:id>{33123FAE-03CB-7147-B3D2-4FAD1CE27E3B}</x14:id>
        </ext>
      </extLst>
    </cfRule>
  </conditionalFormatting>
  <conditionalFormatting sqref="F77">
    <cfRule type="dataBar" priority="9984">
      <dataBar>
        <cfvo type="num" val="0"/>
        <cfvo type="num" val="1"/>
        <color theme="6"/>
      </dataBar>
      <extLst>
        <ext xmlns:x14="http://schemas.microsoft.com/office/spreadsheetml/2009/9/main" uri="{B025F937-C7B1-47D3-B67F-A62EFF666E3E}">
          <x14:id>{D318B4EB-FBE4-0E4F-8A40-10FF9342E0B4}</x14:id>
        </ext>
      </extLst>
    </cfRule>
  </conditionalFormatting>
  <conditionalFormatting sqref="F93">
    <cfRule type="dataBar" priority="9842">
      <dataBar>
        <cfvo type="num" val="0"/>
        <cfvo type="num" val="1"/>
        <color theme="6"/>
      </dataBar>
      <extLst>
        <ext xmlns:x14="http://schemas.microsoft.com/office/spreadsheetml/2009/9/main" uri="{B025F937-C7B1-47D3-B67F-A62EFF666E3E}">
          <x14:id>{625E3021-D06B-B747-AD68-DDFEF0C52630}</x14:id>
        </ext>
      </extLst>
    </cfRule>
  </conditionalFormatting>
  <conditionalFormatting sqref="F93">
    <cfRule type="dataBar" priority="9980">
      <dataBar>
        <cfvo type="num" val="0"/>
        <cfvo type="num" val="1"/>
        <color theme="6"/>
      </dataBar>
      <extLst>
        <ext xmlns:x14="http://schemas.microsoft.com/office/spreadsheetml/2009/9/main" uri="{B025F937-C7B1-47D3-B67F-A62EFF666E3E}">
          <x14:id>{7661831C-902A-EC4D-8046-49DCCA00A9B4}</x14:id>
        </ext>
      </extLst>
    </cfRule>
  </conditionalFormatting>
  <conditionalFormatting sqref="F87:F88 F92">
    <cfRule type="dataBar" priority="9978">
      <dataBar>
        <cfvo type="num" val="0"/>
        <cfvo type="num" val="1"/>
        <color theme="6"/>
      </dataBar>
      <extLst>
        <ext xmlns:x14="http://schemas.microsoft.com/office/spreadsheetml/2009/9/main" uri="{B025F937-C7B1-47D3-B67F-A62EFF666E3E}">
          <x14:id>{182C31EE-C21B-B040-A6D7-C3D6BBFF3738}</x14:id>
        </ext>
      </extLst>
    </cfRule>
  </conditionalFormatting>
  <conditionalFormatting sqref="F87:F88 F92">
    <cfRule type="dataBar" priority="9979">
      <dataBar>
        <cfvo type="num" val="0"/>
        <cfvo type="num" val="1"/>
        <color theme="6"/>
      </dataBar>
      <extLst>
        <ext xmlns:x14="http://schemas.microsoft.com/office/spreadsheetml/2009/9/main" uri="{B025F937-C7B1-47D3-B67F-A62EFF666E3E}">
          <x14:id>{40FB1066-CFF6-FA47-AC12-7D33016E48D4}</x14:id>
        </ext>
      </extLst>
    </cfRule>
  </conditionalFormatting>
  <conditionalFormatting sqref="F77">
    <cfRule type="dataBar" priority="9973">
      <dataBar>
        <cfvo type="num" val="0"/>
        <cfvo type="num" val="1"/>
        <color theme="6"/>
      </dataBar>
      <extLst>
        <ext xmlns:x14="http://schemas.microsoft.com/office/spreadsheetml/2009/9/main" uri="{B025F937-C7B1-47D3-B67F-A62EFF666E3E}">
          <x14:id>{EC064DCE-1631-994D-B9F8-FD93A0A3BCB0}</x14:id>
        </ext>
      </extLst>
    </cfRule>
  </conditionalFormatting>
  <conditionalFormatting sqref="F71:F72 F76">
    <cfRule type="dataBar" priority="9972">
      <dataBar>
        <cfvo type="num" val="0"/>
        <cfvo type="num" val="1"/>
        <color theme="6"/>
      </dataBar>
      <extLst>
        <ext xmlns:x14="http://schemas.microsoft.com/office/spreadsheetml/2009/9/main" uri="{B025F937-C7B1-47D3-B67F-A62EFF666E3E}">
          <x14:id>{2DE9B64D-0A79-4840-A5DC-92E73B76B2D3}</x14:id>
        </ext>
      </extLst>
    </cfRule>
  </conditionalFormatting>
  <conditionalFormatting sqref="F93">
    <cfRule type="dataBar" priority="9831">
      <dataBar>
        <cfvo type="num" val="0"/>
        <cfvo type="num" val="1"/>
        <color theme="6"/>
      </dataBar>
      <extLst>
        <ext xmlns:x14="http://schemas.microsoft.com/office/spreadsheetml/2009/9/main" uri="{B025F937-C7B1-47D3-B67F-A62EFF666E3E}">
          <x14:id>{B9A77659-2843-334F-8553-D93408C640B0}</x14:id>
        </ext>
      </extLst>
    </cfRule>
  </conditionalFormatting>
  <conditionalFormatting sqref="F86">
    <cfRule type="dataBar" priority="9816">
      <dataBar>
        <cfvo type="num" val="0"/>
        <cfvo type="num" val="1"/>
        <color theme="6"/>
      </dataBar>
      <extLst>
        <ext xmlns:x14="http://schemas.microsoft.com/office/spreadsheetml/2009/9/main" uri="{B025F937-C7B1-47D3-B67F-A62EFF666E3E}">
          <x14:id>{B57FE277-8F6B-D64F-8B3D-9808BC8917D8}</x14:id>
        </ext>
      </extLst>
    </cfRule>
  </conditionalFormatting>
  <conditionalFormatting sqref="F77">
    <cfRule type="dataBar" priority="9813">
      <dataBar>
        <cfvo type="num" val="0"/>
        <cfvo type="num" val="1"/>
        <color theme="6"/>
      </dataBar>
      <extLst>
        <ext xmlns:x14="http://schemas.microsoft.com/office/spreadsheetml/2009/9/main" uri="{B025F937-C7B1-47D3-B67F-A62EFF666E3E}">
          <x14:id>{28A6E9E1-A858-7241-91E5-3F08D0202365}</x14:id>
        </ext>
      </extLst>
    </cfRule>
  </conditionalFormatting>
  <conditionalFormatting sqref="F77">
    <cfRule type="dataBar" priority="9812">
      <dataBar>
        <cfvo type="num" val="0"/>
        <cfvo type="num" val="1"/>
        <color theme="6"/>
      </dataBar>
      <extLst>
        <ext xmlns:x14="http://schemas.microsoft.com/office/spreadsheetml/2009/9/main" uri="{B025F937-C7B1-47D3-B67F-A62EFF666E3E}">
          <x14:id>{F5DD3CE8-BC19-2F47-9244-985068FB3A60}</x14:id>
        </ext>
      </extLst>
    </cfRule>
  </conditionalFormatting>
  <conditionalFormatting sqref="F93">
    <cfRule type="dataBar" priority="9811">
      <dataBar>
        <cfvo type="num" val="0"/>
        <cfvo type="num" val="1"/>
        <color theme="6"/>
      </dataBar>
      <extLst>
        <ext xmlns:x14="http://schemas.microsoft.com/office/spreadsheetml/2009/9/main" uri="{B025F937-C7B1-47D3-B67F-A62EFF666E3E}">
          <x14:id>{7A2567C6-4A87-B546-89C7-F131F9C52D86}</x14:id>
        </ext>
      </extLst>
    </cfRule>
  </conditionalFormatting>
  <conditionalFormatting sqref="F86">
    <cfRule type="dataBar" priority="9817">
      <dataBar>
        <cfvo type="num" val="0"/>
        <cfvo type="num" val="1"/>
        <color theme="6"/>
      </dataBar>
      <extLst>
        <ext xmlns:x14="http://schemas.microsoft.com/office/spreadsheetml/2009/9/main" uri="{B025F937-C7B1-47D3-B67F-A62EFF666E3E}">
          <x14:id>{B6ED5195-BB5A-0D42-AE3D-A27187E76945}</x14:id>
        </ext>
      </extLst>
    </cfRule>
  </conditionalFormatting>
  <conditionalFormatting sqref="F87:F88 F92">
    <cfRule type="dataBar" priority="9945">
      <dataBar>
        <cfvo type="num" val="0"/>
        <cfvo type="num" val="1"/>
        <color theme="6"/>
      </dataBar>
      <extLst>
        <ext xmlns:x14="http://schemas.microsoft.com/office/spreadsheetml/2009/9/main" uri="{B025F937-C7B1-47D3-B67F-A62EFF666E3E}">
          <x14:id>{F2699DBB-E8B5-FE4E-8DD4-E3B6240ED0F6}</x14:id>
        </ext>
      </extLst>
    </cfRule>
  </conditionalFormatting>
  <conditionalFormatting sqref="F86">
    <cfRule type="dataBar" priority="9952">
      <dataBar>
        <cfvo type="num" val="0"/>
        <cfvo type="num" val="1"/>
        <color theme="6"/>
      </dataBar>
      <extLst>
        <ext xmlns:x14="http://schemas.microsoft.com/office/spreadsheetml/2009/9/main" uri="{B025F937-C7B1-47D3-B67F-A62EFF666E3E}">
          <x14:id>{62464E52-96E4-E34B-B8FE-A58F55AE5A4C}</x14:id>
        </ext>
      </extLst>
    </cfRule>
  </conditionalFormatting>
  <conditionalFormatting sqref="F77">
    <cfRule type="dataBar" priority="9950">
      <dataBar>
        <cfvo type="num" val="0"/>
        <cfvo type="num" val="1"/>
        <color theme="6"/>
      </dataBar>
      <extLst>
        <ext xmlns:x14="http://schemas.microsoft.com/office/spreadsheetml/2009/9/main" uri="{B025F937-C7B1-47D3-B67F-A62EFF666E3E}">
          <x14:id>{A4BA4A3B-6A8A-9341-B044-EF58CEDEDF9D}</x14:id>
        </ext>
      </extLst>
    </cfRule>
  </conditionalFormatting>
  <conditionalFormatting sqref="F87:F88 F92">
    <cfRule type="dataBar" priority="9946">
      <dataBar>
        <cfvo type="num" val="0"/>
        <cfvo type="num" val="1"/>
        <color theme="6"/>
      </dataBar>
      <extLst>
        <ext xmlns:x14="http://schemas.microsoft.com/office/spreadsheetml/2009/9/main" uri="{B025F937-C7B1-47D3-B67F-A62EFF666E3E}">
          <x14:id>{06FFF57A-86C3-6A41-9D32-D2A6BD505F42}</x14:id>
        </ext>
      </extLst>
    </cfRule>
  </conditionalFormatting>
  <conditionalFormatting sqref="F77">
    <cfRule type="dataBar" priority="9786">
      <dataBar>
        <cfvo type="num" val="0"/>
        <cfvo type="num" val="1"/>
        <color theme="6"/>
      </dataBar>
      <extLst>
        <ext xmlns:x14="http://schemas.microsoft.com/office/spreadsheetml/2009/9/main" uri="{B025F937-C7B1-47D3-B67F-A62EFF666E3E}">
          <x14:id>{6BB76CA5-7112-C846-981A-65D7BEDA4C35}</x14:id>
        </ext>
      </extLst>
    </cfRule>
  </conditionalFormatting>
  <conditionalFormatting sqref="F77">
    <cfRule type="dataBar" priority="9802">
      <dataBar>
        <cfvo type="num" val="0"/>
        <cfvo type="num" val="1"/>
        <color theme="6"/>
      </dataBar>
      <extLst>
        <ext xmlns:x14="http://schemas.microsoft.com/office/spreadsheetml/2009/9/main" uri="{B025F937-C7B1-47D3-B67F-A62EFF666E3E}">
          <x14:id>{04FAB8AD-3528-5545-8756-03B26CA7F186}</x14:id>
        </ext>
      </extLst>
    </cfRule>
  </conditionalFormatting>
  <conditionalFormatting sqref="F77">
    <cfRule type="dataBar" priority="9938">
      <dataBar>
        <cfvo type="num" val="0"/>
        <cfvo type="num" val="1"/>
        <color theme="6"/>
      </dataBar>
      <extLst>
        <ext xmlns:x14="http://schemas.microsoft.com/office/spreadsheetml/2009/9/main" uri="{B025F937-C7B1-47D3-B67F-A62EFF666E3E}">
          <x14:id>{F40E7AD2-3713-5E4A-9A2F-9EEB4BEA6247}</x14:id>
        </ext>
      </extLst>
    </cfRule>
  </conditionalFormatting>
  <conditionalFormatting sqref="F77">
    <cfRule type="dataBar" priority="9937">
      <dataBar>
        <cfvo type="num" val="0"/>
        <cfvo type="num" val="1"/>
        <color theme="6"/>
      </dataBar>
      <extLst>
        <ext xmlns:x14="http://schemas.microsoft.com/office/spreadsheetml/2009/9/main" uri="{B025F937-C7B1-47D3-B67F-A62EFF666E3E}">
          <x14:id>{20B47348-D64A-1744-BD78-F16E388A1152}</x14:id>
        </ext>
      </extLst>
    </cfRule>
  </conditionalFormatting>
  <conditionalFormatting sqref="F87:F88 F92">
    <cfRule type="dataBar" priority="9933">
      <dataBar>
        <cfvo type="num" val="0"/>
        <cfvo type="num" val="1"/>
        <color theme="6"/>
      </dataBar>
      <extLst>
        <ext xmlns:x14="http://schemas.microsoft.com/office/spreadsheetml/2009/9/main" uri="{B025F937-C7B1-47D3-B67F-A62EFF666E3E}">
          <x14:id>{1D198825-83BB-154C-B876-BE4DD4509F22}</x14:id>
        </ext>
      </extLst>
    </cfRule>
  </conditionalFormatting>
  <conditionalFormatting sqref="F87:F88 F92">
    <cfRule type="dataBar" priority="9932">
      <dataBar>
        <cfvo type="num" val="0"/>
        <cfvo type="num" val="1"/>
        <color theme="6"/>
      </dataBar>
      <extLst>
        <ext xmlns:x14="http://schemas.microsoft.com/office/spreadsheetml/2009/9/main" uri="{B025F937-C7B1-47D3-B67F-A62EFF666E3E}">
          <x14:id>{8F8DC00D-2CC7-8E42-8911-8C9B988FEC7B}</x14:id>
        </ext>
      </extLst>
    </cfRule>
  </conditionalFormatting>
  <conditionalFormatting sqref="F77">
    <cfRule type="dataBar" priority="9927">
      <dataBar>
        <cfvo type="num" val="0"/>
        <cfvo type="num" val="1"/>
        <color theme="6"/>
      </dataBar>
      <extLst>
        <ext xmlns:x14="http://schemas.microsoft.com/office/spreadsheetml/2009/9/main" uri="{B025F937-C7B1-47D3-B67F-A62EFF666E3E}">
          <x14:id>{CF3B8399-D0A4-D843-9F51-BC7EB30E6A33}</x14:id>
        </ext>
      </extLst>
    </cfRule>
  </conditionalFormatting>
  <conditionalFormatting sqref="F77">
    <cfRule type="dataBar" priority="9926">
      <dataBar>
        <cfvo type="num" val="0"/>
        <cfvo type="num" val="1"/>
        <color theme="6"/>
      </dataBar>
      <extLst>
        <ext xmlns:x14="http://schemas.microsoft.com/office/spreadsheetml/2009/9/main" uri="{B025F937-C7B1-47D3-B67F-A62EFF666E3E}">
          <x14:id>{361F54E0-4D71-E647-BA46-35AF84FADEA7}</x14:id>
        </ext>
      </extLst>
    </cfRule>
  </conditionalFormatting>
  <conditionalFormatting sqref="F71:F72 F76">
    <cfRule type="dataBar" priority="9776">
      <dataBar>
        <cfvo type="num" val="0"/>
        <cfvo type="num" val="1"/>
        <color theme="6"/>
      </dataBar>
      <extLst>
        <ext xmlns:x14="http://schemas.microsoft.com/office/spreadsheetml/2009/9/main" uri="{B025F937-C7B1-47D3-B67F-A62EFF666E3E}">
          <x14:id>{DE642BE5-F973-C04F-9E8C-9FCA09306D8D}</x14:id>
        </ext>
      </extLst>
    </cfRule>
  </conditionalFormatting>
  <conditionalFormatting sqref="F87:F88 F92">
    <cfRule type="dataBar" priority="9922">
      <dataBar>
        <cfvo type="num" val="0"/>
        <cfvo type="num" val="1"/>
        <color theme="6"/>
      </dataBar>
      <extLst>
        <ext xmlns:x14="http://schemas.microsoft.com/office/spreadsheetml/2009/9/main" uri="{B025F937-C7B1-47D3-B67F-A62EFF666E3E}">
          <x14:id>{B95B460D-1C7B-C34E-AA1E-FDB8E497B2A0}</x14:id>
        </ext>
      </extLst>
    </cfRule>
  </conditionalFormatting>
  <conditionalFormatting sqref="F87:F88 F92">
    <cfRule type="dataBar" priority="9921">
      <dataBar>
        <cfvo type="num" val="0"/>
        <cfvo type="num" val="1"/>
        <color theme="6"/>
      </dataBar>
      <extLst>
        <ext xmlns:x14="http://schemas.microsoft.com/office/spreadsheetml/2009/9/main" uri="{B025F937-C7B1-47D3-B67F-A62EFF666E3E}">
          <x14:id>{5E856D3F-0019-2045-B98A-0A61EABADD83}</x14:id>
        </ext>
      </extLst>
    </cfRule>
  </conditionalFormatting>
  <conditionalFormatting sqref="F87:F88 F92">
    <cfRule type="dataBar" priority="9920">
      <dataBar>
        <cfvo type="num" val="0"/>
        <cfvo type="num" val="1"/>
        <color theme="6"/>
      </dataBar>
      <extLst>
        <ext xmlns:x14="http://schemas.microsoft.com/office/spreadsheetml/2009/9/main" uri="{B025F937-C7B1-47D3-B67F-A62EFF666E3E}">
          <x14:id>{8A5AC820-0056-E249-B034-77B4F704E263}</x14:id>
        </ext>
      </extLst>
    </cfRule>
  </conditionalFormatting>
  <conditionalFormatting sqref="F86">
    <cfRule type="dataBar" priority="9918">
      <dataBar>
        <cfvo type="num" val="0"/>
        <cfvo type="num" val="1"/>
        <color theme="6"/>
      </dataBar>
      <extLst>
        <ext xmlns:x14="http://schemas.microsoft.com/office/spreadsheetml/2009/9/main" uri="{B025F937-C7B1-47D3-B67F-A62EFF666E3E}">
          <x14:id>{69EE84DD-44A0-FA45-9704-D78B773C1A76}</x14:id>
        </ext>
      </extLst>
    </cfRule>
  </conditionalFormatting>
  <conditionalFormatting sqref="F86">
    <cfRule type="dataBar" priority="9919">
      <dataBar>
        <cfvo type="num" val="0"/>
        <cfvo type="num" val="1"/>
        <color theme="6"/>
      </dataBar>
      <extLst>
        <ext xmlns:x14="http://schemas.microsoft.com/office/spreadsheetml/2009/9/main" uri="{B025F937-C7B1-47D3-B67F-A62EFF666E3E}">
          <x14:id>{BA1E0B55-1409-3D4C-8CDC-80D83DCBF9D7}</x14:id>
        </ext>
      </extLst>
    </cfRule>
  </conditionalFormatting>
  <conditionalFormatting sqref="F77">
    <cfRule type="dataBar" priority="9914">
      <dataBar>
        <cfvo type="num" val="0"/>
        <cfvo type="num" val="1"/>
        <color theme="6"/>
      </dataBar>
      <extLst>
        <ext xmlns:x14="http://schemas.microsoft.com/office/spreadsheetml/2009/9/main" uri="{B025F937-C7B1-47D3-B67F-A62EFF666E3E}">
          <x14:id>{23DC13C6-CAED-2041-A923-AAE1308952AD}</x14:id>
        </ext>
      </extLst>
    </cfRule>
  </conditionalFormatting>
  <conditionalFormatting sqref="F86">
    <cfRule type="dataBar" priority="9763">
      <dataBar>
        <cfvo type="num" val="0"/>
        <cfvo type="num" val="1"/>
        <color theme="6"/>
      </dataBar>
      <extLst>
        <ext xmlns:x14="http://schemas.microsoft.com/office/spreadsheetml/2009/9/main" uri="{B025F937-C7B1-47D3-B67F-A62EFF666E3E}">
          <x14:id>{BBF20AE0-9E38-7E41-808F-79AA56097154}</x14:id>
        </ext>
      </extLst>
    </cfRule>
  </conditionalFormatting>
  <conditionalFormatting sqref="F93">
    <cfRule type="dataBar" priority="9908">
      <dataBar>
        <cfvo type="num" val="0"/>
        <cfvo type="num" val="1"/>
        <color theme="6"/>
      </dataBar>
      <extLst>
        <ext xmlns:x14="http://schemas.microsoft.com/office/spreadsheetml/2009/9/main" uri="{B025F937-C7B1-47D3-B67F-A62EFF666E3E}">
          <x14:id>{0928BDFF-182C-8D48-B6C4-0E6723283B49}</x14:id>
        </ext>
      </extLst>
    </cfRule>
  </conditionalFormatting>
  <conditionalFormatting sqref="F86">
    <cfRule type="dataBar" priority="9906">
      <dataBar>
        <cfvo type="num" val="0"/>
        <cfvo type="num" val="1"/>
        <color theme="6"/>
      </dataBar>
      <extLst>
        <ext xmlns:x14="http://schemas.microsoft.com/office/spreadsheetml/2009/9/main" uri="{B025F937-C7B1-47D3-B67F-A62EFF666E3E}">
          <x14:id>{8190182F-E03A-4B4C-B745-AB9C8A8896C8}</x14:id>
        </ext>
      </extLst>
    </cfRule>
  </conditionalFormatting>
  <conditionalFormatting sqref="F93">
    <cfRule type="dataBar" priority="9899">
      <dataBar>
        <cfvo type="num" val="0"/>
        <cfvo type="num" val="1"/>
        <color theme="6"/>
      </dataBar>
      <extLst>
        <ext xmlns:x14="http://schemas.microsoft.com/office/spreadsheetml/2009/9/main" uri="{B025F937-C7B1-47D3-B67F-A62EFF666E3E}">
          <x14:id>{7B935113-2E86-D947-8E3E-BDBC88C46710}</x14:id>
        </ext>
      </extLst>
    </cfRule>
  </conditionalFormatting>
  <conditionalFormatting sqref="F87:F88 F92">
    <cfRule type="dataBar" priority="9907">
      <dataBar>
        <cfvo type="num" val="0"/>
        <cfvo type="num" val="1"/>
        <color theme="6"/>
      </dataBar>
      <extLst>
        <ext xmlns:x14="http://schemas.microsoft.com/office/spreadsheetml/2009/9/main" uri="{B025F937-C7B1-47D3-B67F-A62EFF666E3E}">
          <x14:id>{C947CB87-13D2-534A-BACC-FCB1B7B5C526}</x14:id>
        </ext>
      </extLst>
    </cfRule>
  </conditionalFormatting>
  <conditionalFormatting sqref="F93">
    <cfRule type="dataBar" priority="9900">
      <dataBar>
        <cfvo type="num" val="0"/>
        <cfvo type="num" val="1"/>
        <color theme="6"/>
      </dataBar>
      <extLst>
        <ext xmlns:x14="http://schemas.microsoft.com/office/spreadsheetml/2009/9/main" uri="{B025F937-C7B1-47D3-B67F-A62EFF666E3E}">
          <x14:id>{C0B85210-7216-6E48-8DDB-E6F8ED9521DF}</x14:id>
        </ext>
      </extLst>
    </cfRule>
  </conditionalFormatting>
  <conditionalFormatting sqref="F87:F88 F92">
    <cfRule type="dataBar" priority="9898">
      <dataBar>
        <cfvo type="num" val="0"/>
        <cfvo type="num" val="1"/>
        <color theme="6"/>
      </dataBar>
      <extLst>
        <ext xmlns:x14="http://schemas.microsoft.com/office/spreadsheetml/2009/9/main" uri="{B025F937-C7B1-47D3-B67F-A62EFF666E3E}">
          <x14:id>{C59C687F-20C4-C34E-917E-C36DBAAEA255}</x14:id>
        </ext>
      </extLst>
    </cfRule>
  </conditionalFormatting>
  <conditionalFormatting sqref="F87:F88 F92">
    <cfRule type="dataBar" priority="9897">
      <dataBar>
        <cfvo type="num" val="0"/>
        <cfvo type="num" val="1"/>
        <color theme="6"/>
      </dataBar>
      <extLst>
        <ext xmlns:x14="http://schemas.microsoft.com/office/spreadsheetml/2009/9/main" uri="{B025F937-C7B1-47D3-B67F-A62EFF666E3E}">
          <x14:id>{8CD0C97B-6A88-0844-8C7E-2BFB0887BCB2}</x14:id>
        </ext>
      </extLst>
    </cfRule>
  </conditionalFormatting>
  <conditionalFormatting sqref="F87:F88 F92">
    <cfRule type="dataBar" priority="9895">
      <dataBar>
        <cfvo type="num" val="0"/>
        <cfvo type="num" val="1"/>
        <color theme="6"/>
      </dataBar>
      <extLst>
        <ext xmlns:x14="http://schemas.microsoft.com/office/spreadsheetml/2009/9/main" uri="{B025F937-C7B1-47D3-B67F-A62EFF666E3E}">
          <x14:id>{22F9973E-387A-D546-B6A5-517B82AA24C5}</x14:id>
        </ext>
      </extLst>
    </cfRule>
  </conditionalFormatting>
  <conditionalFormatting sqref="F86">
    <cfRule type="dataBar" priority="9893">
      <dataBar>
        <cfvo type="num" val="0"/>
        <cfvo type="num" val="1"/>
        <color theme="6"/>
      </dataBar>
      <extLst>
        <ext xmlns:x14="http://schemas.microsoft.com/office/spreadsheetml/2009/9/main" uri="{B025F937-C7B1-47D3-B67F-A62EFF666E3E}">
          <x14:id>{1AF53EFC-C399-FF49-9843-05B14D5CB9CF}</x14:id>
        </ext>
      </extLst>
    </cfRule>
  </conditionalFormatting>
  <conditionalFormatting sqref="F93">
    <cfRule type="dataBar" priority="9896">
      <dataBar>
        <cfvo type="num" val="0"/>
        <cfvo type="num" val="1"/>
        <color theme="6"/>
      </dataBar>
      <extLst>
        <ext xmlns:x14="http://schemas.microsoft.com/office/spreadsheetml/2009/9/main" uri="{B025F937-C7B1-47D3-B67F-A62EFF666E3E}">
          <x14:id>{55A20344-7121-AB40-964B-4EE10B5AD2FF}</x14:id>
        </ext>
      </extLst>
    </cfRule>
  </conditionalFormatting>
  <conditionalFormatting sqref="F86">
    <cfRule type="dataBar" priority="9894">
      <dataBar>
        <cfvo type="num" val="0"/>
        <cfvo type="num" val="1"/>
        <color theme="6"/>
      </dataBar>
      <extLst>
        <ext xmlns:x14="http://schemas.microsoft.com/office/spreadsheetml/2009/9/main" uri="{B025F937-C7B1-47D3-B67F-A62EFF666E3E}">
          <x14:id>{4DF51700-372B-6543-9C75-10FDFB01BE0F}</x14:id>
        </ext>
      </extLst>
    </cfRule>
  </conditionalFormatting>
  <conditionalFormatting sqref="F77">
    <cfRule type="dataBar" priority="9890">
      <dataBar>
        <cfvo type="num" val="0"/>
        <cfvo type="num" val="1"/>
        <color theme="6"/>
      </dataBar>
      <extLst>
        <ext xmlns:x14="http://schemas.microsoft.com/office/spreadsheetml/2009/9/main" uri="{B025F937-C7B1-47D3-B67F-A62EFF666E3E}">
          <x14:id>{3F9A8082-4B81-5F4D-A58A-C31195AB1CEE}</x14:id>
        </ext>
      </extLst>
    </cfRule>
  </conditionalFormatting>
  <conditionalFormatting sqref="F77">
    <cfRule type="dataBar" priority="9889">
      <dataBar>
        <cfvo type="num" val="0"/>
        <cfvo type="num" val="1"/>
        <color theme="6"/>
      </dataBar>
      <extLst>
        <ext xmlns:x14="http://schemas.microsoft.com/office/spreadsheetml/2009/9/main" uri="{B025F937-C7B1-47D3-B67F-A62EFF666E3E}">
          <x14:id>{95A8A719-E56E-8649-8D77-E357A3B14796}</x14:id>
        </ext>
      </extLst>
    </cfRule>
  </conditionalFormatting>
  <conditionalFormatting sqref="F93">
    <cfRule type="dataBar" priority="9886">
      <dataBar>
        <cfvo type="num" val="0"/>
        <cfvo type="num" val="1"/>
        <color theme="6"/>
      </dataBar>
      <extLst>
        <ext xmlns:x14="http://schemas.microsoft.com/office/spreadsheetml/2009/9/main" uri="{B025F937-C7B1-47D3-B67F-A62EFF666E3E}">
          <x14:id>{42E53316-39B6-3644-A53C-D9F7B66DD6A0}</x14:id>
        </ext>
      </extLst>
    </cfRule>
  </conditionalFormatting>
  <conditionalFormatting sqref="F93">
    <cfRule type="dataBar" priority="9885">
      <dataBar>
        <cfvo type="num" val="0"/>
        <cfvo type="num" val="1"/>
        <color theme="6"/>
      </dataBar>
      <extLst>
        <ext xmlns:x14="http://schemas.microsoft.com/office/spreadsheetml/2009/9/main" uri="{B025F937-C7B1-47D3-B67F-A62EFF666E3E}">
          <x14:id>{FEAF40D4-5C7B-2840-9880-808FFBE465C4}</x14:id>
        </ext>
      </extLst>
    </cfRule>
  </conditionalFormatting>
  <conditionalFormatting sqref="F87:F88 F92">
    <cfRule type="dataBar" priority="9883">
      <dataBar>
        <cfvo type="num" val="0"/>
        <cfvo type="num" val="1"/>
        <color theme="6"/>
      </dataBar>
      <extLst>
        <ext xmlns:x14="http://schemas.microsoft.com/office/spreadsheetml/2009/9/main" uri="{B025F937-C7B1-47D3-B67F-A62EFF666E3E}">
          <x14:id>{D626D2CA-BBE1-3A40-998C-A602168B3641}</x14:id>
        </ext>
      </extLst>
    </cfRule>
  </conditionalFormatting>
  <conditionalFormatting sqref="F86">
    <cfRule type="dataBar" priority="9881">
      <dataBar>
        <cfvo type="num" val="0"/>
        <cfvo type="num" val="1"/>
        <color theme="6"/>
      </dataBar>
      <extLst>
        <ext xmlns:x14="http://schemas.microsoft.com/office/spreadsheetml/2009/9/main" uri="{B025F937-C7B1-47D3-B67F-A62EFF666E3E}">
          <x14:id>{DDF85CA9-0494-3548-8A32-B88A9E70D6FA}</x14:id>
        </ext>
      </extLst>
    </cfRule>
  </conditionalFormatting>
  <conditionalFormatting sqref="F93">
    <cfRule type="dataBar" priority="9884">
      <dataBar>
        <cfvo type="num" val="0"/>
        <cfvo type="num" val="1"/>
        <color theme="6"/>
      </dataBar>
      <extLst>
        <ext xmlns:x14="http://schemas.microsoft.com/office/spreadsheetml/2009/9/main" uri="{B025F937-C7B1-47D3-B67F-A62EFF666E3E}">
          <x14:id>{AD0129BF-BC50-5C4D-9A16-FC75A7FD9433}</x14:id>
        </ext>
      </extLst>
    </cfRule>
  </conditionalFormatting>
  <conditionalFormatting sqref="F86">
    <cfRule type="dataBar" priority="9882">
      <dataBar>
        <cfvo type="num" val="0"/>
        <cfvo type="num" val="1"/>
        <color theme="6"/>
      </dataBar>
      <extLst>
        <ext xmlns:x14="http://schemas.microsoft.com/office/spreadsheetml/2009/9/main" uri="{B025F937-C7B1-47D3-B67F-A62EFF666E3E}">
          <x14:id>{44943212-69F4-594C-B98F-7A08655E20D8}</x14:id>
        </ext>
      </extLst>
    </cfRule>
  </conditionalFormatting>
  <conditionalFormatting sqref="F77">
    <cfRule type="dataBar" priority="9878">
      <dataBar>
        <cfvo type="num" val="0"/>
        <cfvo type="num" val="1"/>
        <color theme="6"/>
      </dataBar>
      <extLst>
        <ext xmlns:x14="http://schemas.microsoft.com/office/spreadsheetml/2009/9/main" uri="{B025F937-C7B1-47D3-B67F-A62EFF666E3E}">
          <x14:id>{E24AD180-A1C7-8647-813B-D98A7398F3F4}</x14:id>
        </ext>
      </extLst>
    </cfRule>
  </conditionalFormatting>
  <conditionalFormatting sqref="F77">
    <cfRule type="dataBar" priority="9877">
      <dataBar>
        <cfvo type="num" val="0"/>
        <cfvo type="num" val="1"/>
        <color theme="6"/>
      </dataBar>
      <extLst>
        <ext xmlns:x14="http://schemas.microsoft.com/office/spreadsheetml/2009/9/main" uri="{B025F937-C7B1-47D3-B67F-A62EFF666E3E}">
          <x14:id>{E1380850-AB4B-324F-9EEB-64EB41C38888}</x14:id>
        </ext>
      </extLst>
    </cfRule>
  </conditionalFormatting>
  <conditionalFormatting sqref="F93">
    <cfRule type="dataBar" priority="9874">
      <dataBar>
        <cfvo type="num" val="0"/>
        <cfvo type="num" val="1"/>
        <color theme="6"/>
      </dataBar>
      <extLst>
        <ext xmlns:x14="http://schemas.microsoft.com/office/spreadsheetml/2009/9/main" uri="{B025F937-C7B1-47D3-B67F-A62EFF666E3E}">
          <x14:id>{6EAECD81-E5E7-2546-AF12-29D4FD2D8F14}</x14:id>
        </ext>
      </extLst>
    </cfRule>
  </conditionalFormatting>
  <conditionalFormatting sqref="F93">
    <cfRule type="dataBar" priority="9872">
      <dataBar>
        <cfvo type="num" val="0"/>
        <cfvo type="num" val="1"/>
        <color theme="6"/>
      </dataBar>
      <extLst>
        <ext xmlns:x14="http://schemas.microsoft.com/office/spreadsheetml/2009/9/main" uri="{B025F937-C7B1-47D3-B67F-A62EFF666E3E}">
          <x14:id>{6044F48D-58D7-D345-993B-6796CB9C3BC8}</x14:id>
        </ext>
      </extLst>
    </cfRule>
  </conditionalFormatting>
  <conditionalFormatting sqref="F87:F88 F92">
    <cfRule type="dataBar" priority="9870">
      <dataBar>
        <cfvo type="num" val="0"/>
        <cfvo type="num" val="1"/>
        <color theme="6"/>
      </dataBar>
      <extLst>
        <ext xmlns:x14="http://schemas.microsoft.com/office/spreadsheetml/2009/9/main" uri="{B025F937-C7B1-47D3-B67F-A62EFF666E3E}">
          <x14:id>{2E1C719B-FDD4-7546-854A-8A6140ABD665}</x14:id>
        </ext>
      </extLst>
    </cfRule>
  </conditionalFormatting>
  <conditionalFormatting sqref="F87:F88 F92">
    <cfRule type="dataBar" priority="9871">
      <dataBar>
        <cfvo type="num" val="0"/>
        <cfvo type="num" val="1"/>
        <color theme="6"/>
      </dataBar>
      <extLst>
        <ext xmlns:x14="http://schemas.microsoft.com/office/spreadsheetml/2009/9/main" uri="{B025F937-C7B1-47D3-B67F-A62EFF666E3E}">
          <x14:id>{6C21CC70-96AB-0A43-98FC-1FDC70E3C554}</x14:id>
        </ext>
      </extLst>
    </cfRule>
  </conditionalFormatting>
  <conditionalFormatting sqref="F86">
    <cfRule type="dataBar" priority="9869">
      <dataBar>
        <cfvo type="num" val="0"/>
        <cfvo type="num" val="1"/>
        <color theme="6"/>
      </dataBar>
      <extLst>
        <ext xmlns:x14="http://schemas.microsoft.com/office/spreadsheetml/2009/9/main" uri="{B025F937-C7B1-47D3-B67F-A62EFF666E3E}">
          <x14:id>{C885C96D-3EF7-6A40-A72A-288128CEC44D}</x14:id>
        </ext>
      </extLst>
    </cfRule>
  </conditionalFormatting>
  <conditionalFormatting sqref="F86">
    <cfRule type="dataBar" priority="9868">
      <dataBar>
        <cfvo type="num" val="0"/>
        <cfvo type="num" val="1"/>
        <color theme="6"/>
      </dataBar>
      <extLst>
        <ext xmlns:x14="http://schemas.microsoft.com/office/spreadsheetml/2009/9/main" uri="{B025F937-C7B1-47D3-B67F-A62EFF666E3E}">
          <x14:id>{6BD9B50B-7FFC-BD41-8721-0487547E35BF}</x14:id>
        </ext>
      </extLst>
    </cfRule>
  </conditionalFormatting>
  <conditionalFormatting sqref="F77">
    <cfRule type="dataBar" priority="9865">
      <dataBar>
        <cfvo type="num" val="0"/>
        <cfvo type="num" val="1"/>
        <color theme="6"/>
      </dataBar>
      <extLst>
        <ext xmlns:x14="http://schemas.microsoft.com/office/spreadsheetml/2009/9/main" uri="{B025F937-C7B1-47D3-B67F-A62EFF666E3E}">
          <x14:id>{03B9595E-C073-5741-95D0-7C01FD7BDC8B}</x14:id>
        </ext>
      </extLst>
    </cfRule>
  </conditionalFormatting>
  <conditionalFormatting sqref="F86">
    <cfRule type="dataBar" priority="9862">
      <dataBar>
        <cfvo type="num" val="0"/>
        <cfvo type="num" val="1"/>
        <color theme="6"/>
      </dataBar>
      <extLst>
        <ext xmlns:x14="http://schemas.microsoft.com/office/spreadsheetml/2009/9/main" uri="{B025F937-C7B1-47D3-B67F-A62EFF666E3E}">
          <x14:id>{03795016-89AE-3A4E-844B-DD0E649F743D}</x14:id>
        </ext>
      </extLst>
    </cfRule>
  </conditionalFormatting>
  <conditionalFormatting sqref="F93">
    <cfRule type="dataBar" priority="9854">
      <dataBar>
        <cfvo type="num" val="0"/>
        <cfvo type="num" val="1"/>
        <color theme="6"/>
      </dataBar>
      <extLst>
        <ext xmlns:x14="http://schemas.microsoft.com/office/spreadsheetml/2009/9/main" uri="{B025F937-C7B1-47D3-B67F-A62EFF666E3E}">
          <x14:id>{80206C33-F58A-A64E-A0AD-16736A971D84}</x14:id>
        </ext>
      </extLst>
    </cfRule>
  </conditionalFormatting>
  <conditionalFormatting sqref="F87:F88 F92">
    <cfRule type="dataBar" priority="9708">
      <dataBar>
        <cfvo type="num" val="0"/>
        <cfvo type="num" val="1"/>
        <color theme="6"/>
      </dataBar>
      <extLst>
        <ext xmlns:x14="http://schemas.microsoft.com/office/spreadsheetml/2009/9/main" uri="{B025F937-C7B1-47D3-B67F-A62EFF666E3E}">
          <x14:id>{1FA6E8AF-82D0-6C4F-8FEB-C65CFCD62594}</x14:id>
        </ext>
      </extLst>
    </cfRule>
  </conditionalFormatting>
  <conditionalFormatting sqref="F77">
    <cfRule type="dataBar" priority="9859">
      <dataBar>
        <cfvo type="num" val="0"/>
        <cfvo type="num" val="1"/>
        <color theme="6"/>
      </dataBar>
      <extLst>
        <ext xmlns:x14="http://schemas.microsoft.com/office/spreadsheetml/2009/9/main" uri="{B025F937-C7B1-47D3-B67F-A62EFF666E3E}">
          <x14:id>{00FADB45-667D-1640-B3B2-0ADFD86E2DA7}</x14:id>
        </ext>
      </extLst>
    </cfRule>
  </conditionalFormatting>
  <conditionalFormatting sqref="F77">
    <cfRule type="dataBar" priority="9858">
      <dataBar>
        <cfvo type="num" val="0"/>
        <cfvo type="num" val="1"/>
        <color theme="6"/>
      </dataBar>
      <extLst>
        <ext xmlns:x14="http://schemas.microsoft.com/office/spreadsheetml/2009/9/main" uri="{B025F937-C7B1-47D3-B67F-A62EFF666E3E}">
          <x14:id>{A290B8E8-7E3C-A04F-94BB-FFDF5FD446EA}</x14:id>
        </ext>
      </extLst>
    </cfRule>
  </conditionalFormatting>
  <conditionalFormatting sqref="F87:F88 F92">
    <cfRule type="dataBar" priority="9709">
      <dataBar>
        <cfvo type="num" val="0"/>
        <cfvo type="num" val="1"/>
        <color theme="6"/>
      </dataBar>
      <extLst>
        <ext xmlns:x14="http://schemas.microsoft.com/office/spreadsheetml/2009/9/main" uri="{B025F937-C7B1-47D3-B67F-A62EFF666E3E}">
          <x14:id>{38A71C0D-75DE-944C-8728-1AE48FB3E776}</x14:id>
        </ext>
      </extLst>
    </cfRule>
  </conditionalFormatting>
  <conditionalFormatting sqref="F93">
    <cfRule type="dataBar" priority="9855">
      <dataBar>
        <cfvo type="num" val="0"/>
        <cfvo type="num" val="1"/>
        <color theme="6"/>
      </dataBar>
      <extLst>
        <ext xmlns:x14="http://schemas.microsoft.com/office/spreadsheetml/2009/9/main" uri="{B025F937-C7B1-47D3-B67F-A62EFF666E3E}">
          <x14:id>{B98B72DA-D033-174D-B62A-F4906E628CF8}</x14:id>
        </ext>
      </extLst>
    </cfRule>
  </conditionalFormatting>
  <conditionalFormatting sqref="F87:F88 F92">
    <cfRule type="dataBar" priority="9853">
      <dataBar>
        <cfvo type="num" val="0"/>
        <cfvo type="num" val="1"/>
        <color theme="6"/>
      </dataBar>
      <extLst>
        <ext xmlns:x14="http://schemas.microsoft.com/office/spreadsheetml/2009/9/main" uri="{B025F937-C7B1-47D3-B67F-A62EFF666E3E}">
          <x14:id>{17295440-D83A-944B-8E93-BF83136CBDB4}</x14:id>
        </ext>
      </extLst>
    </cfRule>
  </conditionalFormatting>
  <conditionalFormatting sqref="F87:F88 F92">
    <cfRule type="dataBar" priority="9852">
      <dataBar>
        <cfvo type="num" val="0"/>
        <cfvo type="num" val="1"/>
        <color theme="6"/>
      </dataBar>
      <extLst>
        <ext xmlns:x14="http://schemas.microsoft.com/office/spreadsheetml/2009/9/main" uri="{B025F937-C7B1-47D3-B67F-A62EFF666E3E}">
          <x14:id>{95F074EE-5B9E-674E-93C8-3DA092511513}</x14:id>
        </ext>
      </extLst>
    </cfRule>
  </conditionalFormatting>
  <conditionalFormatting sqref="F87:F88 F92">
    <cfRule type="dataBar" priority="9850">
      <dataBar>
        <cfvo type="num" val="0"/>
        <cfvo type="num" val="1"/>
        <color theme="6"/>
      </dataBar>
      <extLst>
        <ext xmlns:x14="http://schemas.microsoft.com/office/spreadsheetml/2009/9/main" uri="{B025F937-C7B1-47D3-B67F-A62EFF666E3E}">
          <x14:id>{CC72554C-9D1A-D94E-A706-8DBE563871BB}</x14:id>
        </ext>
      </extLst>
    </cfRule>
  </conditionalFormatting>
  <conditionalFormatting sqref="F86">
    <cfRule type="dataBar" priority="9848">
      <dataBar>
        <cfvo type="num" val="0"/>
        <cfvo type="num" val="1"/>
        <color theme="6"/>
      </dataBar>
      <extLst>
        <ext xmlns:x14="http://schemas.microsoft.com/office/spreadsheetml/2009/9/main" uri="{B025F937-C7B1-47D3-B67F-A62EFF666E3E}">
          <x14:id>{6E90948F-C4C1-9B47-94CC-D8B8343AF7D4}</x14:id>
        </ext>
      </extLst>
    </cfRule>
  </conditionalFormatting>
  <conditionalFormatting sqref="F93">
    <cfRule type="dataBar" priority="9851">
      <dataBar>
        <cfvo type="num" val="0"/>
        <cfvo type="num" val="1"/>
        <color theme="6"/>
      </dataBar>
      <extLst>
        <ext xmlns:x14="http://schemas.microsoft.com/office/spreadsheetml/2009/9/main" uri="{B025F937-C7B1-47D3-B67F-A62EFF666E3E}">
          <x14:id>{B100A62F-7BF0-8544-8B46-E035A2349659}</x14:id>
        </ext>
      </extLst>
    </cfRule>
  </conditionalFormatting>
  <conditionalFormatting sqref="F86">
    <cfRule type="dataBar" priority="9849">
      <dataBar>
        <cfvo type="num" val="0"/>
        <cfvo type="num" val="1"/>
        <color theme="6"/>
      </dataBar>
      <extLst>
        <ext xmlns:x14="http://schemas.microsoft.com/office/spreadsheetml/2009/9/main" uri="{B025F937-C7B1-47D3-B67F-A62EFF666E3E}">
          <x14:id>{87A7BD2D-3B22-2245-80BF-0E601BB86F06}</x14:id>
        </ext>
      </extLst>
    </cfRule>
  </conditionalFormatting>
  <conditionalFormatting sqref="F77">
    <cfRule type="dataBar" priority="9845">
      <dataBar>
        <cfvo type="num" val="0"/>
        <cfvo type="num" val="1"/>
        <color theme="6"/>
      </dataBar>
      <extLst>
        <ext xmlns:x14="http://schemas.microsoft.com/office/spreadsheetml/2009/9/main" uri="{B025F937-C7B1-47D3-B67F-A62EFF666E3E}">
          <x14:id>{4E13009E-EBCF-B44F-A69C-D471AED1340D}</x14:id>
        </ext>
      </extLst>
    </cfRule>
  </conditionalFormatting>
  <conditionalFormatting sqref="F77">
    <cfRule type="dataBar" priority="9844">
      <dataBar>
        <cfvo type="num" val="0"/>
        <cfvo type="num" val="1"/>
        <color theme="6"/>
      </dataBar>
      <extLst>
        <ext xmlns:x14="http://schemas.microsoft.com/office/spreadsheetml/2009/9/main" uri="{B025F937-C7B1-47D3-B67F-A62EFF666E3E}">
          <x14:id>{08FB2750-F09F-1D4B-ABDA-82FADDA9255E}</x14:id>
        </ext>
      </extLst>
    </cfRule>
  </conditionalFormatting>
  <conditionalFormatting sqref="F93">
    <cfRule type="dataBar" priority="9695">
      <dataBar>
        <cfvo type="num" val="0"/>
        <cfvo type="num" val="1"/>
        <color theme="6"/>
      </dataBar>
      <extLst>
        <ext xmlns:x14="http://schemas.microsoft.com/office/spreadsheetml/2009/9/main" uri="{B025F937-C7B1-47D3-B67F-A62EFF666E3E}">
          <x14:id>{89BC27D2-EE08-7E4E-A153-AB8077102AEE}</x14:id>
        </ext>
      </extLst>
    </cfRule>
  </conditionalFormatting>
  <conditionalFormatting sqref="F93">
    <cfRule type="dataBar" priority="9841">
      <dataBar>
        <cfvo type="num" val="0"/>
        <cfvo type="num" val="1"/>
        <color theme="6"/>
      </dataBar>
      <extLst>
        <ext xmlns:x14="http://schemas.microsoft.com/office/spreadsheetml/2009/9/main" uri="{B025F937-C7B1-47D3-B67F-A62EFF666E3E}">
          <x14:id>{4DFE596F-6CCC-974E-AB58-72062428A4FC}</x14:id>
        </ext>
      </extLst>
    </cfRule>
  </conditionalFormatting>
  <conditionalFormatting sqref="F87:F88 F92">
    <cfRule type="dataBar" priority="9839">
      <dataBar>
        <cfvo type="num" val="0"/>
        <cfvo type="num" val="1"/>
        <color theme="6"/>
      </dataBar>
      <extLst>
        <ext xmlns:x14="http://schemas.microsoft.com/office/spreadsheetml/2009/9/main" uri="{B025F937-C7B1-47D3-B67F-A62EFF666E3E}">
          <x14:id>{E6BA2C9E-F1A3-0A45-AF13-7732C25C63EC}</x14:id>
        </ext>
      </extLst>
    </cfRule>
  </conditionalFormatting>
  <conditionalFormatting sqref="F86">
    <cfRule type="dataBar" priority="9837">
      <dataBar>
        <cfvo type="num" val="0"/>
        <cfvo type="num" val="1"/>
        <color theme="6"/>
      </dataBar>
      <extLst>
        <ext xmlns:x14="http://schemas.microsoft.com/office/spreadsheetml/2009/9/main" uri="{B025F937-C7B1-47D3-B67F-A62EFF666E3E}">
          <x14:id>{DCCDF240-BE9B-0541-8C6C-25835B5963B0}</x14:id>
        </ext>
      </extLst>
    </cfRule>
  </conditionalFormatting>
  <conditionalFormatting sqref="F93">
    <cfRule type="dataBar" priority="9840">
      <dataBar>
        <cfvo type="num" val="0"/>
        <cfvo type="num" val="1"/>
        <color theme="6"/>
      </dataBar>
      <extLst>
        <ext xmlns:x14="http://schemas.microsoft.com/office/spreadsheetml/2009/9/main" uri="{B025F937-C7B1-47D3-B67F-A62EFF666E3E}">
          <x14:id>{75E72E09-177E-7743-916F-095BB636C115}</x14:id>
        </ext>
      </extLst>
    </cfRule>
  </conditionalFormatting>
  <conditionalFormatting sqref="F86">
    <cfRule type="dataBar" priority="9838">
      <dataBar>
        <cfvo type="num" val="0"/>
        <cfvo type="num" val="1"/>
        <color theme="6"/>
      </dataBar>
      <extLst>
        <ext xmlns:x14="http://schemas.microsoft.com/office/spreadsheetml/2009/9/main" uri="{B025F937-C7B1-47D3-B67F-A62EFF666E3E}">
          <x14:id>{31B28208-D884-E040-9287-FAC77623E3EC}</x14:id>
        </ext>
      </extLst>
    </cfRule>
  </conditionalFormatting>
  <conditionalFormatting sqref="F77">
    <cfRule type="dataBar" priority="9834">
      <dataBar>
        <cfvo type="num" val="0"/>
        <cfvo type="num" val="1"/>
        <color theme="6"/>
      </dataBar>
      <extLst>
        <ext xmlns:x14="http://schemas.microsoft.com/office/spreadsheetml/2009/9/main" uri="{B025F937-C7B1-47D3-B67F-A62EFF666E3E}">
          <x14:id>{62106FD4-FDCD-FD49-8FF4-54CEB2162EA3}</x14:id>
        </ext>
      </extLst>
    </cfRule>
  </conditionalFormatting>
  <conditionalFormatting sqref="F77">
    <cfRule type="dataBar" priority="9833">
      <dataBar>
        <cfvo type="num" val="0"/>
        <cfvo type="num" val="1"/>
        <color theme="6"/>
      </dataBar>
      <extLst>
        <ext xmlns:x14="http://schemas.microsoft.com/office/spreadsheetml/2009/9/main" uri="{B025F937-C7B1-47D3-B67F-A62EFF666E3E}">
          <x14:id>{8D73A0B2-CC07-5340-8CE3-2D509312ACAF}</x14:id>
        </ext>
      </extLst>
    </cfRule>
  </conditionalFormatting>
  <conditionalFormatting sqref="F93">
    <cfRule type="dataBar" priority="9684">
      <dataBar>
        <cfvo type="num" val="0"/>
        <cfvo type="num" val="1"/>
        <color theme="6"/>
      </dataBar>
      <extLst>
        <ext xmlns:x14="http://schemas.microsoft.com/office/spreadsheetml/2009/9/main" uri="{B025F937-C7B1-47D3-B67F-A62EFF666E3E}">
          <x14:id>{99B8D29B-4B07-6E4E-9AF6-D2AC2D8E817C}</x14:id>
        </ext>
      </extLst>
    </cfRule>
  </conditionalFormatting>
  <conditionalFormatting sqref="F93">
    <cfRule type="dataBar" priority="9830">
      <dataBar>
        <cfvo type="num" val="0"/>
        <cfvo type="num" val="1"/>
        <color theme="6"/>
      </dataBar>
      <extLst>
        <ext xmlns:x14="http://schemas.microsoft.com/office/spreadsheetml/2009/9/main" uri="{B025F937-C7B1-47D3-B67F-A62EFF666E3E}">
          <x14:id>{8BF0740E-EE5E-7749-8717-780F9A5D877C}</x14:id>
        </ext>
      </extLst>
    </cfRule>
  </conditionalFormatting>
  <conditionalFormatting sqref="F93">
    <cfRule type="dataBar" priority="9829">
      <dataBar>
        <cfvo type="num" val="0"/>
        <cfvo type="num" val="1"/>
        <color theme="6"/>
      </dataBar>
      <extLst>
        <ext xmlns:x14="http://schemas.microsoft.com/office/spreadsheetml/2009/9/main" uri="{B025F937-C7B1-47D3-B67F-A62EFF666E3E}">
          <x14:id>{BE289741-43B1-794B-A19E-47B4E1CF04E3}</x14:id>
        </ext>
      </extLst>
    </cfRule>
  </conditionalFormatting>
  <conditionalFormatting sqref="F87:F88 F92">
    <cfRule type="dataBar" priority="9827">
      <dataBar>
        <cfvo type="num" val="0"/>
        <cfvo type="num" val="1"/>
        <color theme="6"/>
      </dataBar>
      <extLst>
        <ext xmlns:x14="http://schemas.microsoft.com/office/spreadsheetml/2009/9/main" uri="{B025F937-C7B1-47D3-B67F-A62EFF666E3E}">
          <x14:id>{0204C1B4-01B9-544C-8226-AABBDAFE317E}</x14:id>
        </ext>
      </extLst>
    </cfRule>
  </conditionalFormatting>
  <conditionalFormatting sqref="F87:F88 F92">
    <cfRule type="dataBar" priority="9828">
      <dataBar>
        <cfvo type="num" val="0"/>
        <cfvo type="num" val="1"/>
        <color theme="6"/>
      </dataBar>
      <extLst>
        <ext xmlns:x14="http://schemas.microsoft.com/office/spreadsheetml/2009/9/main" uri="{B025F937-C7B1-47D3-B67F-A62EFF666E3E}">
          <x14:id>{1A9AA8CD-307C-0241-B995-2FBA672ECCB2}</x14:id>
        </ext>
      </extLst>
    </cfRule>
  </conditionalFormatting>
  <conditionalFormatting sqref="F86">
    <cfRule type="dataBar" priority="9826">
      <dataBar>
        <cfvo type="num" val="0"/>
        <cfvo type="num" val="1"/>
        <color theme="6"/>
      </dataBar>
      <extLst>
        <ext xmlns:x14="http://schemas.microsoft.com/office/spreadsheetml/2009/9/main" uri="{B025F937-C7B1-47D3-B67F-A62EFF666E3E}">
          <x14:id>{4F074FBD-76A9-634B-AF33-FDD8384B5E5F}</x14:id>
        </ext>
      </extLst>
    </cfRule>
  </conditionalFormatting>
  <conditionalFormatting sqref="F86">
    <cfRule type="dataBar" priority="9825">
      <dataBar>
        <cfvo type="num" val="0"/>
        <cfvo type="num" val="1"/>
        <color theme="6"/>
      </dataBar>
      <extLst>
        <ext xmlns:x14="http://schemas.microsoft.com/office/spreadsheetml/2009/9/main" uri="{B025F937-C7B1-47D3-B67F-A62EFF666E3E}">
          <x14:id>{B9DCF7A7-E323-C94F-9EB3-76A3B0B736F3}</x14:id>
        </ext>
      </extLst>
    </cfRule>
  </conditionalFormatting>
  <conditionalFormatting sqref="F77">
    <cfRule type="dataBar" priority="9822">
      <dataBar>
        <cfvo type="num" val="0"/>
        <cfvo type="num" val="1"/>
        <color theme="6"/>
      </dataBar>
      <extLst>
        <ext xmlns:x14="http://schemas.microsoft.com/office/spreadsheetml/2009/9/main" uri="{B025F937-C7B1-47D3-B67F-A62EFF666E3E}">
          <x14:id>{5F31F4FE-B7CC-8D40-8F95-8842077F9077}</x14:id>
        </ext>
      </extLst>
    </cfRule>
  </conditionalFormatting>
  <conditionalFormatting sqref="F86">
    <cfRule type="dataBar" priority="9673">
      <dataBar>
        <cfvo type="num" val="0"/>
        <cfvo type="num" val="1"/>
        <color theme="6"/>
      </dataBar>
      <extLst>
        <ext xmlns:x14="http://schemas.microsoft.com/office/spreadsheetml/2009/9/main" uri="{B025F937-C7B1-47D3-B67F-A62EFF666E3E}">
          <x14:id>{BE05F1BD-B0D1-7949-8034-65740E37BEF4}</x14:id>
        </ext>
      </extLst>
    </cfRule>
  </conditionalFormatting>
  <conditionalFormatting sqref="F87:F88 F92">
    <cfRule type="dataBar" priority="9818">
      <dataBar>
        <cfvo type="num" val="0"/>
        <cfvo type="num" val="1"/>
        <color theme="6"/>
      </dataBar>
      <extLst>
        <ext xmlns:x14="http://schemas.microsoft.com/office/spreadsheetml/2009/9/main" uri="{B025F937-C7B1-47D3-B67F-A62EFF666E3E}">
          <x14:id>{263F6D96-AFA5-1141-838B-D95AA2E26BCB}</x14:id>
        </ext>
      </extLst>
    </cfRule>
  </conditionalFormatting>
  <conditionalFormatting sqref="F77">
    <cfRule type="dataBar" priority="9676">
      <dataBar>
        <cfvo type="num" val="0"/>
        <cfvo type="num" val="1"/>
        <color theme="6"/>
      </dataBar>
      <extLst>
        <ext xmlns:x14="http://schemas.microsoft.com/office/spreadsheetml/2009/9/main" uri="{B025F937-C7B1-47D3-B67F-A62EFF666E3E}">
          <x14:id>{7AF427CC-39F8-AB47-A96A-54E52DAB889D}</x14:id>
        </ext>
      </extLst>
    </cfRule>
  </conditionalFormatting>
  <conditionalFormatting sqref="F93">
    <cfRule type="dataBar" priority="9819">
      <dataBar>
        <cfvo type="num" val="0"/>
        <cfvo type="num" val="1"/>
        <color theme="6"/>
      </dataBar>
      <extLst>
        <ext xmlns:x14="http://schemas.microsoft.com/office/spreadsheetml/2009/9/main" uri="{B025F937-C7B1-47D3-B67F-A62EFF666E3E}">
          <x14:id>{21812AAD-13C8-0546-B3E6-BE93C89AEF7D}</x14:id>
        </ext>
      </extLst>
    </cfRule>
  </conditionalFormatting>
  <conditionalFormatting sqref="F87:F88 F92">
    <cfRule type="dataBar" priority="9674">
      <dataBar>
        <cfvo type="num" val="0"/>
        <cfvo type="num" val="1"/>
        <color theme="6"/>
      </dataBar>
      <extLst>
        <ext xmlns:x14="http://schemas.microsoft.com/office/spreadsheetml/2009/9/main" uri="{B025F937-C7B1-47D3-B67F-A62EFF666E3E}">
          <x14:id>{EAD0D40C-1E84-4445-9548-62DC19CCBED9}</x14:id>
        </ext>
      </extLst>
    </cfRule>
  </conditionalFormatting>
  <conditionalFormatting sqref="F93">
    <cfRule type="dataBar" priority="9810">
      <dataBar>
        <cfvo type="num" val="0"/>
        <cfvo type="num" val="1"/>
        <color theme="6"/>
      </dataBar>
      <extLst>
        <ext xmlns:x14="http://schemas.microsoft.com/office/spreadsheetml/2009/9/main" uri="{B025F937-C7B1-47D3-B67F-A62EFF666E3E}">
          <x14:id>{B280C6E4-EBF4-F143-A62E-E3BA98A52C43}</x14:id>
        </ext>
      </extLst>
    </cfRule>
  </conditionalFormatting>
  <conditionalFormatting sqref="F93">
    <cfRule type="dataBar" priority="9809">
      <dataBar>
        <cfvo type="num" val="0"/>
        <cfvo type="num" val="1"/>
        <color theme="6"/>
      </dataBar>
      <extLst>
        <ext xmlns:x14="http://schemas.microsoft.com/office/spreadsheetml/2009/9/main" uri="{B025F937-C7B1-47D3-B67F-A62EFF666E3E}">
          <x14:id>{317A4618-0E40-924B-8FB2-B92217F19084}</x14:id>
        </ext>
      </extLst>
    </cfRule>
  </conditionalFormatting>
  <conditionalFormatting sqref="F87:F88 F92">
    <cfRule type="dataBar" priority="9807">
      <dataBar>
        <cfvo type="num" val="0"/>
        <cfvo type="num" val="1"/>
        <color theme="6"/>
      </dataBar>
      <extLst>
        <ext xmlns:x14="http://schemas.microsoft.com/office/spreadsheetml/2009/9/main" uri="{B025F937-C7B1-47D3-B67F-A62EFF666E3E}">
          <x14:id>{EBC38532-7452-F346-A30D-35A09B4C885C}</x14:id>
        </ext>
      </extLst>
    </cfRule>
  </conditionalFormatting>
  <conditionalFormatting sqref="F87:F88 F92">
    <cfRule type="dataBar" priority="9808">
      <dataBar>
        <cfvo type="num" val="0"/>
        <cfvo type="num" val="1"/>
        <color theme="6"/>
      </dataBar>
      <extLst>
        <ext xmlns:x14="http://schemas.microsoft.com/office/spreadsheetml/2009/9/main" uri="{B025F937-C7B1-47D3-B67F-A62EFF666E3E}">
          <x14:id>{932C85FC-CC3B-F046-8717-027E9129D289}</x14:id>
        </ext>
      </extLst>
    </cfRule>
  </conditionalFormatting>
  <conditionalFormatting sqref="F86">
    <cfRule type="dataBar" priority="9806">
      <dataBar>
        <cfvo type="num" val="0"/>
        <cfvo type="num" val="1"/>
        <color theme="6"/>
      </dataBar>
      <extLst>
        <ext xmlns:x14="http://schemas.microsoft.com/office/spreadsheetml/2009/9/main" uri="{B025F937-C7B1-47D3-B67F-A62EFF666E3E}">
          <x14:id>{D94A4EA3-13C3-F84D-8B9E-532882E04F45}</x14:id>
        </ext>
      </extLst>
    </cfRule>
  </conditionalFormatting>
  <conditionalFormatting sqref="F86">
    <cfRule type="dataBar" priority="9805">
      <dataBar>
        <cfvo type="num" val="0"/>
        <cfvo type="num" val="1"/>
        <color theme="6"/>
      </dataBar>
      <extLst>
        <ext xmlns:x14="http://schemas.microsoft.com/office/spreadsheetml/2009/9/main" uri="{B025F937-C7B1-47D3-B67F-A62EFF666E3E}">
          <x14:id>{10F50560-20B1-E441-9002-E818B776626C}</x14:id>
        </ext>
      </extLst>
    </cfRule>
  </conditionalFormatting>
  <conditionalFormatting sqref="F93">
    <cfRule type="dataBar" priority="9801">
      <dataBar>
        <cfvo type="num" val="0"/>
        <cfvo type="num" val="1"/>
        <color theme="6"/>
      </dataBar>
      <extLst>
        <ext xmlns:x14="http://schemas.microsoft.com/office/spreadsheetml/2009/9/main" uri="{B025F937-C7B1-47D3-B67F-A62EFF666E3E}">
          <x14:id>{5DD115B6-7DD9-5D43-9871-B1683B54EC19}</x14:id>
        </ext>
      </extLst>
    </cfRule>
  </conditionalFormatting>
  <conditionalFormatting sqref="F87:F88 F92">
    <cfRule type="dataBar" priority="9799">
      <dataBar>
        <cfvo type="num" val="0"/>
        <cfvo type="num" val="1"/>
        <color theme="6"/>
      </dataBar>
      <extLst>
        <ext xmlns:x14="http://schemas.microsoft.com/office/spreadsheetml/2009/9/main" uri="{B025F937-C7B1-47D3-B67F-A62EFF666E3E}">
          <x14:id>{DF6B1BA7-D3B5-8942-BDC8-F04813EF07B8}</x14:id>
        </ext>
      </extLst>
    </cfRule>
  </conditionalFormatting>
  <conditionalFormatting sqref="F87:F88 F92">
    <cfRule type="dataBar" priority="9800">
      <dataBar>
        <cfvo type="num" val="0"/>
        <cfvo type="num" val="1"/>
        <color theme="6"/>
      </dataBar>
      <extLst>
        <ext xmlns:x14="http://schemas.microsoft.com/office/spreadsheetml/2009/9/main" uri="{B025F937-C7B1-47D3-B67F-A62EFF666E3E}">
          <x14:id>{B793BCD7-3A7A-4643-9BCB-AB1C94695B97}</x14:id>
        </ext>
      </extLst>
    </cfRule>
  </conditionalFormatting>
  <conditionalFormatting sqref="F86">
    <cfRule type="dataBar" priority="9798">
      <dataBar>
        <cfvo type="num" val="0"/>
        <cfvo type="num" val="1"/>
        <color theme="6"/>
      </dataBar>
      <extLst>
        <ext xmlns:x14="http://schemas.microsoft.com/office/spreadsheetml/2009/9/main" uri="{B025F937-C7B1-47D3-B67F-A62EFF666E3E}">
          <x14:id>{AA1F3A5A-4D7B-4144-BEF0-54C6169C2C4D}</x14:id>
        </ext>
      </extLst>
    </cfRule>
  </conditionalFormatting>
  <conditionalFormatting sqref="F86">
    <cfRule type="dataBar" priority="9797">
      <dataBar>
        <cfvo type="num" val="0"/>
        <cfvo type="num" val="1"/>
        <color theme="6"/>
      </dataBar>
      <extLst>
        <ext xmlns:x14="http://schemas.microsoft.com/office/spreadsheetml/2009/9/main" uri="{B025F937-C7B1-47D3-B67F-A62EFF666E3E}">
          <x14:id>{7863037C-276B-264B-B662-2CC354A68A20}</x14:id>
        </ext>
      </extLst>
    </cfRule>
  </conditionalFormatting>
  <conditionalFormatting sqref="F77">
    <cfRule type="dataBar" priority="9794">
      <dataBar>
        <cfvo type="num" val="0"/>
        <cfvo type="num" val="1"/>
        <color theme="6"/>
      </dataBar>
      <extLst>
        <ext xmlns:x14="http://schemas.microsoft.com/office/spreadsheetml/2009/9/main" uri="{B025F937-C7B1-47D3-B67F-A62EFF666E3E}">
          <x14:id>{8B8FFCB4-0EAB-E84A-83F9-3C0E8E6BB9B7}</x14:id>
        </ext>
      </extLst>
    </cfRule>
  </conditionalFormatting>
  <conditionalFormatting sqref="F93">
    <cfRule type="dataBar" priority="9792">
      <dataBar>
        <cfvo type="num" val="0"/>
        <cfvo type="num" val="1"/>
        <color theme="6"/>
      </dataBar>
      <extLst>
        <ext xmlns:x14="http://schemas.microsoft.com/office/spreadsheetml/2009/9/main" uri="{B025F937-C7B1-47D3-B67F-A62EFF666E3E}">
          <x14:id>{8DFC8FCB-96C6-1B48-8076-9C0A6B97A06C}</x14:id>
        </ext>
      </extLst>
    </cfRule>
  </conditionalFormatting>
  <conditionalFormatting sqref="F93">
    <cfRule type="dataBar" priority="9793">
      <dataBar>
        <cfvo type="num" val="0"/>
        <cfvo type="num" val="1"/>
        <color theme="6"/>
      </dataBar>
      <extLst>
        <ext xmlns:x14="http://schemas.microsoft.com/office/spreadsheetml/2009/9/main" uri="{B025F937-C7B1-47D3-B67F-A62EFF666E3E}">
          <x14:id>{737F8585-281F-CB45-91E3-CA7A09F372A0}</x14:id>
        </ext>
      </extLst>
    </cfRule>
  </conditionalFormatting>
  <conditionalFormatting sqref="F87:F88 F92">
    <cfRule type="dataBar" priority="9791">
      <dataBar>
        <cfvo type="num" val="0"/>
        <cfvo type="num" val="1"/>
        <color theme="6"/>
      </dataBar>
      <extLst>
        <ext xmlns:x14="http://schemas.microsoft.com/office/spreadsheetml/2009/9/main" uri="{B025F937-C7B1-47D3-B67F-A62EFF666E3E}">
          <x14:id>{669346D2-FF59-5D43-ADFA-6FE30BD6E6E3}</x14:id>
        </ext>
      </extLst>
    </cfRule>
  </conditionalFormatting>
  <conditionalFormatting sqref="F87:F88 F92">
    <cfRule type="dataBar" priority="9790">
      <dataBar>
        <cfvo type="num" val="0"/>
        <cfvo type="num" val="1"/>
        <color theme="6"/>
      </dataBar>
      <extLst>
        <ext xmlns:x14="http://schemas.microsoft.com/office/spreadsheetml/2009/9/main" uri="{B025F937-C7B1-47D3-B67F-A62EFF666E3E}">
          <x14:id>{375A8840-2558-5B4A-91BA-C1B764949393}</x14:id>
        </ext>
      </extLst>
    </cfRule>
  </conditionalFormatting>
  <conditionalFormatting sqref="F86">
    <cfRule type="dataBar" priority="9789">
      <dataBar>
        <cfvo type="num" val="0"/>
        <cfvo type="num" val="1"/>
        <color theme="6"/>
      </dataBar>
      <extLst>
        <ext xmlns:x14="http://schemas.microsoft.com/office/spreadsheetml/2009/9/main" uri="{B025F937-C7B1-47D3-B67F-A62EFF666E3E}">
          <x14:id>{A49A78DB-4701-F14E-A15B-C8B6D63D794D}</x14:id>
        </ext>
      </extLst>
    </cfRule>
  </conditionalFormatting>
  <conditionalFormatting sqref="F86">
    <cfRule type="dataBar" priority="9788">
      <dataBar>
        <cfvo type="num" val="0"/>
        <cfvo type="num" val="1"/>
        <color theme="6"/>
      </dataBar>
      <extLst>
        <ext xmlns:x14="http://schemas.microsoft.com/office/spreadsheetml/2009/9/main" uri="{B025F937-C7B1-47D3-B67F-A62EFF666E3E}">
          <x14:id>{7E0CD52D-7406-6448-8029-5DA0A2BC6C26}</x14:id>
        </ext>
      </extLst>
    </cfRule>
  </conditionalFormatting>
  <conditionalFormatting sqref="F77">
    <cfRule type="dataBar" priority="9785">
      <dataBar>
        <cfvo type="num" val="0"/>
        <cfvo type="num" val="1"/>
        <color theme="6"/>
      </dataBar>
      <extLst>
        <ext xmlns:x14="http://schemas.microsoft.com/office/spreadsheetml/2009/9/main" uri="{B025F937-C7B1-47D3-B67F-A62EFF666E3E}">
          <x14:id>{47FACB57-C0E6-2742-9064-02DE3B25D017}</x14:id>
        </ext>
      </extLst>
    </cfRule>
  </conditionalFormatting>
  <conditionalFormatting sqref="F86">
    <cfRule type="dataBar" priority="9636">
      <dataBar>
        <cfvo type="num" val="0"/>
        <cfvo type="num" val="1"/>
        <color theme="6"/>
      </dataBar>
      <extLst>
        <ext xmlns:x14="http://schemas.microsoft.com/office/spreadsheetml/2009/9/main" uri="{B025F937-C7B1-47D3-B67F-A62EFF666E3E}">
          <x14:id>{109A0E90-6634-6848-9771-EB0A66990472}</x14:id>
        </ext>
      </extLst>
    </cfRule>
  </conditionalFormatting>
  <conditionalFormatting sqref="F71:F72 F76">
    <cfRule type="dataBar" priority="9781">
      <dataBar>
        <cfvo type="num" val="0"/>
        <cfvo type="num" val="1"/>
        <color theme="6"/>
      </dataBar>
      <extLst>
        <ext xmlns:x14="http://schemas.microsoft.com/office/spreadsheetml/2009/9/main" uri="{B025F937-C7B1-47D3-B67F-A62EFF666E3E}">
          <x14:id>{F8B6F058-A993-C547-956B-A902B8AB1CBD}</x14:id>
        </ext>
      </extLst>
    </cfRule>
  </conditionalFormatting>
  <conditionalFormatting sqref="F71:F72 F76">
    <cfRule type="dataBar" priority="9780">
      <dataBar>
        <cfvo type="num" val="0"/>
        <cfvo type="num" val="1"/>
        <color theme="6"/>
      </dataBar>
      <extLst>
        <ext xmlns:x14="http://schemas.microsoft.com/office/spreadsheetml/2009/9/main" uri="{B025F937-C7B1-47D3-B67F-A62EFF666E3E}">
          <x14:id>{1D565A83-880F-E74D-9A49-0ABED903A480}</x14:id>
        </ext>
      </extLst>
    </cfRule>
  </conditionalFormatting>
  <conditionalFormatting sqref="F71:F72 F76">
    <cfRule type="dataBar" priority="9779">
      <dataBar>
        <cfvo type="num" val="0"/>
        <cfvo type="num" val="1"/>
        <color theme="6"/>
      </dataBar>
      <extLst>
        <ext xmlns:x14="http://schemas.microsoft.com/office/spreadsheetml/2009/9/main" uri="{B025F937-C7B1-47D3-B67F-A62EFF666E3E}">
          <x14:id>{BCEA394D-EAEF-1547-8B93-079C15BED7A8}</x14:id>
        </ext>
      </extLst>
    </cfRule>
  </conditionalFormatting>
  <conditionalFormatting sqref="F71:F72 F76">
    <cfRule type="dataBar" priority="9778">
      <dataBar>
        <cfvo type="num" val="0"/>
        <cfvo type="num" val="1"/>
        <color theme="6"/>
      </dataBar>
      <extLst>
        <ext xmlns:x14="http://schemas.microsoft.com/office/spreadsheetml/2009/9/main" uri="{B025F937-C7B1-47D3-B67F-A62EFF666E3E}">
          <x14:id>{0F9666B9-CF3B-6A42-94EE-951C6C2B5A17}</x14:id>
        </ext>
      </extLst>
    </cfRule>
  </conditionalFormatting>
  <conditionalFormatting sqref="F71:F72 F76">
    <cfRule type="dataBar" priority="9777">
      <dataBar>
        <cfvo type="num" val="0"/>
        <cfvo type="num" val="1"/>
        <color theme="6"/>
      </dataBar>
      <extLst>
        <ext xmlns:x14="http://schemas.microsoft.com/office/spreadsheetml/2009/9/main" uri="{B025F937-C7B1-47D3-B67F-A62EFF666E3E}">
          <x14:id>{DAEE471B-F2C9-D24C-A4F9-715241AEDEB8}</x14:id>
        </ext>
      </extLst>
    </cfRule>
  </conditionalFormatting>
  <conditionalFormatting sqref="F107:F108 F112">
    <cfRule type="dataBar" priority="9769">
      <dataBar>
        <cfvo type="num" val="0"/>
        <cfvo type="num" val="1"/>
        <color theme="6"/>
      </dataBar>
      <extLst>
        <ext xmlns:x14="http://schemas.microsoft.com/office/spreadsheetml/2009/9/main" uri="{B025F937-C7B1-47D3-B67F-A62EFF666E3E}">
          <x14:id>{7797713B-6BBE-5A46-B800-30A1557C9B25}</x14:id>
        </ext>
      </extLst>
    </cfRule>
  </conditionalFormatting>
  <conditionalFormatting sqref="F107:F108 F112">
    <cfRule type="dataBar" priority="9768">
      <dataBar>
        <cfvo type="num" val="0"/>
        <cfvo type="num" val="1"/>
        <color theme="6"/>
      </dataBar>
      <extLst>
        <ext xmlns:x14="http://schemas.microsoft.com/office/spreadsheetml/2009/9/main" uri="{B025F937-C7B1-47D3-B67F-A62EFF666E3E}">
          <x14:id>{057B84C0-2521-B94D-9CA5-3A7DAEDD31A2}</x14:id>
        </ext>
      </extLst>
    </cfRule>
  </conditionalFormatting>
  <conditionalFormatting sqref="F107:F108 F112">
    <cfRule type="dataBar" priority="9767">
      <dataBar>
        <cfvo type="num" val="0"/>
        <cfvo type="num" val="1"/>
        <color theme="6"/>
      </dataBar>
      <extLst>
        <ext xmlns:x14="http://schemas.microsoft.com/office/spreadsheetml/2009/9/main" uri="{B025F937-C7B1-47D3-B67F-A62EFF666E3E}">
          <x14:id>{24E1C672-4CC2-914E-931F-048C991C5C06}</x14:id>
        </ext>
      </extLst>
    </cfRule>
  </conditionalFormatting>
  <conditionalFormatting sqref="F107:F108 F112">
    <cfRule type="dataBar" priority="9766">
      <dataBar>
        <cfvo type="num" val="0"/>
        <cfvo type="num" val="1"/>
        <color theme="6"/>
      </dataBar>
      <extLst>
        <ext xmlns:x14="http://schemas.microsoft.com/office/spreadsheetml/2009/9/main" uri="{B025F937-C7B1-47D3-B67F-A62EFF666E3E}">
          <x14:id>{A2FAE90D-1207-AE45-9D15-DACBBF1FDEC9}</x14:id>
        </ext>
      </extLst>
    </cfRule>
  </conditionalFormatting>
  <conditionalFormatting sqref="F107:F108 F112">
    <cfRule type="dataBar" priority="9765">
      <dataBar>
        <cfvo type="num" val="0"/>
        <cfvo type="num" val="1"/>
        <color theme="6"/>
      </dataBar>
      <extLst>
        <ext xmlns:x14="http://schemas.microsoft.com/office/spreadsheetml/2009/9/main" uri="{B025F937-C7B1-47D3-B67F-A62EFF666E3E}">
          <x14:id>{C751567C-8153-7A40-9617-1630861DC5C1}</x14:id>
        </ext>
      </extLst>
    </cfRule>
  </conditionalFormatting>
  <conditionalFormatting sqref="F107:F108 F112">
    <cfRule type="dataBar" priority="9764">
      <dataBar>
        <cfvo type="num" val="0"/>
        <cfvo type="num" val="1"/>
        <color theme="6"/>
      </dataBar>
      <extLst>
        <ext xmlns:x14="http://schemas.microsoft.com/office/spreadsheetml/2009/9/main" uri="{B025F937-C7B1-47D3-B67F-A62EFF666E3E}">
          <x14:id>{0CED7400-7AAE-E249-A64B-9A95BD0A1F64}</x14:id>
        </ext>
      </extLst>
    </cfRule>
  </conditionalFormatting>
  <conditionalFormatting sqref="F77">
    <cfRule type="dataBar" priority="9760">
      <dataBar>
        <cfvo type="num" val="0"/>
        <cfvo type="num" val="1"/>
        <color theme="6"/>
      </dataBar>
      <extLst>
        <ext xmlns:x14="http://schemas.microsoft.com/office/spreadsheetml/2009/9/main" uri="{B025F937-C7B1-47D3-B67F-A62EFF666E3E}">
          <x14:id>{E240FD57-0974-D243-8149-0C47E2F40D3C}</x14:id>
        </ext>
      </extLst>
    </cfRule>
  </conditionalFormatting>
  <conditionalFormatting sqref="F87:F88 F92">
    <cfRule type="dataBar" priority="9756">
      <dataBar>
        <cfvo type="num" val="0"/>
        <cfvo type="num" val="1"/>
        <color theme="6"/>
      </dataBar>
      <extLst>
        <ext xmlns:x14="http://schemas.microsoft.com/office/spreadsheetml/2009/9/main" uri="{B025F937-C7B1-47D3-B67F-A62EFF666E3E}">
          <x14:id>{F84EB001-6634-054C-AFFC-DD0A4573995F}</x14:id>
        </ext>
      </extLst>
    </cfRule>
  </conditionalFormatting>
  <conditionalFormatting sqref="F77">
    <cfRule type="dataBar" priority="9623">
      <dataBar>
        <cfvo type="num" val="0"/>
        <cfvo type="num" val="1"/>
        <color theme="6"/>
      </dataBar>
      <extLst>
        <ext xmlns:x14="http://schemas.microsoft.com/office/spreadsheetml/2009/9/main" uri="{B025F937-C7B1-47D3-B67F-A62EFF666E3E}">
          <x14:id>{1523E378-F066-614F-A6EA-156BF8EA7109}</x14:id>
        </ext>
      </extLst>
    </cfRule>
  </conditionalFormatting>
  <conditionalFormatting sqref="F77">
    <cfRule type="dataBar" priority="9761">
      <dataBar>
        <cfvo type="num" val="0"/>
        <cfvo type="num" val="1"/>
        <color theme="6"/>
      </dataBar>
      <extLst>
        <ext xmlns:x14="http://schemas.microsoft.com/office/spreadsheetml/2009/9/main" uri="{B025F937-C7B1-47D3-B67F-A62EFF666E3E}">
          <x14:id>{FC7D7B91-5352-D44B-8500-3E6976342A30}</x14:id>
        </ext>
      </extLst>
    </cfRule>
  </conditionalFormatting>
  <conditionalFormatting sqref="F87:F88 F92">
    <cfRule type="dataBar" priority="9757">
      <dataBar>
        <cfvo type="num" val="0"/>
        <cfvo type="num" val="1"/>
        <color theme="6"/>
      </dataBar>
      <extLst>
        <ext xmlns:x14="http://schemas.microsoft.com/office/spreadsheetml/2009/9/main" uri="{B025F937-C7B1-47D3-B67F-A62EFF666E3E}">
          <x14:id>{1970A931-5AE1-364F-84CE-B4F6778DFC15}</x14:id>
        </ext>
      </extLst>
    </cfRule>
  </conditionalFormatting>
  <conditionalFormatting sqref="F86">
    <cfRule type="dataBar" priority="9755">
      <dataBar>
        <cfvo type="num" val="0"/>
        <cfvo type="num" val="1"/>
        <color theme="6"/>
      </dataBar>
      <extLst>
        <ext xmlns:x14="http://schemas.microsoft.com/office/spreadsheetml/2009/9/main" uri="{B025F937-C7B1-47D3-B67F-A62EFF666E3E}">
          <x14:id>{FE9FE22A-4F26-5440-80AA-9540D67158F8}</x14:id>
        </ext>
      </extLst>
    </cfRule>
  </conditionalFormatting>
  <conditionalFormatting sqref="F86">
    <cfRule type="dataBar" priority="9754">
      <dataBar>
        <cfvo type="num" val="0"/>
        <cfvo type="num" val="1"/>
        <color theme="6"/>
      </dataBar>
      <extLst>
        <ext xmlns:x14="http://schemas.microsoft.com/office/spreadsheetml/2009/9/main" uri="{B025F937-C7B1-47D3-B67F-A62EFF666E3E}">
          <x14:id>{6C1F7C0D-BC91-FD4B-9514-30B0619D4C2C}</x14:id>
        </ext>
      </extLst>
    </cfRule>
  </conditionalFormatting>
  <conditionalFormatting sqref="F86">
    <cfRule type="dataBar" priority="9752">
      <dataBar>
        <cfvo type="num" val="0"/>
        <cfvo type="num" val="1"/>
        <color theme="6"/>
      </dataBar>
      <extLst>
        <ext xmlns:x14="http://schemas.microsoft.com/office/spreadsheetml/2009/9/main" uri="{B025F937-C7B1-47D3-B67F-A62EFF666E3E}">
          <x14:id>{0A624CF4-7A5C-864B-AAD0-5E4092389F0D}</x14:id>
        </ext>
      </extLst>
    </cfRule>
  </conditionalFormatting>
  <conditionalFormatting sqref="F77">
    <cfRule type="dataBar" priority="9597">
      <dataBar>
        <cfvo type="num" val="0"/>
        <cfvo type="num" val="1"/>
        <color theme="6"/>
      </dataBar>
      <extLst>
        <ext xmlns:x14="http://schemas.microsoft.com/office/spreadsheetml/2009/9/main" uri="{B025F937-C7B1-47D3-B67F-A62EFF666E3E}">
          <x14:id>{25CD9676-67AB-6A49-A699-720C56545712}</x14:id>
        </ext>
      </extLst>
    </cfRule>
  </conditionalFormatting>
  <conditionalFormatting sqref="F87:F88 F92">
    <cfRule type="dataBar" priority="9753">
      <dataBar>
        <cfvo type="num" val="0"/>
        <cfvo type="num" val="1"/>
        <color theme="6"/>
      </dataBar>
      <extLst>
        <ext xmlns:x14="http://schemas.microsoft.com/office/spreadsheetml/2009/9/main" uri="{B025F937-C7B1-47D3-B67F-A62EFF666E3E}">
          <x14:id>{260F0D68-42D0-4D46-B1D0-9E3F5765AF4E}</x14:id>
        </ext>
      </extLst>
    </cfRule>
  </conditionalFormatting>
  <conditionalFormatting sqref="F77">
    <cfRule type="dataBar" priority="9749">
      <dataBar>
        <cfvo type="num" val="0"/>
        <cfvo type="num" val="1"/>
        <color theme="6"/>
      </dataBar>
      <extLst>
        <ext xmlns:x14="http://schemas.microsoft.com/office/spreadsheetml/2009/9/main" uri="{B025F937-C7B1-47D3-B67F-A62EFF666E3E}">
          <x14:id>{212A43A5-FC3D-8249-BB6A-3733643E112F}</x14:id>
        </ext>
      </extLst>
    </cfRule>
  </conditionalFormatting>
  <conditionalFormatting sqref="F77">
    <cfRule type="dataBar" priority="9748">
      <dataBar>
        <cfvo type="num" val="0"/>
        <cfvo type="num" val="1"/>
        <color theme="6"/>
      </dataBar>
      <extLst>
        <ext xmlns:x14="http://schemas.microsoft.com/office/spreadsheetml/2009/9/main" uri="{B025F937-C7B1-47D3-B67F-A62EFF666E3E}">
          <x14:id>{D82A0329-D121-CB46-BC7D-FC047ED6468A}</x14:id>
        </ext>
      </extLst>
    </cfRule>
  </conditionalFormatting>
  <conditionalFormatting sqref="F87:F88 F92">
    <cfRule type="dataBar" priority="9744">
      <dataBar>
        <cfvo type="num" val="0"/>
        <cfvo type="num" val="1"/>
        <color theme="6"/>
      </dataBar>
      <extLst>
        <ext xmlns:x14="http://schemas.microsoft.com/office/spreadsheetml/2009/9/main" uri="{B025F937-C7B1-47D3-B67F-A62EFF666E3E}">
          <x14:id>{66D284BE-1D9F-6A41-87F3-D1EE4C3F841F}</x14:id>
        </ext>
      </extLst>
    </cfRule>
  </conditionalFormatting>
  <conditionalFormatting sqref="F87:F88 F92">
    <cfRule type="dataBar" priority="9743">
      <dataBar>
        <cfvo type="num" val="0"/>
        <cfvo type="num" val="1"/>
        <color theme="6"/>
      </dataBar>
      <extLst>
        <ext xmlns:x14="http://schemas.microsoft.com/office/spreadsheetml/2009/9/main" uri="{B025F937-C7B1-47D3-B67F-A62EFF666E3E}">
          <x14:id>{028F8FEB-647F-CE4B-9534-8E449645256E}</x14:id>
        </ext>
      </extLst>
    </cfRule>
  </conditionalFormatting>
  <conditionalFormatting sqref="F86">
    <cfRule type="dataBar" priority="9741">
      <dataBar>
        <cfvo type="num" val="0"/>
        <cfvo type="num" val="1"/>
        <color theme="6"/>
      </dataBar>
      <extLst>
        <ext xmlns:x14="http://schemas.microsoft.com/office/spreadsheetml/2009/9/main" uri="{B025F937-C7B1-47D3-B67F-A62EFF666E3E}">
          <x14:id>{27522D2E-B90A-5648-B26A-306329906B98}</x14:id>
        </ext>
      </extLst>
    </cfRule>
  </conditionalFormatting>
  <conditionalFormatting sqref="F87:F88 F92">
    <cfRule type="dataBar" priority="9742">
      <dataBar>
        <cfvo type="num" val="0"/>
        <cfvo type="num" val="1"/>
        <color theme="6"/>
      </dataBar>
      <extLst>
        <ext xmlns:x14="http://schemas.microsoft.com/office/spreadsheetml/2009/9/main" uri="{B025F937-C7B1-47D3-B67F-A62EFF666E3E}">
          <x14:id>{523955DB-D7EC-C24E-BA0E-0D4A15D3D25C}</x14:id>
        </ext>
      </extLst>
    </cfRule>
  </conditionalFormatting>
  <conditionalFormatting sqref="F77">
    <cfRule type="dataBar" priority="9738">
      <dataBar>
        <cfvo type="num" val="0"/>
        <cfvo type="num" val="1"/>
        <color theme="6"/>
      </dataBar>
      <extLst>
        <ext xmlns:x14="http://schemas.microsoft.com/office/spreadsheetml/2009/9/main" uri="{B025F937-C7B1-47D3-B67F-A62EFF666E3E}">
          <x14:id>{6C654187-4F3E-434D-A6F1-F3CDFDB3218D}</x14:id>
        </ext>
      </extLst>
    </cfRule>
  </conditionalFormatting>
  <conditionalFormatting sqref="F77">
    <cfRule type="dataBar" priority="9737">
      <dataBar>
        <cfvo type="num" val="0"/>
        <cfvo type="num" val="1"/>
        <color theme="6"/>
      </dataBar>
      <extLst>
        <ext xmlns:x14="http://schemas.microsoft.com/office/spreadsheetml/2009/9/main" uri="{B025F937-C7B1-47D3-B67F-A62EFF666E3E}">
          <x14:id>{2AB65F44-5699-E941-B999-81A2567E2EEC}</x14:id>
        </ext>
      </extLst>
    </cfRule>
  </conditionalFormatting>
  <conditionalFormatting sqref="F71:F72 F76">
    <cfRule type="dataBar" priority="9587">
      <dataBar>
        <cfvo type="num" val="0"/>
        <cfvo type="num" val="1"/>
        <color theme="6"/>
      </dataBar>
      <extLst>
        <ext xmlns:x14="http://schemas.microsoft.com/office/spreadsheetml/2009/9/main" uri="{B025F937-C7B1-47D3-B67F-A62EFF666E3E}">
          <x14:id>{A2B5E368-5660-8D4B-92E6-66F989742042}</x14:id>
        </ext>
      </extLst>
    </cfRule>
  </conditionalFormatting>
  <conditionalFormatting sqref="F87:F88 F92">
    <cfRule type="dataBar" priority="9733">
      <dataBar>
        <cfvo type="num" val="0"/>
        <cfvo type="num" val="1"/>
        <color theme="6"/>
      </dataBar>
      <extLst>
        <ext xmlns:x14="http://schemas.microsoft.com/office/spreadsheetml/2009/9/main" uri="{B025F937-C7B1-47D3-B67F-A62EFF666E3E}">
          <x14:id>{CAFA476C-9831-9C47-AEF8-C30D1BDCFF5C}</x14:id>
        </ext>
      </extLst>
    </cfRule>
  </conditionalFormatting>
  <conditionalFormatting sqref="F87:F88 F92">
    <cfRule type="dataBar" priority="9732">
      <dataBar>
        <cfvo type="num" val="0"/>
        <cfvo type="num" val="1"/>
        <color theme="6"/>
      </dataBar>
      <extLst>
        <ext xmlns:x14="http://schemas.microsoft.com/office/spreadsheetml/2009/9/main" uri="{B025F937-C7B1-47D3-B67F-A62EFF666E3E}">
          <x14:id>{A635A62A-4A1F-9B47-A0DA-A79BAD6996AF}</x14:id>
        </ext>
      </extLst>
    </cfRule>
  </conditionalFormatting>
  <conditionalFormatting sqref="F87:F88 F92">
    <cfRule type="dataBar" priority="9731">
      <dataBar>
        <cfvo type="num" val="0"/>
        <cfvo type="num" val="1"/>
        <color theme="6"/>
      </dataBar>
      <extLst>
        <ext xmlns:x14="http://schemas.microsoft.com/office/spreadsheetml/2009/9/main" uri="{B025F937-C7B1-47D3-B67F-A62EFF666E3E}">
          <x14:id>{E5AAFBA3-316C-D64F-AEF9-A532BCC39475}</x14:id>
        </ext>
      </extLst>
    </cfRule>
  </conditionalFormatting>
  <conditionalFormatting sqref="F86">
    <cfRule type="dataBar" priority="9729">
      <dataBar>
        <cfvo type="num" val="0"/>
        <cfvo type="num" val="1"/>
        <color theme="6"/>
      </dataBar>
      <extLst>
        <ext xmlns:x14="http://schemas.microsoft.com/office/spreadsheetml/2009/9/main" uri="{B025F937-C7B1-47D3-B67F-A62EFF666E3E}">
          <x14:id>{D2471C27-6CF6-A042-B773-4F62AC33611D}</x14:id>
        </ext>
      </extLst>
    </cfRule>
  </conditionalFormatting>
  <conditionalFormatting sqref="F86">
    <cfRule type="dataBar" priority="9730">
      <dataBar>
        <cfvo type="num" val="0"/>
        <cfvo type="num" val="1"/>
        <color theme="6"/>
      </dataBar>
      <extLst>
        <ext xmlns:x14="http://schemas.microsoft.com/office/spreadsheetml/2009/9/main" uri="{B025F937-C7B1-47D3-B67F-A62EFF666E3E}">
          <x14:id>{DB2E8E80-5CAB-FA4A-A7ED-6CADAA930517}</x14:id>
        </ext>
      </extLst>
    </cfRule>
  </conditionalFormatting>
  <conditionalFormatting sqref="F77">
    <cfRule type="dataBar" priority="9726">
      <dataBar>
        <cfvo type="num" val="0"/>
        <cfvo type="num" val="1"/>
        <color theme="6"/>
      </dataBar>
      <extLst>
        <ext xmlns:x14="http://schemas.microsoft.com/office/spreadsheetml/2009/9/main" uri="{B025F937-C7B1-47D3-B67F-A62EFF666E3E}">
          <x14:id>{12449230-4AD4-8A49-9E8F-4E53F5767996}</x14:id>
        </ext>
      </extLst>
    </cfRule>
  </conditionalFormatting>
  <conditionalFormatting sqref="F77">
    <cfRule type="dataBar" priority="9725">
      <dataBar>
        <cfvo type="num" val="0"/>
        <cfvo type="num" val="1"/>
        <color theme="6"/>
      </dataBar>
      <extLst>
        <ext xmlns:x14="http://schemas.microsoft.com/office/spreadsheetml/2009/9/main" uri="{B025F937-C7B1-47D3-B67F-A62EFF666E3E}">
          <x14:id>{C19819EB-A48A-7F46-A952-50F147C38CED}</x14:id>
        </ext>
      </extLst>
    </cfRule>
  </conditionalFormatting>
  <conditionalFormatting sqref="F87:F88 F92">
    <cfRule type="dataBar" priority="9574">
      <dataBar>
        <cfvo type="num" val="0"/>
        <cfvo type="num" val="1"/>
        <color theme="6"/>
      </dataBar>
      <extLst>
        <ext xmlns:x14="http://schemas.microsoft.com/office/spreadsheetml/2009/9/main" uri="{B025F937-C7B1-47D3-B67F-A62EFF666E3E}">
          <x14:id>{88212ED3-C602-CF43-8EB5-D12975810509}</x14:id>
        </ext>
      </extLst>
    </cfRule>
  </conditionalFormatting>
  <conditionalFormatting sqref="F93">
    <cfRule type="dataBar" priority="9721">
      <dataBar>
        <cfvo type="num" val="0"/>
        <cfvo type="num" val="1"/>
        <color theme="6"/>
      </dataBar>
      <extLst>
        <ext xmlns:x14="http://schemas.microsoft.com/office/spreadsheetml/2009/9/main" uri="{B025F937-C7B1-47D3-B67F-A62EFF666E3E}">
          <x14:id>{63B95E8B-8A42-9C4D-8AD5-AC7FC3008DF3}</x14:id>
        </ext>
      </extLst>
    </cfRule>
  </conditionalFormatting>
  <conditionalFormatting sqref="F93">
    <cfRule type="dataBar" priority="9719">
      <dataBar>
        <cfvo type="num" val="0"/>
        <cfvo type="num" val="1"/>
        <color theme="6"/>
      </dataBar>
      <extLst>
        <ext xmlns:x14="http://schemas.microsoft.com/office/spreadsheetml/2009/9/main" uri="{B025F937-C7B1-47D3-B67F-A62EFF666E3E}">
          <x14:id>{EB5F094F-A090-9146-9B1D-803795F11AFF}</x14:id>
        </ext>
      </extLst>
    </cfRule>
  </conditionalFormatting>
  <conditionalFormatting sqref="F93">
    <cfRule type="dataBar" priority="9720">
      <dataBar>
        <cfvo type="num" val="0"/>
        <cfvo type="num" val="1"/>
        <color theme="6"/>
      </dataBar>
      <extLst>
        <ext xmlns:x14="http://schemas.microsoft.com/office/spreadsheetml/2009/9/main" uri="{B025F937-C7B1-47D3-B67F-A62EFF666E3E}">
          <x14:id>{19DF578E-99CD-4242-9D97-0EEDB9B0EBFB}</x14:id>
        </ext>
      </extLst>
    </cfRule>
  </conditionalFormatting>
  <conditionalFormatting sqref="F86">
    <cfRule type="dataBar" priority="9717">
      <dataBar>
        <cfvo type="num" val="0"/>
        <cfvo type="num" val="1"/>
        <color theme="6"/>
      </dataBar>
      <extLst>
        <ext xmlns:x14="http://schemas.microsoft.com/office/spreadsheetml/2009/9/main" uri="{B025F937-C7B1-47D3-B67F-A62EFF666E3E}">
          <x14:id>{95CE1119-DC5D-BB4B-B32A-BF997F125B16}</x14:id>
        </ext>
      </extLst>
    </cfRule>
  </conditionalFormatting>
  <conditionalFormatting sqref="F93">
    <cfRule type="dataBar" priority="9710">
      <dataBar>
        <cfvo type="num" val="0"/>
        <cfvo type="num" val="1"/>
        <color theme="6"/>
      </dataBar>
      <extLst>
        <ext xmlns:x14="http://schemas.microsoft.com/office/spreadsheetml/2009/9/main" uri="{B025F937-C7B1-47D3-B67F-A62EFF666E3E}">
          <x14:id>{135EDFC9-A910-0342-99D5-9160421DC539}</x14:id>
        </ext>
      </extLst>
    </cfRule>
  </conditionalFormatting>
  <conditionalFormatting sqref="F87:F88 F92">
    <cfRule type="dataBar" priority="9718">
      <dataBar>
        <cfvo type="num" val="0"/>
        <cfvo type="num" val="1"/>
        <color theme="6"/>
      </dataBar>
      <extLst>
        <ext xmlns:x14="http://schemas.microsoft.com/office/spreadsheetml/2009/9/main" uri="{B025F937-C7B1-47D3-B67F-A62EFF666E3E}">
          <x14:id>{E16B7D54-AE40-FA42-A207-FAFC1F27659E}</x14:id>
        </ext>
      </extLst>
    </cfRule>
  </conditionalFormatting>
  <conditionalFormatting sqref="F77">
    <cfRule type="dataBar" priority="9714">
      <dataBar>
        <cfvo type="num" val="0"/>
        <cfvo type="num" val="1"/>
        <color theme="6"/>
      </dataBar>
      <extLst>
        <ext xmlns:x14="http://schemas.microsoft.com/office/spreadsheetml/2009/9/main" uri="{B025F937-C7B1-47D3-B67F-A62EFF666E3E}">
          <x14:id>{2CC30E95-D0C7-F446-B614-981446E7E2CC}</x14:id>
        </ext>
      </extLst>
    </cfRule>
  </conditionalFormatting>
  <conditionalFormatting sqref="F77">
    <cfRule type="dataBar" priority="9713">
      <dataBar>
        <cfvo type="num" val="0"/>
        <cfvo type="num" val="1"/>
        <color theme="6"/>
      </dataBar>
      <extLst>
        <ext xmlns:x14="http://schemas.microsoft.com/office/spreadsheetml/2009/9/main" uri="{B025F937-C7B1-47D3-B67F-A62EFF666E3E}">
          <x14:id>{6E4BF708-0921-2A43-8A7B-B65DF3D34C4A}</x14:id>
        </ext>
      </extLst>
    </cfRule>
  </conditionalFormatting>
  <conditionalFormatting sqref="F93">
    <cfRule type="dataBar" priority="9711">
      <dataBar>
        <cfvo type="num" val="0"/>
        <cfvo type="num" val="1"/>
        <color theme="6"/>
      </dataBar>
      <extLst>
        <ext xmlns:x14="http://schemas.microsoft.com/office/spreadsheetml/2009/9/main" uri="{B025F937-C7B1-47D3-B67F-A62EFF666E3E}">
          <x14:id>{DAE8725B-8597-1F45-90E9-C815CE9BFB78}</x14:id>
        </ext>
      </extLst>
    </cfRule>
  </conditionalFormatting>
  <conditionalFormatting sqref="F71:F72 F76">
    <cfRule type="dataBar" priority="9569">
      <dataBar>
        <cfvo type="num" val="0"/>
        <cfvo type="num" val="1"/>
        <color theme="6"/>
      </dataBar>
      <extLst>
        <ext xmlns:x14="http://schemas.microsoft.com/office/spreadsheetml/2009/9/main" uri="{B025F937-C7B1-47D3-B67F-A62EFF666E3E}">
          <x14:id>{3CE10022-797C-5645-AC97-54A5D343F311}</x14:id>
        </ext>
      </extLst>
    </cfRule>
  </conditionalFormatting>
  <conditionalFormatting sqref="F87:F88 F92">
    <cfRule type="dataBar" priority="9706">
      <dataBar>
        <cfvo type="num" val="0"/>
        <cfvo type="num" val="1"/>
        <color theme="6"/>
      </dataBar>
      <extLst>
        <ext xmlns:x14="http://schemas.microsoft.com/office/spreadsheetml/2009/9/main" uri="{B025F937-C7B1-47D3-B67F-A62EFF666E3E}">
          <x14:id>{1EF0C677-0DC3-2249-89E9-5C5A0B5C4B58}</x14:id>
        </ext>
      </extLst>
    </cfRule>
  </conditionalFormatting>
  <conditionalFormatting sqref="F86">
    <cfRule type="dataBar" priority="9704">
      <dataBar>
        <cfvo type="num" val="0"/>
        <cfvo type="num" val="1"/>
        <color theme="6"/>
      </dataBar>
      <extLst>
        <ext xmlns:x14="http://schemas.microsoft.com/office/spreadsheetml/2009/9/main" uri="{B025F937-C7B1-47D3-B67F-A62EFF666E3E}">
          <x14:id>{1BD4BEBC-95AC-DD4F-B078-AD7329057F20}</x14:id>
        </ext>
      </extLst>
    </cfRule>
  </conditionalFormatting>
  <conditionalFormatting sqref="F93">
    <cfRule type="dataBar" priority="9707">
      <dataBar>
        <cfvo type="num" val="0"/>
        <cfvo type="num" val="1"/>
        <color theme="6"/>
      </dataBar>
      <extLst>
        <ext xmlns:x14="http://schemas.microsoft.com/office/spreadsheetml/2009/9/main" uri="{B025F937-C7B1-47D3-B67F-A62EFF666E3E}">
          <x14:id>{38405EE4-B8E5-164B-842E-2EF1F6096F5A}</x14:id>
        </ext>
      </extLst>
    </cfRule>
  </conditionalFormatting>
  <conditionalFormatting sqref="F86">
    <cfRule type="dataBar" priority="9705">
      <dataBar>
        <cfvo type="num" val="0"/>
        <cfvo type="num" val="1"/>
        <color theme="6"/>
      </dataBar>
      <extLst>
        <ext xmlns:x14="http://schemas.microsoft.com/office/spreadsheetml/2009/9/main" uri="{B025F937-C7B1-47D3-B67F-A62EFF666E3E}">
          <x14:id>{610400E7-F31F-D148-B75A-D3C1BA1DB53C}</x14:id>
        </ext>
      </extLst>
    </cfRule>
  </conditionalFormatting>
  <conditionalFormatting sqref="F77">
    <cfRule type="dataBar" priority="9701">
      <dataBar>
        <cfvo type="num" val="0"/>
        <cfvo type="num" val="1"/>
        <color theme="6"/>
      </dataBar>
      <extLst>
        <ext xmlns:x14="http://schemas.microsoft.com/office/spreadsheetml/2009/9/main" uri="{B025F937-C7B1-47D3-B67F-A62EFF666E3E}">
          <x14:id>{62FD610C-A16D-4A4E-97BA-4E41B81AB824}</x14:id>
        </ext>
      </extLst>
    </cfRule>
  </conditionalFormatting>
  <conditionalFormatting sqref="F77">
    <cfRule type="dataBar" priority="9700">
      <dataBar>
        <cfvo type="num" val="0"/>
        <cfvo type="num" val="1"/>
        <color theme="6"/>
      </dataBar>
      <extLst>
        <ext xmlns:x14="http://schemas.microsoft.com/office/spreadsheetml/2009/9/main" uri="{B025F937-C7B1-47D3-B67F-A62EFF666E3E}">
          <x14:id>{262D83ED-72F6-9D49-91D5-C5733A06FDD0}</x14:id>
        </ext>
      </extLst>
    </cfRule>
  </conditionalFormatting>
  <conditionalFormatting sqref="F93">
    <cfRule type="dataBar" priority="9697">
      <dataBar>
        <cfvo type="num" val="0"/>
        <cfvo type="num" val="1"/>
        <color theme="6"/>
      </dataBar>
      <extLst>
        <ext xmlns:x14="http://schemas.microsoft.com/office/spreadsheetml/2009/9/main" uri="{B025F937-C7B1-47D3-B67F-A62EFF666E3E}">
          <x14:id>{85B041E6-9597-7E45-9247-985275D3AAA8}</x14:id>
        </ext>
      </extLst>
    </cfRule>
  </conditionalFormatting>
  <conditionalFormatting sqref="F93">
    <cfRule type="dataBar" priority="9696">
      <dataBar>
        <cfvo type="num" val="0"/>
        <cfvo type="num" val="1"/>
        <color theme="6"/>
      </dataBar>
      <extLst>
        <ext xmlns:x14="http://schemas.microsoft.com/office/spreadsheetml/2009/9/main" uri="{B025F937-C7B1-47D3-B67F-A62EFF666E3E}">
          <x14:id>{2FD03EA0-0437-3549-992C-ED01F91AE6FE}</x14:id>
        </ext>
      </extLst>
    </cfRule>
  </conditionalFormatting>
  <conditionalFormatting sqref="F87:F88 F92">
    <cfRule type="dataBar" priority="9694">
      <dataBar>
        <cfvo type="num" val="0"/>
        <cfvo type="num" val="1"/>
        <color theme="6"/>
      </dataBar>
      <extLst>
        <ext xmlns:x14="http://schemas.microsoft.com/office/spreadsheetml/2009/9/main" uri="{B025F937-C7B1-47D3-B67F-A62EFF666E3E}">
          <x14:id>{993196F9-B54E-9149-8B73-F1A5E89D4690}</x14:id>
        </ext>
      </extLst>
    </cfRule>
  </conditionalFormatting>
  <conditionalFormatting sqref="F86">
    <cfRule type="dataBar" priority="9692">
      <dataBar>
        <cfvo type="num" val="0"/>
        <cfvo type="num" val="1"/>
        <color theme="6"/>
      </dataBar>
      <extLst>
        <ext xmlns:x14="http://schemas.microsoft.com/office/spreadsheetml/2009/9/main" uri="{B025F937-C7B1-47D3-B67F-A62EFF666E3E}">
          <x14:id>{5ED65BE6-1915-864D-A629-2B2BE2D4ED78}</x14:id>
        </ext>
      </extLst>
    </cfRule>
  </conditionalFormatting>
  <conditionalFormatting sqref="F71:F72 F76">
    <cfRule type="dataBar" priority="9555">
      <dataBar>
        <cfvo type="num" val="0"/>
        <cfvo type="num" val="1"/>
        <color theme="6"/>
      </dataBar>
      <extLst>
        <ext xmlns:x14="http://schemas.microsoft.com/office/spreadsheetml/2009/9/main" uri="{B025F937-C7B1-47D3-B67F-A62EFF666E3E}">
          <x14:id>{E22DC937-0C5E-0F44-A510-A3046259FB1A}</x14:id>
        </ext>
      </extLst>
    </cfRule>
  </conditionalFormatting>
  <conditionalFormatting sqref="F86">
    <cfRule type="dataBar" priority="9693">
      <dataBar>
        <cfvo type="num" val="0"/>
        <cfvo type="num" val="1"/>
        <color theme="6"/>
      </dataBar>
      <extLst>
        <ext xmlns:x14="http://schemas.microsoft.com/office/spreadsheetml/2009/9/main" uri="{B025F937-C7B1-47D3-B67F-A62EFF666E3E}">
          <x14:id>{8DB830A9-0E0C-C649-91F7-BA02B7F4AD86}</x14:id>
        </ext>
      </extLst>
    </cfRule>
  </conditionalFormatting>
  <conditionalFormatting sqref="F77">
    <cfRule type="dataBar" priority="9689">
      <dataBar>
        <cfvo type="num" val="0"/>
        <cfvo type="num" val="1"/>
        <color theme="6"/>
      </dataBar>
      <extLst>
        <ext xmlns:x14="http://schemas.microsoft.com/office/spreadsheetml/2009/9/main" uri="{B025F937-C7B1-47D3-B67F-A62EFF666E3E}">
          <x14:id>{672ED7E1-5529-7C4A-9EA5-AADD2DB913CB}</x14:id>
        </ext>
      </extLst>
    </cfRule>
  </conditionalFormatting>
  <conditionalFormatting sqref="F77">
    <cfRule type="dataBar" priority="9688">
      <dataBar>
        <cfvo type="num" val="0"/>
        <cfvo type="num" val="1"/>
        <color theme="6"/>
      </dataBar>
      <extLst>
        <ext xmlns:x14="http://schemas.microsoft.com/office/spreadsheetml/2009/9/main" uri="{B025F937-C7B1-47D3-B67F-A62EFF666E3E}">
          <x14:id>{D1908B23-83D9-C046-AE6D-629FE814E62B}</x14:id>
        </ext>
      </extLst>
    </cfRule>
  </conditionalFormatting>
  <conditionalFormatting sqref="F93">
    <cfRule type="dataBar" priority="9685">
      <dataBar>
        <cfvo type="num" val="0"/>
        <cfvo type="num" val="1"/>
        <color theme="6"/>
      </dataBar>
      <extLst>
        <ext xmlns:x14="http://schemas.microsoft.com/office/spreadsheetml/2009/9/main" uri="{B025F937-C7B1-47D3-B67F-A62EFF666E3E}">
          <x14:id>{000DC62E-B288-534A-9835-0D35C2F47A7F}</x14:id>
        </ext>
      </extLst>
    </cfRule>
  </conditionalFormatting>
  <conditionalFormatting sqref="F86">
    <cfRule type="dataBar" priority="9544">
      <dataBar>
        <cfvo type="num" val="0"/>
        <cfvo type="num" val="1"/>
        <color theme="6"/>
      </dataBar>
      <extLst>
        <ext xmlns:x14="http://schemas.microsoft.com/office/spreadsheetml/2009/9/main" uri="{B025F937-C7B1-47D3-B67F-A62EFF666E3E}">
          <x14:id>{59C788C1-84D8-C947-9341-333C5B929CB1}</x14:id>
        </ext>
      </extLst>
    </cfRule>
  </conditionalFormatting>
  <conditionalFormatting sqref="F93">
    <cfRule type="dataBar" priority="9683">
      <dataBar>
        <cfvo type="num" val="0"/>
        <cfvo type="num" val="1"/>
        <color theme="6"/>
      </dataBar>
      <extLst>
        <ext xmlns:x14="http://schemas.microsoft.com/office/spreadsheetml/2009/9/main" uri="{B025F937-C7B1-47D3-B67F-A62EFF666E3E}">
          <x14:id>{AD4FA7C4-1F25-C946-9E59-246A8DACE548}</x14:id>
        </ext>
      </extLst>
    </cfRule>
  </conditionalFormatting>
  <conditionalFormatting sqref="F87:F88 F92">
    <cfRule type="dataBar" priority="9681">
      <dataBar>
        <cfvo type="num" val="0"/>
        <cfvo type="num" val="1"/>
        <color theme="6"/>
      </dataBar>
      <extLst>
        <ext xmlns:x14="http://schemas.microsoft.com/office/spreadsheetml/2009/9/main" uri="{B025F937-C7B1-47D3-B67F-A62EFF666E3E}">
          <x14:id>{0C10E0E0-C816-1346-97AE-2FD283650C79}</x14:id>
        </ext>
      </extLst>
    </cfRule>
  </conditionalFormatting>
  <conditionalFormatting sqref="F87:F88 F92">
    <cfRule type="dataBar" priority="9682">
      <dataBar>
        <cfvo type="num" val="0"/>
        <cfvo type="num" val="1"/>
        <color theme="6"/>
      </dataBar>
      <extLst>
        <ext xmlns:x14="http://schemas.microsoft.com/office/spreadsheetml/2009/9/main" uri="{B025F937-C7B1-47D3-B67F-A62EFF666E3E}">
          <x14:id>{D8A0DEE0-3E4C-4740-8995-00337465A0C3}</x14:id>
        </ext>
      </extLst>
    </cfRule>
  </conditionalFormatting>
  <conditionalFormatting sqref="F86">
    <cfRule type="dataBar" priority="9680">
      <dataBar>
        <cfvo type="num" val="0"/>
        <cfvo type="num" val="1"/>
        <color theme="6"/>
      </dataBar>
      <extLst>
        <ext xmlns:x14="http://schemas.microsoft.com/office/spreadsheetml/2009/9/main" uri="{B025F937-C7B1-47D3-B67F-A62EFF666E3E}">
          <x14:id>{FD86758F-01E7-8546-943D-54BF77B82154}</x14:id>
        </ext>
      </extLst>
    </cfRule>
  </conditionalFormatting>
  <conditionalFormatting sqref="F86">
    <cfRule type="dataBar" priority="9679">
      <dataBar>
        <cfvo type="num" val="0"/>
        <cfvo type="num" val="1"/>
        <color theme="6"/>
      </dataBar>
      <extLst>
        <ext xmlns:x14="http://schemas.microsoft.com/office/spreadsheetml/2009/9/main" uri="{B025F937-C7B1-47D3-B67F-A62EFF666E3E}">
          <x14:id>{4493A7D3-1DFF-094E-B1EA-8074540690B5}</x14:id>
        </ext>
      </extLst>
    </cfRule>
  </conditionalFormatting>
  <conditionalFormatting sqref="F93">
    <cfRule type="dataBar" priority="9533">
      <dataBar>
        <cfvo type="num" val="0"/>
        <cfvo type="num" val="1"/>
        <color theme="6"/>
      </dataBar>
      <extLst>
        <ext xmlns:x14="http://schemas.microsoft.com/office/spreadsheetml/2009/9/main" uri="{B025F937-C7B1-47D3-B67F-A62EFF666E3E}">
          <x14:id>{A04214E6-6A81-5C4E-B5A2-40278CAD5742}</x14:id>
        </ext>
      </extLst>
    </cfRule>
  </conditionalFormatting>
  <conditionalFormatting sqref="F93">
    <cfRule type="dataBar" priority="9665">
      <dataBar>
        <cfvo type="num" val="0"/>
        <cfvo type="num" val="1"/>
        <color theme="6"/>
      </dataBar>
      <extLst>
        <ext xmlns:x14="http://schemas.microsoft.com/office/spreadsheetml/2009/9/main" uri="{B025F937-C7B1-47D3-B67F-A62EFF666E3E}">
          <x14:id>{62D13014-80B7-5745-8A7A-97665F12A9F6}</x14:id>
        </ext>
      </extLst>
    </cfRule>
  </conditionalFormatting>
  <conditionalFormatting sqref="F87:F88 F92">
    <cfRule type="dataBar" priority="9519">
      <dataBar>
        <cfvo type="num" val="0"/>
        <cfvo type="num" val="1"/>
        <color theme="6"/>
      </dataBar>
      <extLst>
        <ext xmlns:x14="http://schemas.microsoft.com/office/spreadsheetml/2009/9/main" uri="{B025F937-C7B1-47D3-B67F-A62EFF666E3E}">
          <x14:id>{72C509C4-6F3E-2B42-80B0-C62DA67023FF}</x14:id>
        </ext>
      </extLst>
    </cfRule>
  </conditionalFormatting>
  <conditionalFormatting sqref="F87:F88 F92">
    <cfRule type="dataBar" priority="9532">
      <dataBar>
        <cfvo type="num" val="0"/>
        <cfvo type="num" val="1"/>
        <color theme="6"/>
      </dataBar>
      <extLst>
        <ext xmlns:x14="http://schemas.microsoft.com/office/spreadsheetml/2009/9/main" uri="{B025F937-C7B1-47D3-B67F-A62EFF666E3E}">
          <x14:id>{60DC3D16-280B-3545-97B5-FA2DDF0C2D36}</x14:id>
        </ext>
      </extLst>
    </cfRule>
  </conditionalFormatting>
  <conditionalFormatting sqref="F77">
    <cfRule type="dataBar" priority="9670">
      <dataBar>
        <cfvo type="num" val="0"/>
        <cfvo type="num" val="1"/>
        <color theme="6"/>
      </dataBar>
      <extLst>
        <ext xmlns:x14="http://schemas.microsoft.com/office/spreadsheetml/2009/9/main" uri="{B025F937-C7B1-47D3-B67F-A62EFF666E3E}">
          <x14:id>{6A2C7BA1-42A5-6648-B0AB-FE1A07670EBD}</x14:id>
        </ext>
      </extLst>
    </cfRule>
  </conditionalFormatting>
  <conditionalFormatting sqref="F77">
    <cfRule type="dataBar" priority="9669">
      <dataBar>
        <cfvo type="num" val="0"/>
        <cfvo type="num" val="1"/>
        <color theme="6"/>
      </dataBar>
      <extLst>
        <ext xmlns:x14="http://schemas.microsoft.com/office/spreadsheetml/2009/9/main" uri="{B025F937-C7B1-47D3-B67F-A62EFF666E3E}">
          <x14:id>{28C695D0-AD83-3C48-96E0-0FD7E5053ACB}</x14:id>
        </ext>
      </extLst>
    </cfRule>
  </conditionalFormatting>
  <conditionalFormatting sqref="F93">
    <cfRule type="dataBar" priority="9520">
      <dataBar>
        <cfvo type="num" val="0"/>
        <cfvo type="num" val="1"/>
        <color theme="6"/>
      </dataBar>
      <extLst>
        <ext xmlns:x14="http://schemas.microsoft.com/office/spreadsheetml/2009/9/main" uri="{B025F937-C7B1-47D3-B67F-A62EFF666E3E}">
          <x14:id>{1A61C3CD-4FBB-2348-99F8-B4E8EDDE8E73}</x14:id>
        </ext>
      </extLst>
    </cfRule>
  </conditionalFormatting>
  <conditionalFormatting sqref="F93">
    <cfRule type="dataBar" priority="9666">
      <dataBar>
        <cfvo type="num" val="0"/>
        <cfvo type="num" val="1"/>
        <color theme="6"/>
      </dataBar>
      <extLst>
        <ext xmlns:x14="http://schemas.microsoft.com/office/spreadsheetml/2009/9/main" uri="{B025F937-C7B1-47D3-B67F-A62EFF666E3E}">
          <x14:id>{F965368C-52FD-604B-AC88-049FB9A3A325}</x14:id>
        </ext>
      </extLst>
    </cfRule>
  </conditionalFormatting>
  <conditionalFormatting sqref="F87:F88 F92">
    <cfRule type="dataBar" priority="9664">
      <dataBar>
        <cfvo type="num" val="0"/>
        <cfvo type="num" val="1"/>
        <color theme="6"/>
      </dataBar>
      <extLst>
        <ext xmlns:x14="http://schemas.microsoft.com/office/spreadsheetml/2009/9/main" uri="{B025F937-C7B1-47D3-B67F-A62EFF666E3E}">
          <x14:id>{387A5231-2761-3E45-BF65-3693D58C4A5F}</x14:id>
        </ext>
      </extLst>
    </cfRule>
  </conditionalFormatting>
  <conditionalFormatting sqref="F87:F88 F92">
    <cfRule type="dataBar" priority="9663">
      <dataBar>
        <cfvo type="num" val="0"/>
        <cfvo type="num" val="1"/>
        <color theme="6"/>
      </dataBar>
      <extLst>
        <ext xmlns:x14="http://schemas.microsoft.com/office/spreadsheetml/2009/9/main" uri="{B025F937-C7B1-47D3-B67F-A62EFF666E3E}">
          <x14:id>{1A068AB0-EDF1-6744-A7F3-E13C62459A8D}</x14:id>
        </ext>
      </extLst>
    </cfRule>
  </conditionalFormatting>
  <conditionalFormatting sqref="F87:F88 F92">
    <cfRule type="dataBar" priority="9661">
      <dataBar>
        <cfvo type="num" val="0"/>
        <cfvo type="num" val="1"/>
        <color theme="6"/>
      </dataBar>
      <extLst>
        <ext xmlns:x14="http://schemas.microsoft.com/office/spreadsheetml/2009/9/main" uri="{B025F937-C7B1-47D3-B67F-A62EFF666E3E}">
          <x14:id>{9F3A4360-9B7F-7745-BC9A-20FFDE208E43}</x14:id>
        </ext>
      </extLst>
    </cfRule>
  </conditionalFormatting>
  <conditionalFormatting sqref="F86">
    <cfRule type="dataBar" priority="9659">
      <dataBar>
        <cfvo type="num" val="0"/>
        <cfvo type="num" val="1"/>
        <color theme="6"/>
      </dataBar>
      <extLst>
        <ext xmlns:x14="http://schemas.microsoft.com/office/spreadsheetml/2009/9/main" uri="{B025F937-C7B1-47D3-B67F-A62EFF666E3E}">
          <x14:id>{C83387BF-50AD-CD4B-A844-F5877BAAE9EB}</x14:id>
        </ext>
      </extLst>
    </cfRule>
  </conditionalFormatting>
  <conditionalFormatting sqref="F93">
    <cfRule type="dataBar" priority="9662">
      <dataBar>
        <cfvo type="num" val="0"/>
        <cfvo type="num" val="1"/>
        <color theme="6"/>
      </dataBar>
      <extLst>
        <ext xmlns:x14="http://schemas.microsoft.com/office/spreadsheetml/2009/9/main" uri="{B025F937-C7B1-47D3-B67F-A62EFF666E3E}">
          <x14:id>{505D9A42-0A49-BC47-9326-094BF0ED2BAA}</x14:id>
        </ext>
      </extLst>
    </cfRule>
  </conditionalFormatting>
  <conditionalFormatting sqref="F86">
    <cfRule type="dataBar" priority="9660">
      <dataBar>
        <cfvo type="num" val="0"/>
        <cfvo type="num" val="1"/>
        <color theme="6"/>
      </dataBar>
      <extLst>
        <ext xmlns:x14="http://schemas.microsoft.com/office/spreadsheetml/2009/9/main" uri="{B025F937-C7B1-47D3-B67F-A62EFF666E3E}">
          <x14:id>{CA56882D-B8CC-7D49-80E8-5CA315757ECA}</x14:id>
        </ext>
      </extLst>
    </cfRule>
  </conditionalFormatting>
  <conditionalFormatting sqref="F77">
    <cfRule type="dataBar" priority="9656">
      <dataBar>
        <cfvo type="num" val="0"/>
        <cfvo type="num" val="1"/>
        <color theme="6"/>
      </dataBar>
      <extLst>
        <ext xmlns:x14="http://schemas.microsoft.com/office/spreadsheetml/2009/9/main" uri="{B025F937-C7B1-47D3-B67F-A62EFF666E3E}">
          <x14:id>{9E325E35-4FC7-174A-8DA8-764BB4EC6528}</x14:id>
        </ext>
      </extLst>
    </cfRule>
  </conditionalFormatting>
  <conditionalFormatting sqref="F77">
    <cfRule type="dataBar" priority="9655">
      <dataBar>
        <cfvo type="num" val="0"/>
        <cfvo type="num" val="1"/>
        <color theme="6"/>
      </dataBar>
      <extLst>
        <ext xmlns:x14="http://schemas.microsoft.com/office/spreadsheetml/2009/9/main" uri="{B025F937-C7B1-47D3-B67F-A62EFF666E3E}">
          <x14:id>{F3A68F2D-34D2-DC46-A9C7-5FD8A68C242A}</x14:id>
        </ext>
      </extLst>
    </cfRule>
  </conditionalFormatting>
  <conditionalFormatting sqref="F86">
    <cfRule type="dataBar" priority="9506">
      <dataBar>
        <cfvo type="num" val="0"/>
        <cfvo type="num" val="1"/>
        <color theme="6"/>
      </dataBar>
      <extLst>
        <ext xmlns:x14="http://schemas.microsoft.com/office/spreadsheetml/2009/9/main" uri="{B025F937-C7B1-47D3-B67F-A62EFF666E3E}">
          <x14:id>{D61B849B-9E65-5746-B660-3E8726880D1D}</x14:id>
        </ext>
      </extLst>
    </cfRule>
  </conditionalFormatting>
  <conditionalFormatting sqref="F93">
    <cfRule type="dataBar" priority="9653">
      <dataBar>
        <cfvo type="num" val="0"/>
        <cfvo type="num" val="1"/>
        <color theme="6"/>
      </dataBar>
      <extLst>
        <ext xmlns:x14="http://schemas.microsoft.com/office/spreadsheetml/2009/9/main" uri="{B025F937-C7B1-47D3-B67F-A62EFF666E3E}">
          <x14:id>{511E4635-E6ED-0E4E-90EE-C1B6D4174005}</x14:id>
        </ext>
      </extLst>
    </cfRule>
  </conditionalFormatting>
  <conditionalFormatting sqref="F93">
    <cfRule type="dataBar" priority="9652">
      <dataBar>
        <cfvo type="num" val="0"/>
        <cfvo type="num" val="1"/>
        <color theme="6"/>
      </dataBar>
      <extLst>
        <ext xmlns:x14="http://schemas.microsoft.com/office/spreadsheetml/2009/9/main" uri="{B025F937-C7B1-47D3-B67F-A62EFF666E3E}">
          <x14:id>{F80ACFA6-2F2F-C549-9588-C12D26D48373}</x14:id>
        </ext>
      </extLst>
    </cfRule>
  </conditionalFormatting>
  <conditionalFormatting sqref="F87:F88 F92">
    <cfRule type="dataBar" priority="9650">
      <dataBar>
        <cfvo type="num" val="0"/>
        <cfvo type="num" val="1"/>
        <color theme="6"/>
      </dataBar>
      <extLst>
        <ext xmlns:x14="http://schemas.microsoft.com/office/spreadsheetml/2009/9/main" uri="{B025F937-C7B1-47D3-B67F-A62EFF666E3E}">
          <x14:id>{2D1244B8-0005-C243-B20F-454EA91D396C}</x14:id>
        </ext>
      </extLst>
    </cfRule>
  </conditionalFormatting>
  <conditionalFormatting sqref="F86">
    <cfRule type="dataBar" priority="9648">
      <dataBar>
        <cfvo type="num" val="0"/>
        <cfvo type="num" val="1"/>
        <color theme="6"/>
      </dataBar>
      <extLst>
        <ext xmlns:x14="http://schemas.microsoft.com/office/spreadsheetml/2009/9/main" uri="{B025F937-C7B1-47D3-B67F-A62EFF666E3E}">
          <x14:id>{27DB7BFC-4114-704B-B556-A9C2848E6456}</x14:id>
        </ext>
      </extLst>
    </cfRule>
  </conditionalFormatting>
  <conditionalFormatting sqref="F93">
    <cfRule type="dataBar" priority="9651">
      <dataBar>
        <cfvo type="num" val="0"/>
        <cfvo type="num" val="1"/>
        <color theme="6"/>
      </dataBar>
      <extLst>
        <ext xmlns:x14="http://schemas.microsoft.com/office/spreadsheetml/2009/9/main" uri="{B025F937-C7B1-47D3-B67F-A62EFF666E3E}">
          <x14:id>{A4FD9933-F941-C848-86E9-47FDDB6CDA56}</x14:id>
        </ext>
      </extLst>
    </cfRule>
  </conditionalFormatting>
  <conditionalFormatting sqref="F86">
    <cfRule type="dataBar" priority="9649">
      <dataBar>
        <cfvo type="num" val="0"/>
        <cfvo type="num" val="1"/>
        <color theme="6"/>
      </dataBar>
      <extLst>
        <ext xmlns:x14="http://schemas.microsoft.com/office/spreadsheetml/2009/9/main" uri="{B025F937-C7B1-47D3-B67F-A62EFF666E3E}">
          <x14:id>{DE1AE215-3E6B-6E46-8037-3FB21E93C12E}</x14:id>
        </ext>
      </extLst>
    </cfRule>
  </conditionalFormatting>
  <conditionalFormatting sqref="F77">
    <cfRule type="dataBar" priority="9645">
      <dataBar>
        <cfvo type="num" val="0"/>
        <cfvo type="num" val="1"/>
        <color theme="6"/>
      </dataBar>
      <extLst>
        <ext xmlns:x14="http://schemas.microsoft.com/office/spreadsheetml/2009/9/main" uri="{B025F937-C7B1-47D3-B67F-A62EFF666E3E}">
          <x14:id>{A293B9DC-A50E-C14B-9F25-BBB516347C91}</x14:id>
        </ext>
      </extLst>
    </cfRule>
  </conditionalFormatting>
  <conditionalFormatting sqref="F77">
    <cfRule type="dataBar" priority="9644">
      <dataBar>
        <cfvo type="num" val="0"/>
        <cfvo type="num" val="1"/>
        <color theme="6"/>
      </dataBar>
      <extLst>
        <ext xmlns:x14="http://schemas.microsoft.com/office/spreadsheetml/2009/9/main" uri="{B025F937-C7B1-47D3-B67F-A62EFF666E3E}">
          <x14:id>{13B4DE05-3C3E-004E-B3C4-29B71EA958A4}</x14:id>
        </ext>
      </extLst>
    </cfRule>
  </conditionalFormatting>
  <conditionalFormatting sqref="F86">
    <cfRule type="dataBar" priority="9495">
      <dataBar>
        <cfvo type="num" val="0"/>
        <cfvo type="num" val="1"/>
        <color theme="6"/>
      </dataBar>
      <extLst>
        <ext xmlns:x14="http://schemas.microsoft.com/office/spreadsheetml/2009/9/main" uri="{B025F937-C7B1-47D3-B67F-A62EFF666E3E}">
          <x14:id>{47064030-0425-0941-A9D8-CF8A1A60A58A}</x14:id>
        </ext>
      </extLst>
    </cfRule>
  </conditionalFormatting>
  <conditionalFormatting sqref="F93">
    <cfRule type="dataBar" priority="9642">
      <dataBar>
        <cfvo type="num" val="0"/>
        <cfvo type="num" val="1"/>
        <color theme="6"/>
      </dataBar>
      <extLst>
        <ext xmlns:x14="http://schemas.microsoft.com/office/spreadsheetml/2009/9/main" uri="{B025F937-C7B1-47D3-B67F-A62EFF666E3E}">
          <x14:id>{4E154CED-ED6A-364E-93CF-16A191915A67}</x14:id>
        </ext>
      </extLst>
    </cfRule>
  </conditionalFormatting>
  <conditionalFormatting sqref="F93">
    <cfRule type="dataBar" priority="9641">
      <dataBar>
        <cfvo type="num" val="0"/>
        <cfvo type="num" val="1"/>
        <color theme="6"/>
      </dataBar>
      <extLst>
        <ext xmlns:x14="http://schemas.microsoft.com/office/spreadsheetml/2009/9/main" uri="{B025F937-C7B1-47D3-B67F-A62EFF666E3E}">
          <x14:id>{329450F8-0865-7C4F-8658-CE4F2FEE0433}</x14:id>
        </ext>
      </extLst>
    </cfRule>
  </conditionalFormatting>
  <conditionalFormatting sqref="F93">
    <cfRule type="dataBar" priority="9640">
      <dataBar>
        <cfvo type="num" val="0"/>
        <cfvo type="num" val="1"/>
        <color theme="6"/>
      </dataBar>
      <extLst>
        <ext xmlns:x14="http://schemas.microsoft.com/office/spreadsheetml/2009/9/main" uri="{B025F937-C7B1-47D3-B67F-A62EFF666E3E}">
          <x14:id>{86C5285C-7A99-1A4C-8A82-82972C234DCA}</x14:id>
        </ext>
      </extLst>
    </cfRule>
  </conditionalFormatting>
  <conditionalFormatting sqref="F87:F88 F92">
    <cfRule type="dataBar" priority="9638">
      <dataBar>
        <cfvo type="num" val="0"/>
        <cfvo type="num" val="1"/>
        <color theme="6"/>
      </dataBar>
      <extLst>
        <ext xmlns:x14="http://schemas.microsoft.com/office/spreadsheetml/2009/9/main" uri="{B025F937-C7B1-47D3-B67F-A62EFF666E3E}">
          <x14:id>{98224ED4-8750-F143-BCFD-499CF6ED47D2}</x14:id>
        </ext>
      </extLst>
    </cfRule>
  </conditionalFormatting>
  <conditionalFormatting sqref="F87:F88 F92">
    <cfRule type="dataBar" priority="9639">
      <dataBar>
        <cfvo type="num" val="0"/>
        <cfvo type="num" val="1"/>
        <color theme="6"/>
      </dataBar>
      <extLst>
        <ext xmlns:x14="http://schemas.microsoft.com/office/spreadsheetml/2009/9/main" uri="{B025F937-C7B1-47D3-B67F-A62EFF666E3E}">
          <x14:id>{7147F353-34F3-D048-A810-1CCC06134AAD}</x14:id>
        </ext>
      </extLst>
    </cfRule>
  </conditionalFormatting>
  <conditionalFormatting sqref="F86">
    <cfRule type="dataBar" priority="9637">
      <dataBar>
        <cfvo type="num" val="0"/>
        <cfvo type="num" val="1"/>
        <color theme="6"/>
      </dataBar>
      <extLst>
        <ext xmlns:x14="http://schemas.microsoft.com/office/spreadsheetml/2009/9/main" uri="{B025F937-C7B1-47D3-B67F-A62EFF666E3E}">
          <x14:id>{8603A5BC-86B1-454A-A2F6-BD52EFB1D00E}</x14:id>
        </ext>
      </extLst>
    </cfRule>
  </conditionalFormatting>
  <conditionalFormatting sqref="F86">
    <cfRule type="dataBar" priority="9496">
      <dataBar>
        <cfvo type="num" val="0"/>
        <cfvo type="num" val="1"/>
        <color theme="6"/>
      </dataBar>
      <extLst>
        <ext xmlns:x14="http://schemas.microsoft.com/office/spreadsheetml/2009/9/main" uri="{B025F937-C7B1-47D3-B67F-A62EFF666E3E}">
          <x14:id>{E6328269-6D09-7C49-BFF2-5ABE1F2A6ED3}</x14:id>
        </ext>
      </extLst>
    </cfRule>
  </conditionalFormatting>
  <conditionalFormatting sqref="F77">
    <cfRule type="dataBar" priority="9633">
      <dataBar>
        <cfvo type="num" val="0"/>
        <cfvo type="num" val="1"/>
        <color theme="6"/>
      </dataBar>
      <extLst>
        <ext xmlns:x14="http://schemas.microsoft.com/office/spreadsheetml/2009/9/main" uri="{B025F937-C7B1-47D3-B67F-A62EFF666E3E}">
          <x14:id>{891E937E-7920-6446-A32E-D5567BEB491D}</x14:id>
        </ext>
      </extLst>
    </cfRule>
  </conditionalFormatting>
  <conditionalFormatting sqref="F86">
    <cfRule type="dataBar" priority="9484">
      <dataBar>
        <cfvo type="num" val="0"/>
        <cfvo type="num" val="1"/>
        <color theme="6"/>
      </dataBar>
      <extLst>
        <ext xmlns:x14="http://schemas.microsoft.com/office/spreadsheetml/2009/9/main" uri="{B025F937-C7B1-47D3-B67F-A62EFF666E3E}">
          <x14:id>{817D5FFA-567D-A14F-A466-55129708D9F2}</x14:id>
        </ext>
      </extLst>
    </cfRule>
  </conditionalFormatting>
  <conditionalFormatting sqref="F87:F88 F92">
    <cfRule type="dataBar" priority="9629">
      <dataBar>
        <cfvo type="num" val="0"/>
        <cfvo type="num" val="1"/>
        <color theme="6"/>
      </dataBar>
      <extLst>
        <ext xmlns:x14="http://schemas.microsoft.com/office/spreadsheetml/2009/9/main" uri="{B025F937-C7B1-47D3-B67F-A62EFF666E3E}">
          <x14:id>{34AF3595-36DE-BB4E-A6F4-C6E21BF5FF2C}</x14:id>
        </ext>
      </extLst>
    </cfRule>
  </conditionalFormatting>
  <conditionalFormatting sqref="F86">
    <cfRule type="dataBar" priority="9627">
      <dataBar>
        <cfvo type="num" val="0"/>
        <cfvo type="num" val="1"/>
        <color theme="6"/>
      </dataBar>
      <extLst>
        <ext xmlns:x14="http://schemas.microsoft.com/office/spreadsheetml/2009/9/main" uri="{B025F937-C7B1-47D3-B67F-A62EFF666E3E}">
          <x14:id>{4923052F-C9D9-F84C-8D75-915B9EC43691}</x14:id>
        </ext>
      </extLst>
    </cfRule>
  </conditionalFormatting>
  <conditionalFormatting sqref="F93">
    <cfRule type="dataBar" priority="9630">
      <dataBar>
        <cfvo type="num" val="0"/>
        <cfvo type="num" val="1"/>
        <color theme="6"/>
      </dataBar>
      <extLst>
        <ext xmlns:x14="http://schemas.microsoft.com/office/spreadsheetml/2009/9/main" uri="{B025F937-C7B1-47D3-B67F-A62EFF666E3E}">
          <x14:id>{C313FF71-0B34-F846-8040-2BFAA096CD5E}</x14:id>
        </ext>
      </extLst>
    </cfRule>
  </conditionalFormatting>
  <conditionalFormatting sqref="F86">
    <cfRule type="dataBar" priority="9628">
      <dataBar>
        <cfvo type="num" val="0"/>
        <cfvo type="num" val="1"/>
        <color theme="6"/>
      </dataBar>
      <extLst>
        <ext xmlns:x14="http://schemas.microsoft.com/office/spreadsheetml/2009/9/main" uri="{B025F937-C7B1-47D3-B67F-A62EFF666E3E}">
          <x14:id>{4DF3B959-CA39-9845-8781-1FD587B8959B}</x14:id>
        </ext>
      </extLst>
    </cfRule>
  </conditionalFormatting>
  <conditionalFormatting sqref="F77">
    <cfRule type="dataBar" priority="9624">
      <dataBar>
        <cfvo type="num" val="0"/>
        <cfvo type="num" val="1"/>
        <color theme="6"/>
      </dataBar>
      <extLst>
        <ext xmlns:x14="http://schemas.microsoft.com/office/spreadsheetml/2009/9/main" uri="{B025F937-C7B1-47D3-B67F-A62EFF666E3E}">
          <x14:id>{D2510DB9-128F-C947-88C3-277F6CA402B6}</x14:id>
        </ext>
      </extLst>
    </cfRule>
  </conditionalFormatting>
  <conditionalFormatting sqref="F93">
    <cfRule type="dataBar" priority="9622">
      <dataBar>
        <cfvo type="num" val="0"/>
        <cfvo type="num" val="1"/>
        <color theme="6"/>
      </dataBar>
      <extLst>
        <ext xmlns:x14="http://schemas.microsoft.com/office/spreadsheetml/2009/9/main" uri="{B025F937-C7B1-47D3-B67F-A62EFF666E3E}">
          <x14:id>{85038C19-3EB1-A240-BA0E-E8BEB1FAF325}</x14:id>
        </ext>
      </extLst>
    </cfRule>
  </conditionalFormatting>
  <conditionalFormatting sqref="F93">
    <cfRule type="dataBar" priority="9621">
      <dataBar>
        <cfvo type="num" val="0"/>
        <cfvo type="num" val="1"/>
        <color theme="6"/>
      </dataBar>
      <extLst>
        <ext xmlns:x14="http://schemas.microsoft.com/office/spreadsheetml/2009/9/main" uri="{B025F937-C7B1-47D3-B67F-A62EFF666E3E}">
          <x14:id>{413F6B07-BDA3-3846-B1DA-B7BEF8A15CF9}</x14:id>
        </ext>
      </extLst>
    </cfRule>
  </conditionalFormatting>
  <conditionalFormatting sqref="F93">
    <cfRule type="dataBar" priority="9620">
      <dataBar>
        <cfvo type="num" val="0"/>
        <cfvo type="num" val="1"/>
        <color theme="6"/>
      </dataBar>
      <extLst>
        <ext xmlns:x14="http://schemas.microsoft.com/office/spreadsheetml/2009/9/main" uri="{B025F937-C7B1-47D3-B67F-A62EFF666E3E}">
          <x14:id>{02F583E5-7721-6843-8D71-467677AED4A5}</x14:id>
        </ext>
      </extLst>
    </cfRule>
  </conditionalFormatting>
  <conditionalFormatting sqref="F87:F88 F92">
    <cfRule type="dataBar" priority="9618">
      <dataBar>
        <cfvo type="num" val="0"/>
        <cfvo type="num" val="1"/>
        <color theme="6"/>
      </dataBar>
      <extLst>
        <ext xmlns:x14="http://schemas.microsoft.com/office/spreadsheetml/2009/9/main" uri="{B025F937-C7B1-47D3-B67F-A62EFF666E3E}">
          <x14:id>{A5CC9DEF-220E-7648-AAB3-80DF40FA6E49}</x14:id>
        </ext>
      </extLst>
    </cfRule>
  </conditionalFormatting>
  <conditionalFormatting sqref="F87:F88 F92">
    <cfRule type="dataBar" priority="9619">
      <dataBar>
        <cfvo type="num" val="0"/>
        <cfvo type="num" val="1"/>
        <color theme="6"/>
      </dataBar>
      <extLst>
        <ext xmlns:x14="http://schemas.microsoft.com/office/spreadsheetml/2009/9/main" uri="{B025F937-C7B1-47D3-B67F-A62EFF666E3E}">
          <x14:id>{C033A781-B704-F34B-B713-132786C08E55}</x14:id>
        </ext>
      </extLst>
    </cfRule>
  </conditionalFormatting>
  <conditionalFormatting sqref="F86">
    <cfRule type="dataBar" priority="9617">
      <dataBar>
        <cfvo type="num" val="0"/>
        <cfvo type="num" val="1"/>
        <color theme="6"/>
      </dataBar>
      <extLst>
        <ext xmlns:x14="http://schemas.microsoft.com/office/spreadsheetml/2009/9/main" uri="{B025F937-C7B1-47D3-B67F-A62EFF666E3E}">
          <x14:id>{69A76BF6-0D47-314E-B404-8D9EDEF37FA3}</x14:id>
        </ext>
      </extLst>
    </cfRule>
  </conditionalFormatting>
  <conditionalFormatting sqref="F86">
    <cfRule type="dataBar" priority="9616">
      <dataBar>
        <cfvo type="num" val="0"/>
        <cfvo type="num" val="1"/>
        <color theme="6"/>
      </dataBar>
      <extLst>
        <ext xmlns:x14="http://schemas.microsoft.com/office/spreadsheetml/2009/9/main" uri="{B025F937-C7B1-47D3-B67F-A62EFF666E3E}">
          <x14:id>{BBDE19A4-5101-7546-8F9A-855772B53ABB}</x14:id>
        </ext>
      </extLst>
    </cfRule>
  </conditionalFormatting>
  <conditionalFormatting sqref="F77">
    <cfRule type="dataBar" priority="9613">
      <dataBar>
        <cfvo type="num" val="0"/>
        <cfvo type="num" val="1"/>
        <color theme="6"/>
      </dataBar>
      <extLst>
        <ext xmlns:x14="http://schemas.microsoft.com/office/spreadsheetml/2009/9/main" uri="{B025F937-C7B1-47D3-B67F-A62EFF666E3E}">
          <x14:id>{3D11F1E5-5DC2-5742-A49A-53788C51D1D1}</x14:id>
        </ext>
      </extLst>
    </cfRule>
  </conditionalFormatting>
  <conditionalFormatting sqref="F93">
    <cfRule type="dataBar" priority="9612">
      <dataBar>
        <cfvo type="num" val="0"/>
        <cfvo type="num" val="1"/>
        <color theme="6"/>
      </dataBar>
      <extLst>
        <ext xmlns:x14="http://schemas.microsoft.com/office/spreadsheetml/2009/9/main" uri="{B025F937-C7B1-47D3-B67F-A62EFF666E3E}">
          <x14:id>{9F65AF46-680B-124B-8952-027E2EA4D1F6}</x14:id>
        </ext>
      </extLst>
    </cfRule>
  </conditionalFormatting>
  <conditionalFormatting sqref="F87:F88 F92">
    <cfRule type="dataBar" priority="9610">
      <dataBar>
        <cfvo type="num" val="0"/>
        <cfvo type="num" val="1"/>
        <color theme="6"/>
      </dataBar>
      <extLst>
        <ext xmlns:x14="http://schemas.microsoft.com/office/spreadsheetml/2009/9/main" uri="{B025F937-C7B1-47D3-B67F-A62EFF666E3E}">
          <x14:id>{1758B507-1EDE-C742-9E05-58DF02B653E5}</x14:id>
        </ext>
      </extLst>
    </cfRule>
  </conditionalFormatting>
  <conditionalFormatting sqref="F87:F88 F92">
    <cfRule type="dataBar" priority="9611">
      <dataBar>
        <cfvo type="num" val="0"/>
        <cfvo type="num" val="1"/>
        <color theme="6"/>
      </dataBar>
      <extLst>
        <ext xmlns:x14="http://schemas.microsoft.com/office/spreadsheetml/2009/9/main" uri="{B025F937-C7B1-47D3-B67F-A62EFF666E3E}">
          <x14:id>{DE348E77-CDD0-C140-AE9B-23A488909586}</x14:id>
        </ext>
      </extLst>
    </cfRule>
  </conditionalFormatting>
  <conditionalFormatting sqref="F86">
    <cfRule type="dataBar" priority="9609">
      <dataBar>
        <cfvo type="num" val="0"/>
        <cfvo type="num" val="1"/>
        <color theme="6"/>
      </dataBar>
      <extLst>
        <ext xmlns:x14="http://schemas.microsoft.com/office/spreadsheetml/2009/9/main" uri="{B025F937-C7B1-47D3-B67F-A62EFF666E3E}">
          <x14:id>{06DA341D-43CE-1D40-8343-EF722E1AC163}</x14:id>
        </ext>
      </extLst>
    </cfRule>
  </conditionalFormatting>
  <conditionalFormatting sqref="F86">
    <cfRule type="dataBar" priority="9608">
      <dataBar>
        <cfvo type="num" val="0"/>
        <cfvo type="num" val="1"/>
        <color theme="6"/>
      </dataBar>
      <extLst>
        <ext xmlns:x14="http://schemas.microsoft.com/office/spreadsheetml/2009/9/main" uri="{B025F937-C7B1-47D3-B67F-A62EFF666E3E}">
          <x14:id>{FB09C3BC-344B-5E4D-8005-2931480FD0DD}</x14:id>
        </ext>
      </extLst>
    </cfRule>
  </conditionalFormatting>
  <conditionalFormatting sqref="F77">
    <cfRule type="dataBar" priority="9605">
      <dataBar>
        <cfvo type="num" val="0"/>
        <cfvo type="num" val="1"/>
        <color theme="6"/>
      </dataBar>
      <extLst>
        <ext xmlns:x14="http://schemas.microsoft.com/office/spreadsheetml/2009/9/main" uri="{B025F937-C7B1-47D3-B67F-A62EFF666E3E}">
          <x14:id>{F8A3CD50-B7F6-5046-B3D7-615B27D8A4BF}</x14:id>
        </ext>
      </extLst>
    </cfRule>
  </conditionalFormatting>
  <conditionalFormatting sqref="F93">
    <cfRule type="dataBar" priority="9603">
      <dataBar>
        <cfvo type="num" val="0"/>
        <cfvo type="num" val="1"/>
        <color theme="6"/>
      </dataBar>
      <extLst>
        <ext xmlns:x14="http://schemas.microsoft.com/office/spreadsheetml/2009/9/main" uri="{B025F937-C7B1-47D3-B67F-A62EFF666E3E}">
          <x14:id>{4AA3C086-4E67-B742-9815-F0CAF5C956B4}</x14:id>
        </ext>
      </extLst>
    </cfRule>
  </conditionalFormatting>
  <conditionalFormatting sqref="F93">
    <cfRule type="dataBar" priority="9604">
      <dataBar>
        <cfvo type="num" val="0"/>
        <cfvo type="num" val="1"/>
        <color theme="6"/>
      </dataBar>
      <extLst>
        <ext xmlns:x14="http://schemas.microsoft.com/office/spreadsheetml/2009/9/main" uri="{B025F937-C7B1-47D3-B67F-A62EFF666E3E}">
          <x14:id>{06C097F0-631D-1F45-8F95-781610602402}</x14:id>
        </ext>
      </extLst>
    </cfRule>
  </conditionalFormatting>
  <conditionalFormatting sqref="F87:F88 F92">
    <cfRule type="dataBar" priority="9602">
      <dataBar>
        <cfvo type="num" val="0"/>
        <cfvo type="num" val="1"/>
        <color theme="6"/>
      </dataBar>
      <extLst>
        <ext xmlns:x14="http://schemas.microsoft.com/office/spreadsheetml/2009/9/main" uri="{B025F937-C7B1-47D3-B67F-A62EFF666E3E}">
          <x14:id>{512BF03D-CF16-B248-AF80-665E66D83EE4}</x14:id>
        </ext>
      </extLst>
    </cfRule>
  </conditionalFormatting>
  <conditionalFormatting sqref="F87:F88 F92">
    <cfRule type="dataBar" priority="9601">
      <dataBar>
        <cfvo type="num" val="0"/>
        <cfvo type="num" val="1"/>
        <color theme="6"/>
      </dataBar>
      <extLst>
        <ext xmlns:x14="http://schemas.microsoft.com/office/spreadsheetml/2009/9/main" uri="{B025F937-C7B1-47D3-B67F-A62EFF666E3E}">
          <x14:id>{955F3C3A-1F53-6E42-9C73-D06F176FE79B}</x14:id>
        </ext>
      </extLst>
    </cfRule>
  </conditionalFormatting>
  <conditionalFormatting sqref="F86">
    <cfRule type="dataBar" priority="9600">
      <dataBar>
        <cfvo type="num" val="0"/>
        <cfvo type="num" val="1"/>
        <color theme="6"/>
      </dataBar>
      <extLst>
        <ext xmlns:x14="http://schemas.microsoft.com/office/spreadsheetml/2009/9/main" uri="{B025F937-C7B1-47D3-B67F-A62EFF666E3E}">
          <x14:id>{661B216A-5BA0-1440-B268-9B1FB403D3FB}</x14:id>
        </ext>
      </extLst>
    </cfRule>
  </conditionalFormatting>
  <conditionalFormatting sqref="F86">
    <cfRule type="dataBar" priority="9599">
      <dataBar>
        <cfvo type="num" val="0"/>
        <cfvo type="num" val="1"/>
        <color theme="6"/>
      </dataBar>
      <extLst>
        <ext xmlns:x14="http://schemas.microsoft.com/office/spreadsheetml/2009/9/main" uri="{B025F937-C7B1-47D3-B67F-A62EFF666E3E}">
          <x14:id>{1DF3383F-E249-6149-9B64-F8EBDE36AF3D}</x14:id>
        </ext>
      </extLst>
    </cfRule>
  </conditionalFormatting>
  <conditionalFormatting sqref="F87:F88 F92">
    <cfRule type="dataBar" priority="9458">
      <dataBar>
        <cfvo type="num" val="0"/>
        <cfvo type="num" val="1"/>
        <color theme="6"/>
      </dataBar>
      <extLst>
        <ext xmlns:x14="http://schemas.microsoft.com/office/spreadsheetml/2009/9/main" uri="{B025F937-C7B1-47D3-B67F-A62EFF666E3E}">
          <x14:id>{F3391C62-B3F0-7F47-8E2E-BC6F5F5DC6DE}</x14:id>
        </ext>
      </extLst>
    </cfRule>
  </conditionalFormatting>
  <conditionalFormatting sqref="F87:F88 F92">
    <cfRule type="dataBar" priority="9457">
      <dataBar>
        <cfvo type="num" val="0"/>
        <cfvo type="num" val="1"/>
        <color theme="6"/>
      </dataBar>
      <extLst>
        <ext xmlns:x14="http://schemas.microsoft.com/office/spreadsheetml/2009/9/main" uri="{B025F937-C7B1-47D3-B67F-A62EFF666E3E}">
          <x14:id>{6A0C998F-B2C2-F547-9247-F1B7EE7F7C6C}</x14:id>
        </ext>
      </extLst>
    </cfRule>
  </conditionalFormatting>
  <conditionalFormatting sqref="F77">
    <cfRule type="dataBar" priority="9596">
      <dataBar>
        <cfvo type="num" val="0"/>
        <cfvo type="num" val="1"/>
        <color theme="6"/>
      </dataBar>
      <extLst>
        <ext xmlns:x14="http://schemas.microsoft.com/office/spreadsheetml/2009/9/main" uri="{B025F937-C7B1-47D3-B67F-A62EFF666E3E}">
          <x14:id>{215D7BC6-B4A4-8A4D-951F-9CFD1B0B8664}</x14:id>
        </ext>
      </extLst>
    </cfRule>
  </conditionalFormatting>
  <conditionalFormatting sqref="F86">
    <cfRule type="dataBar" priority="9447">
      <dataBar>
        <cfvo type="num" val="0"/>
        <cfvo type="num" val="1"/>
        <color theme="6"/>
      </dataBar>
      <extLst>
        <ext xmlns:x14="http://schemas.microsoft.com/office/spreadsheetml/2009/9/main" uri="{B025F937-C7B1-47D3-B67F-A62EFF666E3E}">
          <x14:id>{9DB66E58-1864-9B48-8563-FDEFD499E4E9}</x14:id>
        </ext>
      </extLst>
    </cfRule>
  </conditionalFormatting>
  <conditionalFormatting sqref="F86">
    <cfRule type="dataBar" priority="9446">
      <dataBar>
        <cfvo type="num" val="0"/>
        <cfvo type="num" val="1"/>
        <color theme="6"/>
      </dataBar>
      <extLst>
        <ext xmlns:x14="http://schemas.microsoft.com/office/spreadsheetml/2009/9/main" uri="{B025F937-C7B1-47D3-B67F-A62EFF666E3E}">
          <x14:id>{E3C81978-DDF7-0441-B214-8016BF2E24A2}</x14:id>
        </ext>
      </extLst>
    </cfRule>
  </conditionalFormatting>
  <conditionalFormatting sqref="F71:F72 F76">
    <cfRule type="dataBar" priority="9592">
      <dataBar>
        <cfvo type="num" val="0"/>
        <cfvo type="num" val="1"/>
        <color theme="6"/>
      </dataBar>
      <extLst>
        <ext xmlns:x14="http://schemas.microsoft.com/office/spreadsheetml/2009/9/main" uri="{B025F937-C7B1-47D3-B67F-A62EFF666E3E}">
          <x14:id>{77B4D915-76E8-A74F-A283-ACFD61D3D63E}</x14:id>
        </ext>
      </extLst>
    </cfRule>
  </conditionalFormatting>
  <conditionalFormatting sqref="F71:F72 F76">
    <cfRule type="dataBar" priority="9591">
      <dataBar>
        <cfvo type="num" val="0"/>
        <cfvo type="num" val="1"/>
        <color theme="6"/>
      </dataBar>
      <extLst>
        <ext xmlns:x14="http://schemas.microsoft.com/office/spreadsheetml/2009/9/main" uri="{B025F937-C7B1-47D3-B67F-A62EFF666E3E}">
          <x14:id>{F7E302C0-27DB-6149-92F8-7DC791D90B68}</x14:id>
        </ext>
      </extLst>
    </cfRule>
  </conditionalFormatting>
  <conditionalFormatting sqref="F71:F72 F76">
    <cfRule type="dataBar" priority="9590">
      <dataBar>
        <cfvo type="num" val="0"/>
        <cfvo type="num" val="1"/>
        <color theme="6"/>
      </dataBar>
      <extLst>
        <ext xmlns:x14="http://schemas.microsoft.com/office/spreadsheetml/2009/9/main" uri="{B025F937-C7B1-47D3-B67F-A62EFF666E3E}">
          <x14:id>{09EFB7DC-6C4A-7745-8586-37633A419064}</x14:id>
        </ext>
      </extLst>
    </cfRule>
  </conditionalFormatting>
  <conditionalFormatting sqref="F71:F72 F76">
    <cfRule type="dataBar" priority="9589">
      <dataBar>
        <cfvo type="num" val="0"/>
        <cfvo type="num" val="1"/>
        <color theme="6"/>
      </dataBar>
      <extLst>
        <ext xmlns:x14="http://schemas.microsoft.com/office/spreadsheetml/2009/9/main" uri="{B025F937-C7B1-47D3-B67F-A62EFF666E3E}">
          <x14:id>{762FB3EB-71AB-9145-962D-91C4CCA7DEA1}</x14:id>
        </ext>
      </extLst>
    </cfRule>
  </conditionalFormatting>
  <conditionalFormatting sqref="F71:F72 F76">
    <cfRule type="dataBar" priority="9588">
      <dataBar>
        <cfvo type="num" val="0"/>
        <cfvo type="num" val="1"/>
        <color theme="6"/>
      </dataBar>
      <extLst>
        <ext xmlns:x14="http://schemas.microsoft.com/office/spreadsheetml/2009/9/main" uri="{B025F937-C7B1-47D3-B67F-A62EFF666E3E}">
          <x14:id>{ED734367-25AC-6043-9221-9601F7AA2638}</x14:id>
        </ext>
      </extLst>
    </cfRule>
  </conditionalFormatting>
  <conditionalFormatting sqref="F107:F108 F112">
    <cfRule type="dataBar" priority="9580">
      <dataBar>
        <cfvo type="num" val="0"/>
        <cfvo type="num" val="1"/>
        <color theme="6"/>
      </dataBar>
      <extLst>
        <ext xmlns:x14="http://schemas.microsoft.com/office/spreadsheetml/2009/9/main" uri="{B025F937-C7B1-47D3-B67F-A62EFF666E3E}">
          <x14:id>{E7D10A49-727C-024D-8E9D-3E86DD47FC87}</x14:id>
        </ext>
      </extLst>
    </cfRule>
  </conditionalFormatting>
  <conditionalFormatting sqref="F107:F108 F112">
    <cfRule type="dataBar" priority="9579">
      <dataBar>
        <cfvo type="num" val="0"/>
        <cfvo type="num" val="1"/>
        <color theme="6"/>
      </dataBar>
      <extLst>
        <ext xmlns:x14="http://schemas.microsoft.com/office/spreadsheetml/2009/9/main" uri="{B025F937-C7B1-47D3-B67F-A62EFF666E3E}">
          <x14:id>{BDEB8A0D-3F3E-5E4F-8810-AA10BA1C216B}</x14:id>
        </ext>
      </extLst>
    </cfRule>
  </conditionalFormatting>
  <conditionalFormatting sqref="F107:F108 F112">
    <cfRule type="dataBar" priority="9578">
      <dataBar>
        <cfvo type="num" val="0"/>
        <cfvo type="num" val="1"/>
        <color theme="6"/>
      </dataBar>
      <extLst>
        <ext xmlns:x14="http://schemas.microsoft.com/office/spreadsheetml/2009/9/main" uri="{B025F937-C7B1-47D3-B67F-A62EFF666E3E}">
          <x14:id>{1B1FC5F6-87B6-2447-94C0-E2026BDE0D81}</x14:id>
        </ext>
      </extLst>
    </cfRule>
  </conditionalFormatting>
  <conditionalFormatting sqref="F107:F108 F112">
    <cfRule type="dataBar" priority="9577">
      <dataBar>
        <cfvo type="num" val="0"/>
        <cfvo type="num" val="1"/>
        <color theme="6"/>
      </dataBar>
      <extLst>
        <ext xmlns:x14="http://schemas.microsoft.com/office/spreadsheetml/2009/9/main" uri="{B025F937-C7B1-47D3-B67F-A62EFF666E3E}">
          <x14:id>{DC19EF2E-5A60-2947-A29A-1031200B1C84}</x14:id>
        </ext>
      </extLst>
    </cfRule>
  </conditionalFormatting>
  <conditionalFormatting sqref="F107:F108 F112">
    <cfRule type="dataBar" priority="9576">
      <dataBar>
        <cfvo type="num" val="0"/>
        <cfvo type="num" val="1"/>
        <color theme="6"/>
      </dataBar>
      <extLst>
        <ext xmlns:x14="http://schemas.microsoft.com/office/spreadsheetml/2009/9/main" uri="{B025F937-C7B1-47D3-B67F-A62EFF666E3E}">
          <x14:id>{32D4EDCC-CB0C-EB48-BBA7-AE4B5E1EFDBA}</x14:id>
        </ext>
      </extLst>
    </cfRule>
  </conditionalFormatting>
  <conditionalFormatting sqref="F107:F108 F112">
    <cfRule type="dataBar" priority="9575">
      <dataBar>
        <cfvo type="num" val="0"/>
        <cfvo type="num" val="1"/>
        <color theme="6"/>
      </dataBar>
      <extLst>
        <ext xmlns:x14="http://schemas.microsoft.com/office/spreadsheetml/2009/9/main" uri="{B025F937-C7B1-47D3-B67F-A62EFF666E3E}">
          <x14:id>{033F6590-BF89-6F4E-9646-0B4C1447E33A}</x14:id>
        </ext>
      </extLst>
    </cfRule>
  </conditionalFormatting>
  <conditionalFormatting sqref="F86">
    <cfRule type="dataBar" priority="9573">
      <dataBar>
        <cfvo type="num" val="0"/>
        <cfvo type="num" val="1"/>
        <color theme="6"/>
      </dataBar>
      <extLst>
        <ext xmlns:x14="http://schemas.microsoft.com/office/spreadsheetml/2009/9/main" uri="{B025F937-C7B1-47D3-B67F-A62EFF666E3E}">
          <x14:id>{8785F3EA-27D0-1B47-AEC5-FD1F9A99A376}</x14:id>
        </ext>
      </extLst>
    </cfRule>
  </conditionalFormatting>
  <conditionalFormatting sqref="F93">
    <cfRule type="dataBar" priority="9564">
      <dataBar>
        <cfvo type="num" val="0"/>
        <cfvo type="num" val="1"/>
        <color theme="6"/>
      </dataBar>
      <extLst>
        <ext xmlns:x14="http://schemas.microsoft.com/office/spreadsheetml/2009/9/main" uri="{B025F937-C7B1-47D3-B67F-A62EFF666E3E}">
          <x14:id>{A91A4828-EBF7-6B42-B478-BA5393275DC2}</x14:id>
        </ext>
      </extLst>
    </cfRule>
  </conditionalFormatting>
  <conditionalFormatting sqref="F93">
    <cfRule type="dataBar" priority="9418">
      <dataBar>
        <cfvo type="num" val="0"/>
        <cfvo type="num" val="1"/>
        <color theme="6"/>
      </dataBar>
      <extLst>
        <ext xmlns:x14="http://schemas.microsoft.com/office/spreadsheetml/2009/9/main" uri="{B025F937-C7B1-47D3-B67F-A62EFF666E3E}">
          <x14:id>{756583AC-08E9-434A-989C-77DB33278E0C}</x14:id>
        </ext>
      </extLst>
    </cfRule>
  </conditionalFormatting>
  <conditionalFormatting sqref="F71:F72 F76">
    <cfRule type="dataBar" priority="9570">
      <dataBar>
        <cfvo type="num" val="0"/>
        <cfvo type="num" val="1"/>
        <color theme="6"/>
      </dataBar>
      <extLst>
        <ext xmlns:x14="http://schemas.microsoft.com/office/spreadsheetml/2009/9/main" uri="{B025F937-C7B1-47D3-B67F-A62EFF666E3E}">
          <x14:id>{EEB2C2C3-2CB6-1644-807B-1C5243310CC5}</x14:id>
        </ext>
      </extLst>
    </cfRule>
  </conditionalFormatting>
  <conditionalFormatting sqref="F93">
    <cfRule type="dataBar" priority="9419">
      <dataBar>
        <cfvo type="num" val="0"/>
        <cfvo type="num" val="1"/>
        <color theme="6"/>
      </dataBar>
      <extLst>
        <ext xmlns:x14="http://schemas.microsoft.com/office/spreadsheetml/2009/9/main" uri="{B025F937-C7B1-47D3-B67F-A62EFF666E3E}">
          <x14:id>{F9D6448A-EEF4-E143-BE9A-F6569353FF02}</x14:id>
        </ext>
      </extLst>
    </cfRule>
  </conditionalFormatting>
  <conditionalFormatting sqref="F93">
    <cfRule type="dataBar" priority="9565">
      <dataBar>
        <cfvo type="num" val="0"/>
        <cfvo type="num" val="1"/>
        <color theme="6"/>
      </dataBar>
      <extLst>
        <ext xmlns:x14="http://schemas.microsoft.com/office/spreadsheetml/2009/9/main" uri="{B025F937-C7B1-47D3-B67F-A62EFF666E3E}">
          <x14:id>{0D76AD61-FBCE-8442-8BC3-AE7D6CDB448D}</x14:id>
        </ext>
      </extLst>
    </cfRule>
  </conditionalFormatting>
  <conditionalFormatting sqref="F87:F88 F92">
    <cfRule type="dataBar" priority="9563">
      <dataBar>
        <cfvo type="num" val="0"/>
        <cfvo type="num" val="1"/>
        <color theme="6"/>
      </dataBar>
      <extLst>
        <ext xmlns:x14="http://schemas.microsoft.com/office/spreadsheetml/2009/9/main" uri="{B025F937-C7B1-47D3-B67F-A62EFF666E3E}">
          <x14:id>{88366702-6EA0-5945-9BBC-44C7FB53E350}</x14:id>
        </ext>
      </extLst>
    </cfRule>
  </conditionalFormatting>
  <conditionalFormatting sqref="F87:F88 F92">
    <cfRule type="dataBar" priority="9562">
      <dataBar>
        <cfvo type="num" val="0"/>
        <cfvo type="num" val="1"/>
        <color theme="6"/>
      </dataBar>
      <extLst>
        <ext xmlns:x14="http://schemas.microsoft.com/office/spreadsheetml/2009/9/main" uri="{B025F937-C7B1-47D3-B67F-A62EFF666E3E}">
          <x14:id>{3157892E-5AC2-B24D-8B10-61C302D6379A}</x14:id>
        </ext>
      </extLst>
    </cfRule>
  </conditionalFormatting>
  <conditionalFormatting sqref="F87:F88 F92">
    <cfRule type="dataBar" priority="9560">
      <dataBar>
        <cfvo type="num" val="0"/>
        <cfvo type="num" val="1"/>
        <color theme="6"/>
      </dataBar>
      <extLst>
        <ext xmlns:x14="http://schemas.microsoft.com/office/spreadsheetml/2009/9/main" uri="{B025F937-C7B1-47D3-B67F-A62EFF666E3E}">
          <x14:id>{7C6A91B6-811E-194F-B39D-C41CA4F45278}</x14:id>
        </ext>
      </extLst>
    </cfRule>
  </conditionalFormatting>
  <conditionalFormatting sqref="F86">
    <cfRule type="dataBar" priority="9558">
      <dataBar>
        <cfvo type="num" val="0"/>
        <cfvo type="num" val="1"/>
        <color theme="6"/>
      </dataBar>
      <extLst>
        <ext xmlns:x14="http://schemas.microsoft.com/office/spreadsheetml/2009/9/main" uri="{B025F937-C7B1-47D3-B67F-A62EFF666E3E}">
          <x14:id>{8A3116B9-ABE5-6443-869E-DA1E7C0C7169}</x14:id>
        </ext>
      </extLst>
    </cfRule>
  </conditionalFormatting>
  <conditionalFormatting sqref="F93">
    <cfRule type="dataBar" priority="9561">
      <dataBar>
        <cfvo type="num" val="0"/>
        <cfvo type="num" val="1"/>
        <color theme="6"/>
      </dataBar>
      <extLst>
        <ext xmlns:x14="http://schemas.microsoft.com/office/spreadsheetml/2009/9/main" uri="{B025F937-C7B1-47D3-B67F-A62EFF666E3E}">
          <x14:id>{BBBB8837-22C4-C04A-926E-D20FA8B61700}</x14:id>
        </ext>
      </extLst>
    </cfRule>
  </conditionalFormatting>
  <conditionalFormatting sqref="F86">
    <cfRule type="dataBar" priority="9559">
      <dataBar>
        <cfvo type="num" val="0"/>
        <cfvo type="num" val="1"/>
        <color theme="6"/>
      </dataBar>
      <extLst>
        <ext xmlns:x14="http://schemas.microsoft.com/office/spreadsheetml/2009/9/main" uri="{B025F937-C7B1-47D3-B67F-A62EFF666E3E}">
          <x14:id>{7D538433-E36B-8946-AAC1-95AD6A87D69A}</x14:id>
        </ext>
      </extLst>
    </cfRule>
  </conditionalFormatting>
  <conditionalFormatting sqref="F93">
    <cfRule type="dataBar" priority="9549">
      <dataBar>
        <cfvo type="num" val="0"/>
        <cfvo type="num" val="1"/>
        <color theme="6"/>
      </dataBar>
      <extLst>
        <ext xmlns:x14="http://schemas.microsoft.com/office/spreadsheetml/2009/9/main" uri="{B025F937-C7B1-47D3-B67F-A62EFF666E3E}">
          <x14:id>{52869FEA-C6A6-FC47-9D45-FF4A539FAB59}</x14:id>
        </ext>
      </extLst>
    </cfRule>
  </conditionalFormatting>
  <conditionalFormatting sqref="F93">
    <cfRule type="dataBar" priority="9548">
      <dataBar>
        <cfvo type="num" val="0"/>
        <cfvo type="num" val="1"/>
        <color theme="6"/>
      </dataBar>
      <extLst>
        <ext xmlns:x14="http://schemas.microsoft.com/office/spreadsheetml/2009/9/main" uri="{B025F937-C7B1-47D3-B67F-A62EFF666E3E}">
          <x14:id>{4E7FF47B-B66E-6147-9E70-7FDDC313820D}</x14:id>
        </ext>
      </extLst>
    </cfRule>
  </conditionalFormatting>
  <conditionalFormatting sqref="F87:F88 F92">
    <cfRule type="dataBar" priority="9546">
      <dataBar>
        <cfvo type="num" val="0"/>
        <cfvo type="num" val="1"/>
        <color theme="6"/>
      </dataBar>
      <extLst>
        <ext xmlns:x14="http://schemas.microsoft.com/office/spreadsheetml/2009/9/main" uri="{B025F937-C7B1-47D3-B67F-A62EFF666E3E}">
          <x14:id>{43B32C37-F955-1848-AF65-1D92D44834A6}</x14:id>
        </ext>
      </extLst>
    </cfRule>
  </conditionalFormatting>
  <conditionalFormatting sqref="F93">
    <cfRule type="dataBar" priority="9547">
      <dataBar>
        <cfvo type="num" val="0"/>
        <cfvo type="num" val="1"/>
        <color theme="6"/>
      </dataBar>
      <extLst>
        <ext xmlns:x14="http://schemas.microsoft.com/office/spreadsheetml/2009/9/main" uri="{B025F937-C7B1-47D3-B67F-A62EFF666E3E}">
          <x14:id>{2D50C264-E9C8-684E-AC03-6B3DE7296FEF}</x14:id>
        </ext>
      </extLst>
    </cfRule>
  </conditionalFormatting>
  <conditionalFormatting sqref="F86">
    <cfRule type="dataBar" priority="9545">
      <dataBar>
        <cfvo type="num" val="0"/>
        <cfvo type="num" val="1"/>
        <color theme="6"/>
      </dataBar>
      <extLst>
        <ext xmlns:x14="http://schemas.microsoft.com/office/spreadsheetml/2009/9/main" uri="{B025F937-C7B1-47D3-B67F-A62EFF666E3E}">
          <x14:id>{E00CA1A1-E11C-B949-ABC0-E04CF9618F2F}</x14:id>
        </ext>
      </extLst>
    </cfRule>
  </conditionalFormatting>
  <conditionalFormatting sqref="F71:F72 F76">
    <cfRule type="dataBar" priority="9541">
      <dataBar>
        <cfvo type="num" val="0"/>
        <cfvo type="num" val="1"/>
        <color theme="6"/>
      </dataBar>
      <extLst>
        <ext xmlns:x14="http://schemas.microsoft.com/office/spreadsheetml/2009/9/main" uri="{B025F937-C7B1-47D3-B67F-A62EFF666E3E}">
          <x14:id>{2E404813-8339-CF43-871D-2A24C7AF4301}</x14:id>
        </ext>
      </extLst>
    </cfRule>
  </conditionalFormatting>
  <conditionalFormatting sqref="F107:F108 F112">
    <cfRule type="dataBar" priority="9388">
      <dataBar>
        <cfvo type="num" val="0"/>
        <cfvo type="num" val="1"/>
        <color theme="6"/>
      </dataBar>
      <extLst>
        <ext xmlns:x14="http://schemas.microsoft.com/office/spreadsheetml/2009/9/main" uri="{B025F937-C7B1-47D3-B67F-A62EFF666E3E}">
          <x14:id>{EB4A5352-2298-4D41-9E6F-3A6F8C6AE02E}</x14:id>
        </ext>
      </extLst>
    </cfRule>
  </conditionalFormatting>
  <conditionalFormatting sqref="F93">
    <cfRule type="dataBar" priority="9535">
      <dataBar>
        <cfvo type="num" val="0"/>
        <cfvo type="num" val="1"/>
        <color theme="6"/>
      </dataBar>
      <extLst>
        <ext xmlns:x14="http://schemas.microsoft.com/office/spreadsheetml/2009/9/main" uri="{B025F937-C7B1-47D3-B67F-A62EFF666E3E}">
          <x14:id>{E4E294CB-99CE-1B43-B978-3A87F05D548D}</x14:id>
        </ext>
      </extLst>
    </cfRule>
  </conditionalFormatting>
  <conditionalFormatting sqref="F93">
    <cfRule type="dataBar" priority="9534">
      <dataBar>
        <cfvo type="num" val="0"/>
        <cfvo type="num" val="1"/>
        <color theme="6"/>
      </dataBar>
      <extLst>
        <ext xmlns:x14="http://schemas.microsoft.com/office/spreadsheetml/2009/9/main" uri="{B025F937-C7B1-47D3-B67F-A62EFF666E3E}">
          <x14:id>{64A78EA6-9DDD-8744-B1D7-D43F488D7CEE}</x14:id>
        </ext>
      </extLst>
    </cfRule>
  </conditionalFormatting>
  <conditionalFormatting sqref="F87:F88 F92">
    <cfRule type="dataBar" priority="9531">
      <dataBar>
        <cfvo type="num" val="0"/>
        <cfvo type="num" val="1"/>
        <color theme="6"/>
      </dataBar>
      <extLst>
        <ext xmlns:x14="http://schemas.microsoft.com/office/spreadsheetml/2009/9/main" uri="{B025F937-C7B1-47D3-B67F-A62EFF666E3E}">
          <x14:id>{68BE6EC2-7E6D-6B42-AE53-9339D19812E3}</x14:id>
        </ext>
      </extLst>
    </cfRule>
  </conditionalFormatting>
  <conditionalFormatting sqref="F87:F88 F92">
    <cfRule type="dataBar" priority="9374">
      <dataBar>
        <cfvo type="num" val="0"/>
        <cfvo type="num" val="1"/>
        <color theme="6"/>
      </dataBar>
      <extLst>
        <ext xmlns:x14="http://schemas.microsoft.com/office/spreadsheetml/2009/9/main" uri="{B025F937-C7B1-47D3-B67F-A62EFF666E3E}">
          <x14:id>{D675E15E-7FDD-5040-8E89-1C5AC04BE841}</x14:id>
        </ext>
      </extLst>
    </cfRule>
  </conditionalFormatting>
  <conditionalFormatting sqref="F86">
    <cfRule type="dataBar" priority="9530">
      <dataBar>
        <cfvo type="num" val="0"/>
        <cfvo type="num" val="1"/>
        <color theme="6"/>
      </dataBar>
      <extLst>
        <ext xmlns:x14="http://schemas.microsoft.com/office/spreadsheetml/2009/9/main" uri="{B025F937-C7B1-47D3-B67F-A62EFF666E3E}">
          <x14:id>{36BF0E68-4DD2-6240-AEC8-85A384080314}</x14:id>
        </ext>
      </extLst>
    </cfRule>
  </conditionalFormatting>
  <conditionalFormatting sqref="F86">
    <cfRule type="dataBar" priority="9529">
      <dataBar>
        <cfvo type="num" val="0"/>
        <cfvo type="num" val="1"/>
        <color theme="6"/>
      </dataBar>
      <extLst>
        <ext xmlns:x14="http://schemas.microsoft.com/office/spreadsheetml/2009/9/main" uri="{B025F937-C7B1-47D3-B67F-A62EFF666E3E}">
          <x14:id>{9E22D303-40D4-4342-A36D-4821A6343C9E}</x14:id>
        </ext>
      </extLst>
    </cfRule>
  </conditionalFormatting>
  <conditionalFormatting sqref="F71:F72 F76">
    <cfRule type="dataBar" priority="9526">
      <dataBar>
        <cfvo type="num" val="0"/>
        <cfvo type="num" val="1"/>
        <color theme="6"/>
      </dataBar>
      <extLst>
        <ext xmlns:x14="http://schemas.microsoft.com/office/spreadsheetml/2009/9/main" uri="{B025F937-C7B1-47D3-B67F-A62EFF666E3E}">
          <x14:id>{F1B9FD90-D744-D742-96D8-6A85105B3E28}</x14:id>
        </ext>
      </extLst>
    </cfRule>
  </conditionalFormatting>
  <conditionalFormatting sqref="F71:F72 F76">
    <cfRule type="dataBar" priority="9525">
      <dataBar>
        <cfvo type="num" val="0"/>
        <cfvo type="num" val="1"/>
        <color theme="6"/>
      </dataBar>
      <extLst>
        <ext xmlns:x14="http://schemas.microsoft.com/office/spreadsheetml/2009/9/main" uri="{B025F937-C7B1-47D3-B67F-A62EFF666E3E}">
          <x14:id>{B0EE0AC7-B1C7-8641-A056-432EC8EA6135}</x14:id>
        </ext>
      </extLst>
    </cfRule>
  </conditionalFormatting>
  <conditionalFormatting sqref="F87:F88 F92">
    <cfRule type="dataBar" priority="9375">
      <dataBar>
        <cfvo type="num" val="0"/>
        <cfvo type="num" val="1"/>
        <color theme="6"/>
      </dataBar>
      <extLst>
        <ext xmlns:x14="http://schemas.microsoft.com/office/spreadsheetml/2009/9/main" uri="{B025F937-C7B1-47D3-B67F-A62EFF666E3E}">
          <x14:id>{48A3BF12-18C3-3643-B426-1DB7733EFE03}</x14:id>
        </ext>
      </extLst>
    </cfRule>
  </conditionalFormatting>
  <conditionalFormatting sqref="F77">
    <cfRule type="dataBar" priority="9379">
      <dataBar>
        <cfvo type="num" val="0"/>
        <cfvo type="num" val="1"/>
        <color theme="6"/>
      </dataBar>
      <extLst>
        <ext xmlns:x14="http://schemas.microsoft.com/office/spreadsheetml/2009/9/main" uri="{B025F937-C7B1-47D3-B67F-A62EFF666E3E}">
          <x14:id>{FB2C1326-A9DD-6F4D-9EF2-F91BBD318089}</x14:id>
        </ext>
      </extLst>
    </cfRule>
  </conditionalFormatting>
  <conditionalFormatting sqref="F86">
    <cfRule type="dataBar" priority="9517">
      <dataBar>
        <cfvo type="num" val="0"/>
        <cfvo type="num" val="1"/>
        <color theme="6"/>
      </dataBar>
      <extLst>
        <ext xmlns:x14="http://schemas.microsoft.com/office/spreadsheetml/2009/9/main" uri="{B025F937-C7B1-47D3-B67F-A62EFF666E3E}">
          <x14:id>{7A256230-4381-CF44-807F-6EF153A75F9F}</x14:id>
        </ext>
      </extLst>
    </cfRule>
  </conditionalFormatting>
  <conditionalFormatting sqref="F86">
    <cfRule type="dataBar" priority="9518">
      <dataBar>
        <cfvo type="num" val="0"/>
        <cfvo type="num" val="1"/>
        <color theme="6"/>
      </dataBar>
      <extLst>
        <ext xmlns:x14="http://schemas.microsoft.com/office/spreadsheetml/2009/9/main" uri="{B025F937-C7B1-47D3-B67F-A62EFF666E3E}">
          <x14:id>{11E0C54E-29C2-1149-A6BA-A748A60F95ED}</x14:id>
        </ext>
      </extLst>
    </cfRule>
  </conditionalFormatting>
  <conditionalFormatting sqref="F71:F72 F76">
    <cfRule type="dataBar" priority="9514">
      <dataBar>
        <cfvo type="num" val="0"/>
        <cfvo type="num" val="1"/>
        <color theme="6"/>
      </dataBar>
      <extLst>
        <ext xmlns:x14="http://schemas.microsoft.com/office/spreadsheetml/2009/9/main" uri="{B025F937-C7B1-47D3-B67F-A62EFF666E3E}">
          <x14:id>{8A6BF557-2222-C148-9C84-F156B4A1E1E6}</x14:id>
        </ext>
      </extLst>
    </cfRule>
  </conditionalFormatting>
  <conditionalFormatting sqref="F93">
    <cfRule type="dataBar" priority="9511">
      <dataBar>
        <cfvo type="num" val="0"/>
        <cfvo type="num" val="1"/>
        <color theme="6"/>
      </dataBar>
      <extLst>
        <ext xmlns:x14="http://schemas.microsoft.com/office/spreadsheetml/2009/9/main" uri="{B025F937-C7B1-47D3-B67F-A62EFF666E3E}">
          <x14:id>{54EA0837-FC83-BD4D-A385-2B1660A6F6F3}</x14:id>
        </ext>
      </extLst>
    </cfRule>
  </conditionalFormatting>
  <conditionalFormatting sqref="F93">
    <cfRule type="dataBar" priority="9510">
      <dataBar>
        <cfvo type="num" val="0"/>
        <cfvo type="num" val="1"/>
        <color theme="6"/>
      </dataBar>
      <extLst>
        <ext xmlns:x14="http://schemas.microsoft.com/office/spreadsheetml/2009/9/main" uri="{B025F937-C7B1-47D3-B67F-A62EFF666E3E}">
          <x14:id>{AE27ACFB-037E-6948-A7CF-9D3262DAED82}</x14:id>
        </ext>
      </extLst>
    </cfRule>
  </conditionalFormatting>
  <conditionalFormatting sqref="F93">
    <cfRule type="dataBar" priority="9509">
      <dataBar>
        <cfvo type="num" val="0"/>
        <cfvo type="num" val="1"/>
        <color theme="6"/>
      </dataBar>
      <extLst>
        <ext xmlns:x14="http://schemas.microsoft.com/office/spreadsheetml/2009/9/main" uri="{B025F937-C7B1-47D3-B67F-A62EFF666E3E}">
          <x14:id>{153D9A74-36A6-3A4A-AD5C-9553A5E08C79}</x14:id>
        </ext>
      </extLst>
    </cfRule>
  </conditionalFormatting>
  <conditionalFormatting sqref="F87:F88 F92">
    <cfRule type="dataBar" priority="9507">
      <dataBar>
        <cfvo type="num" val="0"/>
        <cfvo type="num" val="1"/>
        <color theme="6"/>
      </dataBar>
      <extLst>
        <ext xmlns:x14="http://schemas.microsoft.com/office/spreadsheetml/2009/9/main" uri="{B025F937-C7B1-47D3-B67F-A62EFF666E3E}">
          <x14:id>{1C2567FB-AC0B-D34A-9581-14115A87955A}</x14:id>
        </ext>
      </extLst>
    </cfRule>
  </conditionalFormatting>
  <conditionalFormatting sqref="F87:F88 F92">
    <cfRule type="dataBar" priority="9508">
      <dataBar>
        <cfvo type="num" val="0"/>
        <cfvo type="num" val="1"/>
        <color theme="6"/>
      </dataBar>
      <extLst>
        <ext xmlns:x14="http://schemas.microsoft.com/office/spreadsheetml/2009/9/main" uri="{B025F937-C7B1-47D3-B67F-A62EFF666E3E}">
          <x14:id>{7A8EFECC-8E9F-FD49-80A5-53178AC31D52}</x14:id>
        </ext>
      </extLst>
    </cfRule>
  </conditionalFormatting>
  <conditionalFormatting sqref="F77">
    <cfRule type="dataBar" priority="9366">
      <dataBar>
        <cfvo type="num" val="0"/>
        <cfvo type="num" val="1"/>
        <color theme="6"/>
      </dataBar>
      <extLst>
        <ext xmlns:x14="http://schemas.microsoft.com/office/spreadsheetml/2009/9/main" uri="{B025F937-C7B1-47D3-B67F-A62EFF666E3E}">
          <x14:id>{81E42E01-A1DA-7F4B-B6BD-191B5FC7C914}</x14:id>
        </ext>
      </extLst>
    </cfRule>
  </conditionalFormatting>
  <conditionalFormatting sqref="F86">
    <cfRule type="dataBar" priority="9505">
      <dataBar>
        <cfvo type="num" val="0"/>
        <cfvo type="num" val="1"/>
        <color theme="6"/>
      </dataBar>
      <extLst>
        <ext xmlns:x14="http://schemas.microsoft.com/office/spreadsheetml/2009/9/main" uri="{B025F937-C7B1-47D3-B67F-A62EFF666E3E}">
          <x14:id>{4D793C25-59DE-D94B-BCFD-E6FD453220F0}</x14:id>
        </ext>
      </extLst>
    </cfRule>
  </conditionalFormatting>
  <conditionalFormatting sqref="F71:F72 F76">
    <cfRule type="dataBar" priority="9502">
      <dataBar>
        <cfvo type="num" val="0"/>
        <cfvo type="num" val="1"/>
        <color theme="6"/>
      </dataBar>
      <extLst>
        <ext xmlns:x14="http://schemas.microsoft.com/office/spreadsheetml/2009/9/main" uri="{B025F937-C7B1-47D3-B67F-A62EFF666E3E}">
          <x14:id>{BF2CB637-0862-6D4B-AFB5-092B11FDE791}</x14:id>
        </ext>
      </extLst>
    </cfRule>
  </conditionalFormatting>
  <conditionalFormatting sqref="F71:F72 F76">
    <cfRule type="dataBar" priority="9501">
      <dataBar>
        <cfvo type="num" val="0"/>
        <cfvo type="num" val="1"/>
        <color theme="6"/>
      </dataBar>
      <extLst>
        <ext xmlns:x14="http://schemas.microsoft.com/office/spreadsheetml/2009/9/main" uri="{B025F937-C7B1-47D3-B67F-A62EFF666E3E}">
          <x14:id>{5F87F1E8-0943-FA45-8B2C-F2D98F23B446}</x14:id>
        </ext>
      </extLst>
    </cfRule>
  </conditionalFormatting>
  <conditionalFormatting sqref="F93">
    <cfRule type="dataBar" priority="9499">
      <dataBar>
        <cfvo type="num" val="0"/>
        <cfvo type="num" val="1"/>
        <color theme="6"/>
      </dataBar>
      <extLst>
        <ext xmlns:x14="http://schemas.microsoft.com/office/spreadsheetml/2009/9/main" uri="{B025F937-C7B1-47D3-B67F-A62EFF666E3E}">
          <x14:id>{9FE2EF07-BD0F-6B4C-BF93-2F38E3C93A97}</x14:id>
        </ext>
      </extLst>
    </cfRule>
  </conditionalFormatting>
  <conditionalFormatting sqref="F87:F88 F92">
    <cfRule type="dataBar" priority="9497">
      <dataBar>
        <cfvo type="num" val="0"/>
        <cfvo type="num" val="1"/>
        <color theme="6"/>
      </dataBar>
      <extLst>
        <ext xmlns:x14="http://schemas.microsoft.com/office/spreadsheetml/2009/9/main" uri="{B025F937-C7B1-47D3-B67F-A62EFF666E3E}">
          <x14:id>{82EDC541-9889-E841-91E3-01A2C2CCDA2A}</x14:id>
        </ext>
      </extLst>
    </cfRule>
  </conditionalFormatting>
  <conditionalFormatting sqref="F87:F88 F92">
    <cfRule type="dataBar" priority="9498">
      <dataBar>
        <cfvo type="num" val="0"/>
        <cfvo type="num" val="1"/>
        <color theme="6"/>
      </dataBar>
      <extLst>
        <ext xmlns:x14="http://schemas.microsoft.com/office/spreadsheetml/2009/9/main" uri="{B025F937-C7B1-47D3-B67F-A62EFF666E3E}">
          <x14:id>{C0C009BA-6144-2042-8EED-5B8D8A7CFFD5}</x14:id>
        </ext>
      </extLst>
    </cfRule>
  </conditionalFormatting>
  <conditionalFormatting sqref="F77">
    <cfRule type="dataBar" priority="9355">
      <dataBar>
        <cfvo type="num" val="0"/>
        <cfvo type="num" val="1"/>
        <color theme="6"/>
      </dataBar>
      <extLst>
        <ext xmlns:x14="http://schemas.microsoft.com/office/spreadsheetml/2009/9/main" uri="{B025F937-C7B1-47D3-B67F-A62EFF666E3E}">
          <x14:id>{E250088A-C9CE-024D-939B-8B4B5D5B718D}</x14:id>
        </ext>
      </extLst>
    </cfRule>
  </conditionalFormatting>
  <conditionalFormatting sqref="F71:F72 F76">
    <cfRule type="dataBar" priority="9492">
      <dataBar>
        <cfvo type="num" val="0"/>
        <cfvo type="num" val="1"/>
        <color theme="6"/>
      </dataBar>
      <extLst>
        <ext xmlns:x14="http://schemas.microsoft.com/office/spreadsheetml/2009/9/main" uri="{B025F937-C7B1-47D3-B67F-A62EFF666E3E}">
          <x14:id>{A71F8A02-506E-A745-804B-4FF4E62D54EA}</x14:id>
        </ext>
      </extLst>
    </cfRule>
  </conditionalFormatting>
  <conditionalFormatting sqref="F71:F72 F76">
    <cfRule type="dataBar" priority="9491">
      <dataBar>
        <cfvo type="num" val="0"/>
        <cfvo type="num" val="1"/>
        <color theme="6"/>
      </dataBar>
      <extLst>
        <ext xmlns:x14="http://schemas.microsoft.com/office/spreadsheetml/2009/9/main" uri="{B025F937-C7B1-47D3-B67F-A62EFF666E3E}">
          <x14:id>{A81445B2-5BD8-FC49-8AF7-145CC59C445D}</x14:id>
        </ext>
      </extLst>
    </cfRule>
  </conditionalFormatting>
  <conditionalFormatting sqref="F93">
    <cfRule type="dataBar" priority="9488">
      <dataBar>
        <cfvo type="num" val="0"/>
        <cfvo type="num" val="1"/>
        <color theme="6"/>
      </dataBar>
      <extLst>
        <ext xmlns:x14="http://schemas.microsoft.com/office/spreadsheetml/2009/9/main" uri="{B025F937-C7B1-47D3-B67F-A62EFF666E3E}">
          <x14:id>{AB79E5D9-A1C6-1142-9775-B73933E28904}</x14:id>
        </ext>
      </extLst>
    </cfRule>
  </conditionalFormatting>
  <conditionalFormatting sqref="F93">
    <cfRule type="dataBar" priority="9489">
      <dataBar>
        <cfvo type="num" val="0"/>
        <cfvo type="num" val="1"/>
        <color theme="6"/>
      </dataBar>
      <extLst>
        <ext xmlns:x14="http://schemas.microsoft.com/office/spreadsheetml/2009/9/main" uri="{B025F937-C7B1-47D3-B67F-A62EFF666E3E}">
          <x14:id>{8C18A4B1-88DF-4D46-857B-23AD2F1893FA}</x14:id>
        </ext>
      </extLst>
    </cfRule>
  </conditionalFormatting>
  <conditionalFormatting sqref="F87:F88 F92">
    <cfRule type="dataBar" priority="9487">
      <dataBar>
        <cfvo type="num" val="0"/>
        <cfvo type="num" val="1"/>
        <color theme="6"/>
      </dataBar>
      <extLst>
        <ext xmlns:x14="http://schemas.microsoft.com/office/spreadsheetml/2009/9/main" uri="{B025F937-C7B1-47D3-B67F-A62EFF666E3E}">
          <x14:id>{6AD08D67-112B-ED4B-8F22-8CBC63836D36}</x14:id>
        </ext>
      </extLst>
    </cfRule>
  </conditionalFormatting>
  <conditionalFormatting sqref="F87:F88 F92">
    <cfRule type="dataBar" priority="9486">
      <dataBar>
        <cfvo type="num" val="0"/>
        <cfvo type="num" val="1"/>
        <color theme="6"/>
      </dataBar>
      <extLst>
        <ext xmlns:x14="http://schemas.microsoft.com/office/spreadsheetml/2009/9/main" uri="{B025F937-C7B1-47D3-B67F-A62EFF666E3E}">
          <x14:id>{FD107652-3BF5-B74E-A5B9-3626378708C3}</x14:id>
        </ext>
      </extLst>
    </cfRule>
  </conditionalFormatting>
  <conditionalFormatting sqref="F86">
    <cfRule type="dataBar" priority="9485">
      <dataBar>
        <cfvo type="num" val="0"/>
        <cfvo type="num" val="1"/>
        <color theme="6"/>
      </dataBar>
      <extLst>
        <ext xmlns:x14="http://schemas.microsoft.com/office/spreadsheetml/2009/9/main" uri="{B025F937-C7B1-47D3-B67F-A62EFF666E3E}">
          <x14:id>{7F66E626-65C0-2B40-B8DC-AF9462C28343}</x14:id>
        </ext>
      </extLst>
    </cfRule>
  </conditionalFormatting>
  <conditionalFormatting sqref="F77">
    <cfRule type="dataBar" priority="9344">
      <dataBar>
        <cfvo type="num" val="0"/>
        <cfvo type="num" val="1"/>
        <color theme="6"/>
      </dataBar>
      <extLst>
        <ext xmlns:x14="http://schemas.microsoft.com/office/spreadsheetml/2009/9/main" uri="{B025F937-C7B1-47D3-B67F-A62EFF666E3E}">
          <x14:id>{15A8BB97-87C8-6143-B73A-9B1D0B88CF6D}</x14:id>
        </ext>
      </extLst>
    </cfRule>
  </conditionalFormatting>
  <conditionalFormatting sqref="F77">
    <cfRule type="dataBar" priority="9343">
      <dataBar>
        <cfvo type="num" val="0"/>
        <cfvo type="num" val="1"/>
        <color theme="6"/>
      </dataBar>
      <extLst>
        <ext xmlns:x14="http://schemas.microsoft.com/office/spreadsheetml/2009/9/main" uri="{B025F937-C7B1-47D3-B67F-A62EFF666E3E}">
          <x14:id>{6313CB41-CC01-EE48-85DD-3FC98C41E9DE}</x14:id>
        </ext>
      </extLst>
    </cfRule>
  </conditionalFormatting>
  <conditionalFormatting sqref="F71:F72 F76">
    <cfRule type="dataBar" priority="9481">
      <dataBar>
        <cfvo type="num" val="0"/>
        <cfvo type="num" val="1"/>
        <color theme="6"/>
      </dataBar>
      <extLst>
        <ext xmlns:x14="http://schemas.microsoft.com/office/spreadsheetml/2009/9/main" uri="{B025F937-C7B1-47D3-B67F-A62EFF666E3E}">
          <x14:id>{C58495CA-9618-B04D-AC3F-C652BC854EAC}</x14:id>
        </ext>
      </extLst>
    </cfRule>
  </conditionalFormatting>
  <conditionalFormatting sqref="F77">
    <cfRule type="dataBar" priority="9332">
      <dataBar>
        <cfvo type="num" val="0"/>
        <cfvo type="num" val="1"/>
        <color theme="6"/>
      </dataBar>
      <extLst>
        <ext xmlns:x14="http://schemas.microsoft.com/office/spreadsheetml/2009/9/main" uri="{B025F937-C7B1-47D3-B67F-A62EFF666E3E}">
          <x14:id>{558DF979-04A7-334F-97A7-F4F1308D08EC}</x14:id>
        </ext>
      </extLst>
    </cfRule>
  </conditionalFormatting>
  <conditionalFormatting sqref="F77">
    <cfRule type="dataBar" priority="9331">
      <dataBar>
        <cfvo type="num" val="0"/>
        <cfvo type="num" val="1"/>
        <color theme="6"/>
      </dataBar>
      <extLst>
        <ext xmlns:x14="http://schemas.microsoft.com/office/spreadsheetml/2009/9/main" uri="{B025F937-C7B1-47D3-B67F-A62EFF666E3E}">
          <x14:id>{D5BBDC85-486F-A14F-B952-BCA275137A0E}</x14:id>
        </ext>
      </extLst>
    </cfRule>
  </conditionalFormatting>
  <conditionalFormatting sqref="F87:F88 F92">
    <cfRule type="dataBar" priority="9476">
      <dataBar>
        <cfvo type="num" val="0"/>
        <cfvo type="num" val="1"/>
        <color theme="6"/>
      </dataBar>
      <extLst>
        <ext xmlns:x14="http://schemas.microsoft.com/office/spreadsheetml/2009/9/main" uri="{B025F937-C7B1-47D3-B67F-A62EFF666E3E}">
          <x14:id>{CBBA4CA6-34C4-3747-8D52-53E00AEC22A7}</x14:id>
        </ext>
      </extLst>
    </cfRule>
  </conditionalFormatting>
  <conditionalFormatting sqref="F86">
    <cfRule type="dataBar" priority="9474">
      <dataBar>
        <cfvo type="num" val="0"/>
        <cfvo type="num" val="1"/>
        <color theme="6"/>
      </dataBar>
      <extLst>
        <ext xmlns:x14="http://schemas.microsoft.com/office/spreadsheetml/2009/9/main" uri="{B025F937-C7B1-47D3-B67F-A62EFF666E3E}">
          <x14:id>{53E4CB56-AEBC-3743-8D99-F3E50A3B87CD}</x14:id>
        </ext>
      </extLst>
    </cfRule>
  </conditionalFormatting>
  <conditionalFormatting sqref="F93">
    <cfRule type="dataBar" priority="9477">
      <dataBar>
        <cfvo type="num" val="0"/>
        <cfvo type="num" val="1"/>
        <color theme="6"/>
      </dataBar>
      <extLst>
        <ext xmlns:x14="http://schemas.microsoft.com/office/spreadsheetml/2009/9/main" uri="{B025F937-C7B1-47D3-B67F-A62EFF666E3E}">
          <x14:id>{F3618CEB-0E95-2441-9D1C-2E572B87A87B}</x14:id>
        </ext>
      </extLst>
    </cfRule>
  </conditionalFormatting>
  <conditionalFormatting sqref="F86">
    <cfRule type="dataBar" priority="9475">
      <dataBar>
        <cfvo type="num" val="0"/>
        <cfvo type="num" val="1"/>
        <color theme="6"/>
      </dataBar>
      <extLst>
        <ext xmlns:x14="http://schemas.microsoft.com/office/spreadsheetml/2009/9/main" uri="{B025F937-C7B1-47D3-B67F-A62EFF666E3E}">
          <x14:id>{57C33F1A-3C85-D745-9EC2-ACA289D3C51B}</x14:id>
        </ext>
      </extLst>
    </cfRule>
  </conditionalFormatting>
  <conditionalFormatting sqref="F93">
    <cfRule type="dataBar" priority="9469">
      <dataBar>
        <cfvo type="num" val="0"/>
        <cfvo type="num" val="1"/>
        <color theme="6"/>
      </dataBar>
      <extLst>
        <ext xmlns:x14="http://schemas.microsoft.com/office/spreadsheetml/2009/9/main" uri="{B025F937-C7B1-47D3-B67F-A62EFF666E3E}">
          <x14:id>{6A1E526C-9FC8-8B4B-975F-75A7C80ED851}</x14:id>
        </ext>
      </extLst>
    </cfRule>
  </conditionalFormatting>
  <conditionalFormatting sqref="F93">
    <cfRule type="dataBar" priority="9468">
      <dataBar>
        <cfvo type="num" val="0"/>
        <cfvo type="num" val="1"/>
        <color theme="6"/>
      </dataBar>
      <extLst>
        <ext xmlns:x14="http://schemas.microsoft.com/office/spreadsheetml/2009/9/main" uri="{B025F937-C7B1-47D3-B67F-A62EFF666E3E}">
          <x14:id>{DCE90F0A-411C-4F49-91D9-73862F9021D9}</x14:id>
        </ext>
      </extLst>
    </cfRule>
  </conditionalFormatting>
  <conditionalFormatting sqref="F93">
    <cfRule type="dataBar" priority="9467">
      <dataBar>
        <cfvo type="num" val="0"/>
        <cfvo type="num" val="1"/>
        <color theme="6"/>
      </dataBar>
      <extLst>
        <ext xmlns:x14="http://schemas.microsoft.com/office/spreadsheetml/2009/9/main" uri="{B025F937-C7B1-47D3-B67F-A62EFF666E3E}">
          <x14:id>{473BB6E6-BF75-2B4B-8B01-FA76E64916B7}</x14:id>
        </ext>
      </extLst>
    </cfRule>
  </conditionalFormatting>
  <conditionalFormatting sqref="F87:F88 F92">
    <cfRule type="dataBar" priority="9465">
      <dataBar>
        <cfvo type="num" val="0"/>
        <cfvo type="num" val="1"/>
        <color theme="6"/>
      </dataBar>
      <extLst>
        <ext xmlns:x14="http://schemas.microsoft.com/office/spreadsheetml/2009/9/main" uri="{B025F937-C7B1-47D3-B67F-A62EFF666E3E}">
          <x14:id>{EC036173-82B3-9241-9856-5B894EB76227}</x14:id>
        </ext>
      </extLst>
    </cfRule>
  </conditionalFormatting>
  <conditionalFormatting sqref="F87:F88 F92">
    <cfRule type="dataBar" priority="9466">
      <dataBar>
        <cfvo type="num" val="0"/>
        <cfvo type="num" val="1"/>
        <color theme="6"/>
      </dataBar>
      <extLst>
        <ext xmlns:x14="http://schemas.microsoft.com/office/spreadsheetml/2009/9/main" uri="{B025F937-C7B1-47D3-B67F-A62EFF666E3E}">
          <x14:id>{1B9DD614-40B3-434C-9A61-CD220FFB18DC}</x14:id>
        </ext>
      </extLst>
    </cfRule>
  </conditionalFormatting>
  <conditionalFormatting sqref="F86">
    <cfRule type="dataBar" priority="9464">
      <dataBar>
        <cfvo type="num" val="0"/>
        <cfvo type="num" val="1"/>
        <color theme="6"/>
      </dataBar>
      <extLst>
        <ext xmlns:x14="http://schemas.microsoft.com/office/spreadsheetml/2009/9/main" uri="{B025F937-C7B1-47D3-B67F-A62EFF666E3E}">
          <x14:id>{6F349E06-19A0-FB43-8EA7-175D45A95BB9}</x14:id>
        </ext>
      </extLst>
    </cfRule>
  </conditionalFormatting>
  <conditionalFormatting sqref="F86">
    <cfRule type="dataBar" priority="9463">
      <dataBar>
        <cfvo type="num" val="0"/>
        <cfvo type="num" val="1"/>
        <color theme="6"/>
      </dataBar>
      <extLst>
        <ext xmlns:x14="http://schemas.microsoft.com/office/spreadsheetml/2009/9/main" uri="{B025F937-C7B1-47D3-B67F-A62EFF666E3E}">
          <x14:id>{83852600-9BC2-A747-B24A-E996AA3E72F0}</x14:id>
        </ext>
      </extLst>
    </cfRule>
  </conditionalFormatting>
  <conditionalFormatting sqref="F93">
    <cfRule type="dataBar" priority="9459">
      <dataBar>
        <cfvo type="num" val="0"/>
        <cfvo type="num" val="1"/>
        <color theme="6"/>
      </dataBar>
      <extLst>
        <ext xmlns:x14="http://schemas.microsoft.com/office/spreadsheetml/2009/9/main" uri="{B025F937-C7B1-47D3-B67F-A62EFF666E3E}">
          <x14:id>{23E83ADE-1E69-B843-ACC9-EDF091DA836E}</x14:id>
        </ext>
      </extLst>
    </cfRule>
  </conditionalFormatting>
  <conditionalFormatting sqref="F86">
    <cfRule type="dataBar" priority="9456">
      <dataBar>
        <cfvo type="num" val="0"/>
        <cfvo type="num" val="1"/>
        <color theme="6"/>
      </dataBar>
      <extLst>
        <ext xmlns:x14="http://schemas.microsoft.com/office/spreadsheetml/2009/9/main" uri="{B025F937-C7B1-47D3-B67F-A62EFF666E3E}">
          <x14:id>{04FE26BB-A7E3-7D47-9113-4980645DE660}</x14:id>
        </ext>
      </extLst>
    </cfRule>
  </conditionalFormatting>
  <conditionalFormatting sqref="F86">
    <cfRule type="dataBar" priority="9455">
      <dataBar>
        <cfvo type="num" val="0"/>
        <cfvo type="num" val="1"/>
        <color theme="6"/>
      </dataBar>
      <extLst>
        <ext xmlns:x14="http://schemas.microsoft.com/office/spreadsheetml/2009/9/main" uri="{B025F937-C7B1-47D3-B67F-A62EFF666E3E}">
          <x14:id>{2601654B-43B3-E44D-84E7-E6C19C7383D8}</x14:id>
        </ext>
      </extLst>
    </cfRule>
  </conditionalFormatting>
  <conditionalFormatting sqref="F93">
    <cfRule type="dataBar" priority="9450">
      <dataBar>
        <cfvo type="num" val="0"/>
        <cfvo type="num" val="1"/>
        <color theme="6"/>
      </dataBar>
      <extLst>
        <ext xmlns:x14="http://schemas.microsoft.com/office/spreadsheetml/2009/9/main" uri="{B025F937-C7B1-47D3-B67F-A62EFF666E3E}">
          <x14:id>{A31EEC7F-2549-B344-A839-A24ABB6FEF7D}</x14:id>
        </ext>
      </extLst>
    </cfRule>
  </conditionalFormatting>
  <conditionalFormatting sqref="F93">
    <cfRule type="dataBar" priority="9451">
      <dataBar>
        <cfvo type="num" val="0"/>
        <cfvo type="num" val="1"/>
        <color theme="6"/>
      </dataBar>
      <extLst>
        <ext xmlns:x14="http://schemas.microsoft.com/office/spreadsheetml/2009/9/main" uri="{B025F937-C7B1-47D3-B67F-A62EFF666E3E}">
          <x14:id>{4A5FB6DA-31EF-E448-9003-3968E24440B3}</x14:id>
        </ext>
      </extLst>
    </cfRule>
  </conditionalFormatting>
  <conditionalFormatting sqref="F87:F88 F92">
    <cfRule type="dataBar" priority="9449">
      <dataBar>
        <cfvo type="num" val="0"/>
        <cfvo type="num" val="1"/>
        <color theme="6"/>
      </dataBar>
      <extLst>
        <ext xmlns:x14="http://schemas.microsoft.com/office/spreadsheetml/2009/9/main" uri="{B025F937-C7B1-47D3-B67F-A62EFF666E3E}">
          <x14:id>{8609A027-1E84-F144-8C75-DAAD48928128}</x14:id>
        </ext>
      </extLst>
    </cfRule>
  </conditionalFormatting>
  <conditionalFormatting sqref="F87:F88 F92">
    <cfRule type="dataBar" priority="9448">
      <dataBar>
        <cfvo type="num" val="0"/>
        <cfvo type="num" val="1"/>
        <color theme="6"/>
      </dataBar>
      <extLst>
        <ext xmlns:x14="http://schemas.microsoft.com/office/spreadsheetml/2009/9/main" uri="{B025F937-C7B1-47D3-B67F-A62EFF666E3E}">
          <x14:id>{8C2048A9-AF2A-C54E-9D28-2FE89CD6D2D6}</x14:id>
        </ext>
      </extLst>
    </cfRule>
  </conditionalFormatting>
  <conditionalFormatting sqref="F77">
    <cfRule type="dataBar" priority="9307">
      <dataBar>
        <cfvo type="num" val="0"/>
        <cfvo type="num" val="1"/>
        <color theme="6"/>
      </dataBar>
      <extLst>
        <ext xmlns:x14="http://schemas.microsoft.com/office/spreadsheetml/2009/9/main" uri="{B025F937-C7B1-47D3-B67F-A62EFF666E3E}">
          <x14:id>{F276CD3B-D2EE-D841-B3FF-B11FB0FDC1B1}</x14:id>
        </ext>
      </extLst>
    </cfRule>
  </conditionalFormatting>
  <conditionalFormatting sqref="F77">
    <cfRule type="dataBar" priority="9306">
      <dataBar>
        <cfvo type="num" val="0"/>
        <cfvo type="num" val="1"/>
        <color theme="6"/>
      </dataBar>
      <extLst>
        <ext xmlns:x14="http://schemas.microsoft.com/office/spreadsheetml/2009/9/main" uri="{B025F937-C7B1-47D3-B67F-A62EFF666E3E}">
          <x14:id>{71D137C0-C2CC-CA42-9ABF-96EDDAA29541}</x14:id>
        </ext>
      </extLst>
    </cfRule>
  </conditionalFormatting>
  <conditionalFormatting sqref="F77">
    <cfRule type="dataBar" priority="9294">
      <dataBar>
        <cfvo type="num" val="0"/>
        <cfvo type="num" val="1"/>
        <color theme="6"/>
      </dataBar>
      <extLst>
        <ext xmlns:x14="http://schemas.microsoft.com/office/spreadsheetml/2009/9/main" uri="{B025F937-C7B1-47D3-B67F-A62EFF666E3E}">
          <x14:id>{77775A7C-18D7-4B47-B0E3-41C686015491}</x14:id>
        </ext>
      </extLst>
    </cfRule>
  </conditionalFormatting>
  <conditionalFormatting sqref="F87:F88 F92">
    <cfRule type="dataBar" priority="9292">
      <dataBar>
        <cfvo type="num" val="0"/>
        <cfvo type="num" val="1"/>
        <color theme="6"/>
      </dataBar>
      <extLst>
        <ext xmlns:x14="http://schemas.microsoft.com/office/spreadsheetml/2009/9/main" uri="{B025F937-C7B1-47D3-B67F-A62EFF666E3E}">
          <x14:id>{01236803-45BC-514B-8BDD-7BC5AA02A091}</x14:id>
        </ext>
      </extLst>
    </cfRule>
  </conditionalFormatting>
  <conditionalFormatting sqref="F93">
    <cfRule type="dataBar" priority="9439">
      <dataBar>
        <cfvo type="num" val="0"/>
        <cfvo type="num" val="1"/>
        <color theme="6"/>
      </dataBar>
      <extLst>
        <ext xmlns:x14="http://schemas.microsoft.com/office/spreadsheetml/2009/9/main" uri="{B025F937-C7B1-47D3-B67F-A62EFF666E3E}">
          <x14:id>{A48C0574-9EFA-8149-BD02-3373E757F7A8}</x14:id>
        </ext>
      </extLst>
    </cfRule>
  </conditionalFormatting>
  <conditionalFormatting sqref="F87:F88 F92">
    <cfRule type="dataBar" priority="9437">
      <dataBar>
        <cfvo type="num" val="0"/>
        <cfvo type="num" val="1"/>
        <color theme="6"/>
      </dataBar>
      <extLst>
        <ext xmlns:x14="http://schemas.microsoft.com/office/spreadsheetml/2009/9/main" uri="{B025F937-C7B1-47D3-B67F-A62EFF666E3E}">
          <x14:id>{9B2E0ACC-CCB4-4740-808A-72CCBF77D051}</x14:id>
        </ext>
      </extLst>
    </cfRule>
  </conditionalFormatting>
  <conditionalFormatting sqref="F93">
    <cfRule type="dataBar" priority="9283">
      <dataBar>
        <cfvo type="num" val="0"/>
        <cfvo type="num" val="1"/>
        <color theme="6"/>
      </dataBar>
      <extLst>
        <ext xmlns:x14="http://schemas.microsoft.com/office/spreadsheetml/2009/9/main" uri="{B025F937-C7B1-47D3-B67F-A62EFF666E3E}">
          <x14:id>{3FAF16A2-B316-844B-B025-5E42982DDEC3}</x14:id>
        </ext>
      </extLst>
    </cfRule>
  </conditionalFormatting>
  <conditionalFormatting sqref="F87:F88 F92">
    <cfRule type="dataBar" priority="9438">
      <dataBar>
        <cfvo type="num" val="0"/>
        <cfvo type="num" val="1"/>
        <color theme="6"/>
      </dataBar>
      <extLst>
        <ext xmlns:x14="http://schemas.microsoft.com/office/spreadsheetml/2009/9/main" uri="{B025F937-C7B1-47D3-B67F-A62EFF666E3E}">
          <x14:id>{254A370F-02F8-4046-A4AE-47DFDE5E1786}</x14:id>
        </ext>
      </extLst>
    </cfRule>
  </conditionalFormatting>
  <conditionalFormatting sqref="F86">
    <cfRule type="dataBar" priority="9436">
      <dataBar>
        <cfvo type="num" val="0"/>
        <cfvo type="num" val="1"/>
        <color theme="6"/>
      </dataBar>
      <extLst>
        <ext xmlns:x14="http://schemas.microsoft.com/office/spreadsheetml/2009/9/main" uri="{B025F937-C7B1-47D3-B67F-A62EFF666E3E}">
          <x14:id>{DFCABA86-62EF-354E-877E-D35D031EC707}</x14:id>
        </ext>
      </extLst>
    </cfRule>
  </conditionalFormatting>
  <conditionalFormatting sqref="F86">
    <cfRule type="dataBar" priority="9435">
      <dataBar>
        <cfvo type="num" val="0"/>
        <cfvo type="num" val="1"/>
        <color theme="6"/>
      </dataBar>
      <extLst>
        <ext xmlns:x14="http://schemas.microsoft.com/office/spreadsheetml/2009/9/main" uri="{B025F937-C7B1-47D3-B67F-A62EFF666E3E}">
          <x14:id>{4FE81CCF-871F-5942-9629-FBE25B6A6DFA}</x14:id>
        </ext>
      </extLst>
    </cfRule>
  </conditionalFormatting>
  <conditionalFormatting sqref="F93">
    <cfRule type="dataBar" priority="9284">
      <dataBar>
        <cfvo type="num" val="0"/>
        <cfvo type="num" val="1"/>
        <color theme="6"/>
      </dataBar>
      <extLst>
        <ext xmlns:x14="http://schemas.microsoft.com/office/spreadsheetml/2009/9/main" uri="{B025F937-C7B1-47D3-B67F-A62EFF666E3E}">
          <x14:id>{C1E04DA0-216F-0C46-9349-BB8AC9CCD6D5}</x14:id>
        </ext>
      </extLst>
    </cfRule>
  </conditionalFormatting>
  <conditionalFormatting sqref="F93">
    <cfRule type="dataBar" priority="9428">
      <dataBar>
        <cfvo type="num" val="0"/>
        <cfvo type="num" val="1"/>
        <color theme="6"/>
      </dataBar>
      <extLst>
        <ext xmlns:x14="http://schemas.microsoft.com/office/spreadsheetml/2009/9/main" uri="{B025F937-C7B1-47D3-B67F-A62EFF666E3E}">
          <x14:id>{7B0E9752-5F94-A746-89A5-36E0D0B94F9F}</x14:id>
        </ext>
      </extLst>
    </cfRule>
  </conditionalFormatting>
  <conditionalFormatting sqref="F87:F88 F92">
    <cfRule type="dataBar" priority="9282">
      <dataBar>
        <cfvo type="num" val="0"/>
        <cfvo type="num" val="1"/>
        <color theme="6"/>
      </dataBar>
      <extLst>
        <ext xmlns:x14="http://schemas.microsoft.com/office/spreadsheetml/2009/9/main" uri="{B025F937-C7B1-47D3-B67F-A62EFF666E3E}">
          <x14:id>{9E6195D6-2C53-C941-BD41-7BD14DA8764F}</x14:id>
        </ext>
      </extLst>
    </cfRule>
  </conditionalFormatting>
  <conditionalFormatting sqref="F93">
    <cfRule type="dataBar" priority="9429">
      <dataBar>
        <cfvo type="num" val="0"/>
        <cfvo type="num" val="1"/>
        <color theme="6"/>
      </dataBar>
      <extLst>
        <ext xmlns:x14="http://schemas.microsoft.com/office/spreadsheetml/2009/9/main" uri="{B025F937-C7B1-47D3-B67F-A62EFF666E3E}">
          <x14:id>{5BF5B412-AB36-6E42-8421-3A6FBB6C78FE}</x14:id>
        </ext>
      </extLst>
    </cfRule>
  </conditionalFormatting>
  <conditionalFormatting sqref="F87:F88 F92">
    <cfRule type="dataBar" priority="9427">
      <dataBar>
        <cfvo type="num" val="0"/>
        <cfvo type="num" val="1"/>
        <color theme="6"/>
      </dataBar>
      <extLst>
        <ext xmlns:x14="http://schemas.microsoft.com/office/spreadsheetml/2009/9/main" uri="{B025F937-C7B1-47D3-B67F-A62EFF666E3E}">
          <x14:id>{B610E5BD-1C5C-3F44-A4B7-5D94DD24AD0D}</x14:id>
        </ext>
      </extLst>
    </cfRule>
  </conditionalFormatting>
  <conditionalFormatting sqref="F87:F88 F92">
    <cfRule type="dataBar" priority="9426">
      <dataBar>
        <cfvo type="num" val="0"/>
        <cfvo type="num" val="1"/>
        <color theme="6"/>
      </dataBar>
      <extLst>
        <ext xmlns:x14="http://schemas.microsoft.com/office/spreadsheetml/2009/9/main" uri="{B025F937-C7B1-47D3-B67F-A62EFF666E3E}">
          <x14:id>{F5621485-6E2D-3D4A-9344-38C8A2397DFB}</x14:id>
        </ext>
      </extLst>
    </cfRule>
  </conditionalFormatting>
  <conditionalFormatting sqref="F86">
    <cfRule type="dataBar" priority="9425">
      <dataBar>
        <cfvo type="num" val="0"/>
        <cfvo type="num" val="1"/>
        <color theme="6"/>
      </dataBar>
      <extLst>
        <ext xmlns:x14="http://schemas.microsoft.com/office/spreadsheetml/2009/9/main" uri="{B025F937-C7B1-47D3-B67F-A62EFF666E3E}">
          <x14:id>{14296772-0A78-0E48-89AD-E4812EA6F710}</x14:id>
        </ext>
      </extLst>
    </cfRule>
  </conditionalFormatting>
  <conditionalFormatting sqref="F86">
    <cfRule type="dataBar" priority="9424">
      <dataBar>
        <cfvo type="num" val="0"/>
        <cfvo type="num" val="1"/>
        <color theme="6"/>
      </dataBar>
      <extLst>
        <ext xmlns:x14="http://schemas.microsoft.com/office/spreadsheetml/2009/9/main" uri="{B025F937-C7B1-47D3-B67F-A62EFF666E3E}">
          <x14:id>{274E53BE-C591-E34B-B014-1991B2FD0940}</x14:id>
        </ext>
      </extLst>
    </cfRule>
  </conditionalFormatting>
  <conditionalFormatting sqref="F77">
    <cfRule type="dataBar" priority="9274">
      <dataBar>
        <cfvo type="num" val="0"/>
        <cfvo type="num" val="1"/>
        <color theme="6"/>
      </dataBar>
      <extLst>
        <ext xmlns:x14="http://schemas.microsoft.com/office/spreadsheetml/2009/9/main" uri="{B025F937-C7B1-47D3-B67F-A62EFF666E3E}">
          <x14:id>{2B983F7A-4C81-054D-BB44-1BFF62337D0D}</x14:id>
        </ext>
      </extLst>
    </cfRule>
  </conditionalFormatting>
  <conditionalFormatting sqref="F77">
    <cfRule type="dataBar" priority="9273">
      <dataBar>
        <cfvo type="num" val="0"/>
        <cfvo type="num" val="1"/>
        <color theme="6"/>
      </dataBar>
      <extLst>
        <ext xmlns:x14="http://schemas.microsoft.com/office/spreadsheetml/2009/9/main" uri="{B025F937-C7B1-47D3-B67F-A62EFF666E3E}">
          <x14:id>{748FC388-C435-4A44-B680-E045B344CB55}</x14:id>
        </ext>
      </extLst>
    </cfRule>
  </conditionalFormatting>
  <conditionalFormatting sqref="F86">
    <cfRule type="dataBar" priority="9278">
      <dataBar>
        <cfvo type="num" val="0"/>
        <cfvo type="num" val="1"/>
        <color theme="6"/>
      </dataBar>
      <extLst>
        <ext xmlns:x14="http://schemas.microsoft.com/office/spreadsheetml/2009/9/main" uri="{B025F937-C7B1-47D3-B67F-A62EFF666E3E}">
          <x14:id>{9F622831-C0D2-3648-B52C-51A94BF060E4}</x14:id>
        </ext>
      </extLst>
    </cfRule>
  </conditionalFormatting>
  <conditionalFormatting sqref="F71:F72 F76">
    <cfRule type="dataBar" priority="9132">
      <dataBar>
        <cfvo type="num" val="0"/>
        <cfvo type="num" val="1"/>
        <color theme="6"/>
      </dataBar>
      <extLst>
        <ext xmlns:x14="http://schemas.microsoft.com/office/spreadsheetml/2009/9/main" uri="{B025F937-C7B1-47D3-B67F-A62EFF666E3E}">
          <x14:id>{2D8A0A75-2DFF-A149-856E-F9AEBFFBE7A3}</x14:id>
        </ext>
      </extLst>
    </cfRule>
  </conditionalFormatting>
  <conditionalFormatting sqref="F87:F88 F92">
    <cfRule type="dataBar" priority="9279">
      <dataBar>
        <cfvo type="num" val="0"/>
        <cfvo type="num" val="1"/>
        <color theme="6"/>
      </dataBar>
      <extLst>
        <ext xmlns:x14="http://schemas.microsoft.com/office/spreadsheetml/2009/9/main" uri="{B025F937-C7B1-47D3-B67F-A62EFF666E3E}">
          <x14:id>{C6AA687E-F4F7-E047-BE28-9D6907BB8F7F}</x14:id>
        </ext>
      </extLst>
    </cfRule>
  </conditionalFormatting>
  <conditionalFormatting sqref="F87:F88 F92">
    <cfRule type="dataBar" priority="9417">
      <dataBar>
        <cfvo type="num" val="0"/>
        <cfvo type="num" val="1"/>
        <color theme="6"/>
      </dataBar>
      <extLst>
        <ext xmlns:x14="http://schemas.microsoft.com/office/spreadsheetml/2009/9/main" uri="{B025F937-C7B1-47D3-B67F-A62EFF666E3E}">
          <x14:id>{8DD197FF-2896-5E43-962B-9DA7FD5144D1}</x14:id>
        </ext>
      </extLst>
    </cfRule>
  </conditionalFormatting>
  <conditionalFormatting sqref="F87:F88 F92">
    <cfRule type="dataBar" priority="9416">
      <dataBar>
        <cfvo type="num" val="0"/>
        <cfvo type="num" val="1"/>
        <color theme="6"/>
      </dataBar>
      <extLst>
        <ext xmlns:x14="http://schemas.microsoft.com/office/spreadsheetml/2009/9/main" uri="{B025F937-C7B1-47D3-B67F-A62EFF666E3E}">
          <x14:id>{AF8A4DB4-C8BC-D94D-AF25-1BED84BA21F9}</x14:id>
        </ext>
      </extLst>
    </cfRule>
  </conditionalFormatting>
  <conditionalFormatting sqref="F86">
    <cfRule type="dataBar" priority="9415">
      <dataBar>
        <cfvo type="num" val="0"/>
        <cfvo type="num" val="1"/>
        <color theme="6"/>
      </dataBar>
      <extLst>
        <ext xmlns:x14="http://schemas.microsoft.com/office/spreadsheetml/2009/9/main" uri="{B025F937-C7B1-47D3-B67F-A62EFF666E3E}">
          <x14:id>{11174042-67D4-3A4D-8A63-E8A99A3120CC}</x14:id>
        </ext>
      </extLst>
    </cfRule>
  </conditionalFormatting>
  <conditionalFormatting sqref="F86">
    <cfRule type="dataBar" priority="9414">
      <dataBar>
        <cfvo type="num" val="0"/>
        <cfvo type="num" val="1"/>
        <color theme="6"/>
      </dataBar>
      <extLst>
        <ext xmlns:x14="http://schemas.microsoft.com/office/spreadsheetml/2009/9/main" uri="{B025F937-C7B1-47D3-B67F-A62EFF666E3E}">
          <x14:id>{A37091A0-627B-A240-956D-D9AFFB365361}</x14:id>
        </ext>
      </extLst>
    </cfRule>
  </conditionalFormatting>
  <conditionalFormatting sqref="F77">
    <cfRule type="dataBar" priority="9263">
      <dataBar>
        <cfvo type="num" val="0"/>
        <cfvo type="num" val="1"/>
        <color theme="6"/>
      </dataBar>
      <extLst>
        <ext xmlns:x14="http://schemas.microsoft.com/office/spreadsheetml/2009/9/main" uri="{B025F937-C7B1-47D3-B67F-A62EFF666E3E}">
          <x14:id>{414E6F3F-EB7E-8343-86AE-549DFEE8F535}</x14:id>
        </ext>
      </extLst>
    </cfRule>
  </conditionalFormatting>
  <conditionalFormatting sqref="F77">
    <cfRule type="dataBar" priority="9262">
      <dataBar>
        <cfvo type="num" val="0"/>
        <cfvo type="num" val="1"/>
        <color theme="6"/>
      </dataBar>
      <extLst>
        <ext xmlns:x14="http://schemas.microsoft.com/office/spreadsheetml/2009/9/main" uri="{B025F937-C7B1-47D3-B67F-A62EFF666E3E}">
          <x14:id>{51A4F8A4-E276-334D-9AE3-A7ED6AF51A8A}</x14:id>
        </ext>
      </extLst>
    </cfRule>
  </conditionalFormatting>
  <conditionalFormatting sqref="F93">
    <cfRule type="dataBar" priority="9409">
      <dataBar>
        <cfvo type="num" val="0"/>
        <cfvo type="num" val="1"/>
        <color theme="6"/>
      </dataBar>
      <extLst>
        <ext xmlns:x14="http://schemas.microsoft.com/office/spreadsheetml/2009/9/main" uri="{B025F937-C7B1-47D3-B67F-A62EFF666E3E}">
          <x14:id>{81E2A675-40ED-9A47-A1D8-3E1CCF058062}</x14:id>
        </ext>
      </extLst>
    </cfRule>
  </conditionalFormatting>
  <conditionalFormatting sqref="F93">
    <cfRule type="dataBar" priority="9408">
      <dataBar>
        <cfvo type="num" val="0"/>
        <cfvo type="num" val="1"/>
        <color theme="6"/>
      </dataBar>
      <extLst>
        <ext xmlns:x14="http://schemas.microsoft.com/office/spreadsheetml/2009/9/main" uri="{B025F937-C7B1-47D3-B67F-A62EFF666E3E}">
          <x14:id>{E3F9B8E5-0D6F-8946-B5B0-E1C71E040824}</x14:id>
        </ext>
      </extLst>
    </cfRule>
  </conditionalFormatting>
  <conditionalFormatting sqref="F87:F88 F92">
    <cfRule type="dataBar" priority="9407">
      <dataBar>
        <cfvo type="num" val="0"/>
        <cfvo type="num" val="1"/>
        <color theme="6"/>
      </dataBar>
      <extLst>
        <ext xmlns:x14="http://schemas.microsoft.com/office/spreadsheetml/2009/9/main" uri="{B025F937-C7B1-47D3-B67F-A62EFF666E3E}">
          <x14:id>{3B57D4CB-E63D-1D46-AF54-07FE3E3AC872}</x14:id>
        </ext>
      </extLst>
    </cfRule>
  </conditionalFormatting>
  <conditionalFormatting sqref="F87:F88 F92">
    <cfRule type="dataBar" priority="9406">
      <dataBar>
        <cfvo type="num" val="0"/>
        <cfvo type="num" val="1"/>
        <color theme="6"/>
      </dataBar>
      <extLst>
        <ext xmlns:x14="http://schemas.microsoft.com/office/spreadsheetml/2009/9/main" uri="{B025F937-C7B1-47D3-B67F-A62EFF666E3E}">
          <x14:id>{78D487D7-3DA7-5242-8B6F-F9B99065305E}</x14:id>
        </ext>
      </extLst>
    </cfRule>
  </conditionalFormatting>
  <conditionalFormatting sqref="F86">
    <cfRule type="dataBar" priority="9405">
      <dataBar>
        <cfvo type="num" val="0"/>
        <cfvo type="num" val="1"/>
        <color theme="6"/>
      </dataBar>
      <extLst>
        <ext xmlns:x14="http://schemas.microsoft.com/office/spreadsheetml/2009/9/main" uri="{B025F937-C7B1-47D3-B67F-A62EFF666E3E}">
          <x14:id>{8CFA20D1-3E65-FC4B-9A7C-74216239482B}</x14:id>
        </ext>
      </extLst>
    </cfRule>
  </conditionalFormatting>
  <conditionalFormatting sqref="F77">
    <cfRule type="dataBar" priority="9399">
      <dataBar>
        <cfvo type="num" val="0"/>
        <cfvo type="num" val="1"/>
        <color theme="6"/>
      </dataBar>
      <extLst>
        <ext xmlns:x14="http://schemas.microsoft.com/office/spreadsheetml/2009/9/main" uri="{B025F937-C7B1-47D3-B67F-A62EFF666E3E}">
          <x14:id>{29CE7ECE-EF80-5B42-B3CD-03047B488A9E}</x14:id>
        </ext>
      </extLst>
    </cfRule>
  </conditionalFormatting>
  <conditionalFormatting sqref="F77">
    <cfRule type="dataBar" priority="9398">
      <dataBar>
        <cfvo type="num" val="0"/>
        <cfvo type="num" val="1"/>
        <color theme="6"/>
      </dataBar>
      <extLst>
        <ext xmlns:x14="http://schemas.microsoft.com/office/spreadsheetml/2009/9/main" uri="{B025F937-C7B1-47D3-B67F-A62EFF666E3E}">
          <x14:id>{E9E43A0C-7A6F-CE41-8934-C438A10DA902}</x14:id>
        </ext>
      </extLst>
    </cfRule>
  </conditionalFormatting>
  <conditionalFormatting sqref="F77">
    <cfRule type="dataBar" priority="9397">
      <dataBar>
        <cfvo type="num" val="0"/>
        <cfvo type="num" val="1"/>
        <color theme="6"/>
      </dataBar>
      <extLst>
        <ext xmlns:x14="http://schemas.microsoft.com/office/spreadsheetml/2009/9/main" uri="{B025F937-C7B1-47D3-B67F-A62EFF666E3E}">
          <x14:id>{639C7728-ADE7-4144-A72D-254425D4360F}</x14:id>
        </ext>
      </extLst>
    </cfRule>
  </conditionalFormatting>
  <conditionalFormatting sqref="F77">
    <cfRule type="dataBar" priority="9396">
      <dataBar>
        <cfvo type="num" val="0"/>
        <cfvo type="num" val="1"/>
        <color theme="6"/>
      </dataBar>
      <extLst>
        <ext xmlns:x14="http://schemas.microsoft.com/office/spreadsheetml/2009/9/main" uri="{B025F937-C7B1-47D3-B67F-A62EFF666E3E}">
          <x14:id>{E55C0B0F-8017-664D-8ED6-9A0A6F83FFB7}</x14:id>
        </ext>
      </extLst>
    </cfRule>
  </conditionalFormatting>
  <conditionalFormatting sqref="F77">
    <cfRule type="dataBar" priority="9395">
      <dataBar>
        <cfvo type="num" val="0"/>
        <cfvo type="num" val="1"/>
        <color theme="6"/>
      </dataBar>
      <extLst>
        <ext xmlns:x14="http://schemas.microsoft.com/office/spreadsheetml/2009/9/main" uri="{B025F937-C7B1-47D3-B67F-A62EFF666E3E}">
          <x14:id>{0D877802-EB8B-B447-8F73-EF799DC0E6B0}</x14:id>
        </ext>
      </extLst>
    </cfRule>
  </conditionalFormatting>
  <conditionalFormatting sqref="F77">
    <cfRule type="dataBar" priority="9394">
      <dataBar>
        <cfvo type="num" val="0"/>
        <cfvo type="num" val="1"/>
        <color theme="6"/>
      </dataBar>
      <extLst>
        <ext xmlns:x14="http://schemas.microsoft.com/office/spreadsheetml/2009/9/main" uri="{B025F937-C7B1-47D3-B67F-A62EFF666E3E}">
          <x14:id>{CFAEACBA-3001-A147-B69B-CFF7E8B0675B}</x14:id>
        </ext>
      </extLst>
    </cfRule>
  </conditionalFormatting>
  <conditionalFormatting sqref="F107:F108 F112">
    <cfRule type="dataBar" priority="9393">
      <dataBar>
        <cfvo type="num" val="0"/>
        <cfvo type="num" val="1"/>
        <color theme="6"/>
      </dataBar>
      <extLst>
        <ext xmlns:x14="http://schemas.microsoft.com/office/spreadsheetml/2009/9/main" uri="{B025F937-C7B1-47D3-B67F-A62EFF666E3E}">
          <x14:id>{21AE2EB4-CE47-5249-A314-C8A27201CFD4}</x14:id>
        </ext>
      </extLst>
    </cfRule>
  </conditionalFormatting>
  <conditionalFormatting sqref="F107:F108 F112">
    <cfRule type="dataBar" priority="9392">
      <dataBar>
        <cfvo type="num" val="0"/>
        <cfvo type="num" val="1"/>
        <color theme="6"/>
      </dataBar>
      <extLst>
        <ext xmlns:x14="http://schemas.microsoft.com/office/spreadsheetml/2009/9/main" uri="{B025F937-C7B1-47D3-B67F-A62EFF666E3E}">
          <x14:id>{1C67A2A3-78CE-2D40-996A-9D65525B3C97}</x14:id>
        </ext>
      </extLst>
    </cfRule>
  </conditionalFormatting>
  <conditionalFormatting sqref="F107:F108 F112">
    <cfRule type="dataBar" priority="9391">
      <dataBar>
        <cfvo type="num" val="0"/>
        <cfvo type="num" val="1"/>
        <color theme="6"/>
      </dataBar>
      <extLst>
        <ext xmlns:x14="http://schemas.microsoft.com/office/spreadsheetml/2009/9/main" uri="{B025F937-C7B1-47D3-B67F-A62EFF666E3E}">
          <x14:id>{1E598F37-9937-E240-A8DF-39ACDA4DE0C4}</x14:id>
        </ext>
      </extLst>
    </cfRule>
  </conditionalFormatting>
  <conditionalFormatting sqref="F107:F108 F112">
    <cfRule type="dataBar" priority="9390">
      <dataBar>
        <cfvo type="num" val="0"/>
        <cfvo type="num" val="1"/>
        <color theme="6"/>
      </dataBar>
      <extLst>
        <ext xmlns:x14="http://schemas.microsoft.com/office/spreadsheetml/2009/9/main" uri="{B025F937-C7B1-47D3-B67F-A62EFF666E3E}">
          <x14:id>{04186645-EEB3-F04C-81A4-DE8658B5B349}</x14:id>
        </ext>
      </extLst>
    </cfRule>
  </conditionalFormatting>
  <conditionalFormatting sqref="F107:F108 F112">
    <cfRule type="dataBar" priority="9389">
      <dataBar>
        <cfvo type="num" val="0"/>
        <cfvo type="num" val="1"/>
        <color theme="6"/>
      </dataBar>
      <extLst>
        <ext xmlns:x14="http://schemas.microsoft.com/office/spreadsheetml/2009/9/main" uri="{B025F937-C7B1-47D3-B67F-A62EFF666E3E}">
          <x14:id>{05BDA749-C11C-0145-A4C2-A68CE7D80E96}</x14:id>
        </ext>
      </extLst>
    </cfRule>
  </conditionalFormatting>
  <conditionalFormatting sqref="F93">
    <cfRule type="dataBar" priority="9248">
      <dataBar>
        <cfvo type="num" val="0"/>
        <cfvo type="num" val="1"/>
        <color theme="6"/>
      </dataBar>
      <extLst>
        <ext xmlns:x14="http://schemas.microsoft.com/office/spreadsheetml/2009/9/main" uri="{B025F937-C7B1-47D3-B67F-A62EFF666E3E}">
          <x14:id>{50B52CA2-F9B0-1141-B9E9-A9E2731E22B0}</x14:id>
        </ext>
      </extLst>
    </cfRule>
  </conditionalFormatting>
  <conditionalFormatting sqref="F77">
    <cfRule type="dataBar" priority="9378">
      <dataBar>
        <cfvo type="num" val="0"/>
        <cfvo type="num" val="1"/>
        <color theme="6"/>
      </dataBar>
      <extLst>
        <ext xmlns:x14="http://schemas.microsoft.com/office/spreadsheetml/2009/9/main" uri="{B025F937-C7B1-47D3-B67F-A62EFF666E3E}">
          <x14:id>{FE053AD3-F128-A047-8F4C-C745B552A225}</x14:id>
        </ext>
      </extLst>
    </cfRule>
  </conditionalFormatting>
  <conditionalFormatting sqref="F86">
    <cfRule type="dataBar" priority="9234">
      <dataBar>
        <cfvo type="num" val="0"/>
        <cfvo type="num" val="1"/>
        <color theme="6"/>
      </dataBar>
      <extLst>
        <ext xmlns:x14="http://schemas.microsoft.com/office/spreadsheetml/2009/9/main" uri="{B025F937-C7B1-47D3-B67F-A62EFF666E3E}">
          <x14:id>{CD43C5F7-C2E7-9240-94DE-E62F89EC2D38}</x14:id>
        </ext>
      </extLst>
    </cfRule>
  </conditionalFormatting>
  <conditionalFormatting sqref="F86">
    <cfRule type="dataBar" priority="9381">
      <dataBar>
        <cfvo type="num" val="0"/>
        <cfvo type="num" val="1"/>
        <color theme="6"/>
      </dataBar>
      <extLst>
        <ext xmlns:x14="http://schemas.microsoft.com/office/spreadsheetml/2009/9/main" uri="{B025F937-C7B1-47D3-B67F-A62EFF666E3E}">
          <x14:id>{DC24F6C0-F52C-1B48-919A-5B3C5BF08AC1}</x14:id>
        </ext>
      </extLst>
    </cfRule>
  </conditionalFormatting>
  <conditionalFormatting sqref="F86">
    <cfRule type="dataBar" priority="9235">
      <dataBar>
        <cfvo type="num" val="0"/>
        <cfvo type="num" val="1"/>
        <color theme="6"/>
      </dataBar>
      <extLst>
        <ext xmlns:x14="http://schemas.microsoft.com/office/spreadsheetml/2009/9/main" uri="{B025F937-C7B1-47D3-B67F-A62EFF666E3E}">
          <x14:id>{F88D5F08-4B1A-2542-8F65-A6042A409742}</x14:id>
        </ext>
      </extLst>
    </cfRule>
  </conditionalFormatting>
  <conditionalFormatting sqref="F86">
    <cfRule type="dataBar" priority="9373">
      <dataBar>
        <cfvo type="num" val="0"/>
        <cfvo type="num" val="1"/>
        <color theme="6"/>
      </dataBar>
      <extLst>
        <ext xmlns:x14="http://schemas.microsoft.com/office/spreadsheetml/2009/9/main" uri="{B025F937-C7B1-47D3-B67F-A62EFF666E3E}">
          <x14:id>{A7AB25F6-3092-754F-B615-571429994C90}</x14:id>
        </ext>
      </extLst>
    </cfRule>
  </conditionalFormatting>
  <conditionalFormatting sqref="F86">
    <cfRule type="dataBar" priority="9372">
      <dataBar>
        <cfvo type="num" val="0"/>
        <cfvo type="num" val="1"/>
        <color theme="6"/>
      </dataBar>
      <extLst>
        <ext xmlns:x14="http://schemas.microsoft.com/office/spreadsheetml/2009/9/main" uri="{B025F937-C7B1-47D3-B67F-A62EFF666E3E}">
          <x14:id>{BEDC0245-F0FE-B946-BEE5-375848EA5438}</x14:id>
        </ext>
      </extLst>
    </cfRule>
  </conditionalFormatting>
  <conditionalFormatting sqref="F86">
    <cfRule type="dataBar" priority="9370">
      <dataBar>
        <cfvo type="num" val="0"/>
        <cfvo type="num" val="1"/>
        <color theme="6"/>
      </dataBar>
      <extLst>
        <ext xmlns:x14="http://schemas.microsoft.com/office/spreadsheetml/2009/9/main" uri="{B025F937-C7B1-47D3-B67F-A62EFF666E3E}">
          <x14:id>{67AB324C-C6F2-864B-B222-CB2E71011157}</x14:id>
        </ext>
      </extLst>
    </cfRule>
  </conditionalFormatting>
  <conditionalFormatting sqref="F77">
    <cfRule type="dataBar" priority="9215">
      <dataBar>
        <cfvo type="num" val="0"/>
        <cfvo type="num" val="1"/>
        <color theme="6"/>
      </dataBar>
      <extLst>
        <ext xmlns:x14="http://schemas.microsoft.com/office/spreadsheetml/2009/9/main" uri="{B025F937-C7B1-47D3-B67F-A62EFF666E3E}">
          <x14:id>{D4730580-27B5-3F40-B8DA-586E06455DD8}</x14:id>
        </ext>
      </extLst>
    </cfRule>
  </conditionalFormatting>
  <conditionalFormatting sqref="F87:F88 F92">
    <cfRule type="dataBar" priority="9371">
      <dataBar>
        <cfvo type="num" val="0"/>
        <cfvo type="num" val="1"/>
        <color theme="6"/>
      </dataBar>
      <extLst>
        <ext xmlns:x14="http://schemas.microsoft.com/office/spreadsheetml/2009/9/main" uri="{B025F937-C7B1-47D3-B67F-A62EFF666E3E}">
          <x14:id>{6B62A5EE-CDAC-3142-845D-AEDFBCDD1BB6}</x14:id>
        </ext>
      </extLst>
    </cfRule>
  </conditionalFormatting>
  <conditionalFormatting sqref="F77">
    <cfRule type="dataBar" priority="9367">
      <dataBar>
        <cfvo type="num" val="0"/>
        <cfvo type="num" val="1"/>
        <color theme="6"/>
      </dataBar>
      <extLst>
        <ext xmlns:x14="http://schemas.microsoft.com/office/spreadsheetml/2009/9/main" uri="{B025F937-C7B1-47D3-B67F-A62EFF666E3E}">
          <x14:id>{D87F9C83-9BBA-1E4A-BC7A-2F186996C166}</x14:id>
        </ext>
      </extLst>
    </cfRule>
  </conditionalFormatting>
  <conditionalFormatting sqref="F87:F88 F92">
    <cfRule type="dataBar" priority="9362">
      <dataBar>
        <cfvo type="num" val="0"/>
        <cfvo type="num" val="1"/>
        <color theme="6"/>
      </dataBar>
      <extLst>
        <ext xmlns:x14="http://schemas.microsoft.com/office/spreadsheetml/2009/9/main" uri="{B025F937-C7B1-47D3-B67F-A62EFF666E3E}">
          <x14:id>{38C5171D-6F5F-C348-A4D1-38AF6A446FC9}</x14:id>
        </ext>
      </extLst>
    </cfRule>
  </conditionalFormatting>
  <conditionalFormatting sqref="F87:F88 F92">
    <cfRule type="dataBar" priority="9361">
      <dataBar>
        <cfvo type="num" val="0"/>
        <cfvo type="num" val="1"/>
        <color theme="6"/>
      </dataBar>
      <extLst>
        <ext xmlns:x14="http://schemas.microsoft.com/office/spreadsheetml/2009/9/main" uri="{B025F937-C7B1-47D3-B67F-A62EFF666E3E}">
          <x14:id>{3E60FDD5-6939-D547-B073-E5E8D363773A}</x14:id>
        </ext>
      </extLst>
    </cfRule>
  </conditionalFormatting>
  <conditionalFormatting sqref="F86">
    <cfRule type="dataBar" priority="9359">
      <dataBar>
        <cfvo type="num" val="0"/>
        <cfvo type="num" val="1"/>
        <color theme="6"/>
      </dataBar>
      <extLst>
        <ext xmlns:x14="http://schemas.microsoft.com/office/spreadsheetml/2009/9/main" uri="{B025F937-C7B1-47D3-B67F-A62EFF666E3E}">
          <x14:id>{01DD4FBF-BCE8-854F-BE84-268D850D1CDC}</x14:id>
        </ext>
      </extLst>
    </cfRule>
  </conditionalFormatting>
  <conditionalFormatting sqref="F87:F88 F92">
    <cfRule type="dataBar" priority="9360">
      <dataBar>
        <cfvo type="num" val="0"/>
        <cfvo type="num" val="1"/>
        <color theme="6"/>
      </dataBar>
      <extLst>
        <ext xmlns:x14="http://schemas.microsoft.com/office/spreadsheetml/2009/9/main" uri="{B025F937-C7B1-47D3-B67F-A62EFF666E3E}">
          <x14:id>{26110788-4D5B-B44A-AD4B-F23CD4A2B9BB}</x14:id>
        </ext>
      </extLst>
    </cfRule>
  </conditionalFormatting>
  <conditionalFormatting sqref="F77">
    <cfRule type="dataBar" priority="9356">
      <dataBar>
        <cfvo type="num" val="0"/>
        <cfvo type="num" val="1"/>
        <color theme="6"/>
      </dataBar>
      <extLst>
        <ext xmlns:x14="http://schemas.microsoft.com/office/spreadsheetml/2009/9/main" uri="{B025F937-C7B1-47D3-B67F-A62EFF666E3E}">
          <x14:id>{0F8F2E43-D251-9B47-BA0F-4D491DDC82AD}</x14:id>
        </ext>
      </extLst>
    </cfRule>
  </conditionalFormatting>
  <conditionalFormatting sqref="F71:F72 F76">
    <cfRule type="dataBar" priority="9205">
      <dataBar>
        <cfvo type="num" val="0"/>
        <cfvo type="num" val="1"/>
        <color theme="6"/>
      </dataBar>
      <extLst>
        <ext xmlns:x14="http://schemas.microsoft.com/office/spreadsheetml/2009/9/main" uri="{B025F937-C7B1-47D3-B67F-A62EFF666E3E}">
          <x14:id>{3167FFE4-6A30-7E46-B5ED-10EB8245E20E}</x14:id>
        </ext>
      </extLst>
    </cfRule>
  </conditionalFormatting>
  <conditionalFormatting sqref="F87:F88 F92">
    <cfRule type="dataBar" priority="9351">
      <dataBar>
        <cfvo type="num" val="0"/>
        <cfvo type="num" val="1"/>
        <color theme="6"/>
      </dataBar>
      <extLst>
        <ext xmlns:x14="http://schemas.microsoft.com/office/spreadsheetml/2009/9/main" uri="{B025F937-C7B1-47D3-B67F-A62EFF666E3E}">
          <x14:id>{AFC4AEA1-0FBA-244B-98E8-7A20F1D98A9A}</x14:id>
        </ext>
      </extLst>
    </cfRule>
  </conditionalFormatting>
  <conditionalFormatting sqref="F87:F88 F92">
    <cfRule type="dataBar" priority="9350">
      <dataBar>
        <cfvo type="num" val="0"/>
        <cfvo type="num" val="1"/>
        <color theme="6"/>
      </dataBar>
      <extLst>
        <ext xmlns:x14="http://schemas.microsoft.com/office/spreadsheetml/2009/9/main" uri="{B025F937-C7B1-47D3-B67F-A62EFF666E3E}">
          <x14:id>{EB8ADC76-108F-0D46-A3B3-D19E6007B2D0}</x14:id>
        </ext>
      </extLst>
    </cfRule>
  </conditionalFormatting>
  <conditionalFormatting sqref="F87:F88 F92">
    <cfRule type="dataBar" priority="9349">
      <dataBar>
        <cfvo type="num" val="0"/>
        <cfvo type="num" val="1"/>
        <color theme="6"/>
      </dataBar>
      <extLst>
        <ext xmlns:x14="http://schemas.microsoft.com/office/spreadsheetml/2009/9/main" uri="{B025F937-C7B1-47D3-B67F-A62EFF666E3E}">
          <x14:id>{CC85F866-C048-2944-B58C-DE7E5FA85B3E}</x14:id>
        </ext>
      </extLst>
    </cfRule>
  </conditionalFormatting>
  <conditionalFormatting sqref="F86">
    <cfRule type="dataBar" priority="9347">
      <dataBar>
        <cfvo type="num" val="0"/>
        <cfvo type="num" val="1"/>
        <color theme="6"/>
      </dataBar>
      <extLst>
        <ext xmlns:x14="http://schemas.microsoft.com/office/spreadsheetml/2009/9/main" uri="{B025F937-C7B1-47D3-B67F-A62EFF666E3E}">
          <x14:id>{4D9E0BA2-3C15-8B4D-90A8-1EB37EF7FF6D}</x14:id>
        </ext>
      </extLst>
    </cfRule>
  </conditionalFormatting>
  <conditionalFormatting sqref="F86">
    <cfRule type="dataBar" priority="9348">
      <dataBar>
        <cfvo type="num" val="0"/>
        <cfvo type="num" val="1"/>
        <color theme="6"/>
      </dataBar>
      <extLst>
        <ext xmlns:x14="http://schemas.microsoft.com/office/spreadsheetml/2009/9/main" uri="{B025F937-C7B1-47D3-B67F-A62EFF666E3E}">
          <x14:id>{83556860-753F-CE47-97D0-B697111EF381}</x14:id>
        </ext>
      </extLst>
    </cfRule>
  </conditionalFormatting>
  <conditionalFormatting sqref="F87:F88 F92">
    <cfRule type="dataBar" priority="9192">
      <dataBar>
        <cfvo type="num" val="0"/>
        <cfvo type="num" val="1"/>
        <color theme="6"/>
      </dataBar>
      <extLst>
        <ext xmlns:x14="http://schemas.microsoft.com/office/spreadsheetml/2009/9/main" uri="{B025F937-C7B1-47D3-B67F-A62EFF666E3E}">
          <x14:id>{F8E232B2-52B8-E74C-B4A5-98DCA69E9AB7}</x14:id>
        </ext>
      </extLst>
    </cfRule>
  </conditionalFormatting>
  <conditionalFormatting sqref="F93">
    <cfRule type="dataBar" priority="9339">
      <dataBar>
        <cfvo type="num" val="0"/>
        <cfvo type="num" val="1"/>
        <color theme="6"/>
      </dataBar>
      <extLst>
        <ext xmlns:x14="http://schemas.microsoft.com/office/spreadsheetml/2009/9/main" uri="{B025F937-C7B1-47D3-B67F-A62EFF666E3E}">
          <x14:id>{05D8B378-C43A-E841-A824-D0777DA1E89B}</x14:id>
        </ext>
      </extLst>
    </cfRule>
  </conditionalFormatting>
  <conditionalFormatting sqref="F93">
    <cfRule type="dataBar" priority="9337">
      <dataBar>
        <cfvo type="num" val="0"/>
        <cfvo type="num" val="1"/>
        <color theme="6"/>
      </dataBar>
      <extLst>
        <ext xmlns:x14="http://schemas.microsoft.com/office/spreadsheetml/2009/9/main" uri="{B025F937-C7B1-47D3-B67F-A62EFF666E3E}">
          <x14:id>{0B9BC524-37DA-6B44-8AB2-B62E3AD4212F}</x14:id>
        </ext>
      </extLst>
    </cfRule>
  </conditionalFormatting>
  <conditionalFormatting sqref="F93">
    <cfRule type="dataBar" priority="9338">
      <dataBar>
        <cfvo type="num" val="0"/>
        <cfvo type="num" val="1"/>
        <color theme="6"/>
      </dataBar>
      <extLst>
        <ext xmlns:x14="http://schemas.microsoft.com/office/spreadsheetml/2009/9/main" uri="{B025F937-C7B1-47D3-B67F-A62EFF666E3E}">
          <x14:id>{DE05625C-C4F9-B442-A624-BFE721750767}</x14:id>
        </ext>
      </extLst>
    </cfRule>
  </conditionalFormatting>
  <conditionalFormatting sqref="F86">
    <cfRule type="dataBar" priority="9335">
      <dataBar>
        <cfvo type="num" val="0"/>
        <cfvo type="num" val="1"/>
        <color theme="6"/>
      </dataBar>
      <extLst>
        <ext xmlns:x14="http://schemas.microsoft.com/office/spreadsheetml/2009/9/main" uri="{B025F937-C7B1-47D3-B67F-A62EFF666E3E}">
          <x14:id>{B950D544-79CA-5E4F-8FF1-C05064D95C29}</x14:id>
        </ext>
      </extLst>
    </cfRule>
  </conditionalFormatting>
  <conditionalFormatting sqref="F93">
    <cfRule type="dataBar" priority="9328">
      <dataBar>
        <cfvo type="num" val="0"/>
        <cfvo type="num" val="1"/>
        <color theme="6"/>
      </dataBar>
      <extLst>
        <ext xmlns:x14="http://schemas.microsoft.com/office/spreadsheetml/2009/9/main" uri="{B025F937-C7B1-47D3-B67F-A62EFF666E3E}">
          <x14:id>{C0A98A47-FA49-A248-8CDA-59E06F297FF5}</x14:id>
        </ext>
      </extLst>
    </cfRule>
  </conditionalFormatting>
  <conditionalFormatting sqref="F87:F88 F92">
    <cfRule type="dataBar" priority="9336">
      <dataBar>
        <cfvo type="num" val="0"/>
        <cfvo type="num" val="1"/>
        <color theme="6"/>
      </dataBar>
      <extLst>
        <ext xmlns:x14="http://schemas.microsoft.com/office/spreadsheetml/2009/9/main" uri="{B025F937-C7B1-47D3-B67F-A62EFF666E3E}">
          <x14:id>{77B4EBDB-2C9E-6747-8CFC-69DCC4ABEDE4}</x14:id>
        </ext>
      </extLst>
    </cfRule>
  </conditionalFormatting>
  <conditionalFormatting sqref="F86">
    <cfRule type="dataBar" priority="9191">
      <dataBar>
        <cfvo type="num" val="0"/>
        <cfvo type="num" val="1"/>
        <color theme="6"/>
      </dataBar>
      <extLst>
        <ext xmlns:x14="http://schemas.microsoft.com/office/spreadsheetml/2009/9/main" uri="{B025F937-C7B1-47D3-B67F-A62EFF666E3E}">
          <x14:id>{B88BF811-2CE7-4D4F-841F-1278D9BC51CE}</x14:id>
        </ext>
      </extLst>
    </cfRule>
  </conditionalFormatting>
  <conditionalFormatting sqref="F93">
    <cfRule type="dataBar" priority="9329">
      <dataBar>
        <cfvo type="num" val="0"/>
        <cfvo type="num" val="1"/>
        <color theme="6"/>
      </dataBar>
      <extLst>
        <ext xmlns:x14="http://schemas.microsoft.com/office/spreadsheetml/2009/9/main" uri="{B025F937-C7B1-47D3-B67F-A62EFF666E3E}">
          <x14:id>{22FC82B8-760C-9444-BBC2-68D67387541C}</x14:id>
        </ext>
      </extLst>
    </cfRule>
  </conditionalFormatting>
  <conditionalFormatting sqref="F87:F88 F92">
    <cfRule type="dataBar" priority="9327">
      <dataBar>
        <cfvo type="num" val="0"/>
        <cfvo type="num" val="1"/>
        <color theme="6"/>
      </dataBar>
      <extLst>
        <ext xmlns:x14="http://schemas.microsoft.com/office/spreadsheetml/2009/9/main" uri="{B025F937-C7B1-47D3-B67F-A62EFF666E3E}">
          <x14:id>{9D412456-FADB-5444-BAA3-A10034D76213}</x14:id>
        </ext>
      </extLst>
    </cfRule>
  </conditionalFormatting>
  <conditionalFormatting sqref="F87:F88 F92">
    <cfRule type="dataBar" priority="9326">
      <dataBar>
        <cfvo type="num" val="0"/>
        <cfvo type="num" val="1"/>
        <color theme="6"/>
      </dataBar>
      <extLst>
        <ext xmlns:x14="http://schemas.microsoft.com/office/spreadsheetml/2009/9/main" uri="{B025F937-C7B1-47D3-B67F-A62EFF666E3E}">
          <x14:id>{A2919165-D026-0840-BD05-9B0A4ACB4289}</x14:id>
        </ext>
      </extLst>
    </cfRule>
  </conditionalFormatting>
  <conditionalFormatting sqref="F87:F88 F92">
    <cfRule type="dataBar" priority="9324">
      <dataBar>
        <cfvo type="num" val="0"/>
        <cfvo type="num" val="1"/>
        <color theme="6"/>
      </dataBar>
      <extLst>
        <ext xmlns:x14="http://schemas.microsoft.com/office/spreadsheetml/2009/9/main" uri="{B025F937-C7B1-47D3-B67F-A62EFF666E3E}">
          <x14:id>{0D645ADB-E9BE-B040-9C89-0AD94E6DF830}</x14:id>
        </ext>
      </extLst>
    </cfRule>
  </conditionalFormatting>
  <conditionalFormatting sqref="F86">
    <cfRule type="dataBar" priority="9322">
      <dataBar>
        <cfvo type="num" val="0"/>
        <cfvo type="num" val="1"/>
        <color theme="6"/>
      </dataBar>
      <extLst>
        <ext xmlns:x14="http://schemas.microsoft.com/office/spreadsheetml/2009/9/main" uri="{B025F937-C7B1-47D3-B67F-A62EFF666E3E}">
          <x14:id>{743A60A3-8862-1843-97E3-90440748645C}</x14:id>
        </ext>
      </extLst>
    </cfRule>
  </conditionalFormatting>
  <conditionalFormatting sqref="F93">
    <cfRule type="dataBar" priority="9325">
      <dataBar>
        <cfvo type="num" val="0"/>
        <cfvo type="num" val="1"/>
        <color theme="6"/>
      </dataBar>
      <extLst>
        <ext xmlns:x14="http://schemas.microsoft.com/office/spreadsheetml/2009/9/main" uri="{B025F937-C7B1-47D3-B67F-A62EFF666E3E}">
          <x14:id>{85C776C7-A500-1142-A107-A9B00E936638}</x14:id>
        </ext>
      </extLst>
    </cfRule>
  </conditionalFormatting>
  <conditionalFormatting sqref="F86">
    <cfRule type="dataBar" priority="9323">
      <dataBar>
        <cfvo type="num" val="0"/>
        <cfvo type="num" val="1"/>
        <color theme="6"/>
      </dataBar>
      <extLst>
        <ext xmlns:x14="http://schemas.microsoft.com/office/spreadsheetml/2009/9/main" uri="{B025F937-C7B1-47D3-B67F-A62EFF666E3E}">
          <x14:id>{4E0CF39D-6084-DB4F-A265-5D87D27E56C9}</x14:id>
        </ext>
      </extLst>
    </cfRule>
  </conditionalFormatting>
  <conditionalFormatting sqref="F77">
    <cfRule type="dataBar" priority="9319">
      <dataBar>
        <cfvo type="num" val="0"/>
        <cfvo type="num" val="1"/>
        <color theme="6"/>
      </dataBar>
      <extLst>
        <ext xmlns:x14="http://schemas.microsoft.com/office/spreadsheetml/2009/9/main" uri="{B025F937-C7B1-47D3-B67F-A62EFF666E3E}">
          <x14:id>{25AB0861-F078-6F49-B62F-E21DACC8CEF8}</x14:id>
        </ext>
      </extLst>
    </cfRule>
  </conditionalFormatting>
  <conditionalFormatting sqref="F77">
    <cfRule type="dataBar" priority="9318">
      <dataBar>
        <cfvo type="num" val="0"/>
        <cfvo type="num" val="1"/>
        <color theme="6"/>
      </dataBar>
      <extLst>
        <ext xmlns:x14="http://schemas.microsoft.com/office/spreadsheetml/2009/9/main" uri="{B025F937-C7B1-47D3-B67F-A62EFF666E3E}">
          <x14:id>{C6605D6E-EDF8-4344-801A-4AFE2BF38AE1}</x14:id>
        </ext>
      </extLst>
    </cfRule>
  </conditionalFormatting>
  <conditionalFormatting sqref="F93">
    <cfRule type="dataBar" priority="9315">
      <dataBar>
        <cfvo type="num" val="0"/>
        <cfvo type="num" val="1"/>
        <color theme="6"/>
      </dataBar>
      <extLst>
        <ext xmlns:x14="http://schemas.microsoft.com/office/spreadsheetml/2009/9/main" uri="{B025F937-C7B1-47D3-B67F-A62EFF666E3E}">
          <x14:id>{10FE457C-9FD8-E24C-9581-5604DAF56020}</x14:id>
        </ext>
      </extLst>
    </cfRule>
  </conditionalFormatting>
  <conditionalFormatting sqref="F93">
    <cfRule type="dataBar" priority="9314">
      <dataBar>
        <cfvo type="num" val="0"/>
        <cfvo type="num" val="1"/>
        <color theme="6"/>
      </dataBar>
      <extLst>
        <ext xmlns:x14="http://schemas.microsoft.com/office/spreadsheetml/2009/9/main" uri="{B025F937-C7B1-47D3-B67F-A62EFF666E3E}">
          <x14:id>{010E4DD0-042E-F843-8067-196B5A800C73}</x14:id>
        </ext>
      </extLst>
    </cfRule>
  </conditionalFormatting>
  <conditionalFormatting sqref="F87:F88 F92">
    <cfRule type="dataBar" priority="9312">
      <dataBar>
        <cfvo type="num" val="0"/>
        <cfvo type="num" val="1"/>
        <color theme="6"/>
      </dataBar>
      <extLst>
        <ext xmlns:x14="http://schemas.microsoft.com/office/spreadsheetml/2009/9/main" uri="{B025F937-C7B1-47D3-B67F-A62EFF666E3E}">
          <x14:id>{A48A782E-4B66-6E40-87D7-291D1A700F80}</x14:id>
        </ext>
      </extLst>
    </cfRule>
  </conditionalFormatting>
  <conditionalFormatting sqref="F86">
    <cfRule type="dataBar" priority="9310">
      <dataBar>
        <cfvo type="num" val="0"/>
        <cfvo type="num" val="1"/>
        <color theme="6"/>
      </dataBar>
      <extLst>
        <ext xmlns:x14="http://schemas.microsoft.com/office/spreadsheetml/2009/9/main" uri="{B025F937-C7B1-47D3-B67F-A62EFF666E3E}">
          <x14:id>{24677B06-2093-9840-A8CF-21B7F67C7169}</x14:id>
        </ext>
      </extLst>
    </cfRule>
  </conditionalFormatting>
  <conditionalFormatting sqref="F93">
    <cfRule type="dataBar" priority="9313">
      <dataBar>
        <cfvo type="num" val="0"/>
        <cfvo type="num" val="1"/>
        <color theme="6"/>
      </dataBar>
      <extLst>
        <ext xmlns:x14="http://schemas.microsoft.com/office/spreadsheetml/2009/9/main" uri="{B025F937-C7B1-47D3-B67F-A62EFF666E3E}">
          <x14:id>{3692CE32-26E7-2D40-BEFC-C1F20CA35A6A}</x14:id>
        </ext>
      </extLst>
    </cfRule>
  </conditionalFormatting>
  <conditionalFormatting sqref="F86">
    <cfRule type="dataBar" priority="9311">
      <dataBar>
        <cfvo type="num" val="0"/>
        <cfvo type="num" val="1"/>
        <color theme="6"/>
      </dataBar>
      <extLst>
        <ext xmlns:x14="http://schemas.microsoft.com/office/spreadsheetml/2009/9/main" uri="{B025F937-C7B1-47D3-B67F-A62EFF666E3E}">
          <x14:id>{DC341819-1C25-0842-8E6B-9C97A5949CF7}</x14:id>
        </ext>
      </extLst>
    </cfRule>
  </conditionalFormatting>
  <conditionalFormatting sqref="F93">
    <cfRule type="dataBar" priority="9303">
      <dataBar>
        <cfvo type="num" val="0"/>
        <cfvo type="num" val="1"/>
        <color theme="6"/>
      </dataBar>
      <extLst>
        <ext xmlns:x14="http://schemas.microsoft.com/office/spreadsheetml/2009/9/main" uri="{B025F937-C7B1-47D3-B67F-A62EFF666E3E}">
          <x14:id>{7786CBFA-B1DE-044E-A093-C61738A971C5}</x14:id>
        </ext>
      </extLst>
    </cfRule>
  </conditionalFormatting>
  <conditionalFormatting sqref="F93">
    <cfRule type="dataBar" priority="9302">
      <dataBar>
        <cfvo type="num" val="0"/>
        <cfvo type="num" val="1"/>
        <color theme="6"/>
      </dataBar>
      <extLst>
        <ext xmlns:x14="http://schemas.microsoft.com/office/spreadsheetml/2009/9/main" uri="{B025F937-C7B1-47D3-B67F-A62EFF666E3E}">
          <x14:id>{A572E2A2-B25C-A847-8BF7-037F02A8274A}</x14:id>
        </ext>
      </extLst>
    </cfRule>
  </conditionalFormatting>
  <conditionalFormatting sqref="F93">
    <cfRule type="dataBar" priority="9301">
      <dataBar>
        <cfvo type="num" val="0"/>
        <cfvo type="num" val="1"/>
        <color theme="6"/>
      </dataBar>
      <extLst>
        <ext xmlns:x14="http://schemas.microsoft.com/office/spreadsheetml/2009/9/main" uri="{B025F937-C7B1-47D3-B67F-A62EFF666E3E}">
          <x14:id>{D80EEA4F-632C-2A47-B0E3-DAFF7C879343}</x14:id>
        </ext>
      </extLst>
    </cfRule>
  </conditionalFormatting>
  <conditionalFormatting sqref="F87:F88 F92">
    <cfRule type="dataBar" priority="9299">
      <dataBar>
        <cfvo type="num" val="0"/>
        <cfvo type="num" val="1"/>
        <color theme="6"/>
      </dataBar>
      <extLst>
        <ext xmlns:x14="http://schemas.microsoft.com/office/spreadsheetml/2009/9/main" uri="{B025F937-C7B1-47D3-B67F-A62EFF666E3E}">
          <x14:id>{F3962DCD-E2CE-C84C-A54E-F74ECD75D790}</x14:id>
        </ext>
      </extLst>
    </cfRule>
  </conditionalFormatting>
  <conditionalFormatting sqref="F87:F88 F92">
    <cfRule type="dataBar" priority="9300">
      <dataBar>
        <cfvo type="num" val="0"/>
        <cfvo type="num" val="1"/>
        <color theme="6"/>
      </dataBar>
      <extLst>
        <ext xmlns:x14="http://schemas.microsoft.com/office/spreadsheetml/2009/9/main" uri="{B025F937-C7B1-47D3-B67F-A62EFF666E3E}">
          <x14:id>{0C38BB62-C6E4-044F-8FE1-33318A48CF8F}</x14:id>
        </ext>
      </extLst>
    </cfRule>
  </conditionalFormatting>
  <conditionalFormatting sqref="F86">
    <cfRule type="dataBar" priority="9298">
      <dataBar>
        <cfvo type="num" val="0"/>
        <cfvo type="num" val="1"/>
        <color theme="6"/>
      </dataBar>
      <extLst>
        <ext xmlns:x14="http://schemas.microsoft.com/office/spreadsheetml/2009/9/main" uri="{B025F937-C7B1-47D3-B67F-A62EFF666E3E}">
          <x14:id>{6C2D3D3C-CE53-074D-913C-C27CA4546F02}</x14:id>
        </ext>
      </extLst>
    </cfRule>
  </conditionalFormatting>
  <conditionalFormatting sqref="F86">
    <cfRule type="dataBar" priority="9297">
      <dataBar>
        <cfvo type="num" val="0"/>
        <cfvo type="num" val="1"/>
        <color theme="6"/>
      </dataBar>
      <extLst>
        <ext xmlns:x14="http://schemas.microsoft.com/office/spreadsheetml/2009/9/main" uri="{B025F937-C7B1-47D3-B67F-A62EFF666E3E}">
          <x14:id>{796E6368-E114-364E-80ED-160535987737}</x14:id>
        </ext>
      </extLst>
    </cfRule>
  </conditionalFormatting>
  <conditionalFormatting sqref="F93">
    <cfRule type="dataBar" priority="9153">
      <dataBar>
        <cfvo type="num" val="0"/>
        <cfvo type="num" val="1"/>
        <color theme="6"/>
      </dataBar>
      <extLst>
        <ext xmlns:x14="http://schemas.microsoft.com/office/spreadsheetml/2009/9/main" uri="{B025F937-C7B1-47D3-B67F-A62EFF666E3E}">
          <x14:id>{AF3E5D69-037B-894A-B5BA-E0581FF084A4}</x14:id>
        </ext>
      </extLst>
    </cfRule>
  </conditionalFormatting>
  <conditionalFormatting sqref="F86">
    <cfRule type="dataBar" priority="9291">
      <dataBar>
        <cfvo type="num" val="0"/>
        <cfvo type="num" val="1"/>
        <color theme="6"/>
      </dataBar>
      <extLst>
        <ext xmlns:x14="http://schemas.microsoft.com/office/spreadsheetml/2009/9/main" uri="{B025F937-C7B1-47D3-B67F-A62EFF666E3E}">
          <x14:id>{F45488DE-681D-B54A-B2A2-08F7C63F567C}</x14:id>
        </ext>
      </extLst>
    </cfRule>
  </conditionalFormatting>
  <conditionalFormatting sqref="F71:F72 F76">
    <cfRule type="dataBar" priority="9143">
      <dataBar>
        <cfvo type="num" val="0"/>
        <cfvo type="num" val="1"/>
        <color theme="6"/>
      </dataBar>
      <extLst>
        <ext xmlns:x14="http://schemas.microsoft.com/office/spreadsheetml/2009/9/main" uri="{B025F937-C7B1-47D3-B67F-A62EFF666E3E}">
          <x14:id>{C160C717-FB23-6242-B845-0B0796063FF7}</x14:id>
        </ext>
      </extLst>
    </cfRule>
  </conditionalFormatting>
  <conditionalFormatting sqref="F87:F88 F92">
    <cfRule type="dataBar" priority="9137">
      <dataBar>
        <cfvo type="num" val="0"/>
        <cfvo type="num" val="1"/>
        <color theme="6"/>
      </dataBar>
      <extLst>
        <ext xmlns:x14="http://schemas.microsoft.com/office/spreadsheetml/2009/9/main" uri="{B025F937-C7B1-47D3-B67F-A62EFF666E3E}">
          <x14:id>{72456DF4-6B1D-4F4F-A415-C09B98A10A7C}</x14:id>
        </ext>
      </extLst>
    </cfRule>
  </conditionalFormatting>
  <conditionalFormatting sqref="F93">
    <cfRule type="dataBar" priority="9152">
      <dataBar>
        <cfvo type="num" val="0"/>
        <cfvo type="num" val="1"/>
        <color theme="6"/>
      </dataBar>
      <extLst>
        <ext xmlns:x14="http://schemas.microsoft.com/office/spreadsheetml/2009/9/main" uri="{B025F937-C7B1-47D3-B67F-A62EFF666E3E}">
          <x14:id>{A0FAF450-3260-394E-B7E4-2888BE5887AB}</x14:id>
        </ext>
      </extLst>
    </cfRule>
  </conditionalFormatting>
  <conditionalFormatting sqref="F77">
    <cfRule type="dataBar" priority="9288">
      <dataBar>
        <cfvo type="num" val="0"/>
        <cfvo type="num" val="1"/>
        <color theme="6"/>
      </dataBar>
      <extLst>
        <ext xmlns:x14="http://schemas.microsoft.com/office/spreadsheetml/2009/9/main" uri="{B025F937-C7B1-47D3-B67F-A62EFF666E3E}">
          <x14:id>{2769C45F-CAA4-4D44-A5B6-5A5AA4E8F92A}</x14:id>
        </ext>
      </extLst>
    </cfRule>
  </conditionalFormatting>
  <conditionalFormatting sqref="F77">
    <cfRule type="dataBar" priority="9287">
      <dataBar>
        <cfvo type="num" val="0"/>
        <cfvo type="num" val="1"/>
        <color theme="6"/>
      </dataBar>
      <extLst>
        <ext xmlns:x14="http://schemas.microsoft.com/office/spreadsheetml/2009/9/main" uri="{B025F937-C7B1-47D3-B67F-A62EFF666E3E}">
          <x14:id>{111E2856-0AC7-9E43-AF4C-2B30FB77A459}</x14:id>
        </ext>
      </extLst>
    </cfRule>
  </conditionalFormatting>
  <conditionalFormatting sqref="F93">
    <cfRule type="dataBar" priority="9138">
      <dataBar>
        <cfvo type="num" val="0"/>
        <cfvo type="num" val="1"/>
        <color theme="6"/>
      </dataBar>
      <extLst>
        <ext xmlns:x14="http://schemas.microsoft.com/office/spreadsheetml/2009/9/main" uri="{B025F937-C7B1-47D3-B67F-A62EFF666E3E}">
          <x14:id>{676C1311-0B74-3441-A06B-BE100AEB5998}</x14:id>
        </ext>
      </extLst>
    </cfRule>
  </conditionalFormatting>
  <conditionalFormatting sqref="F71:F72 F76">
    <cfRule type="dataBar" priority="9144">
      <dataBar>
        <cfvo type="num" val="0"/>
        <cfvo type="num" val="1"/>
        <color theme="6"/>
      </dataBar>
      <extLst>
        <ext xmlns:x14="http://schemas.microsoft.com/office/spreadsheetml/2009/9/main" uri="{B025F937-C7B1-47D3-B67F-A62EFF666E3E}">
          <x14:id>{2B93747A-B7F7-B84F-8438-541D738DA407}</x14:id>
        </ext>
      </extLst>
    </cfRule>
  </conditionalFormatting>
  <conditionalFormatting sqref="F87:F88 F92">
    <cfRule type="dataBar" priority="9281">
      <dataBar>
        <cfvo type="num" val="0"/>
        <cfvo type="num" val="1"/>
        <color theme="6"/>
      </dataBar>
      <extLst>
        <ext xmlns:x14="http://schemas.microsoft.com/office/spreadsheetml/2009/9/main" uri="{B025F937-C7B1-47D3-B67F-A62EFF666E3E}">
          <x14:id>{C2E6AC60-1EA1-6E41-8A84-544E88DEB238}</x14:id>
        </ext>
      </extLst>
    </cfRule>
  </conditionalFormatting>
  <conditionalFormatting sqref="F86">
    <cfRule type="dataBar" priority="9277">
      <dataBar>
        <cfvo type="num" val="0"/>
        <cfvo type="num" val="1"/>
        <color theme="6"/>
      </dataBar>
      <extLst>
        <ext xmlns:x14="http://schemas.microsoft.com/office/spreadsheetml/2009/9/main" uri="{B025F937-C7B1-47D3-B67F-A62EFF666E3E}">
          <x14:id>{62DD1732-A964-BF45-BA4D-930042F77BE0}</x14:id>
        </ext>
      </extLst>
    </cfRule>
  </conditionalFormatting>
  <conditionalFormatting sqref="F93">
    <cfRule type="dataBar" priority="9280">
      <dataBar>
        <cfvo type="num" val="0"/>
        <cfvo type="num" val="1"/>
        <color theme="6"/>
      </dataBar>
      <extLst>
        <ext xmlns:x14="http://schemas.microsoft.com/office/spreadsheetml/2009/9/main" uri="{B025F937-C7B1-47D3-B67F-A62EFF666E3E}">
          <x14:id>{4B53A101-D0BD-AE4B-B286-868BFD3ECA9B}</x14:id>
        </ext>
      </extLst>
    </cfRule>
  </conditionalFormatting>
  <conditionalFormatting sqref="F86">
    <cfRule type="dataBar" priority="9124">
      <dataBar>
        <cfvo type="num" val="0"/>
        <cfvo type="num" val="1"/>
        <color theme="6"/>
      </dataBar>
      <extLst>
        <ext xmlns:x14="http://schemas.microsoft.com/office/spreadsheetml/2009/9/main" uri="{B025F937-C7B1-47D3-B67F-A62EFF666E3E}">
          <x14:id>{2B61648D-A3C4-DC4A-8ED1-810B4F7F18CA}</x14:id>
        </ext>
      </extLst>
    </cfRule>
  </conditionalFormatting>
  <conditionalFormatting sqref="F93">
    <cfRule type="dataBar" priority="9271">
      <dataBar>
        <cfvo type="num" val="0"/>
        <cfvo type="num" val="1"/>
        <color theme="6"/>
      </dataBar>
      <extLst>
        <ext xmlns:x14="http://schemas.microsoft.com/office/spreadsheetml/2009/9/main" uri="{B025F937-C7B1-47D3-B67F-A62EFF666E3E}">
          <x14:id>{7B8F04FA-19A6-384D-8E65-58CBB3EE0D53}</x14:id>
        </ext>
      </extLst>
    </cfRule>
  </conditionalFormatting>
  <conditionalFormatting sqref="F93">
    <cfRule type="dataBar" priority="9270">
      <dataBar>
        <cfvo type="num" val="0"/>
        <cfvo type="num" val="1"/>
        <color theme="6"/>
      </dataBar>
      <extLst>
        <ext xmlns:x14="http://schemas.microsoft.com/office/spreadsheetml/2009/9/main" uri="{B025F937-C7B1-47D3-B67F-A62EFF666E3E}">
          <x14:id>{F2D82A85-E15F-924F-B13E-00E997C1084F}</x14:id>
        </ext>
      </extLst>
    </cfRule>
  </conditionalFormatting>
  <conditionalFormatting sqref="F87:F88 F92">
    <cfRule type="dataBar" priority="9268">
      <dataBar>
        <cfvo type="num" val="0"/>
        <cfvo type="num" val="1"/>
        <color theme="6"/>
      </dataBar>
      <extLst>
        <ext xmlns:x14="http://schemas.microsoft.com/office/spreadsheetml/2009/9/main" uri="{B025F937-C7B1-47D3-B67F-A62EFF666E3E}">
          <x14:id>{7A55021B-7306-7641-BA56-7811A5FBEE34}</x14:id>
        </ext>
      </extLst>
    </cfRule>
  </conditionalFormatting>
  <conditionalFormatting sqref="F86">
    <cfRule type="dataBar" priority="9266">
      <dataBar>
        <cfvo type="num" val="0"/>
        <cfvo type="num" val="1"/>
        <color theme="6"/>
      </dataBar>
      <extLst>
        <ext xmlns:x14="http://schemas.microsoft.com/office/spreadsheetml/2009/9/main" uri="{B025F937-C7B1-47D3-B67F-A62EFF666E3E}">
          <x14:id>{CB8A6B08-548C-3E46-9DE8-928746172470}</x14:id>
        </ext>
      </extLst>
    </cfRule>
  </conditionalFormatting>
  <conditionalFormatting sqref="F93">
    <cfRule type="dataBar" priority="9269">
      <dataBar>
        <cfvo type="num" val="0"/>
        <cfvo type="num" val="1"/>
        <color theme="6"/>
      </dataBar>
      <extLst>
        <ext xmlns:x14="http://schemas.microsoft.com/office/spreadsheetml/2009/9/main" uri="{B025F937-C7B1-47D3-B67F-A62EFF666E3E}">
          <x14:id>{3BF4A9C2-16E6-0C47-A1D0-3F381114231E}</x14:id>
        </ext>
      </extLst>
    </cfRule>
  </conditionalFormatting>
  <conditionalFormatting sqref="F86">
    <cfRule type="dataBar" priority="9267">
      <dataBar>
        <cfvo type="num" val="0"/>
        <cfvo type="num" val="1"/>
        <color theme="6"/>
      </dataBar>
      <extLst>
        <ext xmlns:x14="http://schemas.microsoft.com/office/spreadsheetml/2009/9/main" uri="{B025F937-C7B1-47D3-B67F-A62EFF666E3E}">
          <x14:id>{C2F5AB91-EE41-A645-92AE-5D3622E011A9}</x14:id>
        </ext>
      </extLst>
    </cfRule>
  </conditionalFormatting>
  <conditionalFormatting sqref="F86">
    <cfRule type="dataBar" priority="9123">
      <dataBar>
        <cfvo type="num" val="0"/>
        <cfvo type="num" val="1"/>
        <color theme="6"/>
      </dataBar>
      <extLst>
        <ext xmlns:x14="http://schemas.microsoft.com/office/spreadsheetml/2009/9/main" uri="{B025F937-C7B1-47D3-B67F-A62EFF666E3E}">
          <x14:id>{E3154439-532F-D447-9A4E-74403A2F2E27}</x14:id>
        </ext>
      </extLst>
    </cfRule>
  </conditionalFormatting>
  <conditionalFormatting sqref="F86">
    <cfRule type="dataBar" priority="9113">
      <dataBar>
        <cfvo type="num" val="0"/>
        <cfvo type="num" val="1"/>
        <color theme="6"/>
      </dataBar>
      <extLst>
        <ext xmlns:x14="http://schemas.microsoft.com/office/spreadsheetml/2009/9/main" uri="{B025F937-C7B1-47D3-B67F-A62EFF666E3E}">
          <x14:id>{C0FA89F6-4C4B-2C4E-94CA-C9A7C87BD2CB}</x14:id>
        </ext>
      </extLst>
    </cfRule>
  </conditionalFormatting>
  <conditionalFormatting sqref="F93">
    <cfRule type="dataBar" priority="9260">
      <dataBar>
        <cfvo type="num" val="0"/>
        <cfvo type="num" val="1"/>
        <color theme="6"/>
      </dataBar>
      <extLst>
        <ext xmlns:x14="http://schemas.microsoft.com/office/spreadsheetml/2009/9/main" uri="{B025F937-C7B1-47D3-B67F-A62EFF666E3E}">
          <x14:id>{C937FD56-B386-9F47-B456-BD628ECC11BB}</x14:id>
        </ext>
      </extLst>
    </cfRule>
  </conditionalFormatting>
  <conditionalFormatting sqref="F93">
    <cfRule type="dataBar" priority="9259">
      <dataBar>
        <cfvo type="num" val="0"/>
        <cfvo type="num" val="1"/>
        <color theme="6"/>
      </dataBar>
      <extLst>
        <ext xmlns:x14="http://schemas.microsoft.com/office/spreadsheetml/2009/9/main" uri="{B025F937-C7B1-47D3-B67F-A62EFF666E3E}">
          <x14:id>{72193493-D39B-BC4E-B642-AFE080946E3D}</x14:id>
        </ext>
      </extLst>
    </cfRule>
  </conditionalFormatting>
  <conditionalFormatting sqref="F93">
    <cfRule type="dataBar" priority="9258">
      <dataBar>
        <cfvo type="num" val="0"/>
        <cfvo type="num" val="1"/>
        <color theme="6"/>
      </dataBar>
      <extLst>
        <ext xmlns:x14="http://schemas.microsoft.com/office/spreadsheetml/2009/9/main" uri="{B025F937-C7B1-47D3-B67F-A62EFF666E3E}">
          <x14:id>{94E250D4-3325-1A44-9DD9-CCD2F79BB730}</x14:id>
        </ext>
      </extLst>
    </cfRule>
  </conditionalFormatting>
  <conditionalFormatting sqref="F87:F88 F92">
    <cfRule type="dataBar" priority="9256">
      <dataBar>
        <cfvo type="num" val="0"/>
        <cfvo type="num" val="1"/>
        <color theme="6"/>
      </dataBar>
      <extLst>
        <ext xmlns:x14="http://schemas.microsoft.com/office/spreadsheetml/2009/9/main" uri="{B025F937-C7B1-47D3-B67F-A62EFF666E3E}">
          <x14:id>{1A881D9F-FBEF-034B-8582-D9CA5F07D25D}</x14:id>
        </ext>
      </extLst>
    </cfRule>
  </conditionalFormatting>
  <conditionalFormatting sqref="F87:F88 F92">
    <cfRule type="dataBar" priority="9257">
      <dataBar>
        <cfvo type="num" val="0"/>
        <cfvo type="num" val="1"/>
        <color theme="6"/>
      </dataBar>
      <extLst>
        <ext xmlns:x14="http://schemas.microsoft.com/office/spreadsheetml/2009/9/main" uri="{B025F937-C7B1-47D3-B67F-A62EFF666E3E}">
          <x14:id>{46FCED81-B072-C140-B984-6FED328ECC2F}</x14:id>
        </ext>
      </extLst>
    </cfRule>
  </conditionalFormatting>
  <conditionalFormatting sqref="F86">
    <cfRule type="dataBar" priority="9255">
      <dataBar>
        <cfvo type="num" val="0"/>
        <cfvo type="num" val="1"/>
        <color theme="6"/>
      </dataBar>
      <extLst>
        <ext xmlns:x14="http://schemas.microsoft.com/office/spreadsheetml/2009/9/main" uri="{B025F937-C7B1-47D3-B67F-A62EFF666E3E}">
          <x14:id>{1CD6003F-0C12-0441-A22C-22668705F7C5}</x14:id>
        </ext>
      </extLst>
    </cfRule>
  </conditionalFormatting>
  <conditionalFormatting sqref="F86">
    <cfRule type="dataBar" priority="9254">
      <dataBar>
        <cfvo type="num" val="0"/>
        <cfvo type="num" val="1"/>
        <color theme="6"/>
      </dataBar>
      <extLst>
        <ext xmlns:x14="http://schemas.microsoft.com/office/spreadsheetml/2009/9/main" uri="{B025F937-C7B1-47D3-B67F-A62EFF666E3E}">
          <x14:id>{CB6BEF60-F2D9-0B4E-8C8B-A751DE486F75}</x14:id>
        </ext>
      </extLst>
    </cfRule>
  </conditionalFormatting>
  <conditionalFormatting sqref="F77">
    <cfRule type="dataBar" priority="9251">
      <dataBar>
        <cfvo type="num" val="0"/>
        <cfvo type="num" val="1"/>
        <color theme="6"/>
      </dataBar>
      <extLst>
        <ext xmlns:x14="http://schemas.microsoft.com/office/spreadsheetml/2009/9/main" uri="{B025F937-C7B1-47D3-B67F-A62EFF666E3E}">
          <x14:id>{B114B93A-A22F-E54F-85F2-48AD7C06E883}</x14:id>
        </ext>
      </extLst>
    </cfRule>
  </conditionalFormatting>
  <conditionalFormatting sqref="F86">
    <cfRule type="dataBar" priority="9102">
      <dataBar>
        <cfvo type="num" val="0"/>
        <cfvo type="num" val="1"/>
        <color theme="6"/>
      </dataBar>
      <extLst>
        <ext xmlns:x14="http://schemas.microsoft.com/office/spreadsheetml/2009/9/main" uri="{B025F937-C7B1-47D3-B67F-A62EFF666E3E}">
          <x14:id>{E981A3E3-10E3-6D40-A369-E3A8E20CC001}</x14:id>
        </ext>
      </extLst>
    </cfRule>
  </conditionalFormatting>
  <conditionalFormatting sqref="F87:F88 F92">
    <cfRule type="dataBar" priority="9247">
      <dataBar>
        <cfvo type="num" val="0"/>
        <cfvo type="num" val="1"/>
        <color theme="6"/>
      </dataBar>
      <extLst>
        <ext xmlns:x14="http://schemas.microsoft.com/office/spreadsheetml/2009/9/main" uri="{B025F937-C7B1-47D3-B67F-A62EFF666E3E}">
          <x14:id>{8B75BF7F-9158-3446-9741-3E8C91659845}</x14:id>
        </ext>
      </extLst>
    </cfRule>
  </conditionalFormatting>
  <conditionalFormatting sqref="F86">
    <cfRule type="dataBar" priority="9245">
      <dataBar>
        <cfvo type="num" val="0"/>
        <cfvo type="num" val="1"/>
        <color theme="6"/>
      </dataBar>
      <extLst>
        <ext xmlns:x14="http://schemas.microsoft.com/office/spreadsheetml/2009/9/main" uri="{B025F937-C7B1-47D3-B67F-A62EFF666E3E}">
          <x14:id>{3E18F6EA-A40B-3F43-8325-641A23BC00C1}</x14:id>
        </ext>
      </extLst>
    </cfRule>
  </conditionalFormatting>
  <conditionalFormatting sqref="F86">
    <cfRule type="dataBar" priority="9246">
      <dataBar>
        <cfvo type="num" val="0"/>
        <cfvo type="num" val="1"/>
        <color theme="6"/>
      </dataBar>
      <extLst>
        <ext xmlns:x14="http://schemas.microsoft.com/office/spreadsheetml/2009/9/main" uri="{B025F937-C7B1-47D3-B67F-A62EFF666E3E}">
          <x14:id>{F23AA827-C22C-C648-BF09-E8E5906B35F3}</x14:id>
        </ext>
      </extLst>
    </cfRule>
  </conditionalFormatting>
  <conditionalFormatting sqref="F77">
    <cfRule type="dataBar" priority="9242">
      <dataBar>
        <cfvo type="num" val="0"/>
        <cfvo type="num" val="1"/>
        <color theme="6"/>
      </dataBar>
      <extLst>
        <ext xmlns:x14="http://schemas.microsoft.com/office/spreadsheetml/2009/9/main" uri="{B025F937-C7B1-47D3-B67F-A62EFF666E3E}">
          <x14:id>{E9F792C6-5B31-CC49-9DBE-708F3EE2FE28}</x14:id>
        </ext>
      </extLst>
    </cfRule>
  </conditionalFormatting>
  <conditionalFormatting sqref="F77">
    <cfRule type="dataBar" priority="9241">
      <dataBar>
        <cfvo type="num" val="0"/>
        <cfvo type="num" val="1"/>
        <color theme="6"/>
      </dataBar>
      <extLst>
        <ext xmlns:x14="http://schemas.microsoft.com/office/spreadsheetml/2009/9/main" uri="{B025F937-C7B1-47D3-B67F-A62EFF666E3E}">
          <x14:id>{094232D8-EAA7-064A-AC78-66B21A490836}</x14:id>
        </ext>
      </extLst>
    </cfRule>
  </conditionalFormatting>
  <conditionalFormatting sqref="F93">
    <cfRule type="dataBar" priority="9240">
      <dataBar>
        <cfvo type="num" val="0"/>
        <cfvo type="num" val="1"/>
        <color theme="6"/>
      </dataBar>
      <extLst>
        <ext xmlns:x14="http://schemas.microsoft.com/office/spreadsheetml/2009/9/main" uri="{B025F937-C7B1-47D3-B67F-A62EFF666E3E}">
          <x14:id>{A363DE9C-13C3-ED48-A59B-6A267564556D}</x14:id>
        </ext>
      </extLst>
    </cfRule>
  </conditionalFormatting>
  <conditionalFormatting sqref="F93">
    <cfRule type="dataBar" priority="9239">
      <dataBar>
        <cfvo type="num" val="0"/>
        <cfvo type="num" val="1"/>
        <color theme="6"/>
      </dataBar>
      <extLst>
        <ext xmlns:x14="http://schemas.microsoft.com/office/spreadsheetml/2009/9/main" uri="{B025F937-C7B1-47D3-B67F-A62EFF666E3E}">
          <x14:id>{A6A4E39A-9ABA-C442-AF21-47F61D0569B7}</x14:id>
        </ext>
      </extLst>
    </cfRule>
  </conditionalFormatting>
  <conditionalFormatting sqref="F93">
    <cfRule type="dataBar" priority="9238">
      <dataBar>
        <cfvo type="num" val="0"/>
        <cfvo type="num" val="1"/>
        <color theme="6"/>
      </dataBar>
      <extLst>
        <ext xmlns:x14="http://schemas.microsoft.com/office/spreadsheetml/2009/9/main" uri="{B025F937-C7B1-47D3-B67F-A62EFF666E3E}">
          <x14:id>{C5BDB369-15EF-E04F-AFA9-1C76C9013275}</x14:id>
        </ext>
      </extLst>
    </cfRule>
  </conditionalFormatting>
  <conditionalFormatting sqref="F87:F88 F92">
    <cfRule type="dataBar" priority="9236">
      <dataBar>
        <cfvo type="num" val="0"/>
        <cfvo type="num" val="1"/>
        <color theme="6"/>
      </dataBar>
      <extLst>
        <ext xmlns:x14="http://schemas.microsoft.com/office/spreadsheetml/2009/9/main" uri="{B025F937-C7B1-47D3-B67F-A62EFF666E3E}">
          <x14:id>{1215B9FC-E348-6C45-99A6-1C674DAACC14}</x14:id>
        </ext>
      </extLst>
    </cfRule>
  </conditionalFormatting>
  <conditionalFormatting sqref="F87:F88 F92">
    <cfRule type="dataBar" priority="9237">
      <dataBar>
        <cfvo type="num" val="0"/>
        <cfvo type="num" val="1"/>
        <color theme="6"/>
      </dataBar>
      <extLst>
        <ext xmlns:x14="http://schemas.microsoft.com/office/spreadsheetml/2009/9/main" uri="{B025F937-C7B1-47D3-B67F-A62EFF666E3E}">
          <x14:id>{236F2562-3F41-3E40-9E8C-9374C8F31E42}</x14:id>
        </ext>
      </extLst>
    </cfRule>
  </conditionalFormatting>
  <conditionalFormatting sqref="F77">
    <cfRule type="dataBar" priority="9231">
      <dataBar>
        <cfvo type="num" val="0"/>
        <cfvo type="num" val="1"/>
        <color theme="6"/>
      </dataBar>
      <extLst>
        <ext xmlns:x14="http://schemas.microsoft.com/office/spreadsheetml/2009/9/main" uri="{B025F937-C7B1-47D3-B67F-A62EFF666E3E}">
          <x14:id>{41FB4B20-E600-1E42-B5A3-D1EDFE8D4812}</x14:id>
        </ext>
      </extLst>
    </cfRule>
  </conditionalFormatting>
  <conditionalFormatting sqref="F93">
    <cfRule type="dataBar" priority="9230">
      <dataBar>
        <cfvo type="num" val="0"/>
        <cfvo type="num" val="1"/>
        <color theme="6"/>
      </dataBar>
      <extLst>
        <ext xmlns:x14="http://schemas.microsoft.com/office/spreadsheetml/2009/9/main" uri="{B025F937-C7B1-47D3-B67F-A62EFF666E3E}">
          <x14:id>{2DE0757E-1F9F-F84D-9DD4-4FA05E1B600E}</x14:id>
        </ext>
      </extLst>
    </cfRule>
  </conditionalFormatting>
  <conditionalFormatting sqref="F87:F88 F92">
    <cfRule type="dataBar" priority="9228">
      <dataBar>
        <cfvo type="num" val="0"/>
        <cfvo type="num" val="1"/>
        <color theme="6"/>
      </dataBar>
      <extLst>
        <ext xmlns:x14="http://schemas.microsoft.com/office/spreadsheetml/2009/9/main" uri="{B025F937-C7B1-47D3-B67F-A62EFF666E3E}">
          <x14:id>{CE79CD5C-7040-E54A-99E0-65DAA1857251}</x14:id>
        </ext>
      </extLst>
    </cfRule>
  </conditionalFormatting>
  <conditionalFormatting sqref="F87:F88 F92">
    <cfRule type="dataBar" priority="9229">
      <dataBar>
        <cfvo type="num" val="0"/>
        <cfvo type="num" val="1"/>
        <color theme="6"/>
      </dataBar>
      <extLst>
        <ext xmlns:x14="http://schemas.microsoft.com/office/spreadsheetml/2009/9/main" uri="{B025F937-C7B1-47D3-B67F-A62EFF666E3E}">
          <x14:id>{39326102-641B-2547-9A62-A71B6DCAB75A}</x14:id>
        </ext>
      </extLst>
    </cfRule>
  </conditionalFormatting>
  <conditionalFormatting sqref="F86">
    <cfRule type="dataBar" priority="9227">
      <dataBar>
        <cfvo type="num" val="0"/>
        <cfvo type="num" val="1"/>
        <color theme="6"/>
      </dataBar>
      <extLst>
        <ext xmlns:x14="http://schemas.microsoft.com/office/spreadsheetml/2009/9/main" uri="{B025F937-C7B1-47D3-B67F-A62EFF666E3E}">
          <x14:id>{B9457454-6E59-0F41-8954-550BD3330300}</x14:id>
        </ext>
      </extLst>
    </cfRule>
  </conditionalFormatting>
  <conditionalFormatting sqref="F86">
    <cfRule type="dataBar" priority="9226">
      <dataBar>
        <cfvo type="num" val="0"/>
        <cfvo type="num" val="1"/>
        <color theme="6"/>
      </dataBar>
      <extLst>
        <ext xmlns:x14="http://schemas.microsoft.com/office/spreadsheetml/2009/9/main" uri="{B025F937-C7B1-47D3-B67F-A62EFF666E3E}">
          <x14:id>{D86AFAB9-7250-B14A-BA7F-EBC2D04E8980}</x14:id>
        </ext>
      </extLst>
    </cfRule>
  </conditionalFormatting>
  <conditionalFormatting sqref="F77">
    <cfRule type="dataBar" priority="9223">
      <dataBar>
        <cfvo type="num" val="0"/>
        <cfvo type="num" val="1"/>
        <color theme="6"/>
      </dataBar>
      <extLst>
        <ext xmlns:x14="http://schemas.microsoft.com/office/spreadsheetml/2009/9/main" uri="{B025F937-C7B1-47D3-B67F-A62EFF666E3E}">
          <x14:id>{3B636FBE-C306-0446-9249-B39D55A0A199}</x14:id>
        </ext>
      </extLst>
    </cfRule>
  </conditionalFormatting>
  <conditionalFormatting sqref="F93">
    <cfRule type="dataBar" priority="9221">
      <dataBar>
        <cfvo type="num" val="0"/>
        <cfvo type="num" val="1"/>
        <color theme="6"/>
      </dataBar>
      <extLst>
        <ext xmlns:x14="http://schemas.microsoft.com/office/spreadsheetml/2009/9/main" uri="{B025F937-C7B1-47D3-B67F-A62EFF666E3E}">
          <x14:id>{A768C2EB-D32A-F247-926C-947C47E87C9D}</x14:id>
        </ext>
      </extLst>
    </cfRule>
  </conditionalFormatting>
  <conditionalFormatting sqref="F93">
    <cfRule type="dataBar" priority="9222">
      <dataBar>
        <cfvo type="num" val="0"/>
        <cfvo type="num" val="1"/>
        <color theme="6"/>
      </dataBar>
      <extLst>
        <ext xmlns:x14="http://schemas.microsoft.com/office/spreadsheetml/2009/9/main" uri="{B025F937-C7B1-47D3-B67F-A62EFF666E3E}">
          <x14:id>{9D83329A-8C9E-664D-9205-E573DA612C9A}</x14:id>
        </ext>
      </extLst>
    </cfRule>
  </conditionalFormatting>
  <conditionalFormatting sqref="F87:F88 F92">
    <cfRule type="dataBar" priority="9220">
      <dataBar>
        <cfvo type="num" val="0"/>
        <cfvo type="num" val="1"/>
        <color theme="6"/>
      </dataBar>
      <extLst>
        <ext xmlns:x14="http://schemas.microsoft.com/office/spreadsheetml/2009/9/main" uri="{B025F937-C7B1-47D3-B67F-A62EFF666E3E}">
          <x14:id>{B2F1B4A3-3AAF-7D49-B6B0-06B3CE62606E}</x14:id>
        </ext>
      </extLst>
    </cfRule>
  </conditionalFormatting>
  <conditionalFormatting sqref="F87:F88 F92">
    <cfRule type="dataBar" priority="9219">
      <dataBar>
        <cfvo type="num" val="0"/>
        <cfvo type="num" val="1"/>
        <color theme="6"/>
      </dataBar>
      <extLst>
        <ext xmlns:x14="http://schemas.microsoft.com/office/spreadsheetml/2009/9/main" uri="{B025F937-C7B1-47D3-B67F-A62EFF666E3E}">
          <x14:id>{80CB2AEF-050E-B645-A7D2-852AB1BD0AA6}</x14:id>
        </ext>
      </extLst>
    </cfRule>
  </conditionalFormatting>
  <conditionalFormatting sqref="F86">
    <cfRule type="dataBar" priority="9218">
      <dataBar>
        <cfvo type="num" val="0"/>
        <cfvo type="num" val="1"/>
        <color theme="6"/>
      </dataBar>
      <extLst>
        <ext xmlns:x14="http://schemas.microsoft.com/office/spreadsheetml/2009/9/main" uri="{B025F937-C7B1-47D3-B67F-A62EFF666E3E}">
          <x14:id>{30868D7C-652A-854F-8A2D-60AAA7564CCC}</x14:id>
        </ext>
      </extLst>
    </cfRule>
  </conditionalFormatting>
  <conditionalFormatting sqref="F86">
    <cfRule type="dataBar" priority="9217">
      <dataBar>
        <cfvo type="num" val="0"/>
        <cfvo type="num" val="1"/>
        <color theme="6"/>
      </dataBar>
      <extLst>
        <ext xmlns:x14="http://schemas.microsoft.com/office/spreadsheetml/2009/9/main" uri="{B025F937-C7B1-47D3-B67F-A62EFF666E3E}">
          <x14:id>{D12F850A-7492-5F48-AF8E-9BA499A38BCC}</x14:id>
        </ext>
      </extLst>
    </cfRule>
  </conditionalFormatting>
  <conditionalFormatting sqref="F87:F88 F92">
    <cfRule type="dataBar" priority="9076">
      <dataBar>
        <cfvo type="num" val="0"/>
        <cfvo type="num" val="1"/>
        <color theme="6"/>
      </dataBar>
      <extLst>
        <ext xmlns:x14="http://schemas.microsoft.com/office/spreadsheetml/2009/9/main" uri="{B025F937-C7B1-47D3-B67F-A62EFF666E3E}">
          <x14:id>{E2F2C758-0C94-8345-9D71-385A047C6B27}</x14:id>
        </ext>
      </extLst>
    </cfRule>
  </conditionalFormatting>
  <conditionalFormatting sqref="F87:F88 F92">
    <cfRule type="dataBar" priority="9075">
      <dataBar>
        <cfvo type="num" val="0"/>
        <cfvo type="num" val="1"/>
        <color theme="6"/>
      </dataBar>
      <extLst>
        <ext xmlns:x14="http://schemas.microsoft.com/office/spreadsheetml/2009/9/main" uri="{B025F937-C7B1-47D3-B67F-A62EFF666E3E}">
          <x14:id>{F79EA811-7A99-5642-9D27-000F39609367}</x14:id>
        </ext>
      </extLst>
    </cfRule>
  </conditionalFormatting>
  <conditionalFormatting sqref="F77">
    <cfRule type="dataBar" priority="9214">
      <dataBar>
        <cfvo type="num" val="0"/>
        <cfvo type="num" val="1"/>
        <color theme="6"/>
      </dataBar>
      <extLst>
        <ext xmlns:x14="http://schemas.microsoft.com/office/spreadsheetml/2009/9/main" uri="{B025F937-C7B1-47D3-B67F-A62EFF666E3E}">
          <x14:id>{2D8D399D-2BB1-494C-A637-683FFA5F020A}</x14:id>
        </ext>
      </extLst>
    </cfRule>
  </conditionalFormatting>
  <conditionalFormatting sqref="F86">
    <cfRule type="dataBar" priority="9065">
      <dataBar>
        <cfvo type="num" val="0"/>
        <cfvo type="num" val="1"/>
        <color theme="6"/>
      </dataBar>
      <extLst>
        <ext xmlns:x14="http://schemas.microsoft.com/office/spreadsheetml/2009/9/main" uri="{B025F937-C7B1-47D3-B67F-A62EFF666E3E}">
          <x14:id>{D5ED9C15-4824-C74E-94F9-790DC11778F7}</x14:id>
        </ext>
      </extLst>
    </cfRule>
  </conditionalFormatting>
  <conditionalFormatting sqref="F86">
    <cfRule type="dataBar" priority="9064">
      <dataBar>
        <cfvo type="num" val="0"/>
        <cfvo type="num" val="1"/>
        <color theme="6"/>
      </dataBar>
      <extLst>
        <ext xmlns:x14="http://schemas.microsoft.com/office/spreadsheetml/2009/9/main" uri="{B025F937-C7B1-47D3-B67F-A62EFF666E3E}">
          <x14:id>{1A5C8805-FABE-BB45-952A-E37AEBAEDC81}</x14:id>
        </ext>
      </extLst>
    </cfRule>
  </conditionalFormatting>
  <conditionalFormatting sqref="F71:F72 F76">
    <cfRule type="dataBar" priority="9210">
      <dataBar>
        <cfvo type="num" val="0"/>
        <cfvo type="num" val="1"/>
        <color theme="6"/>
      </dataBar>
      <extLst>
        <ext xmlns:x14="http://schemas.microsoft.com/office/spreadsheetml/2009/9/main" uri="{B025F937-C7B1-47D3-B67F-A62EFF666E3E}">
          <x14:id>{CC172A28-1637-8848-983E-0DFAA404FE2F}</x14:id>
        </ext>
      </extLst>
    </cfRule>
  </conditionalFormatting>
  <conditionalFormatting sqref="F71:F72 F76">
    <cfRule type="dataBar" priority="9209">
      <dataBar>
        <cfvo type="num" val="0"/>
        <cfvo type="num" val="1"/>
        <color theme="6"/>
      </dataBar>
      <extLst>
        <ext xmlns:x14="http://schemas.microsoft.com/office/spreadsheetml/2009/9/main" uri="{B025F937-C7B1-47D3-B67F-A62EFF666E3E}">
          <x14:id>{46AD995F-D03F-3140-8FB1-538ED8CD3392}</x14:id>
        </ext>
      </extLst>
    </cfRule>
  </conditionalFormatting>
  <conditionalFormatting sqref="F71:F72 F76">
    <cfRule type="dataBar" priority="9208">
      <dataBar>
        <cfvo type="num" val="0"/>
        <cfvo type="num" val="1"/>
        <color theme="6"/>
      </dataBar>
      <extLst>
        <ext xmlns:x14="http://schemas.microsoft.com/office/spreadsheetml/2009/9/main" uri="{B025F937-C7B1-47D3-B67F-A62EFF666E3E}">
          <x14:id>{C6869BF3-BEE1-744F-80B8-4A0A1DE1D8B4}</x14:id>
        </ext>
      </extLst>
    </cfRule>
  </conditionalFormatting>
  <conditionalFormatting sqref="F71:F72 F76">
    <cfRule type="dataBar" priority="9207">
      <dataBar>
        <cfvo type="num" val="0"/>
        <cfvo type="num" val="1"/>
        <color theme="6"/>
      </dataBar>
      <extLst>
        <ext xmlns:x14="http://schemas.microsoft.com/office/spreadsheetml/2009/9/main" uri="{B025F937-C7B1-47D3-B67F-A62EFF666E3E}">
          <x14:id>{60F4B55D-8A63-024F-BB7A-4671EF98AB16}</x14:id>
        </ext>
      </extLst>
    </cfRule>
  </conditionalFormatting>
  <conditionalFormatting sqref="F71:F72 F76">
    <cfRule type="dataBar" priority="9206">
      <dataBar>
        <cfvo type="num" val="0"/>
        <cfvo type="num" val="1"/>
        <color theme="6"/>
      </dataBar>
      <extLst>
        <ext xmlns:x14="http://schemas.microsoft.com/office/spreadsheetml/2009/9/main" uri="{B025F937-C7B1-47D3-B67F-A62EFF666E3E}">
          <x14:id>{41562385-F794-BC42-8AE9-E374C520019A}</x14:id>
        </ext>
      </extLst>
    </cfRule>
  </conditionalFormatting>
  <conditionalFormatting sqref="F107:F108 F112">
    <cfRule type="dataBar" priority="9198">
      <dataBar>
        <cfvo type="num" val="0"/>
        <cfvo type="num" val="1"/>
        <color theme="6"/>
      </dataBar>
      <extLst>
        <ext xmlns:x14="http://schemas.microsoft.com/office/spreadsheetml/2009/9/main" uri="{B025F937-C7B1-47D3-B67F-A62EFF666E3E}">
          <x14:id>{09F8DA94-C7DF-D54B-83DF-B4975EFFA93A}</x14:id>
        </ext>
      </extLst>
    </cfRule>
  </conditionalFormatting>
  <conditionalFormatting sqref="F107:F108 F112">
    <cfRule type="dataBar" priority="9197">
      <dataBar>
        <cfvo type="num" val="0"/>
        <cfvo type="num" val="1"/>
        <color theme="6"/>
      </dataBar>
      <extLst>
        <ext xmlns:x14="http://schemas.microsoft.com/office/spreadsheetml/2009/9/main" uri="{B025F937-C7B1-47D3-B67F-A62EFF666E3E}">
          <x14:id>{66E1B353-03D3-4240-BFE4-12033A86037C}</x14:id>
        </ext>
      </extLst>
    </cfRule>
  </conditionalFormatting>
  <conditionalFormatting sqref="F107:F108 F112">
    <cfRule type="dataBar" priority="9196">
      <dataBar>
        <cfvo type="num" val="0"/>
        <cfvo type="num" val="1"/>
        <color theme="6"/>
      </dataBar>
      <extLst>
        <ext xmlns:x14="http://schemas.microsoft.com/office/spreadsheetml/2009/9/main" uri="{B025F937-C7B1-47D3-B67F-A62EFF666E3E}">
          <x14:id>{A74438F6-6EED-3D4B-8AA0-CCD79E466FD9}</x14:id>
        </ext>
      </extLst>
    </cfRule>
  </conditionalFormatting>
  <conditionalFormatting sqref="F107:F108 F112">
    <cfRule type="dataBar" priority="9195">
      <dataBar>
        <cfvo type="num" val="0"/>
        <cfvo type="num" val="1"/>
        <color theme="6"/>
      </dataBar>
      <extLst>
        <ext xmlns:x14="http://schemas.microsoft.com/office/spreadsheetml/2009/9/main" uri="{B025F937-C7B1-47D3-B67F-A62EFF666E3E}">
          <x14:id>{85FABB5D-92B3-414E-8BEF-4A5A3525F532}</x14:id>
        </ext>
      </extLst>
    </cfRule>
  </conditionalFormatting>
  <conditionalFormatting sqref="F107:F108 F112">
    <cfRule type="dataBar" priority="9194">
      <dataBar>
        <cfvo type="num" val="0"/>
        <cfvo type="num" val="1"/>
        <color theme="6"/>
      </dataBar>
      <extLst>
        <ext xmlns:x14="http://schemas.microsoft.com/office/spreadsheetml/2009/9/main" uri="{B025F937-C7B1-47D3-B67F-A62EFF666E3E}">
          <x14:id>{4CA76387-D9E9-9245-985D-D49D24370DDD}</x14:id>
        </ext>
      </extLst>
    </cfRule>
  </conditionalFormatting>
  <conditionalFormatting sqref="F107:F108 F112">
    <cfRule type="dataBar" priority="9193">
      <dataBar>
        <cfvo type="num" val="0"/>
        <cfvo type="num" val="1"/>
        <color theme="6"/>
      </dataBar>
      <extLst>
        <ext xmlns:x14="http://schemas.microsoft.com/office/spreadsheetml/2009/9/main" uri="{B025F937-C7B1-47D3-B67F-A62EFF666E3E}">
          <x14:id>{699F4228-B0C3-924A-ADE8-18F934A86206}</x14:id>
        </ext>
      </extLst>
    </cfRule>
  </conditionalFormatting>
  <conditionalFormatting sqref="F93">
    <cfRule type="dataBar" priority="9182">
      <dataBar>
        <cfvo type="num" val="0"/>
        <cfvo type="num" val="1"/>
        <color theme="6"/>
      </dataBar>
      <extLst>
        <ext xmlns:x14="http://schemas.microsoft.com/office/spreadsheetml/2009/9/main" uri="{B025F937-C7B1-47D3-B67F-A62EFF666E3E}">
          <x14:id>{2992BEDC-E7F7-8247-9161-5278F2300A2F}</x14:id>
        </ext>
      </extLst>
    </cfRule>
  </conditionalFormatting>
  <conditionalFormatting sqref="F93">
    <cfRule type="dataBar" priority="9036">
      <dataBar>
        <cfvo type="num" val="0"/>
        <cfvo type="num" val="1"/>
        <color theme="6"/>
      </dataBar>
      <extLst>
        <ext xmlns:x14="http://schemas.microsoft.com/office/spreadsheetml/2009/9/main" uri="{B025F937-C7B1-47D3-B67F-A62EFF666E3E}">
          <x14:id>{EB0CD8C7-AD3B-2B4B-812A-A1C867BFF17B}</x14:id>
        </ext>
      </extLst>
    </cfRule>
  </conditionalFormatting>
  <conditionalFormatting sqref="F71:F72 F76">
    <cfRule type="dataBar" priority="9188">
      <dataBar>
        <cfvo type="num" val="0"/>
        <cfvo type="num" val="1"/>
        <color theme="6"/>
      </dataBar>
      <extLst>
        <ext xmlns:x14="http://schemas.microsoft.com/office/spreadsheetml/2009/9/main" uri="{B025F937-C7B1-47D3-B67F-A62EFF666E3E}">
          <x14:id>{1164086D-3E18-6A49-9A9D-45A03C457909}</x14:id>
        </ext>
      </extLst>
    </cfRule>
  </conditionalFormatting>
  <conditionalFormatting sqref="F71:F72 F76">
    <cfRule type="dataBar" priority="9187">
      <dataBar>
        <cfvo type="num" val="0"/>
        <cfvo type="num" val="1"/>
        <color theme="6"/>
      </dataBar>
      <extLst>
        <ext xmlns:x14="http://schemas.microsoft.com/office/spreadsheetml/2009/9/main" uri="{B025F937-C7B1-47D3-B67F-A62EFF666E3E}">
          <x14:id>{C5BF92DD-1504-494F-978C-63344F2650C6}</x14:id>
        </ext>
      </extLst>
    </cfRule>
  </conditionalFormatting>
  <conditionalFormatting sqref="F93">
    <cfRule type="dataBar" priority="9037">
      <dataBar>
        <cfvo type="num" val="0"/>
        <cfvo type="num" val="1"/>
        <color theme="6"/>
      </dataBar>
      <extLst>
        <ext xmlns:x14="http://schemas.microsoft.com/office/spreadsheetml/2009/9/main" uri="{B025F937-C7B1-47D3-B67F-A62EFF666E3E}">
          <x14:id>{BF647837-1CFE-2149-AFAA-EC081B2F4D37}</x14:id>
        </ext>
      </extLst>
    </cfRule>
  </conditionalFormatting>
  <conditionalFormatting sqref="F93">
    <cfRule type="dataBar" priority="9183">
      <dataBar>
        <cfvo type="num" val="0"/>
        <cfvo type="num" val="1"/>
        <color theme="6"/>
      </dataBar>
      <extLst>
        <ext xmlns:x14="http://schemas.microsoft.com/office/spreadsheetml/2009/9/main" uri="{B025F937-C7B1-47D3-B67F-A62EFF666E3E}">
          <x14:id>{6FBC4AD5-5EEF-794D-85D7-75DF86348ACC}</x14:id>
        </ext>
      </extLst>
    </cfRule>
  </conditionalFormatting>
  <conditionalFormatting sqref="F87:F88 F92">
    <cfRule type="dataBar" priority="9181">
      <dataBar>
        <cfvo type="num" val="0"/>
        <cfvo type="num" val="1"/>
        <color theme="6"/>
      </dataBar>
      <extLst>
        <ext xmlns:x14="http://schemas.microsoft.com/office/spreadsheetml/2009/9/main" uri="{B025F937-C7B1-47D3-B67F-A62EFF666E3E}">
          <x14:id>{E2DCFAF5-B25E-7048-8CB1-9F61461E5ED1}</x14:id>
        </ext>
      </extLst>
    </cfRule>
  </conditionalFormatting>
  <conditionalFormatting sqref="F87:F88 F92">
    <cfRule type="dataBar" priority="9180">
      <dataBar>
        <cfvo type="num" val="0"/>
        <cfvo type="num" val="1"/>
        <color theme="6"/>
      </dataBar>
      <extLst>
        <ext xmlns:x14="http://schemas.microsoft.com/office/spreadsheetml/2009/9/main" uri="{B025F937-C7B1-47D3-B67F-A62EFF666E3E}">
          <x14:id>{2467E17B-C99C-024F-93F5-7556516837BC}</x14:id>
        </ext>
      </extLst>
    </cfRule>
  </conditionalFormatting>
  <conditionalFormatting sqref="F87:F88 F92">
    <cfRule type="dataBar" priority="9178">
      <dataBar>
        <cfvo type="num" val="0"/>
        <cfvo type="num" val="1"/>
        <color theme="6"/>
      </dataBar>
      <extLst>
        <ext xmlns:x14="http://schemas.microsoft.com/office/spreadsheetml/2009/9/main" uri="{B025F937-C7B1-47D3-B67F-A62EFF666E3E}">
          <x14:id>{6AFE5669-25EF-EF43-A683-9E738824F2A5}</x14:id>
        </ext>
      </extLst>
    </cfRule>
  </conditionalFormatting>
  <conditionalFormatting sqref="F86">
    <cfRule type="dataBar" priority="9176">
      <dataBar>
        <cfvo type="num" val="0"/>
        <cfvo type="num" val="1"/>
        <color theme="6"/>
      </dataBar>
      <extLst>
        <ext xmlns:x14="http://schemas.microsoft.com/office/spreadsheetml/2009/9/main" uri="{B025F937-C7B1-47D3-B67F-A62EFF666E3E}">
          <x14:id>{12CEC4DE-C8FC-634D-9154-E5C667F68EDC}</x14:id>
        </ext>
      </extLst>
    </cfRule>
  </conditionalFormatting>
  <conditionalFormatting sqref="F93">
    <cfRule type="dataBar" priority="9179">
      <dataBar>
        <cfvo type="num" val="0"/>
        <cfvo type="num" val="1"/>
        <color theme="6"/>
      </dataBar>
      <extLst>
        <ext xmlns:x14="http://schemas.microsoft.com/office/spreadsheetml/2009/9/main" uri="{B025F937-C7B1-47D3-B67F-A62EFF666E3E}">
          <x14:id>{2E6A09AF-7905-E14C-9CDD-072D1AA416ED}</x14:id>
        </ext>
      </extLst>
    </cfRule>
  </conditionalFormatting>
  <conditionalFormatting sqref="F86">
    <cfRule type="dataBar" priority="9177">
      <dataBar>
        <cfvo type="num" val="0"/>
        <cfvo type="num" val="1"/>
        <color theme="6"/>
      </dataBar>
      <extLst>
        <ext xmlns:x14="http://schemas.microsoft.com/office/spreadsheetml/2009/9/main" uri="{B025F937-C7B1-47D3-B67F-A62EFF666E3E}">
          <x14:id>{227AC516-0463-7844-85E4-289701D5A7CE}</x14:id>
        </ext>
      </extLst>
    </cfRule>
  </conditionalFormatting>
  <conditionalFormatting sqref="F71:F72 F76">
    <cfRule type="dataBar" priority="9173">
      <dataBar>
        <cfvo type="num" val="0"/>
        <cfvo type="num" val="1"/>
        <color theme="6"/>
      </dataBar>
      <extLst>
        <ext xmlns:x14="http://schemas.microsoft.com/office/spreadsheetml/2009/9/main" uri="{B025F937-C7B1-47D3-B67F-A62EFF666E3E}">
          <x14:id>{79EAE445-A4A3-AC41-8E05-50E4AF503020}</x14:id>
        </ext>
      </extLst>
    </cfRule>
  </conditionalFormatting>
  <conditionalFormatting sqref="F93">
    <cfRule type="dataBar" priority="9167">
      <dataBar>
        <cfvo type="num" val="0"/>
        <cfvo type="num" val="1"/>
        <color theme="6"/>
      </dataBar>
      <extLst>
        <ext xmlns:x14="http://schemas.microsoft.com/office/spreadsheetml/2009/9/main" uri="{B025F937-C7B1-47D3-B67F-A62EFF666E3E}">
          <x14:id>{FF9B3AB8-7EA3-3743-8393-05875EFE879C}</x14:id>
        </ext>
      </extLst>
    </cfRule>
  </conditionalFormatting>
  <conditionalFormatting sqref="F93">
    <cfRule type="dataBar" priority="9166">
      <dataBar>
        <cfvo type="num" val="0"/>
        <cfvo type="num" val="1"/>
        <color theme="6"/>
      </dataBar>
      <extLst>
        <ext xmlns:x14="http://schemas.microsoft.com/office/spreadsheetml/2009/9/main" uri="{B025F937-C7B1-47D3-B67F-A62EFF666E3E}">
          <x14:id>{DF3DCC2B-C8C6-8C44-84A4-CC6BB1B3FE9B}</x14:id>
        </ext>
      </extLst>
    </cfRule>
  </conditionalFormatting>
  <conditionalFormatting sqref="F87:F88 F92">
    <cfRule type="dataBar" priority="9164">
      <dataBar>
        <cfvo type="num" val="0"/>
        <cfvo type="num" val="1"/>
        <color theme="6"/>
      </dataBar>
      <extLst>
        <ext xmlns:x14="http://schemas.microsoft.com/office/spreadsheetml/2009/9/main" uri="{B025F937-C7B1-47D3-B67F-A62EFF666E3E}">
          <x14:id>{74151DD7-1FB4-1E49-9E3B-52E5E3D219F7}</x14:id>
        </ext>
      </extLst>
    </cfRule>
  </conditionalFormatting>
  <conditionalFormatting sqref="F86">
    <cfRule type="dataBar" priority="9162">
      <dataBar>
        <cfvo type="num" val="0"/>
        <cfvo type="num" val="1"/>
        <color theme="6"/>
      </dataBar>
      <extLst>
        <ext xmlns:x14="http://schemas.microsoft.com/office/spreadsheetml/2009/9/main" uri="{B025F937-C7B1-47D3-B67F-A62EFF666E3E}">
          <x14:id>{17F83DD6-8612-374D-9CE0-9E97F10EE487}</x14:id>
        </ext>
      </extLst>
    </cfRule>
  </conditionalFormatting>
  <conditionalFormatting sqref="F93">
    <cfRule type="dataBar" priority="9165">
      <dataBar>
        <cfvo type="num" val="0"/>
        <cfvo type="num" val="1"/>
        <color theme="6"/>
      </dataBar>
      <extLst>
        <ext xmlns:x14="http://schemas.microsoft.com/office/spreadsheetml/2009/9/main" uri="{B025F937-C7B1-47D3-B67F-A62EFF666E3E}">
          <x14:id>{05C06068-12D2-B045-A88B-271A49394836}</x14:id>
        </ext>
      </extLst>
    </cfRule>
  </conditionalFormatting>
  <conditionalFormatting sqref="F86">
    <cfRule type="dataBar" priority="9163">
      <dataBar>
        <cfvo type="num" val="0"/>
        <cfvo type="num" val="1"/>
        <color theme="6"/>
      </dataBar>
      <extLst>
        <ext xmlns:x14="http://schemas.microsoft.com/office/spreadsheetml/2009/9/main" uri="{B025F937-C7B1-47D3-B67F-A62EFF666E3E}">
          <x14:id>{744DCEBC-FF8F-694D-A042-F8104B0C300C}</x14:id>
        </ext>
      </extLst>
    </cfRule>
  </conditionalFormatting>
  <conditionalFormatting sqref="F71:F72 F76">
    <cfRule type="dataBar" priority="9159">
      <dataBar>
        <cfvo type="num" val="0"/>
        <cfvo type="num" val="1"/>
        <color theme="6"/>
      </dataBar>
      <extLst>
        <ext xmlns:x14="http://schemas.microsoft.com/office/spreadsheetml/2009/9/main" uri="{B025F937-C7B1-47D3-B67F-A62EFF666E3E}">
          <x14:id>{CEB63279-B54C-5F4A-9628-625DA6C62D34}</x14:id>
        </ext>
      </extLst>
    </cfRule>
  </conditionalFormatting>
  <conditionalFormatting sqref="F107:F108 F112">
    <cfRule type="dataBar" priority="9006">
      <dataBar>
        <cfvo type="num" val="0"/>
        <cfvo type="num" val="1"/>
        <color theme="6"/>
      </dataBar>
      <extLst>
        <ext xmlns:x14="http://schemas.microsoft.com/office/spreadsheetml/2009/9/main" uri="{B025F937-C7B1-47D3-B67F-A62EFF666E3E}">
          <x14:id>{D91044CD-4998-744A-AC41-E2D372EBEBD7}</x14:id>
        </ext>
      </extLst>
    </cfRule>
  </conditionalFormatting>
  <conditionalFormatting sqref="F93">
    <cfRule type="dataBar" priority="9151">
      <dataBar>
        <cfvo type="num" val="0"/>
        <cfvo type="num" val="1"/>
        <color theme="6"/>
      </dataBar>
      <extLst>
        <ext xmlns:x14="http://schemas.microsoft.com/office/spreadsheetml/2009/9/main" uri="{B025F937-C7B1-47D3-B67F-A62EFF666E3E}">
          <x14:id>{3389A0AB-4136-CF45-AFED-3C3237627552}</x14:id>
        </ext>
      </extLst>
    </cfRule>
  </conditionalFormatting>
  <conditionalFormatting sqref="F87:F88 F92">
    <cfRule type="dataBar" priority="9149">
      <dataBar>
        <cfvo type="num" val="0"/>
        <cfvo type="num" val="1"/>
        <color theme="6"/>
      </dataBar>
      <extLst>
        <ext xmlns:x14="http://schemas.microsoft.com/office/spreadsheetml/2009/9/main" uri="{B025F937-C7B1-47D3-B67F-A62EFF666E3E}">
          <x14:id>{86D014CE-6ADB-004E-BD6C-E3744F61E9AF}</x14:id>
        </ext>
      </extLst>
    </cfRule>
  </conditionalFormatting>
  <conditionalFormatting sqref="F87:F88 F92">
    <cfRule type="dataBar" priority="8852">
      <dataBar>
        <cfvo type="num" val="0"/>
        <cfvo type="num" val="1"/>
        <color theme="6"/>
      </dataBar>
      <extLst>
        <ext xmlns:x14="http://schemas.microsoft.com/office/spreadsheetml/2009/9/main" uri="{B025F937-C7B1-47D3-B67F-A62EFF666E3E}">
          <x14:id>{5AFD0A99-599E-7D44-A978-1460AACA851B}</x14:id>
        </ext>
      </extLst>
    </cfRule>
  </conditionalFormatting>
  <conditionalFormatting sqref="F87:F88 F92">
    <cfRule type="dataBar" priority="9150">
      <dataBar>
        <cfvo type="num" val="0"/>
        <cfvo type="num" val="1"/>
        <color theme="6"/>
      </dataBar>
      <extLst>
        <ext xmlns:x14="http://schemas.microsoft.com/office/spreadsheetml/2009/9/main" uri="{B025F937-C7B1-47D3-B67F-A62EFF666E3E}">
          <x14:id>{99A762AD-6EB1-BF4A-9886-636A2AC30630}</x14:id>
        </ext>
      </extLst>
    </cfRule>
  </conditionalFormatting>
  <conditionalFormatting sqref="F86">
    <cfRule type="dataBar" priority="9148">
      <dataBar>
        <cfvo type="num" val="0"/>
        <cfvo type="num" val="1"/>
        <color theme="6"/>
      </dataBar>
      <extLst>
        <ext xmlns:x14="http://schemas.microsoft.com/office/spreadsheetml/2009/9/main" uri="{B025F937-C7B1-47D3-B67F-A62EFF666E3E}">
          <x14:id>{14CFB805-5298-6C47-BF4C-5F37B6AAD919}</x14:id>
        </ext>
      </extLst>
    </cfRule>
  </conditionalFormatting>
  <conditionalFormatting sqref="F86">
    <cfRule type="dataBar" priority="9147">
      <dataBar>
        <cfvo type="num" val="0"/>
        <cfvo type="num" val="1"/>
        <color theme="6"/>
      </dataBar>
      <extLst>
        <ext xmlns:x14="http://schemas.microsoft.com/office/spreadsheetml/2009/9/main" uri="{B025F937-C7B1-47D3-B67F-A62EFF666E3E}">
          <x14:id>{7F4FDEB8-E704-7944-90A2-C53A9FF631D4}</x14:id>
        </ext>
      </extLst>
    </cfRule>
  </conditionalFormatting>
  <conditionalFormatting sqref="F86">
    <cfRule type="dataBar" priority="9135">
      <dataBar>
        <cfvo type="num" val="0"/>
        <cfvo type="num" val="1"/>
        <color theme="6"/>
      </dataBar>
      <extLst>
        <ext xmlns:x14="http://schemas.microsoft.com/office/spreadsheetml/2009/9/main" uri="{B025F937-C7B1-47D3-B67F-A62EFF666E3E}">
          <x14:id>{F662F50A-E8C7-7049-B628-70C5A1F0243A}</x14:id>
        </ext>
      </extLst>
    </cfRule>
  </conditionalFormatting>
  <conditionalFormatting sqref="F86">
    <cfRule type="dataBar" priority="8998">
      <dataBar>
        <cfvo type="num" val="0"/>
        <cfvo type="num" val="1"/>
        <color theme="6"/>
      </dataBar>
      <extLst>
        <ext xmlns:x14="http://schemas.microsoft.com/office/spreadsheetml/2009/9/main" uri="{B025F937-C7B1-47D3-B67F-A62EFF666E3E}">
          <x14:id>{9481F40E-9A80-3546-953D-66756B1C3644}</x14:id>
        </ext>
      </extLst>
    </cfRule>
  </conditionalFormatting>
  <conditionalFormatting sqref="F86">
    <cfRule type="dataBar" priority="9136">
      <dataBar>
        <cfvo type="num" val="0"/>
        <cfvo type="num" val="1"/>
        <color theme="6"/>
      </dataBar>
      <extLst>
        <ext xmlns:x14="http://schemas.microsoft.com/office/spreadsheetml/2009/9/main" uri="{B025F937-C7B1-47D3-B67F-A62EFF666E3E}">
          <x14:id>{821629C0-0FAD-6049-A30B-08636B2944EF}</x14:id>
        </ext>
      </extLst>
    </cfRule>
  </conditionalFormatting>
  <conditionalFormatting sqref="F93">
    <cfRule type="dataBar" priority="9129">
      <dataBar>
        <cfvo type="num" val="0"/>
        <cfvo type="num" val="1"/>
        <color theme="6"/>
      </dataBar>
      <extLst>
        <ext xmlns:x14="http://schemas.microsoft.com/office/spreadsheetml/2009/9/main" uri="{B025F937-C7B1-47D3-B67F-A62EFF666E3E}">
          <x14:id>{94D14B4F-3286-C64C-B62A-F953E1C0480F}</x14:id>
        </ext>
      </extLst>
    </cfRule>
  </conditionalFormatting>
  <conditionalFormatting sqref="F93">
    <cfRule type="dataBar" priority="9128">
      <dataBar>
        <cfvo type="num" val="0"/>
        <cfvo type="num" val="1"/>
        <color theme="6"/>
      </dataBar>
      <extLst>
        <ext xmlns:x14="http://schemas.microsoft.com/office/spreadsheetml/2009/9/main" uri="{B025F937-C7B1-47D3-B67F-A62EFF666E3E}">
          <x14:id>{0E7DEAB4-C141-344B-9B7C-4F78E17BF34E}</x14:id>
        </ext>
      </extLst>
    </cfRule>
  </conditionalFormatting>
  <conditionalFormatting sqref="F93">
    <cfRule type="dataBar" priority="9127">
      <dataBar>
        <cfvo type="num" val="0"/>
        <cfvo type="num" val="1"/>
        <color theme="6"/>
      </dataBar>
      <extLst>
        <ext xmlns:x14="http://schemas.microsoft.com/office/spreadsheetml/2009/9/main" uri="{B025F937-C7B1-47D3-B67F-A62EFF666E3E}">
          <x14:id>{48F966AB-DA4F-E748-A577-9B4A29D1D516}</x14:id>
        </ext>
      </extLst>
    </cfRule>
  </conditionalFormatting>
  <conditionalFormatting sqref="F87:F88 F92">
    <cfRule type="dataBar" priority="9125">
      <dataBar>
        <cfvo type="num" val="0"/>
        <cfvo type="num" val="1"/>
        <color theme="6"/>
      </dataBar>
      <extLst>
        <ext xmlns:x14="http://schemas.microsoft.com/office/spreadsheetml/2009/9/main" uri="{B025F937-C7B1-47D3-B67F-A62EFF666E3E}">
          <x14:id>{36A8A1C8-A014-9C4A-9ED0-FB3C3D868D32}</x14:id>
        </ext>
      </extLst>
    </cfRule>
  </conditionalFormatting>
  <conditionalFormatting sqref="F87:F88 F92">
    <cfRule type="dataBar" priority="9126">
      <dataBar>
        <cfvo type="num" val="0"/>
        <cfvo type="num" val="1"/>
        <color theme="6"/>
      </dataBar>
      <extLst>
        <ext xmlns:x14="http://schemas.microsoft.com/office/spreadsheetml/2009/9/main" uri="{B025F937-C7B1-47D3-B67F-A62EFF666E3E}">
          <x14:id>{C050F97B-9469-3D47-8A46-975D6383C529}</x14:id>
        </ext>
      </extLst>
    </cfRule>
  </conditionalFormatting>
  <conditionalFormatting sqref="F86">
    <cfRule type="dataBar" priority="8984">
      <dataBar>
        <cfvo type="num" val="0"/>
        <cfvo type="num" val="1"/>
        <color theme="6"/>
      </dataBar>
      <extLst>
        <ext xmlns:x14="http://schemas.microsoft.com/office/spreadsheetml/2009/9/main" uri="{B025F937-C7B1-47D3-B67F-A62EFF666E3E}">
          <x14:id>{E2C14A37-6697-7B46-AA56-53EAF5814488}</x14:id>
        </ext>
      </extLst>
    </cfRule>
  </conditionalFormatting>
  <conditionalFormatting sqref="F71:F72 F76">
    <cfRule type="dataBar" priority="9120">
      <dataBar>
        <cfvo type="num" val="0"/>
        <cfvo type="num" val="1"/>
        <color theme="6"/>
      </dataBar>
      <extLst>
        <ext xmlns:x14="http://schemas.microsoft.com/office/spreadsheetml/2009/9/main" uri="{B025F937-C7B1-47D3-B67F-A62EFF666E3E}">
          <x14:id>{9C92A7FB-8030-3740-8B11-C2563CCDA1F0}</x14:id>
        </ext>
      </extLst>
    </cfRule>
  </conditionalFormatting>
  <conditionalFormatting sqref="F71:F72 F76">
    <cfRule type="dataBar" priority="9119">
      <dataBar>
        <cfvo type="num" val="0"/>
        <cfvo type="num" val="1"/>
        <color theme="6"/>
      </dataBar>
      <extLst>
        <ext xmlns:x14="http://schemas.microsoft.com/office/spreadsheetml/2009/9/main" uri="{B025F937-C7B1-47D3-B67F-A62EFF666E3E}">
          <x14:id>{9E00CC6A-70E8-384E-95DE-26A7E2F89503}</x14:id>
        </ext>
      </extLst>
    </cfRule>
  </conditionalFormatting>
  <conditionalFormatting sqref="F93">
    <cfRule type="dataBar" priority="9117">
      <dataBar>
        <cfvo type="num" val="0"/>
        <cfvo type="num" val="1"/>
        <color theme="6"/>
      </dataBar>
      <extLst>
        <ext xmlns:x14="http://schemas.microsoft.com/office/spreadsheetml/2009/9/main" uri="{B025F937-C7B1-47D3-B67F-A62EFF666E3E}">
          <x14:id>{4D8E28BD-5CC3-3D4E-8476-283971090A4D}</x14:id>
        </ext>
      </extLst>
    </cfRule>
  </conditionalFormatting>
  <conditionalFormatting sqref="F87:F88 F92">
    <cfRule type="dataBar" priority="9115">
      <dataBar>
        <cfvo type="num" val="0"/>
        <cfvo type="num" val="1"/>
        <color theme="6"/>
      </dataBar>
      <extLst>
        <ext xmlns:x14="http://schemas.microsoft.com/office/spreadsheetml/2009/9/main" uri="{B025F937-C7B1-47D3-B67F-A62EFF666E3E}">
          <x14:id>{C0E81648-ECCB-5A44-B499-DB9DD456E975}</x14:id>
        </ext>
      </extLst>
    </cfRule>
  </conditionalFormatting>
  <conditionalFormatting sqref="F87:F88 F92">
    <cfRule type="dataBar" priority="9116">
      <dataBar>
        <cfvo type="num" val="0"/>
        <cfvo type="num" val="1"/>
        <color theme="6"/>
      </dataBar>
      <extLst>
        <ext xmlns:x14="http://schemas.microsoft.com/office/spreadsheetml/2009/9/main" uri="{B025F937-C7B1-47D3-B67F-A62EFF666E3E}">
          <x14:id>{C644BAD1-9305-A744-9B33-5F76C22917C5}</x14:id>
        </ext>
      </extLst>
    </cfRule>
  </conditionalFormatting>
  <conditionalFormatting sqref="F86">
    <cfRule type="dataBar" priority="9114">
      <dataBar>
        <cfvo type="num" val="0"/>
        <cfvo type="num" val="1"/>
        <color theme="6"/>
      </dataBar>
      <extLst>
        <ext xmlns:x14="http://schemas.microsoft.com/office/spreadsheetml/2009/9/main" uri="{B025F937-C7B1-47D3-B67F-A62EFF666E3E}">
          <x14:id>{85A7E4E5-3380-4241-954D-33EBBB9C3CA0}</x14:id>
        </ext>
      </extLst>
    </cfRule>
  </conditionalFormatting>
  <conditionalFormatting sqref="F93">
    <cfRule type="dataBar" priority="8973">
      <dataBar>
        <cfvo type="num" val="0"/>
        <cfvo type="num" val="1"/>
        <color theme="6"/>
      </dataBar>
      <extLst>
        <ext xmlns:x14="http://schemas.microsoft.com/office/spreadsheetml/2009/9/main" uri="{B025F937-C7B1-47D3-B67F-A62EFF666E3E}">
          <x14:id>{9A212A39-A517-6240-9454-CFADBE4A9B76}</x14:id>
        </ext>
      </extLst>
    </cfRule>
  </conditionalFormatting>
  <conditionalFormatting sqref="F71:F72 F76">
    <cfRule type="dataBar" priority="9110">
      <dataBar>
        <cfvo type="num" val="0"/>
        <cfvo type="num" val="1"/>
        <color theme="6"/>
      </dataBar>
      <extLst>
        <ext xmlns:x14="http://schemas.microsoft.com/office/spreadsheetml/2009/9/main" uri="{B025F937-C7B1-47D3-B67F-A62EFF666E3E}">
          <x14:id>{13EDE368-DA58-9D4B-B3B6-3A991D839884}</x14:id>
        </ext>
      </extLst>
    </cfRule>
  </conditionalFormatting>
  <conditionalFormatting sqref="F71:F72 F76">
    <cfRule type="dataBar" priority="9109">
      <dataBar>
        <cfvo type="num" val="0"/>
        <cfvo type="num" val="1"/>
        <color theme="6"/>
      </dataBar>
      <extLst>
        <ext xmlns:x14="http://schemas.microsoft.com/office/spreadsheetml/2009/9/main" uri="{B025F937-C7B1-47D3-B67F-A62EFF666E3E}">
          <x14:id>{1A1C9CF0-5E58-C44B-AF8E-2C241CF473A0}</x14:id>
        </ext>
      </extLst>
    </cfRule>
  </conditionalFormatting>
  <conditionalFormatting sqref="F93">
    <cfRule type="dataBar" priority="9106">
      <dataBar>
        <cfvo type="num" val="0"/>
        <cfvo type="num" val="1"/>
        <color theme="6"/>
      </dataBar>
      <extLst>
        <ext xmlns:x14="http://schemas.microsoft.com/office/spreadsheetml/2009/9/main" uri="{B025F937-C7B1-47D3-B67F-A62EFF666E3E}">
          <x14:id>{71F78022-E2C3-A04C-9CD8-F7F1DA7AF12A}</x14:id>
        </ext>
      </extLst>
    </cfRule>
  </conditionalFormatting>
  <conditionalFormatting sqref="F93">
    <cfRule type="dataBar" priority="9107">
      <dataBar>
        <cfvo type="num" val="0"/>
        <cfvo type="num" val="1"/>
        <color theme="6"/>
      </dataBar>
      <extLst>
        <ext xmlns:x14="http://schemas.microsoft.com/office/spreadsheetml/2009/9/main" uri="{B025F937-C7B1-47D3-B67F-A62EFF666E3E}">
          <x14:id>{6D354419-AF46-D94C-AFAE-F81BDD4928E4}</x14:id>
        </ext>
      </extLst>
    </cfRule>
  </conditionalFormatting>
  <conditionalFormatting sqref="F87:F88 F92">
    <cfRule type="dataBar" priority="9105">
      <dataBar>
        <cfvo type="num" val="0"/>
        <cfvo type="num" val="1"/>
        <color theme="6"/>
      </dataBar>
      <extLst>
        <ext xmlns:x14="http://schemas.microsoft.com/office/spreadsheetml/2009/9/main" uri="{B025F937-C7B1-47D3-B67F-A62EFF666E3E}">
          <x14:id>{AC885687-0D72-914E-B0E6-379ED4D061B7}</x14:id>
        </ext>
      </extLst>
    </cfRule>
  </conditionalFormatting>
  <conditionalFormatting sqref="F87:F88 F92">
    <cfRule type="dataBar" priority="9104">
      <dataBar>
        <cfvo type="num" val="0"/>
        <cfvo type="num" val="1"/>
        <color theme="6"/>
      </dataBar>
      <extLst>
        <ext xmlns:x14="http://schemas.microsoft.com/office/spreadsheetml/2009/9/main" uri="{B025F937-C7B1-47D3-B67F-A62EFF666E3E}">
          <x14:id>{288DEA89-6DEF-F44B-B756-7DD7DD3641CC}</x14:id>
        </ext>
      </extLst>
    </cfRule>
  </conditionalFormatting>
  <conditionalFormatting sqref="F86">
    <cfRule type="dataBar" priority="9103">
      <dataBar>
        <cfvo type="num" val="0"/>
        <cfvo type="num" val="1"/>
        <color theme="6"/>
      </dataBar>
      <extLst>
        <ext xmlns:x14="http://schemas.microsoft.com/office/spreadsheetml/2009/9/main" uri="{B025F937-C7B1-47D3-B67F-A62EFF666E3E}">
          <x14:id>{2D8F8F66-E8B1-BA46-8130-6BAB67D83EC7}</x14:id>
        </ext>
      </extLst>
    </cfRule>
  </conditionalFormatting>
  <conditionalFormatting sqref="F71:F72 F76">
    <cfRule type="dataBar" priority="9099">
      <dataBar>
        <cfvo type="num" val="0"/>
        <cfvo type="num" val="1"/>
        <color theme="6"/>
      </dataBar>
      <extLst>
        <ext xmlns:x14="http://schemas.microsoft.com/office/spreadsheetml/2009/9/main" uri="{B025F937-C7B1-47D3-B67F-A62EFF666E3E}">
          <x14:id>{44FBB1CB-8E16-9047-93C9-405B24B2EFC0}</x14:id>
        </ext>
      </extLst>
    </cfRule>
  </conditionalFormatting>
  <conditionalFormatting sqref="F71:F72 F76">
    <cfRule type="dataBar" priority="8950">
      <dataBar>
        <cfvo type="num" val="0"/>
        <cfvo type="num" val="1"/>
        <color theme="6"/>
      </dataBar>
      <extLst>
        <ext xmlns:x14="http://schemas.microsoft.com/office/spreadsheetml/2009/9/main" uri="{B025F937-C7B1-47D3-B67F-A62EFF666E3E}">
          <x14:id>{02E6324A-907B-914F-8548-7E67EBB86371}</x14:id>
        </ext>
      </extLst>
    </cfRule>
  </conditionalFormatting>
  <conditionalFormatting sqref="F87:F88 F92">
    <cfRule type="dataBar" priority="9094">
      <dataBar>
        <cfvo type="num" val="0"/>
        <cfvo type="num" val="1"/>
        <color theme="6"/>
      </dataBar>
      <extLst>
        <ext xmlns:x14="http://schemas.microsoft.com/office/spreadsheetml/2009/9/main" uri="{B025F937-C7B1-47D3-B67F-A62EFF666E3E}">
          <x14:id>{25C1C568-D519-F14B-8390-E68ABE776460}</x14:id>
        </ext>
      </extLst>
    </cfRule>
  </conditionalFormatting>
  <conditionalFormatting sqref="F86">
    <cfRule type="dataBar" priority="9092">
      <dataBar>
        <cfvo type="num" val="0"/>
        <cfvo type="num" val="1"/>
        <color theme="6"/>
      </dataBar>
      <extLst>
        <ext xmlns:x14="http://schemas.microsoft.com/office/spreadsheetml/2009/9/main" uri="{B025F937-C7B1-47D3-B67F-A62EFF666E3E}">
          <x14:id>{38CBFF2B-7057-2845-A402-0F98A9F6DD94}</x14:id>
        </ext>
      </extLst>
    </cfRule>
  </conditionalFormatting>
  <conditionalFormatting sqref="F93">
    <cfRule type="dataBar" priority="9095">
      <dataBar>
        <cfvo type="num" val="0"/>
        <cfvo type="num" val="1"/>
        <color theme="6"/>
      </dataBar>
      <extLst>
        <ext xmlns:x14="http://schemas.microsoft.com/office/spreadsheetml/2009/9/main" uri="{B025F937-C7B1-47D3-B67F-A62EFF666E3E}">
          <x14:id>{1E5CFC82-B236-A44D-9777-840BF6732CDB}</x14:id>
        </ext>
      </extLst>
    </cfRule>
  </conditionalFormatting>
  <conditionalFormatting sqref="F86">
    <cfRule type="dataBar" priority="9093">
      <dataBar>
        <cfvo type="num" val="0"/>
        <cfvo type="num" val="1"/>
        <color theme="6"/>
      </dataBar>
      <extLst>
        <ext xmlns:x14="http://schemas.microsoft.com/office/spreadsheetml/2009/9/main" uri="{B025F937-C7B1-47D3-B67F-A62EFF666E3E}">
          <x14:id>{1906E5C1-D42D-FD48-A49B-741D845C5EC2}</x14:id>
        </ext>
      </extLst>
    </cfRule>
  </conditionalFormatting>
  <conditionalFormatting sqref="F93">
    <cfRule type="dataBar" priority="9087">
      <dataBar>
        <cfvo type="num" val="0"/>
        <cfvo type="num" val="1"/>
        <color theme="6"/>
      </dataBar>
      <extLst>
        <ext xmlns:x14="http://schemas.microsoft.com/office/spreadsheetml/2009/9/main" uri="{B025F937-C7B1-47D3-B67F-A62EFF666E3E}">
          <x14:id>{255E38AD-F218-B94E-876D-2B444C40F568}</x14:id>
        </ext>
      </extLst>
    </cfRule>
  </conditionalFormatting>
  <conditionalFormatting sqref="F93">
    <cfRule type="dataBar" priority="9086">
      <dataBar>
        <cfvo type="num" val="0"/>
        <cfvo type="num" val="1"/>
        <color theme="6"/>
      </dataBar>
      <extLst>
        <ext xmlns:x14="http://schemas.microsoft.com/office/spreadsheetml/2009/9/main" uri="{B025F937-C7B1-47D3-B67F-A62EFF666E3E}">
          <x14:id>{C954E96C-79CA-374A-9404-CD933995F404}</x14:id>
        </ext>
      </extLst>
    </cfRule>
  </conditionalFormatting>
  <conditionalFormatting sqref="F93">
    <cfRule type="dataBar" priority="9085">
      <dataBar>
        <cfvo type="num" val="0"/>
        <cfvo type="num" val="1"/>
        <color theme="6"/>
      </dataBar>
      <extLst>
        <ext xmlns:x14="http://schemas.microsoft.com/office/spreadsheetml/2009/9/main" uri="{B025F937-C7B1-47D3-B67F-A62EFF666E3E}">
          <x14:id>{F49231AB-E16A-9244-9DAB-1BF8CD0260DB}</x14:id>
        </ext>
      </extLst>
    </cfRule>
  </conditionalFormatting>
  <conditionalFormatting sqref="F87:F88 F92">
    <cfRule type="dataBar" priority="9083">
      <dataBar>
        <cfvo type="num" val="0"/>
        <cfvo type="num" val="1"/>
        <color theme="6"/>
      </dataBar>
      <extLst>
        <ext xmlns:x14="http://schemas.microsoft.com/office/spreadsheetml/2009/9/main" uri="{B025F937-C7B1-47D3-B67F-A62EFF666E3E}">
          <x14:id>{F904BD65-5522-BE46-8EFD-D24130A18AE0}</x14:id>
        </ext>
      </extLst>
    </cfRule>
  </conditionalFormatting>
  <conditionalFormatting sqref="F87:F88 F92">
    <cfRule type="dataBar" priority="9084">
      <dataBar>
        <cfvo type="num" val="0"/>
        <cfvo type="num" val="1"/>
        <color theme="6"/>
      </dataBar>
      <extLst>
        <ext xmlns:x14="http://schemas.microsoft.com/office/spreadsheetml/2009/9/main" uri="{B025F937-C7B1-47D3-B67F-A62EFF666E3E}">
          <x14:id>{B0E6BA15-F21F-C741-BC7E-8B9C180474E5}</x14:id>
        </ext>
      </extLst>
    </cfRule>
  </conditionalFormatting>
  <conditionalFormatting sqref="F86">
    <cfRule type="dataBar" priority="9082">
      <dataBar>
        <cfvo type="num" val="0"/>
        <cfvo type="num" val="1"/>
        <color theme="6"/>
      </dataBar>
      <extLst>
        <ext xmlns:x14="http://schemas.microsoft.com/office/spreadsheetml/2009/9/main" uri="{B025F937-C7B1-47D3-B67F-A62EFF666E3E}">
          <x14:id>{265F4556-567B-DB49-A891-B574A385E4FC}</x14:id>
        </ext>
      </extLst>
    </cfRule>
  </conditionalFormatting>
  <conditionalFormatting sqref="F86">
    <cfRule type="dataBar" priority="9081">
      <dataBar>
        <cfvo type="num" val="0"/>
        <cfvo type="num" val="1"/>
        <color theme="6"/>
      </dataBar>
      <extLst>
        <ext xmlns:x14="http://schemas.microsoft.com/office/spreadsheetml/2009/9/main" uri="{B025F937-C7B1-47D3-B67F-A62EFF666E3E}">
          <x14:id>{3F87742D-A6F3-0343-AB0F-BFBC610395F2}</x14:id>
        </ext>
      </extLst>
    </cfRule>
  </conditionalFormatting>
  <conditionalFormatting sqref="F93">
    <cfRule type="dataBar" priority="9077">
      <dataBar>
        <cfvo type="num" val="0"/>
        <cfvo type="num" val="1"/>
        <color theme="6"/>
      </dataBar>
      <extLst>
        <ext xmlns:x14="http://schemas.microsoft.com/office/spreadsheetml/2009/9/main" uri="{B025F937-C7B1-47D3-B67F-A62EFF666E3E}">
          <x14:id>{877BC504-E8AF-1E45-9468-0615311BAD95}</x14:id>
        </ext>
      </extLst>
    </cfRule>
  </conditionalFormatting>
  <conditionalFormatting sqref="F86">
    <cfRule type="dataBar" priority="9074">
      <dataBar>
        <cfvo type="num" val="0"/>
        <cfvo type="num" val="1"/>
        <color theme="6"/>
      </dataBar>
      <extLst>
        <ext xmlns:x14="http://schemas.microsoft.com/office/spreadsheetml/2009/9/main" uri="{B025F937-C7B1-47D3-B67F-A62EFF666E3E}">
          <x14:id>{A5D00834-ADC2-294E-A468-F9F239A7E9B6}</x14:id>
        </ext>
      </extLst>
    </cfRule>
  </conditionalFormatting>
  <conditionalFormatting sqref="F86">
    <cfRule type="dataBar" priority="9073">
      <dataBar>
        <cfvo type="num" val="0"/>
        <cfvo type="num" val="1"/>
        <color theme="6"/>
      </dataBar>
      <extLst>
        <ext xmlns:x14="http://schemas.microsoft.com/office/spreadsheetml/2009/9/main" uri="{B025F937-C7B1-47D3-B67F-A62EFF666E3E}">
          <x14:id>{1CA7DC68-4F96-8941-801D-CE1B1D123E6D}</x14:id>
        </ext>
      </extLst>
    </cfRule>
  </conditionalFormatting>
  <conditionalFormatting sqref="F93">
    <cfRule type="dataBar" priority="9068">
      <dataBar>
        <cfvo type="num" val="0"/>
        <cfvo type="num" val="1"/>
        <color theme="6"/>
      </dataBar>
      <extLst>
        <ext xmlns:x14="http://schemas.microsoft.com/office/spreadsheetml/2009/9/main" uri="{B025F937-C7B1-47D3-B67F-A62EFF666E3E}">
          <x14:id>{5B74C339-5047-9944-97DA-B6767E1DDC23}</x14:id>
        </ext>
      </extLst>
    </cfRule>
  </conditionalFormatting>
  <conditionalFormatting sqref="F93">
    <cfRule type="dataBar" priority="9069">
      <dataBar>
        <cfvo type="num" val="0"/>
        <cfvo type="num" val="1"/>
        <color theme="6"/>
      </dataBar>
      <extLst>
        <ext xmlns:x14="http://schemas.microsoft.com/office/spreadsheetml/2009/9/main" uri="{B025F937-C7B1-47D3-B67F-A62EFF666E3E}">
          <x14:id>{35D3E01D-5B70-9F4A-B7C9-6663393A7995}</x14:id>
        </ext>
      </extLst>
    </cfRule>
  </conditionalFormatting>
  <conditionalFormatting sqref="F87:F88 F92">
    <cfRule type="dataBar" priority="9067">
      <dataBar>
        <cfvo type="num" val="0"/>
        <cfvo type="num" val="1"/>
        <color theme="6"/>
      </dataBar>
      <extLst>
        <ext xmlns:x14="http://schemas.microsoft.com/office/spreadsheetml/2009/9/main" uri="{B025F937-C7B1-47D3-B67F-A62EFF666E3E}">
          <x14:id>{97AE7DF1-EDC1-D241-AF8F-3BF92DF899E2}</x14:id>
        </ext>
      </extLst>
    </cfRule>
  </conditionalFormatting>
  <conditionalFormatting sqref="F87:F88 F92">
    <cfRule type="dataBar" priority="9066">
      <dataBar>
        <cfvo type="num" val="0"/>
        <cfvo type="num" val="1"/>
        <color theme="6"/>
      </dataBar>
      <extLst>
        <ext xmlns:x14="http://schemas.microsoft.com/office/spreadsheetml/2009/9/main" uri="{B025F937-C7B1-47D3-B67F-A62EFF666E3E}">
          <x14:id>{1CBA25EC-7432-474F-947D-BAB491C8F5D8}</x14:id>
        </ext>
      </extLst>
    </cfRule>
  </conditionalFormatting>
  <conditionalFormatting sqref="F93">
    <cfRule type="dataBar" priority="8924">
      <dataBar>
        <cfvo type="num" val="0"/>
        <cfvo type="num" val="1"/>
        <color theme="6"/>
      </dataBar>
      <extLst>
        <ext xmlns:x14="http://schemas.microsoft.com/office/spreadsheetml/2009/9/main" uri="{B025F937-C7B1-47D3-B67F-A62EFF666E3E}">
          <x14:id>{FAEFE1CE-A33C-BD45-8ACF-C9C559C99FE8}</x14:id>
        </ext>
      </extLst>
    </cfRule>
  </conditionalFormatting>
  <conditionalFormatting sqref="F87:F88 F92">
    <cfRule type="dataBar" priority="8923">
      <dataBar>
        <cfvo type="num" val="0"/>
        <cfvo type="num" val="1"/>
        <color theme="6"/>
      </dataBar>
      <extLst>
        <ext xmlns:x14="http://schemas.microsoft.com/office/spreadsheetml/2009/9/main" uri="{B025F937-C7B1-47D3-B67F-A62EFF666E3E}">
          <x14:id>{1B0BF0E3-7EEF-C148-9F98-5F682E94F206}</x14:id>
        </ext>
      </extLst>
    </cfRule>
  </conditionalFormatting>
  <conditionalFormatting sqref="F87:F88 F92">
    <cfRule type="dataBar" priority="8912">
      <dataBar>
        <cfvo type="num" val="0"/>
        <cfvo type="num" val="1"/>
        <color theme="6"/>
      </dataBar>
      <extLst>
        <ext xmlns:x14="http://schemas.microsoft.com/office/spreadsheetml/2009/9/main" uri="{B025F937-C7B1-47D3-B67F-A62EFF666E3E}">
          <x14:id>{DCC9723E-2A9F-B843-81C9-110DE41787D3}</x14:id>
        </ext>
      </extLst>
    </cfRule>
  </conditionalFormatting>
  <conditionalFormatting sqref="F86">
    <cfRule type="dataBar" priority="8910">
      <dataBar>
        <cfvo type="num" val="0"/>
        <cfvo type="num" val="1"/>
        <color theme="6"/>
      </dataBar>
      <extLst>
        <ext xmlns:x14="http://schemas.microsoft.com/office/spreadsheetml/2009/9/main" uri="{B025F937-C7B1-47D3-B67F-A62EFF666E3E}">
          <x14:id>{CC533412-0DE3-E747-9596-4A7CE8FAB5F7}</x14:id>
        </ext>
      </extLst>
    </cfRule>
  </conditionalFormatting>
  <conditionalFormatting sqref="F87:F88 F92">
    <cfRule type="dataBar" priority="8911">
      <dataBar>
        <cfvo type="num" val="0"/>
        <cfvo type="num" val="1"/>
        <color theme="6"/>
      </dataBar>
      <extLst>
        <ext xmlns:x14="http://schemas.microsoft.com/office/spreadsheetml/2009/9/main" uri="{B025F937-C7B1-47D3-B67F-A62EFF666E3E}">
          <x14:id>{A82AC224-E369-094B-8F1B-0B4D81B37815}</x14:id>
        </ext>
      </extLst>
    </cfRule>
  </conditionalFormatting>
  <conditionalFormatting sqref="F93">
    <cfRule type="dataBar" priority="9057">
      <dataBar>
        <cfvo type="num" val="0"/>
        <cfvo type="num" val="1"/>
        <color theme="6"/>
      </dataBar>
      <extLst>
        <ext xmlns:x14="http://schemas.microsoft.com/office/spreadsheetml/2009/9/main" uri="{B025F937-C7B1-47D3-B67F-A62EFF666E3E}">
          <x14:id>{4DB8C6D7-F455-B042-962C-1B469B77EC78}</x14:id>
        </ext>
      </extLst>
    </cfRule>
  </conditionalFormatting>
  <conditionalFormatting sqref="F87:F88 F92">
    <cfRule type="dataBar" priority="9055">
      <dataBar>
        <cfvo type="num" val="0"/>
        <cfvo type="num" val="1"/>
        <color theme="6"/>
      </dataBar>
      <extLst>
        <ext xmlns:x14="http://schemas.microsoft.com/office/spreadsheetml/2009/9/main" uri="{B025F937-C7B1-47D3-B67F-A62EFF666E3E}">
          <x14:id>{E0A0CE95-9367-E74C-899D-81D92BE58BEC}</x14:id>
        </ext>
      </extLst>
    </cfRule>
  </conditionalFormatting>
  <conditionalFormatting sqref="F87:F88 F92">
    <cfRule type="dataBar" priority="8901">
      <dataBar>
        <cfvo type="num" val="0"/>
        <cfvo type="num" val="1"/>
        <color theme="6"/>
      </dataBar>
      <extLst>
        <ext xmlns:x14="http://schemas.microsoft.com/office/spreadsheetml/2009/9/main" uri="{B025F937-C7B1-47D3-B67F-A62EFF666E3E}">
          <x14:id>{C6934693-F181-114F-B00A-F29F522E0332}</x14:id>
        </ext>
      </extLst>
    </cfRule>
  </conditionalFormatting>
  <conditionalFormatting sqref="F87:F88 F92">
    <cfRule type="dataBar" priority="9056">
      <dataBar>
        <cfvo type="num" val="0"/>
        <cfvo type="num" val="1"/>
        <color theme="6"/>
      </dataBar>
      <extLst>
        <ext xmlns:x14="http://schemas.microsoft.com/office/spreadsheetml/2009/9/main" uri="{B025F937-C7B1-47D3-B67F-A62EFF666E3E}">
          <x14:id>{1FC9E2A8-0571-1840-A2E0-AF6B67649609}</x14:id>
        </ext>
      </extLst>
    </cfRule>
  </conditionalFormatting>
  <conditionalFormatting sqref="F86">
    <cfRule type="dataBar" priority="9054">
      <dataBar>
        <cfvo type="num" val="0"/>
        <cfvo type="num" val="1"/>
        <color theme="6"/>
      </dataBar>
      <extLst>
        <ext xmlns:x14="http://schemas.microsoft.com/office/spreadsheetml/2009/9/main" uri="{B025F937-C7B1-47D3-B67F-A62EFF666E3E}">
          <x14:id>{F26AE32B-9D91-C140-977F-CCEBC607A954}</x14:id>
        </ext>
      </extLst>
    </cfRule>
  </conditionalFormatting>
  <conditionalFormatting sqref="F86">
    <cfRule type="dataBar" priority="9053">
      <dataBar>
        <cfvo type="num" val="0"/>
        <cfvo type="num" val="1"/>
        <color theme="6"/>
      </dataBar>
      <extLst>
        <ext xmlns:x14="http://schemas.microsoft.com/office/spreadsheetml/2009/9/main" uri="{B025F937-C7B1-47D3-B67F-A62EFF666E3E}">
          <x14:id>{1EC8B873-7CBB-5A49-900A-4ED23BC30BB7}</x14:id>
        </ext>
      </extLst>
    </cfRule>
  </conditionalFormatting>
  <conditionalFormatting sqref="F93">
    <cfRule type="dataBar" priority="8902">
      <dataBar>
        <cfvo type="num" val="0"/>
        <cfvo type="num" val="1"/>
        <color theme="6"/>
      </dataBar>
      <extLst>
        <ext xmlns:x14="http://schemas.microsoft.com/office/spreadsheetml/2009/9/main" uri="{B025F937-C7B1-47D3-B67F-A62EFF666E3E}">
          <x14:id>{DC855A55-5B0C-424F-B52C-CE29AF002C5C}</x14:id>
        </ext>
      </extLst>
    </cfRule>
  </conditionalFormatting>
  <conditionalFormatting sqref="F93">
    <cfRule type="dataBar" priority="9046">
      <dataBar>
        <cfvo type="num" val="0"/>
        <cfvo type="num" val="1"/>
        <color theme="6"/>
      </dataBar>
      <extLst>
        <ext xmlns:x14="http://schemas.microsoft.com/office/spreadsheetml/2009/9/main" uri="{B025F937-C7B1-47D3-B67F-A62EFF666E3E}">
          <x14:id>{54246172-262D-F94B-9A23-6FF85009A114}</x14:id>
        </ext>
      </extLst>
    </cfRule>
  </conditionalFormatting>
  <conditionalFormatting sqref="F86">
    <cfRule type="dataBar" priority="8900">
      <dataBar>
        <cfvo type="num" val="0"/>
        <cfvo type="num" val="1"/>
        <color theme="6"/>
      </dataBar>
      <extLst>
        <ext xmlns:x14="http://schemas.microsoft.com/office/spreadsheetml/2009/9/main" uri="{B025F937-C7B1-47D3-B67F-A62EFF666E3E}">
          <x14:id>{595F677C-68F9-DA41-9BCF-70C39D91DCD0}</x14:id>
        </ext>
      </extLst>
    </cfRule>
  </conditionalFormatting>
  <conditionalFormatting sqref="F93">
    <cfRule type="dataBar" priority="9047">
      <dataBar>
        <cfvo type="num" val="0"/>
        <cfvo type="num" val="1"/>
        <color theme="6"/>
      </dataBar>
      <extLst>
        <ext xmlns:x14="http://schemas.microsoft.com/office/spreadsheetml/2009/9/main" uri="{B025F937-C7B1-47D3-B67F-A62EFF666E3E}">
          <x14:id>{37E5D204-94AA-CD44-ACB0-90809488A8EF}</x14:id>
        </ext>
      </extLst>
    </cfRule>
  </conditionalFormatting>
  <conditionalFormatting sqref="F87:F88 F92">
    <cfRule type="dataBar" priority="9045">
      <dataBar>
        <cfvo type="num" val="0"/>
        <cfvo type="num" val="1"/>
        <color theme="6"/>
      </dataBar>
      <extLst>
        <ext xmlns:x14="http://schemas.microsoft.com/office/spreadsheetml/2009/9/main" uri="{B025F937-C7B1-47D3-B67F-A62EFF666E3E}">
          <x14:id>{62BFDE9A-1842-F143-B404-33361462AC68}</x14:id>
        </ext>
      </extLst>
    </cfRule>
  </conditionalFormatting>
  <conditionalFormatting sqref="F87:F88 F92">
    <cfRule type="dataBar" priority="9044">
      <dataBar>
        <cfvo type="num" val="0"/>
        <cfvo type="num" val="1"/>
        <color theme="6"/>
      </dataBar>
      <extLst>
        <ext xmlns:x14="http://schemas.microsoft.com/office/spreadsheetml/2009/9/main" uri="{B025F937-C7B1-47D3-B67F-A62EFF666E3E}">
          <x14:id>{1330B2B7-BAE3-6E49-87F9-64B406615B41}</x14:id>
        </ext>
      </extLst>
    </cfRule>
  </conditionalFormatting>
  <conditionalFormatting sqref="F86">
    <cfRule type="dataBar" priority="9043">
      <dataBar>
        <cfvo type="num" val="0"/>
        <cfvo type="num" val="1"/>
        <color theme="6"/>
      </dataBar>
      <extLst>
        <ext xmlns:x14="http://schemas.microsoft.com/office/spreadsheetml/2009/9/main" uri="{B025F937-C7B1-47D3-B67F-A62EFF666E3E}">
          <x14:id>{E8B260F2-466F-004C-9579-029333D1975E}</x14:id>
        </ext>
      </extLst>
    </cfRule>
  </conditionalFormatting>
  <conditionalFormatting sqref="F86">
    <cfRule type="dataBar" priority="9042">
      <dataBar>
        <cfvo type="num" val="0"/>
        <cfvo type="num" val="1"/>
        <color theme="6"/>
      </dataBar>
      <extLst>
        <ext xmlns:x14="http://schemas.microsoft.com/office/spreadsheetml/2009/9/main" uri="{B025F937-C7B1-47D3-B67F-A62EFF666E3E}">
          <x14:id>{F3AFA5A2-9B9F-5C4E-A78A-2A4143C62A16}</x14:id>
        </ext>
      </extLst>
    </cfRule>
  </conditionalFormatting>
  <conditionalFormatting sqref="F93">
    <cfRule type="dataBar" priority="8892">
      <dataBar>
        <cfvo type="num" val="0"/>
        <cfvo type="num" val="1"/>
        <color theme="6"/>
      </dataBar>
      <extLst>
        <ext xmlns:x14="http://schemas.microsoft.com/office/spreadsheetml/2009/9/main" uri="{B025F937-C7B1-47D3-B67F-A62EFF666E3E}">
          <x14:id>{10A76914-AAAF-B749-B0C7-29D049327807}</x14:id>
        </ext>
      </extLst>
    </cfRule>
  </conditionalFormatting>
  <conditionalFormatting sqref="F87:F88 F92">
    <cfRule type="dataBar" priority="8891">
      <dataBar>
        <cfvo type="num" val="0"/>
        <cfvo type="num" val="1"/>
        <color theme="6"/>
      </dataBar>
      <extLst>
        <ext xmlns:x14="http://schemas.microsoft.com/office/spreadsheetml/2009/9/main" uri="{B025F937-C7B1-47D3-B67F-A62EFF666E3E}">
          <x14:id>{D2DD3864-94E6-DD42-8311-2BA7C5123E52}</x14:id>
        </ext>
      </extLst>
    </cfRule>
  </conditionalFormatting>
  <conditionalFormatting sqref="F87:F88 F92">
    <cfRule type="dataBar" priority="8890">
      <dataBar>
        <cfvo type="num" val="0"/>
        <cfvo type="num" val="1"/>
        <color theme="6"/>
      </dataBar>
      <extLst>
        <ext xmlns:x14="http://schemas.microsoft.com/office/spreadsheetml/2009/9/main" uri="{B025F937-C7B1-47D3-B67F-A62EFF666E3E}">
          <x14:id>{AE473E86-BC18-8C4A-95C5-4D3DFB26C557}</x14:id>
        </ext>
      </extLst>
    </cfRule>
  </conditionalFormatting>
  <conditionalFormatting sqref="F87:F88 F92">
    <cfRule type="dataBar" priority="9035">
      <dataBar>
        <cfvo type="num" val="0"/>
        <cfvo type="num" val="1"/>
        <color theme="6"/>
      </dataBar>
      <extLst>
        <ext xmlns:x14="http://schemas.microsoft.com/office/spreadsheetml/2009/9/main" uri="{B025F937-C7B1-47D3-B67F-A62EFF666E3E}">
          <x14:id>{CD466041-B6AC-C542-AACB-F1A4F35CF5EB}</x14:id>
        </ext>
      </extLst>
    </cfRule>
  </conditionalFormatting>
  <conditionalFormatting sqref="F87:F88 F92">
    <cfRule type="dataBar" priority="9034">
      <dataBar>
        <cfvo type="num" val="0"/>
        <cfvo type="num" val="1"/>
        <color theme="6"/>
      </dataBar>
      <extLst>
        <ext xmlns:x14="http://schemas.microsoft.com/office/spreadsheetml/2009/9/main" uri="{B025F937-C7B1-47D3-B67F-A62EFF666E3E}">
          <x14:id>{0405E089-BDAB-A04F-B12D-7926DAC304AE}</x14:id>
        </ext>
      </extLst>
    </cfRule>
  </conditionalFormatting>
  <conditionalFormatting sqref="F86">
    <cfRule type="dataBar" priority="9033">
      <dataBar>
        <cfvo type="num" val="0"/>
        <cfvo type="num" val="1"/>
        <color theme="6"/>
      </dataBar>
      <extLst>
        <ext xmlns:x14="http://schemas.microsoft.com/office/spreadsheetml/2009/9/main" uri="{B025F937-C7B1-47D3-B67F-A62EFF666E3E}">
          <x14:id>{B706617B-BF1E-C74D-A0F9-0CB6214A7819}</x14:id>
        </ext>
      </extLst>
    </cfRule>
  </conditionalFormatting>
  <conditionalFormatting sqref="F86">
    <cfRule type="dataBar" priority="9032">
      <dataBar>
        <cfvo type="num" val="0"/>
        <cfvo type="num" val="1"/>
        <color theme="6"/>
      </dataBar>
      <extLst>
        <ext xmlns:x14="http://schemas.microsoft.com/office/spreadsheetml/2009/9/main" uri="{B025F937-C7B1-47D3-B67F-A62EFF666E3E}">
          <x14:id>{C8F54BDE-6687-2840-81E9-605E207EC793}</x14:id>
        </ext>
      </extLst>
    </cfRule>
  </conditionalFormatting>
  <conditionalFormatting sqref="F87:F88 F92">
    <cfRule type="dataBar" priority="8882">
      <dataBar>
        <cfvo type="num" val="0"/>
        <cfvo type="num" val="1"/>
        <color theme="6"/>
      </dataBar>
      <extLst>
        <ext xmlns:x14="http://schemas.microsoft.com/office/spreadsheetml/2009/9/main" uri="{B025F937-C7B1-47D3-B67F-A62EFF666E3E}">
          <x14:id>{63F76DD1-1879-CB46-9CF0-BE623EBAB573}</x14:id>
        </ext>
      </extLst>
    </cfRule>
  </conditionalFormatting>
  <conditionalFormatting sqref="F86">
    <cfRule type="dataBar" priority="8881">
      <dataBar>
        <cfvo type="num" val="0"/>
        <cfvo type="num" val="1"/>
        <color theme="6"/>
      </dataBar>
      <extLst>
        <ext xmlns:x14="http://schemas.microsoft.com/office/spreadsheetml/2009/9/main" uri="{B025F937-C7B1-47D3-B67F-A62EFF666E3E}">
          <x14:id>{D6F5B7DF-7419-E04F-A734-9A302C65B5C4}</x14:id>
        </ext>
      </extLst>
    </cfRule>
  </conditionalFormatting>
  <conditionalFormatting sqref="F86">
    <cfRule type="dataBar" priority="8880">
      <dataBar>
        <cfvo type="num" val="0"/>
        <cfvo type="num" val="1"/>
        <color theme="6"/>
      </dataBar>
      <extLst>
        <ext xmlns:x14="http://schemas.microsoft.com/office/spreadsheetml/2009/9/main" uri="{B025F937-C7B1-47D3-B67F-A62EFF666E3E}">
          <x14:id>{609632C4-45E0-A94F-BB0C-BF109B6D6FC3}</x14:id>
        </ext>
      </extLst>
    </cfRule>
  </conditionalFormatting>
  <conditionalFormatting sqref="F93">
    <cfRule type="dataBar" priority="9027">
      <dataBar>
        <cfvo type="num" val="0"/>
        <cfvo type="num" val="1"/>
        <color theme="6"/>
      </dataBar>
      <extLst>
        <ext xmlns:x14="http://schemas.microsoft.com/office/spreadsheetml/2009/9/main" uri="{B025F937-C7B1-47D3-B67F-A62EFF666E3E}">
          <x14:id>{F3074F30-638B-5343-B9F3-997AB6E43518}</x14:id>
        </ext>
      </extLst>
    </cfRule>
  </conditionalFormatting>
  <conditionalFormatting sqref="F93">
    <cfRule type="dataBar" priority="9026">
      <dataBar>
        <cfvo type="num" val="0"/>
        <cfvo type="num" val="1"/>
        <color theme="6"/>
      </dataBar>
      <extLst>
        <ext xmlns:x14="http://schemas.microsoft.com/office/spreadsheetml/2009/9/main" uri="{B025F937-C7B1-47D3-B67F-A62EFF666E3E}">
          <x14:id>{763C7A78-26E9-704A-BF44-0024698578B6}</x14:id>
        </ext>
      </extLst>
    </cfRule>
  </conditionalFormatting>
  <conditionalFormatting sqref="F87:F88 F92">
    <cfRule type="dataBar" priority="9025">
      <dataBar>
        <cfvo type="num" val="0"/>
        <cfvo type="num" val="1"/>
        <color theme="6"/>
      </dataBar>
      <extLst>
        <ext xmlns:x14="http://schemas.microsoft.com/office/spreadsheetml/2009/9/main" uri="{B025F937-C7B1-47D3-B67F-A62EFF666E3E}">
          <x14:id>{C3793D40-FDBD-FA42-BD9C-648DE1FDAA7F}</x14:id>
        </ext>
      </extLst>
    </cfRule>
  </conditionalFormatting>
  <conditionalFormatting sqref="F87:F88 F92">
    <cfRule type="dataBar" priority="9024">
      <dataBar>
        <cfvo type="num" val="0"/>
        <cfvo type="num" val="1"/>
        <color theme="6"/>
      </dataBar>
      <extLst>
        <ext xmlns:x14="http://schemas.microsoft.com/office/spreadsheetml/2009/9/main" uri="{B025F937-C7B1-47D3-B67F-A62EFF666E3E}">
          <x14:id>{CD464F15-128C-B541-B63B-773DECA9A457}</x14:id>
        </ext>
      </extLst>
    </cfRule>
  </conditionalFormatting>
  <conditionalFormatting sqref="F86">
    <cfRule type="dataBar" priority="9023">
      <dataBar>
        <cfvo type="num" val="0"/>
        <cfvo type="num" val="1"/>
        <color theme="6"/>
      </dataBar>
      <extLst>
        <ext xmlns:x14="http://schemas.microsoft.com/office/spreadsheetml/2009/9/main" uri="{B025F937-C7B1-47D3-B67F-A62EFF666E3E}">
          <x14:id>{80C1CCC8-6513-D54B-BD0E-12E5CCCC706E}</x14:id>
        </ext>
      </extLst>
    </cfRule>
  </conditionalFormatting>
  <conditionalFormatting sqref="F77">
    <cfRule type="dataBar" priority="9017">
      <dataBar>
        <cfvo type="num" val="0"/>
        <cfvo type="num" val="1"/>
        <color theme="6"/>
      </dataBar>
      <extLst>
        <ext xmlns:x14="http://schemas.microsoft.com/office/spreadsheetml/2009/9/main" uri="{B025F937-C7B1-47D3-B67F-A62EFF666E3E}">
          <x14:id>{3F80EC88-1F66-EA49-A2A3-30BE778DC84C}</x14:id>
        </ext>
      </extLst>
    </cfRule>
  </conditionalFormatting>
  <conditionalFormatting sqref="F77">
    <cfRule type="dataBar" priority="9016">
      <dataBar>
        <cfvo type="num" val="0"/>
        <cfvo type="num" val="1"/>
        <color theme="6"/>
      </dataBar>
      <extLst>
        <ext xmlns:x14="http://schemas.microsoft.com/office/spreadsheetml/2009/9/main" uri="{B025F937-C7B1-47D3-B67F-A62EFF666E3E}">
          <x14:id>{6945DF50-42C2-2D43-8D47-5A9E33458007}</x14:id>
        </ext>
      </extLst>
    </cfRule>
  </conditionalFormatting>
  <conditionalFormatting sqref="F77">
    <cfRule type="dataBar" priority="9015">
      <dataBar>
        <cfvo type="num" val="0"/>
        <cfvo type="num" val="1"/>
        <color theme="6"/>
      </dataBar>
      <extLst>
        <ext xmlns:x14="http://schemas.microsoft.com/office/spreadsheetml/2009/9/main" uri="{B025F937-C7B1-47D3-B67F-A62EFF666E3E}">
          <x14:id>{2550CF60-381B-7F42-A8B3-35FD63AE981F}</x14:id>
        </ext>
      </extLst>
    </cfRule>
  </conditionalFormatting>
  <conditionalFormatting sqref="F77">
    <cfRule type="dataBar" priority="9014">
      <dataBar>
        <cfvo type="num" val="0"/>
        <cfvo type="num" val="1"/>
        <color theme="6"/>
      </dataBar>
      <extLst>
        <ext xmlns:x14="http://schemas.microsoft.com/office/spreadsheetml/2009/9/main" uri="{B025F937-C7B1-47D3-B67F-A62EFF666E3E}">
          <x14:id>{FE10C493-446B-6842-BDF2-44EABB53DDA9}</x14:id>
        </ext>
      </extLst>
    </cfRule>
  </conditionalFormatting>
  <conditionalFormatting sqref="F77">
    <cfRule type="dataBar" priority="9013">
      <dataBar>
        <cfvo type="num" val="0"/>
        <cfvo type="num" val="1"/>
        <color theme="6"/>
      </dataBar>
      <extLst>
        <ext xmlns:x14="http://schemas.microsoft.com/office/spreadsheetml/2009/9/main" uri="{B025F937-C7B1-47D3-B67F-A62EFF666E3E}">
          <x14:id>{882BB6A7-D06F-2D46-B2FD-9841CBD05E0C}</x14:id>
        </ext>
      </extLst>
    </cfRule>
  </conditionalFormatting>
  <conditionalFormatting sqref="F77">
    <cfRule type="dataBar" priority="9012">
      <dataBar>
        <cfvo type="num" val="0"/>
        <cfvo type="num" val="1"/>
        <color theme="6"/>
      </dataBar>
      <extLst>
        <ext xmlns:x14="http://schemas.microsoft.com/office/spreadsheetml/2009/9/main" uri="{B025F937-C7B1-47D3-B67F-A62EFF666E3E}">
          <x14:id>{47D5AC20-8A4E-9F4E-A952-B691E5D134DB}</x14:id>
        </ext>
      </extLst>
    </cfRule>
  </conditionalFormatting>
  <conditionalFormatting sqref="F107:F108 F112">
    <cfRule type="dataBar" priority="9011">
      <dataBar>
        <cfvo type="num" val="0"/>
        <cfvo type="num" val="1"/>
        <color theme="6"/>
      </dataBar>
      <extLst>
        <ext xmlns:x14="http://schemas.microsoft.com/office/spreadsheetml/2009/9/main" uri="{B025F937-C7B1-47D3-B67F-A62EFF666E3E}">
          <x14:id>{AAED1E39-3DCC-C246-ABAA-4DA1752405C4}</x14:id>
        </ext>
      </extLst>
    </cfRule>
  </conditionalFormatting>
  <conditionalFormatting sqref="F107:F108 F112">
    <cfRule type="dataBar" priority="9010">
      <dataBar>
        <cfvo type="num" val="0"/>
        <cfvo type="num" val="1"/>
        <color theme="6"/>
      </dataBar>
      <extLst>
        <ext xmlns:x14="http://schemas.microsoft.com/office/spreadsheetml/2009/9/main" uri="{B025F937-C7B1-47D3-B67F-A62EFF666E3E}">
          <x14:id>{69929082-A278-C74D-901D-5297E6876B5C}</x14:id>
        </ext>
      </extLst>
    </cfRule>
  </conditionalFormatting>
  <conditionalFormatting sqref="F107:F108 F112">
    <cfRule type="dataBar" priority="9009">
      <dataBar>
        <cfvo type="num" val="0"/>
        <cfvo type="num" val="1"/>
        <color theme="6"/>
      </dataBar>
      <extLst>
        <ext xmlns:x14="http://schemas.microsoft.com/office/spreadsheetml/2009/9/main" uri="{B025F937-C7B1-47D3-B67F-A62EFF666E3E}">
          <x14:id>{E8EC861D-512E-734D-B038-61DB02256DB7}</x14:id>
        </ext>
      </extLst>
    </cfRule>
  </conditionalFormatting>
  <conditionalFormatting sqref="F107:F108 F112">
    <cfRule type="dataBar" priority="9008">
      <dataBar>
        <cfvo type="num" val="0"/>
        <cfvo type="num" val="1"/>
        <color theme="6"/>
      </dataBar>
      <extLst>
        <ext xmlns:x14="http://schemas.microsoft.com/office/spreadsheetml/2009/9/main" uri="{B025F937-C7B1-47D3-B67F-A62EFF666E3E}">
          <x14:id>{54B8020E-D24F-2E4F-91E6-6F1D728756A2}</x14:id>
        </ext>
      </extLst>
    </cfRule>
  </conditionalFormatting>
  <conditionalFormatting sqref="F107:F108 F112">
    <cfRule type="dataBar" priority="9007">
      <dataBar>
        <cfvo type="num" val="0"/>
        <cfvo type="num" val="1"/>
        <color theme="6"/>
      </dataBar>
      <extLst>
        <ext xmlns:x14="http://schemas.microsoft.com/office/spreadsheetml/2009/9/main" uri="{B025F937-C7B1-47D3-B67F-A62EFF666E3E}">
          <x14:id>{D02FA5EA-313B-2D45-894B-982E83915FE8}</x14:id>
        </ext>
      </extLst>
    </cfRule>
  </conditionalFormatting>
  <conditionalFormatting sqref="F93">
    <cfRule type="dataBar" priority="8989">
      <dataBar>
        <cfvo type="num" val="0"/>
        <cfvo type="num" val="1"/>
        <color theme="6"/>
      </dataBar>
      <extLst>
        <ext xmlns:x14="http://schemas.microsoft.com/office/spreadsheetml/2009/9/main" uri="{B025F937-C7B1-47D3-B67F-A62EFF666E3E}">
          <x14:id>{5CB61957-5B18-4C47-A488-838E3B2369F6}</x14:id>
        </ext>
      </extLst>
    </cfRule>
  </conditionalFormatting>
  <conditionalFormatting sqref="F93">
    <cfRule type="dataBar" priority="8843">
      <dataBar>
        <cfvo type="num" val="0"/>
        <cfvo type="num" val="1"/>
        <color theme="6"/>
      </dataBar>
      <extLst>
        <ext xmlns:x14="http://schemas.microsoft.com/office/spreadsheetml/2009/9/main" uri="{B025F937-C7B1-47D3-B67F-A62EFF666E3E}">
          <x14:id>{85B5288D-0319-0D44-B23F-7E30322493E8}</x14:id>
        </ext>
      </extLst>
    </cfRule>
  </conditionalFormatting>
  <conditionalFormatting sqref="F87:F88 F92">
    <cfRule type="dataBar" priority="8999">
      <dataBar>
        <cfvo type="num" val="0"/>
        <cfvo type="num" val="1"/>
        <color theme="6"/>
      </dataBar>
      <extLst>
        <ext xmlns:x14="http://schemas.microsoft.com/office/spreadsheetml/2009/9/main" uri="{B025F937-C7B1-47D3-B67F-A62EFF666E3E}">
          <x14:id>{30363627-355C-8642-B2A0-6420ECCECF3A}</x14:id>
        </ext>
      </extLst>
    </cfRule>
  </conditionalFormatting>
  <conditionalFormatting sqref="F71:F72 F76">
    <cfRule type="dataBar" priority="8995">
      <dataBar>
        <cfvo type="num" val="0"/>
        <cfvo type="num" val="1"/>
        <color theme="6"/>
      </dataBar>
      <extLst>
        <ext xmlns:x14="http://schemas.microsoft.com/office/spreadsheetml/2009/9/main" uri="{B025F937-C7B1-47D3-B67F-A62EFF666E3E}">
          <x14:id>{C42ACAD4-AAC1-4046-B1A4-2E0B85133954}</x14:id>
        </ext>
      </extLst>
    </cfRule>
  </conditionalFormatting>
  <conditionalFormatting sqref="F71:F72 F76">
    <cfRule type="dataBar" priority="8994">
      <dataBar>
        <cfvo type="num" val="0"/>
        <cfvo type="num" val="1"/>
        <color theme="6"/>
      </dataBar>
      <extLst>
        <ext xmlns:x14="http://schemas.microsoft.com/office/spreadsheetml/2009/9/main" uri="{B025F937-C7B1-47D3-B67F-A62EFF666E3E}">
          <x14:id>{17E911F1-D235-714F-A23A-49B91E3BE20C}</x14:id>
        </ext>
      </extLst>
    </cfRule>
  </conditionalFormatting>
  <conditionalFormatting sqref="F93">
    <cfRule type="dataBar" priority="8853">
      <dataBar>
        <cfvo type="num" val="0"/>
        <cfvo type="num" val="1"/>
        <color theme="6"/>
      </dataBar>
      <extLst>
        <ext xmlns:x14="http://schemas.microsoft.com/office/spreadsheetml/2009/9/main" uri="{B025F937-C7B1-47D3-B67F-A62EFF666E3E}">
          <x14:id>{6AFCC0EF-7685-9344-B451-3E0B2CEDE19C}</x14:id>
        </ext>
      </extLst>
    </cfRule>
  </conditionalFormatting>
  <conditionalFormatting sqref="F93">
    <cfRule type="dataBar" priority="8844">
      <dataBar>
        <cfvo type="num" val="0"/>
        <cfvo type="num" val="1"/>
        <color theme="6"/>
      </dataBar>
      <extLst>
        <ext xmlns:x14="http://schemas.microsoft.com/office/spreadsheetml/2009/9/main" uri="{B025F937-C7B1-47D3-B67F-A62EFF666E3E}">
          <x14:id>{F5BEA601-0A79-F244-B9B7-CB1A2442717D}</x14:id>
        </ext>
      </extLst>
    </cfRule>
  </conditionalFormatting>
  <conditionalFormatting sqref="F93">
    <cfRule type="dataBar" priority="8990">
      <dataBar>
        <cfvo type="num" val="0"/>
        <cfvo type="num" val="1"/>
        <color theme="6"/>
      </dataBar>
      <extLst>
        <ext xmlns:x14="http://schemas.microsoft.com/office/spreadsheetml/2009/9/main" uri="{B025F937-C7B1-47D3-B67F-A62EFF666E3E}">
          <x14:id>{29175E04-6373-204C-ABD2-4C63F64E1085}</x14:id>
        </ext>
      </extLst>
    </cfRule>
  </conditionalFormatting>
  <conditionalFormatting sqref="F87:F88 F92">
    <cfRule type="dataBar" priority="8988">
      <dataBar>
        <cfvo type="num" val="0"/>
        <cfvo type="num" val="1"/>
        <color theme="6"/>
      </dataBar>
      <extLst>
        <ext xmlns:x14="http://schemas.microsoft.com/office/spreadsheetml/2009/9/main" uri="{B025F937-C7B1-47D3-B67F-A62EFF666E3E}">
          <x14:id>{6E90EE42-296C-EC44-9996-9F3B55584D57}</x14:id>
        </ext>
      </extLst>
    </cfRule>
  </conditionalFormatting>
  <conditionalFormatting sqref="F87:F88 F92">
    <cfRule type="dataBar" priority="8987">
      <dataBar>
        <cfvo type="num" val="0"/>
        <cfvo type="num" val="1"/>
        <color theme="6"/>
      </dataBar>
      <extLst>
        <ext xmlns:x14="http://schemas.microsoft.com/office/spreadsheetml/2009/9/main" uri="{B025F937-C7B1-47D3-B67F-A62EFF666E3E}">
          <x14:id>{C07387AF-AA1F-BC42-A6DA-10C777E60AEE}</x14:id>
        </ext>
      </extLst>
    </cfRule>
  </conditionalFormatting>
  <conditionalFormatting sqref="F87:F88 F92">
    <cfRule type="dataBar" priority="8985">
      <dataBar>
        <cfvo type="num" val="0"/>
        <cfvo type="num" val="1"/>
        <color theme="6"/>
      </dataBar>
      <extLst>
        <ext xmlns:x14="http://schemas.microsoft.com/office/spreadsheetml/2009/9/main" uri="{B025F937-C7B1-47D3-B67F-A62EFF666E3E}">
          <x14:id>{05049260-CC61-2B42-9EB9-0CC0D5CA788A}</x14:id>
        </ext>
      </extLst>
    </cfRule>
  </conditionalFormatting>
  <conditionalFormatting sqref="F86">
    <cfRule type="dataBar" priority="8983">
      <dataBar>
        <cfvo type="num" val="0"/>
        <cfvo type="num" val="1"/>
        <color theme="6"/>
      </dataBar>
      <extLst>
        <ext xmlns:x14="http://schemas.microsoft.com/office/spreadsheetml/2009/9/main" uri="{B025F937-C7B1-47D3-B67F-A62EFF666E3E}">
          <x14:id>{017BEE88-3005-7943-83A2-1A34330609FB}</x14:id>
        </ext>
      </extLst>
    </cfRule>
  </conditionalFormatting>
  <conditionalFormatting sqref="F93">
    <cfRule type="dataBar" priority="8986">
      <dataBar>
        <cfvo type="num" val="0"/>
        <cfvo type="num" val="1"/>
        <color theme="6"/>
      </dataBar>
      <extLst>
        <ext xmlns:x14="http://schemas.microsoft.com/office/spreadsheetml/2009/9/main" uri="{B025F937-C7B1-47D3-B67F-A62EFF666E3E}">
          <x14:id>{99A48052-F198-BB4B-B22D-E2AB4967D3AF}</x14:id>
        </ext>
      </extLst>
    </cfRule>
  </conditionalFormatting>
  <conditionalFormatting sqref="F71:F72 F76">
    <cfRule type="dataBar" priority="8980">
      <dataBar>
        <cfvo type="num" val="0"/>
        <cfvo type="num" val="1"/>
        <color theme="6"/>
      </dataBar>
      <extLst>
        <ext xmlns:x14="http://schemas.microsoft.com/office/spreadsheetml/2009/9/main" uri="{B025F937-C7B1-47D3-B67F-A62EFF666E3E}">
          <x14:id>{7857F40A-8EA6-F343-8F12-F93B400C5017}</x14:id>
        </ext>
      </extLst>
    </cfRule>
  </conditionalFormatting>
  <conditionalFormatting sqref="F93">
    <cfRule type="dataBar" priority="8974">
      <dataBar>
        <cfvo type="num" val="0"/>
        <cfvo type="num" val="1"/>
        <color theme="6"/>
      </dataBar>
      <extLst>
        <ext xmlns:x14="http://schemas.microsoft.com/office/spreadsheetml/2009/9/main" uri="{B025F937-C7B1-47D3-B67F-A62EFF666E3E}">
          <x14:id>{FAAEE4A1-E9B0-144F-8871-4C824CF15D87}</x14:id>
        </ext>
      </extLst>
    </cfRule>
  </conditionalFormatting>
  <conditionalFormatting sqref="F87:F88 F92">
    <cfRule type="dataBar" priority="8971">
      <dataBar>
        <cfvo type="num" val="0"/>
        <cfvo type="num" val="1"/>
        <color theme="6"/>
      </dataBar>
      <extLst>
        <ext xmlns:x14="http://schemas.microsoft.com/office/spreadsheetml/2009/9/main" uri="{B025F937-C7B1-47D3-B67F-A62EFF666E3E}">
          <x14:id>{E3686564-0DB6-6442-A3AC-ED5CF9DED4CE}</x14:id>
        </ext>
      </extLst>
    </cfRule>
  </conditionalFormatting>
  <conditionalFormatting sqref="F86">
    <cfRule type="dataBar" priority="8969">
      <dataBar>
        <cfvo type="num" val="0"/>
        <cfvo type="num" val="1"/>
        <color theme="6"/>
      </dataBar>
      <extLst>
        <ext xmlns:x14="http://schemas.microsoft.com/office/spreadsheetml/2009/9/main" uri="{B025F937-C7B1-47D3-B67F-A62EFF666E3E}">
          <x14:id>{DD69C548-014E-7F41-B014-7701E0555041}</x14:id>
        </ext>
      </extLst>
    </cfRule>
  </conditionalFormatting>
  <conditionalFormatting sqref="F93">
    <cfRule type="dataBar" priority="8972">
      <dataBar>
        <cfvo type="num" val="0"/>
        <cfvo type="num" val="1"/>
        <color theme="6"/>
      </dataBar>
      <extLst>
        <ext xmlns:x14="http://schemas.microsoft.com/office/spreadsheetml/2009/9/main" uri="{B025F937-C7B1-47D3-B67F-A62EFF666E3E}">
          <x14:id>{C49DFC9B-24B2-9F45-8B4B-C6A0EC3892B4}</x14:id>
        </ext>
      </extLst>
    </cfRule>
  </conditionalFormatting>
  <conditionalFormatting sqref="F86">
    <cfRule type="dataBar" priority="8970">
      <dataBar>
        <cfvo type="num" val="0"/>
        <cfvo type="num" val="1"/>
        <color theme="6"/>
      </dataBar>
      <extLst>
        <ext xmlns:x14="http://schemas.microsoft.com/office/spreadsheetml/2009/9/main" uri="{B025F937-C7B1-47D3-B67F-A62EFF666E3E}">
          <x14:id>{83524295-F68D-8D45-9A54-585DCBA58B8F}</x14:id>
        </ext>
      </extLst>
    </cfRule>
  </conditionalFormatting>
  <conditionalFormatting sqref="F71:F72 F76">
    <cfRule type="dataBar" priority="8966">
      <dataBar>
        <cfvo type="num" val="0"/>
        <cfvo type="num" val="1"/>
        <color theme="6"/>
      </dataBar>
      <extLst>
        <ext xmlns:x14="http://schemas.microsoft.com/office/spreadsheetml/2009/9/main" uri="{B025F937-C7B1-47D3-B67F-A62EFF666E3E}">
          <x14:id>{A27CD1CD-95CC-B244-890C-3D8B8B644B6E}</x14:id>
        </ext>
      </extLst>
    </cfRule>
  </conditionalFormatting>
  <conditionalFormatting sqref="F107:F108 F112">
    <cfRule type="dataBar" priority="8813">
      <dataBar>
        <cfvo type="num" val="0"/>
        <cfvo type="num" val="1"/>
        <color theme="6"/>
      </dataBar>
      <extLst>
        <ext xmlns:x14="http://schemas.microsoft.com/office/spreadsheetml/2009/9/main" uri="{B025F937-C7B1-47D3-B67F-A62EFF666E3E}">
          <x14:id>{3A1D44F9-E751-AB40-A80C-7A47E1F3D76D}</x14:id>
        </ext>
      </extLst>
    </cfRule>
  </conditionalFormatting>
  <conditionalFormatting sqref="F93">
    <cfRule type="dataBar" priority="8960">
      <dataBar>
        <cfvo type="num" val="0"/>
        <cfvo type="num" val="1"/>
        <color theme="6"/>
      </dataBar>
      <extLst>
        <ext xmlns:x14="http://schemas.microsoft.com/office/spreadsheetml/2009/9/main" uri="{B025F937-C7B1-47D3-B67F-A62EFF666E3E}">
          <x14:id>{CFDD3300-E1AE-AC44-9522-256F963E0A5C}</x14:id>
        </ext>
      </extLst>
    </cfRule>
  </conditionalFormatting>
  <conditionalFormatting sqref="F93">
    <cfRule type="dataBar" priority="8959">
      <dataBar>
        <cfvo type="num" val="0"/>
        <cfvo type="num" val="1"/>
        <color theme="6"/>
      </dataBar>
      <extLst>
        <ext xmlns:x14="http://schemas.microsoft.com/office/spreadsheetml/2009/9/main" uri="{B025F937-C7B1-47D3-B67F-A62EFF666E3E}">
          <x14:id>{5083FA4A-7C96-6A42-941A-13D0724FACF0}</x14:id>
        </ext>
      </extLst>
    </cfRule>
  </conditionalFormatting>
  <conditionalFormatting sqref="F93">
    <cfRule type="dataBar" priority="8958">
      <dataBar>
        <cfvo type="num" val="0"/>
        <cfvo type="num" val="1"/>
        <color theme="6"/>
      </dataBar>
      <extLst>
        <ext xmlns:x14="http://schemas.microsoft.com/office/spreadsheetml/2009/9/main" uri="{B025F937-C7B1-47D3-B67F-A62EFF666E3E}">
          <x14:id>{26D561D3-405A-CB44-8D3E-C9228E43BB08}</x14:id>
        </ext>
      </extLst>
    </cfRule>
  </conditionalFormatting>
  <conditionalFormatting sqref="F87:F88 F92">
    <cfRule type="dataBar" priority="8956">
      <dataBar>
        <cfvo type="num" val="0"/>
        <cfvo type="num" val="1"/>
        <color theme="6"/>
      </dataBar>
      <extLst>
        <ext xmlns:x14="http://schemas.microsoft.com/office/spreadsheetml/2009/9/main" uri="{B025F937-C7B1-47D3-B67F-A62EFF666E3E}">
          <x14:id>{CDFE9E82-D932-F646-899B-7687348F73B9}</x14:id>
        </ext>
      </extLst>
    </cfRule>
  </conditionalFormatting>
  <conditionalFormatting sqref="F87:F88 F92">
    <cfRule type="dataBar" priority="8957">
      <dataBar>
        <cfvo type="num" val="0"/>
        <cfvo type="num" val="1"/>
        <color theme="6"/>
      </dataBar>
      <extLst>
        <ext xmlns:x14="http://schemas.microsoft.com/office/spreadsheetml/2009/9/main" uri="{B025F937-C7B1-47D3-B67F-A62EFF666E3E}">
          <x14:id>{CCC536A3-5E9D-1C4C-A7E0-C26E441617A7}</x14:id>
        </ext>
      </extLst>
    </cfRule>
  </conditionalFormatting>
  <conditionalFormatting sqref="F86">
    <cfRule type="dataBar" priority="8955">
      <dataBar>
        <cfvo type="num" val="0"/>
        <cfvo type="num" val="1"/>
        <color theme="6"/>
      </dataBar>
      <extLst>
        <ext xmlns:x14="http://schemas.microsoft.com/office/spreadsheetml/2009/9/main" uri="{B025F937-C7B1-47D3-B67F-A62EFF666E3E}">
          <x14:id>{58B96714-C93F-E34E-A823-030DB87237DB}</x14:id>
        </ext>
      </extLst>
    </cfRule>
  </conditionalFormatting>
  <conditionalFormatting sqref="F86">
    <cfRule type="dataBar" priority="8954">
      <dataBar>
        <cfvo type="num" val="0"/>
        <cfvo type="num" val="1"/>
        <color theme="6"/>
      </dataBar>
      <extLst>
        <ext xmlns:x14="http://schemas.microsoft.com/office/spreadsheetml/2009/9/main" uri="{B025F937-C7B1-47D3-B67F-A62EFF666E3E}">
          <x14:id>{EDEDEFB5-371F-E94D-A7D9-52A6FC108E31}</x14:id>
        </ext>
      </extLst>
    </cfRule>
  </conditionalFormatting>
  <conditionalFormatting sqref="F71:F72 F76">
    <cfRule type="dataBar" priority="8951">
      <dataBar>
        <cfvo type="num" val="0"/>
        <cfvo type="num" val="1"/>
        <color theme="6"/>
      </dataBar>
      <extLst>
        <ext xmlns:x14="http://schemas.microsoft.com/office/spreadsheetml/2009/9/main" uri="{B025F937-C7B1-47D3-B67F-A62EFF666E3E}">
          <x14:id>{7B29FDB5-0D45-D14C-8E12-74F36CA27957}</x14:id>
        </ext>
      </extLst>
    </cfRule>
  </conditionalFormatting>
  <conditionalFormatting sqref="F71:F72 F76">
    <cfRule type="dataBar" priority="8800">
      <dataBar>
        <cfvo type="num" val="0"/>
        <cfvo type="num" val="1"/>
        <color theme="6"/>
      </dataBar>
      <extLst>
        <ext xmlns:x14="http://schemas.microsoft.com/office/spreadsheetml/2009/9/main" uri="{B025F937-C7B1-47D3-B67F-A62EFF666E3E}">
          <x14:id>{BEBAFC21-EFF2-554D-AE24-6861027C1E03}</x14:id>
        </ext>
      </extLst>
    </cfRule>
  </conditionalFormatting>
  <conditionalFormatting sqref="F87:F88 F92">
    <cfRule type="dataBar" priority="8944">
      <dataBar>
        <cfvo type="num" val="0"/>
        <cfvo type="num" val="1"/>
        <color theme="6"/>
      </dataBar>
      <extLst>
        <ext xmlns:x14="http://schemas.microsoft.com/office/spreadsheetml/2009/9/main" uri="{B025F937-C7B1-47D3-B67F-A62EFF666E3E}">
          <x14:id>{48B33029-A38F-E040-BE7C-D0C9FBFC79D5}</x14:id>
        </ext>
      </extLst>
    </cfRule>
  </conditionalFormatting>
  <conditionalFormatting sqref="F86">
    <cfRule type="dataBar" priority="8942">
      <dataBar>
        <cfvo type="num" val="0"/>
        <cfvo type="num" val="1"/>
        <color theme="6"/>
      </dataBar>
      <extLst>
        <ext xmlns:x14="http://schemas.microsoft.com/office/spreadsheetml/2009/9/main" uri="{B025F937-C7B1-47D3-B67F-A62EFF666E3E}">
          <x14:id>{D65311CE-84D5-E240-A576-5AEC74EFE788}</x14:id>
        </ext>
      </extLst>
    </cfRule>
  </conditionalFormatting>
  <conditionalFormatting sqref="F93">
    <cfRule type="dataBar" priority="8945">
      <dataBar>
        <cfvo type="num" val="0"/>
        <cfvo type="num" val="1"/>
        <color theme="6"/>
      </dataBar>
      <extLst>
        <ext xmlns:x14="http://schemas.microsoft.com/office/spreadsheetml/2009/9/main" uri="{B025F937-C7B1-47D3-B67F-A62EFF666E3E}">
          <x14:id>{0BA16F01-168E-144B-A903-A5E6E09F231C}</x14:id>
        </ext>
      </extLst>
    </cfRule>
  </conditionalFormatting>
  <conditionalFormatting sqref="F86">
    <cfRule type="dataBar" priority="8943">
      <dataBar>
        <cfvo type="num" val="0"/>
        <cfvo type="num" val="1"/>
        <color theme="6"/>
      </dataBar>
      <extLst>
        <ext xmlns:x14="http://schemas.microsoft.com/office/spreadsheetml/2009/9/main" uri="{B025F937-C7B1-47D3-B67F-A62EFF666E3E}">
          <x14:id>{E181083F-2EC6-2645-9FFC-93FC72FB3B0A}</x14:id>
        </ext>
      </extLst>
    </cfRule>
  </conditionalFormatting>
  <conditionalFormatting sqref="F71:F72 F76">
    <cfRule type="dataBar" priority="8939">
      <dataBar>
        <cfvo type="num" val="0"/>
        <cfvo type="num" val="1"/>
        <color theme="6"/>
      </dataBar>
      <extLst>
        <ext xmlns:x14="http://schemas.microsoft.com/office/spreadsheetml/2009/9/main" uri="{B025F937-C7B1-47D3-B67F-A62EFF666E3E}">
          <x14:id>{F46769D1-6591-8B4B-B250-BAD105306913}</x14:id>
        </ext>
      </extLst>
    </cfRule>
  </conditionalFormatting>
  <conditionalFormatting sqref="F93">
    <cfRule type="dataBar" priority="8936">
      <dataBar>
        <cfvo type="num" val="0"/>
        <cfvo type="num" val="1"/>
        <color theme="6"/>
      </dataBar>
      <extLst>
        <ext xmlns:x14="http://schemas.microsoft.com/office/spreadsheetml/2009/9/main" uri="{B025F937-C7B1-47D3-B67F-A62EFF666E3E}">
          <x14:id>{3DAD020C-1BA1-3C46-BE7C-1989DBD84BC4}</x14:id>
        </ext>
      </extLst>
    </cfRule>
  </conditionalFormatting>
  <conditionalFormatting sqref="F93">
    <cfRule type="dataBar" priority="8935">
      <dataBar>
        <cfvo type="num" val="0"/>
        <cfvo type="num" val="1"/>
        <color theme="6"/>
      </dataBar>
      <extLst>
        <ext xmlns:x14="http://schemas.microsoft.com/office/spreadsheetml/2009/9/main" uri="{B025F937-C7B1-47D3-B67F-A62EFF666E3E}">
          <x14:id>{61C05D3F-DD48-7841-8F12-0F990B8E7A83}</x14:id>
        </ext>
      </extLst>
    </cfRule>
  </conditionalFormatting>
  <conditionalFormatting sqref="F93">
    <cfRule type="dataBar" priority="8934">
      <dataBar>
        <cfvo type="num" val="0"/>
        <cfvo type="num" val="1"/>
        <color theme="6"/>
      </dataBar>
      <extLst>
        <ext xmlns:x14="http://schemas.microsoft.com/office/spreadsheetml/2009/9/main" uri="{B025F937-C7B1-47D3-B67F-A62EFF666E3E}">
          <x14:id>{B2389FEC-02A4-024E-A742-E8C792DF5D96}</x14:id>
        </ext>
      </extLst>
    </cfRule>
  </conditionalFormatting>
  <conditionalFormatting sqref="F87:F88 F92">
    <cfRule type="dataBar" priority="8932">
      <dataBar>
        <cfvo type="num" val="0"/>
        <cfvo type="num" val="1"/>
        <color theme="6"/>
      </dataBar>
      <extLst>
        <ext xmlns:x14="http://schemas.microsoft.com/office/spreadsheetml/2009/9/main" uri="{B025F937-C7B1-47D3-B67F-A62EFF666E3E}">
          <x14:id>{72410105-9774-6749-A561-08B6055B2E40}</x14:id>
        </ext>
      </extLst>
    </cfRule>
  </conditionalFormatting>
  <conditionalFormatting sqref="F87:F88 F92">
    <cfRule type="dataBar" priority="8933">
      <dataBar>
        <cfvo type="num" val="0"/>
        <cfvo type="num" val="1"/>
        <color theme="6"/>
      </dataBar>
      <extLst>
        <ext xmlns:x14="http://schemas.microsoft.com/office/spreadsheetml/2009/9/main" uri="{B025F937-C7B1-47D3-B67F-A62EFF666E3E}">
          <x14:id>{38F1190F-10F0-C548-8087-C686E3BC1B1E}</x14:id>
        </ext>
      </extLst>
    </cfRule>
  </conditionalFormatting>
  <conditionalFormatting sqref="F86">
    <cfRule type="dataBar" priority="8931">
      <dataBar>
        <cfvo type="num" val="0"/>
        <cfvo type="num" val="1"/>
        <color theme="6"/>
      </dataBar>
      <extLst>
        <ext xmlns:x14="http://schemas.microsoft.com/office/spreadsheetml/2009/9/main" uri="{B025F937-C7B1-47D3-B67F-A62EFF666E3E}">
          <x14:id>{B070FD67-C589-0B44-B60B-14E8CDDF2040}</x14:id>
        </ext>
      </extLst>
    </cfRule>
  </conditionalFormatting>
  <conditionalFormatting sqref="F86">
    <cfRule type="dataBar" priority="8930">
      <dataBar>
        <cfvo type="num" val="0"/>
        <cfvo type="num" val="1"/>
        <color theme="6"/>
      </dataBar>
      <extLst>
        <ext xmlns:x14="http://schemas.microsoft.com/office/spreadsheetml/2009/9/main" uri="{B025F937-C7B1-47D3-B67F-A62EFF666E3E}">
          <x14:id>{7D2DB526-AE59-304C-B5E0-8FD820E8F176}</x14:id>
        </ext>
      </extLst>
    </cfRule>
  </conditionalFormatting>
  <conditionalFormatting sqref="F71:F72 F76">
    <cfRule type="dataBar" priority="8927">
      <dataBar>
        <cfvo type="num" val="0"/>
        <cfvo type="num" val="1"/>
        <color theme="6"/>
      </dataBar>
      <extLst>
        <ext xmlns:x14="http://schemas.microsoft.com/office/spreadsheetml/2009/9/main" uri="{B025F937-C7B1-47D3-B67F-A62EFF666E3E}">
          <x14:id>{33710C57-80E1-6D4E-BEE2-4C15E9E2BE91}</x14:id>
        </ext>
      </extLst>
    </cfRule>
  </conditionalFormatting>
  <conditionalFormatting sqref="F71:F72 F76">
    <cfRule type="dataBar" priority="8926">
      <dataBar>
        <cfvo type="num" val="0"/>
        <cfvo type="num" val="1"/>
        <color theme="6"/>
      </dataBar>
      <extLst>
        <ext xmlns:x14="http://schemas.microsoft.com/office/spreadsheetml/2009/9/main" uri="{B025F937-C7B1-47D3-B67F-A62EFF666E3E}">
          <x14:id>{4E28B9E4-F15A-8948-8F41-6E592C3B885D}</x14:id>
        </ext>
      </extLst>
    </cfRule>
  </conditionalFormatting>
  <conditionalFormatting sqref="F87:F88 F92">
    <cfRule type="dataBar" priority="8922">
      <dataBar>
        <cfvo type="num" val="0"/>
        <cfvo type="num" val="1"/>
        <color theme="6"/>
      </dataBar>
      <extLst>
        <ext xmlns:x14="http://schemas.microsoft.com/office/spreadsheetml/2009/9/main" uri="{B025F937-C7B1-47D3-B67F-A62EFF666E3E}">
          <x14:id>{6C216AE8-00DD-9F4E-B998-39875B261C72}</x14:id>
        </ext>
      </extLst>
    </cfRule>
  </conditionalFormatting>
  <conditionalFormatting sqref="F86">
    <cfRule type="dataBar" priority="8921">
      <dataBar>
        <cfvo type="num" val="0"/>
        <cfvo type="num" val="1"/>
        <color theme="6"/>
      </dataBar>
      <extLst>
        <ext xmlns:x14="http://schemas.microsoft.com/office/spreadsheetml/2009/9/main" uri="{B025F937-C7B1-47D3-B67F-A62EFF666E3E}">
          <x14:id>{147C6247-70F7-1E4F-BEF9-7B7C166D6A80}</x14:id>
        </ext>
      </extLst>
    </cfRule>
  </conditionalFormatting>
  <conditionalFormatting sqref="F86">
    <cfRule type="dataBar" priority="8920">
      <dataBar>
        <cfvo type="num" val="0"/>
        <cfvo type="num" val="1"/>
        <color theme="6"/>
      </dataBar>
      <extLst>
        <ext xmlns:x14="http://schemas.microsoft.com/office/spreadsheetml/2009/9/main" uri="{B025F937-C7B1-47D3-B67F-A62EFF666E3E}">
          <x14:id>{2F01FDE0-7AC4-114B-A057-296730697BE7}</x14:id>
        </ext>
      </extLst>
    </cfRule>
  </conditionalFormatting>
  <conditionalFormatting sqref="F71:F72 F76">
    <cfRule type="dataBar" priority="8917">
      <dataBar>
        <cfvo type="num" val="0"/>
        <cfvo type="num" val="1"/>
        <color theme="6"/>
      </dataBar>
      <extLst>
        <ext xmlns:x14="http://schemas.microsoft.com/office/spreadsheetml/2009/9/main" uri="{B025F937-C7B1-47D3-B67F-A62EFF666E3E}">
          <x14:id>{D572CBF4-C7C2-A348-A354-DA60AEDAEDAC}</x14:id>
        </ext>
      </extLst>
    </cfRule>
  </conditionalFormatting>
  <conditionalFormatting sqref="F71:F72 F76">
    <cfRule type="dataBar" priority="8916">
      <dataBar>
        <cfvo type="num" val="0"/>
        <cfvo type="num" val="1"/>
        <color theme="6"/>
      </dataBar>
      <extLst>
        <ext xmlns:x14="http://schemas.microsoft.com/office/spreadsheetml/2009/9/main" uri="{B025F937-C7B1-47D3-B67F-A62EFF666E3E}">
          <x14:id>{95259F7F-36C8-8B4D-8DB9-971CD635A382}</x14:id>
        </ext>
      </extLst>
    </cfRule>
  </conditionalFormatting>
  <conditionalFormatting sqref="F93">
    <cfRule type="dataBar" priority="8913">
      <dataBar>
        <cfvo type="num" val="0"/>
        <cfvo type="num" val="1"/>
        <color theme="6"/>
      </dataBar>
      <extLst>
        <ext xmlns:x14="http://schemas.microsoft.com/office/spreadsheetml/2009/9/main" uri="{B025F937-C7B1-47D3-B67F-A62EFF666E3E}">
          <x14:id>{46CF937A-7DD4-3840-8DEB-666AAF829796}</x14:id>
        </ext>
      </extLst>
    </cfRule>
  </conditionalFormatting>
  <conditionalFormatting sqref="F93">
    <cfRule type="dataBar" priority="8914">
      <dataBar>
        <cfvo type="num" val="0"/>
        <cfvo type="num" val="1"/>
        <color theme="6"/>
      </dataBar>
      <extLst>
        <ext xmlns:x14="http://schemas.microsoft.com/office/spreadsheetml/2009/9/main" uri="{B025F937-C7B1-47D3-B67F-A62EFF666E3E}">
          <x14:id>{A1FBDB41-5B14-264C-BD68-FC970560DA86}</x14:id>
        </ext>
      </extLst>
    </cfRule>
  </conditionalFormatting>
  <conditionalFormatting sqref="F107:F108 F112">
    <cfRule type="dataBar" priority="8772">
      <dataBar>
        <cfvo type="num" val="0"/>
        <cfvo type="num" val="1"/>
        <color theme="6"/>
      </dataBar>
      <extLst>
        <ext xmlns:x14="http://schemas.microsoft.com/office/spreadsheetml/2009/9/main" uri="{B025F937-C7B1-47D3-B67F-A62EFF666E3E}">
          <x14:id>{6F0BCE14-B120-2948-9127-4212814E8686}</x14:id>
        </ext>
      </extLst>
    </cfRule>
  </conditionalFormatting>
  <conditionalFormatting sqref="F86">
    <cfRule type="dataBar" priority="8909">
      <dataBar>
        <cfvo type="num" val="0"/>
        <cfvo type="num" val="1"/>
        <color theme="6"/>
      </dataBar>
      <extLst>
        <ext xmlns:x14="http://schemas.microsoft.com/office/spreadsheetml/2009/9/main" uri="{B025F937-C7B1-47D3-B67F-A62EFF666E3E}">
          <x14:id>{243A7710-6152-5A49-B498-9734072C48DE}</x14:id>
        </ext>
      </extLst>
    </cfRule>
  </conditionalFormatting>
  <conditionalFormatting sqref="F71:F72 F76">
    <cfRule type="dataBar" priority="8906">
      <dataBar>
        <cfvo type="num" val="0"/>
        <cfvo type="num" val="1"/>
        <color theme="6"/>
      </dataBar>
      <extLst>
        <ext xmlns:x14="http://schemas.microsoft.com/office/spreadsheetml/2009/9/main" uri="{B025F937-C7B1-47D3-B67F-A62EFF666E3E}">
          <x14:id>{7B92874B-5D4C-5247-9686-414B1D207FD1}</x14:id>
        </ext>
      </extLst>
    </cfRule>
  </conditionalFormatting>
  <conditionalFormatting sqref="F71:F72 F76">
    <cfRule type="dataBar" priority="8757">
      <dataBar>
        <cfvo type="num" val="0"/>
        <cfvo type="num" val="1"/>
        <color theme="6"/>
      </dataBar>
      <extLst>
        <ext xmlns:x14="http://schemas.microsoft.com/office/spreadsheetml/2009/9/main" uri="{B025F937-C7B1-47D3-B67F-A62EFF666E3E}">
          <x14:id>{D673B17C-84A6-F44C-8ECC-0FCB11949740}</x14:id>
        </ext>
      </extLst>
    </cfRule>
  </conditionalFormatting>
  <conditionalFormatting sqref="F86">
    <cfRule type="dataBar" priority="8899">
      <dataBar>
        <cfvo type="num" val="0"/>
        <cfvo type="num" val="1"/>
        <color theme="6"/>
      </dataBar>
      <extLst>
        <ext xmlns:x14="http://schemas.microsoft.com/office/spreadsheetml/2009/9/main" uri="{B025F937-C7B1-47D3-B67F-A62EFF666E3E}">
          <x14:id>{62459A4A-EC93-8247-81E8-4E56FCDC838F}</x14:id>
        </ext>
      </extLst>
    </cfRule>
  </conditionalFormatting>
  <conditionalFormatting sqref="F77">
    <cfRule type="dataBar" priority="8762">
      <dataBar>
        <cfvo type="num" val="0"/>
        <cfvo type="num" val="1"/>
        <color theme="6"/>
      </dataBar>
      <extLst>
        <ext xmlns:x14="http://schemas.microsoft.com/office/spreadsheetml/2009/9/main" uri="{B025F937-C7B1-47D3-B67F-A62EFF666E3E}">
          <x14:id>{80B35768-997B-574C-95FA-39069681F078}</x14:id>
        </ext>
      </extLst>
    </cfRule>
  </conditionalFormatting>
  <conditionalFormatting sqref="F107:F108 F112">
    <cfRule type="dataBar" priority="8760">
      <dataBar>
        <cfvo type="num" val="0"/>
        <cfvo type="num" val="1"/>
        <color theme="6"/>
      </dataBar>
      <extLst>
        <ext xmlns:x14="http://schemas.microsoft.com/office/spreadsheetml/2009/9/main" uri="{B025F937-C7B1-47D3-B67F-A62EFF666E3E}">
          <x14:id>{09177EB1-C119-9147-9F65-3831EBFE4D5C}</x14:id>
        </ext>
      </extLst>
    </cfRule>
  </conditionalFormatting>
  <conditionalFormatting sqref="F93">
    <cfRule type="dataBar" priority="8894">
      <dataBar>
        <cfvo type="num" val="0"/>
        <cfvo type="num" val="1"/>
        <color theme="6"/>
      </dataBar>
      <extLst>
        <ext xmlns:x14="http://schemas.microsoft.com/office/spreadsheetml/2009/9/main" uri="{B025F937-C7B1-47D3-B67F-A62EFF666E3E}">
          <x14:id>{37AF7836-4DBE-F74F-A93A-7B877E476A84}</x14:id>
        </ext>
      </extLst>
    </cfRule>
  </conditionalFormatting>
  <conditionalFormatting sqref="F93">
    <cfRule type="dataBar" priority="8893">
      <dataBar>
        <cfvo type="num" val="0"/>
        <cfvo type="num" val="1"/>
        <color theme="6"/>
      </dataBar>
      <extLst>
        <ext xmlns:x14="http://schemas.microsoft.com/office/spreadsheetml/2009/9/main" uri="{B025F937-C7B1-47D3-B67F-A62EFF666E3E}">
          <x14:id>{4D60F1A7-AE17-2243-87EE-76359C2B3E70}</x14:id>
        </ext>
      </extLst>
    </cfRule>
  </conditionalFormatting>
  <conditionalFormatting sqref="F87:F88 F92">
    <cfRule type="dataBar" priority="8752">
      <dataBar>
        <cfvo type="num" val="0"/>
        <cfvo type="num" val="1"/>
        <color theme="6"/>
      </dataBar>
      <extLst>
        <ext xmlns:x14="http://schemas.microsoft.com/office/spreadsheetml/2009/9/main" uri="{B025F937-C7B1-47D3-B67F-A62EFF666E3E}">
          <x14:id>{3B0A78D6-9F7E-0D44-AA9A-3B8849963BC8}</x14:id>
        </ext>
      </extLst>
    </cfRule>
  </conditionalFormatting>
  <conditionalFormatting sqref="F86">
    <cfRule type="dataBar" priority="8750">
      <dataBar>
        <cfvo type="num" val="0"/>
        <cfvo type="num" val="1"/>
        <color theme="6"/>
      </dataBar>
      <extLst>
        <ext xmlns:x14="http://schemas.microsoft.com/office/spreadsheetml/2009/9/main" uri="{B025F937-C7B1-47D3-B67F-A62EFF666E3E}">
          <x14:id>{F62F7868-0A2F-C741-BA1B-74341C738654}</x14:id>
        </ext>
      </extLst>
    </cfRule>
  </conditionalFormatting>
  <conditionalFormatting sqref="F87:F88 F92">
    <cfRule type="dataBar" priority="8751">
      <dataBar>
        <cfvo type="num" val="0"/>
        <cfvo type="num" val="1"/>
        <color theme="6"/>
      </dataBar>
      <extLst>
        <ext xmlns:x14="http://schemas.microsoft.com/office/spreadsheetml/2009/9/main" uri="{B025F937-C7B1-47D3-B67F-A62EFF666E3E}">
          <x14:id>{E5E992E9-66A9-7E45-AE0F-57DA6F39E6B2}</x14:id>
        </ext>
      </extLst>
    </cfRule>
  </conditionalFormatting>
  <conditionalFormatting sqref="F86">
    <cfRule type="dataBar" priority="8889">
      <dataBar>
        <cfvo type="num" val="0"/>
        <cfvo type="num" val="1"/>
        <color theme="6"/>
      </dataBar>
      <extLst>
        <ext xmlns:x14="http://schemas.microsoft.com/office/spreadsheetml/2009/9/main" uri="{B025F937-C7B1-47D3-B67F-A62EFF666E3E}">
          <x14:id>{2F61C6A5-55E0-9A47-976C-319FAE508E37}</x14:id>
        </ext>
      </extLst>
    </cfRule>
  </conditionalFormatting>
  <conditionalFormatting sqref="F86">
    <cfRule type="dataBar" priority="8888">
      <dataBar>
        <cfvo type="num" val="0"/>
        <cfvo type="num" val="1"/>
        <color theme="6"/>
      </dataBar>
      <extLst>
        <ext xmlns:x14="http://schemas.microsoft.com/office/spreadsheetml/2009/9/main" uri="{B025F937-C7B1-47D3-B67F-A62EFF666E3E}">
          <x14:id>{BF3446E3-704D-8C42-81C3-C4CDBFFA99A3}</x14:id>
        </ext>
      </extLst>
    </cfRule>
  </conditionalFormatting>
  <conditionalFormatting sqref="F93">
    <cfRule type="dataBar" priority="8884">
      <dataBar>
        <cfvo type="num" val="0"/>
        <cfvo type="num" val="1"/>
        <color theme="6"/>
      </dataBar>
      <extLst>
        <ext xmlns:x14="http://schemas.microsoft.com/office/spreadsheetml/2009/9/main" uri="{B025F937-C7B1-47D3-B67F-A62EFF666E3E}">
          <x14:id>{238CD82C-64E0-5444-95EE-C4972FDF9A38}</x14:id>
        </ext>
      </extLst>
    </cfRule>
  </conditionalFormatting>
  <conditionalFormatting sqref="F87:F88 F92">
    <cfRule type="dataBar" priority="8883">
      <dataBar>
        <cfvo type="num" val="0"/>
        <cfvo type="num" val="1"/>
        <color theme="6"/>
      </dataBar>
      <extLst>
        <ext xmlns:x14="http://schemas.microsoft.com/office/spreadsheetml/2009/9/main" uri="{B025F937-C7B1-47D3-B67F-A62EFF666E3E}">
          <x14:id>{3BB6FB95-12E3-F141-91EC-6C57D661402A}</x14:id>
        </ext>
      </extLst>
    </cfRule>
  </conditionalFormatting>
  <conditionalFormatting sqref="F93">
    <cfRule type="dataBar" priority="8741">
      <dataBar>
        <cfvo type="num" val="0"/>
        <cfvo type="num" val="1"/>
        <color theme="6"/>
      </dataBar>
      <extLst>
        <ext xmlns:x14="http://schemas.microsoft.com/office/spreadsheetml/2009/9/main" uri="{B025F937-C7B1-47D3-B67F-A62EFF666E3E}">
          <x14:id>{4B2B7942-D600-6D49-99B7-379A82BACB5C}</x14:id>
        </ext>
      </extLst>
    </cfRule>
  </conditionalFormatting>
  <conditionalFormatting sqref="F93">
    <cfRule type="dataBar" priority="8740">
      <dataBar>
        <cfvo type="num" val="0"/>
        <cfvo type="num" val="1"/>
        <color theme="6"/>
      </dataBar>
      <extLst>
        <ext xmlns:x14="http://schemas.microsoft.com/office/spreadsheetml/2009/9/main" uri="{B025F937-C7B1-47D3-B67F-A62EFF666E3E}">
          <x14:id>{B7159345-A58F-C149-A2D0-C28D0419C458}</x14:id>
        </ext>
      </extLst>
    </cfRule>
  </conditionalFormatting>
  <conditionalFormatting sqref="F93">
    <cfRule type="dataBar" priority="8875">
      <dataBar>
        <cfvo type="num" val="0"/>
        <cfvo type="num" val="1"/>
        <color theme="6"/>
      </dataBar>
      <extLst>
        <ext xmlns:x14="http://schemas.microsoft.com/office/spreadsheetml/2009/9/main" uri="{B025F937-C7B1-47D3-B67F-A62EFF666E3E}">
          <x14:id>{25193D7A-FE03-7441-A5BE-2AC152237CB2}</x14:id>
        </ext>
      </extLst>
    </cfRule>
  </conditionalFormatting>
  <conditionalFormatting sqref="F93">
    <cfRule type="dataBar" priority="8876">
      <dataBar>
        <cfvo type="num" val="0"/>
        <cfvo type="num" val="1"/>
        <color theme="6"/>
      </dataBar>
      <extLst>
        <ext xmlns:x14="http://schemas.microsoft.com/office/spreadsheetml/2009/9/main" uri="{B025F937-C7B1-47D3-B67F-A62EFF666E3E}">
          <x14:id>{719005CF-CE67-0446-B14D-42745DE0B2DC}</x14:id>
        </ext>
      </extLst>
    </cfRule>
  </conditionalFormatting>
  <conditionalFormatting sqref="F87:F88 F92">
    <cfRule type="dataBar" priority="8874">
      <dataBar>
        <cfvo type="num" val="0"/>
        <cfvo type="num" val="1"/>
        <color theme="6"/>
      </dataBar>
      <extLst>
        <ext xmlns:x14="http://schemas.microsoft.com/office/spreadsheetml/2009/9/main" uri="{B025F937-C7B1-47D3-B67F-A62EFF666E3E}">
          <x14:id>{9041172C-7C69-C945-A5D2-515F9D05FCC7}</x14:id>
        </ext>
      </extLst>
    </cfRule>
  </conditionalFormatting>
  <conditionalFormatting sqref="F87:F88 F92">
    <cfRule type="dataBar" priority="8873">
      <dataBar>
        <cfvo type="num" val="0"/>
        <cfvo type="num" val="1"/>
        <color theme="6"/>
      </dataBar>
      <extLst>
        <ext xmlns:x14="http://schemas.microsoft.com/office/spreadsheetml/2009/9/main" uri="{B025F937-C7B1-47D3-B67F-A62EFF666E3E}">
          <x14:id>{F7DD7093-D1B9-9840-AB32-4FBCCDF54CD9}</x14:id>
        </ext>
      </extLst>
    </cfRule>
  </conditionalFormatting>
  <conditionalFormatting sqref="F86">
    <cfRule type="dataBar" priority="8872">
      <dataBar>
        <cfvo type="num" val="0"/>
        <cfvo type="num" val="1"/>
        <color theme="6"/>
      </dataBar>
      <extLst>
        <ext xmlns:x14="http://schemas.microsoft.com/office/spreadsheetml/2009/9/main" uri="{B025F937-C7B1-47D3-B67F-A62EFF666E3E}">
          <x14:id>{9DDAD156-271B-2F4D-96CE-EF291D02092D}</x14:id>
        </ext>
      </extLst>
    </cfRule>
  </conditionalFormatting>
  <conditionalFormatting sqref="F86">
    <cfRule type="dataBar" priority="8871">
      <dataBar>
        <cfvo type="num" val="0"/>
        <cfvo type="num" val="1"/>
        <color theme="6"/>
      </dataBar>
      <extLst>
        <ext xmlns:x14="http://schemas.microsoft.com/office/spreadsheetml/2009/9/main" uri="{B025F937-C7B1-47D3-B67F-A62EFF666E3E}">
          <x14:id>{8990CA55-990B-D94B-984B-6D3461B873D3}</x14:id>
        </ext>
      </extLst>
    </cfRule>
  </conditionalFormatting>
  <conditionalFormatting sqref="F71:F72 F76">
    <cfRule type="dataBar" priority="8717">
      <dataBar>
        <cfvo type="num" val="0"/>
        <cfvo type="num" val="1"/>
        <color theme="6"/>
      </dataBar>
      <extLst>
        <ext xmlns:x14="http://schemas.microsoft.com/office/spreadsheetml/2009/9/main" uri="{B025F937-C7B1-47D3-B67F-A62EFF666E3E}">
          <x14:id>{EA01BDD6-2FDB-1543-9572-C2CF7BD49695}</x14:id>
        </ext>
      </extLst>
    </cfRule>
  </conditionalFormatting>
  <conditionalFormatting sqref="F93">
    <cfRule type="dataBar" priority="8864">
      <dataBar>
        <cfvo type="num" val="0"/>
        <cfvo type="num" val="1"/>
        <color theme="6"/>
      </dataBar>
      <extLst>
        <ext xmlns:x14="http://schemas.microsoft.com/office/spreadsheetml/2009/9/main" uri="{B025F937-C7B1-47D3-B67F-A62EFF666E3E}">
          <x14:id>{0CDC56B4-8DA6-C84D-B836-45746E6181DF}</x14:id>
        </ext>
      </extLst>
    </cfRule>
  </conditionalFormatting>
  <conditionalFormatting sqref="F87:F88 F92">
    <cfRule type="dataBar" priority="8862">
      <dataBar>
        <cfvo type="num" val="0"/>
        <cfvo type="num" val="1"/>
        <color theme="6"/>
      </dataBar>
      <extLst>
        <ext xmlns:x14="http://schemas.microsoft.com/office/spreadsheetml/2009/9/main" uri="{B025F937-C7B1-47D3-B67F-A62EFF666E3E}">
          <x14:id>{F62F79EB-12BC-3341-B8B7-181EF449F714}</x14:id>
        </ext>
      </extLst>
    </cfRule>
  </conditionalFormatting>
  <conditionalFormatting sqref="F87:F88 F92">
    <cfRule type="dataBar" priority="8863">
      <dataBar>
        <cfvo type="num" val="0"/>
        <cfvo type="num" val="1"/>
        <color theme="6"/>
      </dataBar>
      <extLst>
        <ext xmlns:x14="http://schemas.microsoft.com/office/spreadsheetml/2009/9/main" uri="{B025F937-C7B1-47D3-B67F-A62EFF666E3E}">
          <x14:id>{286748BE-89CA-8340-A3A1-C43B9A0DB29C}</x14:id>
        </ext>
      </extLst>
    </cfRule>
  </conditionalFormatting>
  <conditionalFormatting sqref="F86">
    <cfRule type="dataBar" priority="8861">
      <dataBar>
        <cfvo type="num" val="0"/>
        <cfvo type="num" val="1"/>
        <color theme="6"/>
      </dataBar>
      <extLst>
        <ext xmlns:x14="http://schemas.microsoft.com/office/spreadsheetml/2009/9/main" uri="{B025F937-C7B1-47D3-B67F-A62EFF666E3E}">
          <x14:id>{359EC8CB-E35F-C74B-A777-FB8B1C66EC87}</x14:id>
        </ext>
      </extLst>
    </cfRule>
  </conditionalFormatting>
  <conditionalFormatting sqref="F86">
    <cfRule type="dataBar" priority="8860">
      <dataBar>
        <cfvo type="num" val="0"/>
        <cfvo type="num" val="1"/>
        <color theme="6"/>
      </dataBar>
      <extLst>
        <ext xmlns:x14="http://schemas.microsoft.com/office/spreadsheetml/2009/9/main" uri="{B025F937-C7B1-47D3-B67F-A62EFF666E3E}">
          <x14:id>{A8717E6A-8053-014E-989F-F0E455296C51}</x14:id>
        </ext>
      </extLst>
    </cfRule>
  </conditionalFormatting>
  <conditionalFormatting sqref="F77">
    <cfRule type="dataBar" priority="8709">
      <dataBar>
        <cfvo type="num" val="0"/>
        <cfvo type="num" val="1"/>
        <color theme="6"/>
      </dataBar>
      <extLst>
        <ext xmlns:x14="http://schemas.microsoft.com/office/spreadsheetml/2009/9/main" uri="{B025F937-C7B1-47D3-B67F-A62EFF666E3E}">
          <x14:id>{DCED9AEE-527E-BE46-B8FF-71A82E015546}</x14:id>
        </ext>
      </extLst>
    </cfRule>
  </conditionalFormatting>
  <conditionalFormatting sqref="F93">
    <cfRule type="dataBar" priority="8854">
      <dataBar>
        <cfvo type="num" val="0"/>
        <cfvo type="num" val="1"/>
        <color theme="6"/>
      </dataBar>
      <extLst>
        <ext xmlns:x14="http://schemas.microsoft.com/office/spreadsheetml/2009/9/main" uri="{B025F937-C7B1-47D3-B67F-A62EFF666E3E}">
          <x14:id>{F9F65E0D-A9F9-3B49-BBB2-49CC8C28CCBF}</x14:id>
        </ext>
      </extLst>
    </cfRule>
  </conditionalFormatting>
  <conditionalFormatting sqref="F87:F88 F92">
    <cfRule type="dataBar" priority="8851">
      <dataBar>
        <cfvo type="num" val="0"/>
        <cfvo type="num" val="1"/>
        <color theme="6"/>
      </dataBar>
      <extLst>
        <ext xmlns:x14="http://schemas.microsoft.com/office/spreadsheetml/2009/9/main" uri="{B025F937-C7B1-47D3-B67F-A62EFF666E3E}">
          <x14:id>{ADB4E4D8-5898-CE4C-9B84-5FC6F9078D76}</x14:id>
        </ext>
      </extLst>
    </cfRule>
  </conditionalFormatting>
  <conditionalFormatting sqref="F86">
    <cfRule type="dataBar" priority="8850">
      <dataBar>
        <cfvo type="num" val="0"/>
        <cfvo type="num" val="1"/>
        <color theme="6"/>
      </dataBar>
      <extLst>
        <ext xmlns:x14="http://schemas.microsoft.com/office/spreadsheetml/2009/9/main" uri="{B025F937-C7B1-47D3-B67F-A62EFF666E3E}">
          <x14:id>{97DE3595-1BBD-4848-8AC0-3E64EF291E81}</x14:id>
        </ext>
      </extLst>
    </cfRule>
  </conditionalFormatting>
  <conditionalFormatting sqref="F86">
    <cfRule type="dataBar" priority="8849">
      <dataBar>
        <cfvo type="num" val="0"/>
        <cfvo type="num" val="1"/>
        <color theme="6"/>
      </dataBar>
      <extLst>
        <ext xmlns:x14="http://schemas.microsoft.com/office/spreadsheetml/2009/9/main" uri="{B025F937-C7B1-47D3-B67F-A62EFF666E3E}">
          <x14:id>{085FB0AA-2533-044E-99EE-31444C7C290F}</x14:id>
        </ext>
      </extLst>
    </cfRule>
  </conditionalFormatting>
  <conditionalFormatting sqref="F86">
    <cfRule type="dataBar" priority="8699">
      <dataBar>
        <cfvo type="num" val="0"/>
        <cfvo type="num" val="1"/>
        <color theme="6"/>
      </dataBar>
      <extLst>
        <ext xmlns:x14="http://schemas.microsoft.com/office/spreadsheetml/2009/9/main" uri="{B025F937-C7B1-47D3-B67F-A62EFF666E3E}">
          <x14:id>{0917DA25-40DF-1943-AEDD-30B3D4FBD490}</x14:id>
        </ext>
      </extLst>
    </cfRule>
  </conditionalFormatting>
  <conditionalFormatting sqref="F107:F108 F112">
    <cfRule type="dataBar" priority="8698">
      <dataBar>
        <cfvo type="num" val="0"/>
        <cfvo type="num" val="1"/>
        <color theme="6"/>
      </dataBar>
      <extLst>
        <ext xmlns:x14="http://schemas.microsoft.com/office/spreadsheetml/2009/9/main" uri="{B025F937-C7B1-47D3-B67F-A62EFF666E3E}">
          <x14:id>{85A3ECDC-DB8B-B94C-8091-E6B8226D01D2}</x14:id>
        </ext>
      </extLst>
    </cfRule>
  </conditionalFormatting>
  <conditionalFormatting sqref="F93">
    <cfRule type="dataBar" priority="8703">
      <dataBar>
        <cfvo type="num" val="0"/>
        <cfvo type="num" val="1"/>
        <color theme="6"/>
      </dataBar>
      <extLst>
        <ext xmlns:x14="http://schemas.microsoft.com/office/spreadsheetml/2009/9/main" uri="{B025F937-C7B1-47D3-B67F-A62EFF666E3E}">
          <x14:id>{4A46CD31-EA5C-EB49-8DEC-DFC1C58EED03}</x14:id>
        </ext>
      </extLst>
    </cfRule>
  </conditionalFormatting>
  <conditionalFormatting sqref="F107:F108 F112">
    <cfRule type="dataBar" priority="8697">
      <dataBar>
        <cfvo type="num" val="0"/>
        <cfvo type="num" val="1"/>
        <color theme="6"/>
      </dataBar>
      <extLst>
        <ext xmlns:x14="http://schemas.microsoft.com/office/spreadsheetml/2009/9/main" uri="{B025F937-C7B1-47D3-B67F-A62EFF666E3E}">
          <x14:id>{17C68B32-5F8A-5949-A010-9B0EAF77B21B}</x14:id>
        </ext>
      </extLst>
    </cfRule>
  </conditionalFormatting>
  <conditionalFormatting sqref="F87:F88 F92">
    <cfRule type="dataBar" priority="8842">
      <dataBar>
        <cfvo type="num" val="0"/>
        <cfvo type="num" val="1"/>
        <color theme="6"/>
      </dataBar>
      <extLst>
        <ext xmlns:x14="http://schemas.microsoft.com/office/spreadsheetml/2009/9/main" uri="{B025F937-C7B1-47D3-B67F-A62EFF666E3E}">
          <x14:id>{986358F7-89EA-564B-95BF-03EF8F6C50A2}</x14:id>
        </ext>
      </extLst>
    </cfRule>
  </conditionalFormatting>
  <conditionalFormatting sqref="F87:F88 F92">
    <cfRule type="dataBar" priority="8841">
      <dataBar>
        <cfvo type="num" val="0"/>
        <cfvo type="num" val="1"/>
        <color theme="6"/>
      </dataBar>
      <extLst>
        <ext xmlns:x14="http://schemas.microsoft.com/office/spreadsheetml/2009/9/main" uri="{B025F937-C7B1-47D3-B67F-A62EFF666E3E}">
          <x14:id>{4CACF299-77FC-4D42-9452-FB441BDFD1DA}</x14:id>
        </ext>
      </extLst>
    </cfRule>
  </conditionalFormatting>
  <conditionalFormatting sqref="F86">
    <cfRule type="dataBar" priority="8840">
      <dataBar>
        <cfvo type="num" val="0"/>
        <cfvo type="num" val="1"/>
        <color theme="6"/>
      </dataBar>
      <extLst>
        <ext xmlns:x14="http://schemas.microsoft.com/office/spreadsheetml/2009/9/main" uri="{B025F937-C7B1-47D3-B67F-A62EFF666E3E}">
          <x14:id>{80725908-8E8D-D949-A200-6D99EA87FEF9}</x14:id>
        </ext>
      </extLst>
    </cfRule>
  </conditionalFormatting>
  <conditionalFormatting sqref="F86">
    <cfRule type="dataBar" priority="8839">
      <dataBar>
        <cfvo type="num" val="0"/>
        <cfvo type="num" val="1"/>
        <color theme="6"/>
      </dataBar>
      <extLst>
        <ext xmlns:x14="http://schemas.microsoft.com/office/spreadsheetml/2009/9/main" uri="{B025F937-C7B1-47D3-B67F-A62EFF666E3E}">
          <x14:id>{6E2A3D17-BE48-244A-8BEC-FBCC8BDC3C1C}</x14:id>
        </ext>
      </extLst>
    </cfRule>
  </conditionalFormatting>
  <conditionalFormatting sqref="F86">
    <cfRule type="dataBar" priority="8689">
      <dataBar>
        <cfvo type="num" val="0"/>
        <cfvo type="num" val="1"/>
        <color theme="6"/>
      </dataBar>
      <extLst>
        <ext xmlns:x14="http://schemas.microsoft.com/office/spreadsheetml/2009/9/main" uri="{B025F937-C7B1-47D3-B67F-A62EFF666E3E}">
          <x14:id>{7C4FCC53-CD5D-DD4C-88A6-1C6C6A1CCBD2}</x14:id>
        </ext>
      </extLst>
    </cfRule>
  </conditionalFormatting>
  <conditionalFormatting sqref="F86">
    <cfRule type="dataBar" priority="8688">
      <dataBar>
        <cfvo type="num" val="0"/>
        <cfvo type="num" val="1"/>
        <color theme="6"/>
      </dataBar>
      <extLst>
        <ext xmlns:x14="http://schemas.microsoft.com/office/spreadsheetml/2009/9/main" uri="{B025F937-C7B1-47D3-B67F-A62EFF666E3E}">
          <x14:id>{C4B50F6D-BE03-9C46-8EC7-8EC9571CFC23}</x14:id>
        </ext>
      </extLst>
    </cfRule>
  </conditionalFormatting>
  <conditionalFormatting sqref="F107:F108 F112">
    <cfRule type="dataBar" priority="8687">
      <dataBar>
        <cfvo type="num" val="0"/>
        <cfvo type="num" val="1"/>
        <color theme="6"/>
      </dataBar>
      <extLst>
        <ext xmlns:x14="http://schemas.microsoft.com/office/spreadsheetml/2009/9/main" uri="{B025F937-C7B1-47D3-B67F-A62EFF666E3E}">
          <x14:id>{D625AF76-517B-2E48-ABA3-83B3733A152B}</x14:id>
        </ext>
      </extLst>
    </cfRule>
  </conditionalFormatting>
  <conditionalFormatting sqref="F93">
    <cfRule type="dataBar" priority="8834">
      <dataBar>
        <cfvo type="num" val="0"/>
        <cfvo type="num" val="1"/>
        <color theme="6"/>
      </dataBar>
      <extLst>
        <ext xmlns:x14="http://schemas.microsoft.com/office/spreadsheetml/2009/9/main" uri="{B025F937-C7B1-47D3-B67F-A62EFF666E3E}">
          <x14:id>{CAB19FFF-3247-8F43-9287-EF7AC3CB0913}</x14:id>
        </ext>
      </extLst>
    </cfRule>
  </conditionalFormatting>
  <conditionalFormatting sqref="F93">
    <cfRule type="dataBar" priority="8833">
      <dataBar>
        <cfvo type="num" val="0"/>
        <cfvo type="num" val="1"/>
        <color theme="6"/>
      </dataBar>
      <extLst>
        <ext xmlns:x14="http://schemas.microsoft.com/office/spreadsheetml/2009/9/main" uri="{B025F937-C7B1-47D3-B67F-A62EFF666E3E}">
          <x14:id>{5559BBAA-CCA7-0647-AA16-EB35CA41D32B}</x14:id>
        </ext>
      </extLst>
    </cfRule>
  </conditionalFormatting>
  <conditionalFormatting sqref="F87:F88 F92">
    <cfRule type="dataBar" priority="8832">
      <dataBar>
        <cfvo type="num" val="0"/>
        <cfvo type="num" val="1"/>
        <color theme="6"/>
      </dataBar>
      <extLst>
        <ext xmlns:x14="http://schemas.microsoft.com/office/spreadsheetml/2009/9/main" uri="{B025F937-C7B1-47D3-B67F-A62EFF666E3E}">
          <x14:id>{45284492-A3EC-6345-96AF-248F181AE1F4}</x14:id>
        </ext>
      </extLst>
    </cfRule>
  </conditionalFormatting>
  <conditionalFormatting sqref="F87:F88 F92">
    <cfRule type="dataBar" priority="8831">
      <dataBar>
        <cfvo type="num" val="0"/>
        <cfvo type="num" val="1"/>
        <color theme="6"/>
      </dataBar>
      <extLst>
        <ext xmlns:x14="http://schemas.microsoft.com/office/spreadsheetml/2009/9/main" uri="{B025F937-C7B1-47D3-B67F-A62EFF666E3E}">
          <x14:id>{BD62AC38-6DB1-2C43-95D8-CCBCCB0964F1}</x14:id>
        </ext>
      </extLst>
    </cfRule>
  </conditionalFormatting>
  <conditionalFormatting sqref="F86">
    <cfRule type="dataBar" priority="8830">
      <dataBar>
        <cfvo type="num" val="0"/>
        <cfvo type="num" val="1"/>
        <color theme="6"/>
      </dataBar>
      <extLst>
        <ext xmlns:x14="http://schemas.microsoft.com/office/spreadsheetml/2009/9/main" uri="{B025F937-C7B1-47D3-B67F-A62EFF666E3E}">
          <x14:id>{4FFCAFC4-4C18-DF43-9A51-E76DB70B07CC}</x14:id>
        </ext>
      </extLst>
    </cfRule>
  </conditionalFormatting>
  <conditionalFormatting sqref="F77">
    <cfRule type="dataBar" priority="8824">
      <dataBar>
        <cfvo type="num" val="0"/>
        <cfvo type="num" val="1"/>
        <color theme="6"/>
      </dataBar>
      <extLst>
        <ext xmlns:x14="http://schemas.microsoft.com/office/spreadsheetml/2009/9/main" uri="{B025F937-C7B1-47D3-B67F-A62EFF666E3E}">
          <x14:id>{1DA71894-9AEA-9F41-864B-5B614A35053A}</x14:id>
        </ext>
      </extLst>
    </cfRule>
  </conditionalFormatting>
  <conditionalFormatting sqref="F77">
    <cfRule type="dataBar" priority="8823">
      <dataBar>
        <cfvo type="num" val="0"/>
        <cfvo type="num" val="1"/>
        <color theme="6"/>
      </dataBar>
      <extLst>
        <ext xmlns:x14="http://schemas.microsoft.com/office/spreadsheetml/2009/9/main" uri="{B025F937-C7B1-47D3-B67F-A62EFF666E3E}">
          <x14:id>{D06AE35B-745F-024D-B6AB-44CDFF798136}</x14:id>
        </ext>
      </extLst>
    </cfRule>
  </conditionalFormatting>
  <conditionalFormatting sqref="F77">
    <cfRule type="dataBar" priority="8822">
      <dataBar>
        <cfvo type="num" val="0"/>
        <cfvo type="num" val="1"/>
        <color theme="6"/>
      </dataBar>
      <extLst>
        <ext xmlns:x14="http://schemas.microsoft.com/office/spreadsheetml/2009/9/main" uri="{B025F937-C7B1-47D3-B67F-A62EFF666E3E}">
          <x14:id>{14A5FD72-1EC3-8F4F-8F36-AD92BD31C4AF}</x14:id>
        </ext>
      </extLst>
    </cfRule>
  </conditionalFormatting>
  <conditionalFormatting sqref="F77">
    <cfRule type="dataBar" priority="8821">
      <dataBar>
        <cfvo type="num" val="0"/>
        <cfvo type="num" val="1"/>
        <color theme="6"/>
      </dataBar>
      <extLst>
        <ext xmlns:x14="http://schemas.microsoft.com/office/spreadsheetml/2009/9/main" uri="{B025F937-C7B1-47D3-B67F-A62EFF666E3E}">
          <x14:id>{0DBB1A8E-9E94-CA42-8C50-DF2126AC70CC}</x14:id>
        </ext>
      </extLst>
    </cfRule>
  </conditionalFormatting>
  <conditionalFormatting sqref="F77">
    <cfRule type="dataBar" priority="8820">
      <dataBar>
        <cfvo type="num" val="0"/>
        <cfvo type="num" val="1"/>
        <color theme="6"/>
      </dataBar>
      <extLst>
        <ext xmlns:x14="http://schemas.microsoft.com/office/spreadsheetml/2009/9/main" uri="{B025F937-C7B1-47D3-B67F-A62EFF666E3E}">
          <x14:id>{89700BDD-EA44-CA4E-92AE-FFD82D31557B}</x14:id>
        </ext>
      </extLst>
    </cfRule>
  </conditionalFormatting>
  <conditionalFormatting sqref="F77">
    <cfRule type="dataBar" priority="8819">
      <dataBar>
        <cfvo type="num" val="0"/>
        <cfvo type="num" val="1"/>
        <color theme="6"/>
      </dataBar>
      <extLst>
        <ext xmlns:x14="http://schemas.microsoft.com/office/spreadsheetml/2009/9/main" uri="{B025F937-C7B1-47D3-B67F-A62EFF666E3E}">
          <x14:id>{B0FB866E-8DA1-9247-9F65-E3F95B041C99}</x14:id>
        </ext>
      </extLst>
    </cfRule>
  </conditionalFormatting>
  <conditionalFormatting sqref="F107:F108 F112">
    <cfRule type="dataBar" priority="8818">
      <dataBar>
        <cfvo type="num" val="0"/>
        <cfvo type="num" val="1"/>
        <color theme="6"/>
      </dataBar>
      <extLst>
        <ext xmlns:x14="http://schemas.microsoft.com/office/spreadsheetml/2009/9/main" uri="{B025F937-C7B1-47D3-B67F-A62EFF666E3E}">
          <x14:id>{B875814A-FCA4-B64B-870A-CFCD5F6E6D9D}</x14:id>
        </ext>
      </extLst>
    </cfRule>
  </conditionalFormatting>
  <conditionalFormatting sqref="F107:F108 F112">
    <cfRule type="dataBar" priority="8817">
      <dataBar>
        <cfvo type="num" val="0"/>
        <cfvo type="num" val="1"/>
        <color theme="6"/>
      </dataBar>
      <extLst>
        <ext xmlns:x14="http://schemas.microsoft.com/office/spreadsheetml/2009/9/main" uri="{B025F937-C7B1-47D3-B67F-A62EFF666E3E}">
          <x14:id>{4DDD240B-FFDE-344A-894C-D01B4EE74436}</x14:id>
        </ext>
      </extLst>
    </cfRule>
  </conditionalFormatting>
  <conditionalFormatting sqref="F107:F108 F112">
    <cfRule type="dataBar" priority="8816">
      <dataBar>
        <cfvo type="num" val="0"/>
        <cfvo type="num" val="1"/>
        <color theme="6"/>
      </dataBar>
      <extLst>
        <ext xmlns:x14="http://schemas.microsoft.com/office/spreadsheetml/2009/9/main" uri="{B025F937-C7B1-47D3-B67F-A62EFF666E3E}">
          <x14:id>{E9CE4AC0-8EF6-2649-AA21-400A04CA0BDB}</x14:id>
        </ext>
      </extLst>
    </cfRule>
  </conditionalFormatting>
  <conditionalFormatting sqref="F107:F108 F112">
    <cfRule type="dataBar" priority="8815">
      <dataBar>
        <cfvo type="num" val="0"/>
        <cfvo type="num" val="1"/>
        <color theme="6"/>
      </dataBar>
      <extLst>
        <ext xmlns:x14="http://schemas.microsoft.com/office/spreadsheetml/2009/9/main" uri="{B025F937-C7B1-47D3-B67F-A62EFF666E3E}">
          <x14:id>{E40272F3-09C9-894E-A74E-3523F46E4ED1}</x14:id>
        </ext>
      </extLst>
    </cfRule>
  </conditionalFormatting>
  <conditionalFormatting sqref="F107:F108 F112">
    <cfRule type="dataBar" priority="8814">
      <dataBar>
        <cfvo type="num" val="0"/>
        <cfvo type="num" val="1"/>
        <color theme="6"/>
      </dataBar>
      <extLst>
        <ext xmlns:x14="http://schemas.microsoft.com/office/spreadsheetml/2009/9/main" uri="{B025F937-C7B1-47D3-B67F-A62EFF666E3E}">
          <x14:id>{85FF7A93-0144-424B-89A0-451B81D2B7B8}</x14:id>
        </ext>
      </extLst>
    </cfRule>
  </conditionalFormatting>
  <conditionalFormatting sqref="F93">
    <cfRule type="dataBar" priority="8673">
      <dataBar>
        <cfvo type="num" val="0"/>
        <cfvo type="num" val="1"/>
        <color theme="6"/>
      </dataBar>
      <extLst>
        <ext xmlns:x14="http://schemas.microsoft.com/office/spreadsheetml/2009/9/main" uri="{B025F937-C7B1-47D3-B67F-A62EFF666E3E}">
          <x14:id>{4F2F88BF-9952-D247-BE5D-8281FF351B42}</x14:id>
        </ext>
      </extLst>
    </cfRule>
  </conditionalFormatting>
  <conditionalFormatting sqref="F87:F88 F92">
    <cfRule type="dataBar" priority="8805">
      <dataBar>
        <cfvo type="num" val="0"/>
        <cfvo type="num" val="1"/>
        <color theme="6"/>
      </dataBar>
      <extLst>
        <ext xmlns:x14="http://schemas.microsoft.com/office/spreadsheetml/2009/9/main" uri="{B025F937-C7B1-47D3-B67F-A62EFF666E3E}">
          <x14:id>{2CD9B783-8C32-FA48-9E42-F956A811E51F}</x14:id>
        </ext>
      </extLst>
    </cfRule>
  </conditionalFormatting>
  <conditionalFormatting sqref="F86">
    <cfRule type="dataBar" priority="8803">
      <dataBar>
        <cfvo type="num" val="0"/>
        <cfvo type="num" val="1"/>
        <color theme="6"/>
      </dataBar>
      <extLst>
        <ext xmlns:x14="http://schemas.microsoft.com/office/spreadsheetml/2009/9/main" uri="{B025F937-C7B1-47D3-B67F-A62EFF666E3E}">
          <x14:id>{FE0DD22A-66DC-4643-AAB6-67F7C6AB0844}</x14:id>
        </ext>
      </extLst>
    </cfRule>
  </conditionalFormatting>
  <conditionalFormatting sqref="F93">
    <cfRule type="dataBar" priority="8806">
      <dataBar>
        <cfvo type="num" val="0"/>
        <cfvo type="num" val="1"/>
        <color theme="6"/>
      </dataBar>
      <extLst>
        <ext xmlns:x14="http://schemas.microsoft.com/office/spreadsheetml/2009/9/main" uri="{B025F937-C7B1-47D3-B67F-A62EFF666E3E}">
          <x14:id>{89730CE6-2F2B-ED45-B039-3FF0C094FFD3}</x14:id>
        </ext>
      </extLst>
    </cfRule>
  </conditionalFormatting>
  <conditionalFormatting sqref="F86">
    <cfRule type="dataBar" priority="8804">
      <dataBar>
        <cfvo type="num" val="0"/>
        <cfvo type="num" val="1"/>
        <color theme="6"/>
      </dataBar>
      <extLst>
        <ext xmlns:x14="http://schemas.microsoft.com/office/spreadsheetml/2009/9/main" uri="{B025F937-C7B1-47D3-B67F-A62EFF666E3E}">
          <x14:id>{87E77B66-18D1-9B41-9156-9E2B6D57FBE0}</x14:id>
        </ext>
      </extLst>
    </cfRule>
  </conditionalFormatting>
  <conditionalFormatting sqref="F77">
    <cfRule type="dataBar" priority="8802">
      <dataBar>
        <cfvo type="num" val="0"/>
        <cfvo type="num" val="1"/>
        <color theme="6"/>
      </dataBar>
      <extLst>
        <ext xmlns:x14="http://schemas.microsoft.com/office/spreadsheetml/2009/9/main" uri="{B025F937-C7B1-47D3-B67F-A62EFF666E3E}">
          <x14:id>{F4A58E7B-2047-7742-8E79-5C6174FA76F3}</x14:id>
        </ext>
      </extLst>
    </cfRule>
  </conditionalFormatting>
  <conditionalFormatting sqref="F77">
    <cfRule type="dataBar" priority="8801">
      <dataBar>
        <cfvo type="num" val="0"/>
        <cfvo type="num" val="1"/>
        <color theme="6"/>
      </dataBar>
      <extLst>
        <ext xmlns:x14="http://schemas.microsoft.com/office/spreadsheetml/2009/9/main" uri="{B025F937-C7B1-47D3-B67F-A62EFF666E3E}">
          <x14:id>{5C77A4BE-3BE5-0E4F-A9C6-51DF3F438805}</x14:id>
        </ext>
      </extLst>
    </cfRule>
  </conditionalFormatting>
  <conditionalFormatting sqref="F87:F88 F92">
    <cfRule type="dataBar" priority="8660">
      <dataBar>
        <cfvo type="num" val="0"/>
        <cfvo type="num" val="1"/>
        <color theme="6"/>
      </dataBar>
      <extLst>
        <ext xmlns:x14="http://schemas.microsoft.com/office/spreadsheetml/2009/9/main" uri="{B025F937-C7B1-47D3-B67F-A62EFF666E3E}">
          <x14:id>{7596B829-2FF1-BF4A-86CD-9B0A0611BC26}</x14:id>
        </ext>
      </extLst>
    </cfRule>
  </conditionalFormatting>
  <conditionalFormatting sqref="F87:F88 F92">
    <cfRule type="dataBar" priority="8659">
      <dataBar>
        <cfvo type="num" val="0"/>
        <cfvo type="num" val="1"/>
        <color theme="6"/>
      </dataBar>
      <extLst>
        <ext xmlns:x14="http://schemas.microsoft.com/office/spreadsheetml/2009/9/main" uri="{B025F937-C7B1-47D3-B67F-A62EFF666E3E}">
          <x14:id>{EA4C417A-FE32-7D41-810F-11D8C0D14BDD}</x14:id>
        </ext>
      </extLst>
    </cfRule>
  </conditionalFormatting>
  <conditionalFormatting sqref="F93">
    <cfRule type="dataBar" priority="8795">
      <dataBar>
        <cfvo type="num" val="0"/>
        <cfvo type="num" val="1"/>
        <color theme="6"/>
      </dataBar>
      <extLst>
        <ext xmlns:x14="http://schemas.microsoft.com/office/spreadsheetml/2009/9/main" uri="{B025F937-C7B1-47D3-B67F-A62EFF666E3E}">
          <x14:id>{12003C7E-8404-164E-9C4E-F2E6FB0E3BD9}</x14:id>
        </ext>
      </extLst>
    </cfRule>
  </conditionalFormatting>
  <conditionalFormatting sqref="F93">
    <cfRule type="dataBar" priority="8794">
      <dataBar>
        <cfvo type="num" val="0"/>
        <cfvo type="num" val="1"/>
        <color theme="6"/>
      </dataBar>
      <extLst>
        <ext xmlns:x14="http://schemas.microsoft.com/office/spreadsheetml/2009/9/main" uri="{B025F937-C7B1-47D3-B67F-A62EFF666E3E}">
          <x14:id>{6CA8C741-D04B-7445-A4BB-1A982CB0540C}</x14:id>
        </ext>
      </extLst>
    </cfRule>
  </conditionalFormatting>
  <conditionalFormatting sqref="F93">
    <cfRule type="dataBar" priority="8793">
      <dataBar>
        <cfvo type="num" val="0"/>
        <cfvo type="num" val="1"/>
        <color theme="6"/>
      </dataBar>
      <extLst>
        <ext xmlns:x14="http://schemas.microsoft.com/office/spreadsheetml/2009/9/main" uri="{B025F937-C7B1-47D3-B67F-A62EFF666E3E}">
          <x14:id>{6698C796-1CE2-BD4E-8EFF-64106E3A4AF5}</x14:id>
        </ext>
      </extLst>
    </cfRule>
  </conditionalFormatting>
  <conditionalFormatting sqref="F87:F88 F92">
    <cfRule type="dataBar" priority="8791">
      <dataBar>
        <cfvo type="num" val="0"/>
        <cfvo type="num" val="1"/>
        <color theme="6"/>
      </dataBar>
      <extLst>
        <ext xmlns:x14="http://schemas.microsoft.com/office/spreadsheetml/2009/9/main" uri="{B025F937-C7B1-47D3-B67F-A62EFF666E3E}">
          <x14:id>{E0F4AF58-E5CA-BA49-AF8E-E9FB4E1194AC}</x14:id>
        </ext>
      </extLst>
    </cfRule>
  </conditionalFormatting>
  <conditionalFormatting sqref="F107:F108 F112">
    <cfRule type="dataBar" priority="8784">
      <dataBar>
        <cfvo type="num" val="0"/>
        <cfvo type="num" val="1"/>
        <color theme="6"/>
      </dataBar>
      <extLst>
        <ext xmlns:x14="http://schemas.microsoft.com/office/spreadsheetml/2009/9/main" uri="{B025F937-C7B1-47D3-B67F-A62EFF666E3E}">
          <x14:id>{553B51B4-0F20-5F4D-9080-1DD1B4FBA6F8}</x14:id>
        </ext>
      </extLst>
    </cfRule>
  </conditionalFormatting>
  <conditionalFormatting sqref="F87:F88 F92">
    <cfRule type="dataBar" priority="8792">
      <dataBar>
        <cfvo type="num" val="0"/>
        <cfvo type="num" val="1"/>
        <color theme="6"/>
      </dataBar>
      <extLst>
        <ext xmlns:x14="http://schemas.microsoft.com/office/spreadsheetml/2009/9/main" uri="{B025F937-C7B1-47D3-B67F-A62EFF666E3E}">
          <x14:id>{29067FFA-A687-AE42-B794-C28DD086EF2C}</x14:id>
        </ext>
      </extLst>
    </cfRule>
  </conditionalFormatting>
  <conditionalFormatting sqref="F86">
    <cfRule type="dataBar" priority="8790">
      <dataBar>
        <cfvo type="num" val="0"/>
        <cfvo type="num" val="1"/>
        <color theme="6"/>
      </dataBar>
      <extLst>
        <ext xmlns:x14="http://schemas.microsoft.com/office/spreadsheetml/2009/9/main" uri="{B025F937-C7B1-47D3-B67F-A62EFF666E3E}">
          <x14:id>{8FA3EFC0-8958-F340-9EE8-CC1DDEAFFC7B}</x14:id>
        </ext>
      </extLst>
    </cfRule>
  </conditionalFormatting>
  <conditionalFormatting sqref="F86">
    <cfRule type="dataBar" priority="8789">
      <dataBar>
        <cfvo type="num" val="0"/>
        <cfvo type="num" val="1"/>
        <color theme="6"/>
      </dataBar>
      <extLst>
        <ext xmlns:x14="http://schemas.microsoft.com/office/spreadsheetml/2009/9/main" uri="{B025F937-C7B1-47D3-B67F-A62EFF666E3E}">
          <x14:id>{70AA0C4C-B4E3-F747-892E-12E3FEEDCA76}</x14:id>
        </ext>
      </extLst>
    </cfRule>
  </conditionalFormatting>
  <conditionalFormatting sqref="F77">
    <cfRule type="dataBar" priority="8788">
      <dataBar>
        <cfvo type="num" val="0"/>
        <cfvo type="num" val="1"/>
        <color theme="6"/>
      </dataBar>
      <extLst>
        <ext xmlns:x14="http://schemas.microsoft.com/office/spreadsheetml/2009/9/main" uri="{B025F937-C7B1-47D3-B67F-A62EFF666E3E}">
          <x14:id>{D666F9D4-C682-A444-B977-128F032B021B}</x14:id>
        </ext>
      </extLst>
    </cfRule>
  </conditionalFormatting>
  <conditionalFormatting sqref="F71:F72 F76">
    <cfRule type="dataBar" priority="8787">
      <dataBar>
        <cfvo type="num" val="0"/>
        <cfvo type="num" val="1"/>
        <color theme="6"/>
      </dataBar>
      <extLst>
        <ext xmlns:x14="http://schemas.microsoft.com/office/spreadsheetml/2009/9/main" uri="{B025F937-C7B1-47D3-B67F-A62EFF666E3E}">
          <x14:id>{327FE509-C5AF-3F4B-8D99-3731F3048730}</x14:id>
        </ext>
      </extLst>
    </cfRule>
  </conditionalFormatting>
  <conditionalFormatting sqref="F71:F72 F76">
    <cfRule type="dataBar" priority="8786">
      <dataBar>
        <cfvo type="num" val="0"/>
        <cfvo type="num" val="1"/>
        <color theme="6"/>
      </dataBar>
      <extLst>
        <ext xmlns:x14="http://schemas.microsoft.com/office/spreadsheetml/2009/9/main" uri="{B025F937-C7B1-47D3-B67F-A62EFF666E3E}">
          <x14:id>{F80F59C7-0C5C-ED4D-9EBF-51F605F841EB}</x14:id>
        </ext>
      </extLst>
    </cfRule>
  </conditionalFormatting>
  <conditionalFormatting sqref="F107:F108 F112">
    <cfRule type="dataBar" priority="8785">
      <dataBar>
        <cfvo type="num" val="0"/>
        <cfvo type="num" val="1"/>
        <color theme="6"/>
      </dataBar>
      <extLst>
        <ext xmlns:x14="http://schemas.microsoft.com/office/spreadsheetml/2009/9/main" uri="{B025F937-C7B1-47D3-B67F-A62EFF666E3E}">
          <x14:id>{FF070F7C-BC4E-554E-83E9-80062859E6CE}</x14:id>
        </ext>
      </extLst>
    </cfRule>
  </conditionalFormatting>
  <conditionalFormatting sqref="F93">
    <cfRule type="dataBar" priority="8781">
      <dataBar>
        <cfvo type="num" val="0"/>
        <cfvo type="num" val="1"/>
        <color theme="6"/>
      </dataBar>
      <extLst>
        <ext xmlns:x14="http://schemas.microsoft.com/office/spreadsheetml/2009/9/main" uri="{B025F937-C7B1-47D3-B67F-A62EFF666E3E}">
          <x14:id>{594C2621-75FE-DB4E-BF27-23B7C786CD8E}</x14:id>
        </ext>
      </extLst>
    </cfRule>
  </conditionalFormatting>
  <conditionalFormatting sqref="F87:F88 F92">
    <cfRule type="dataBar" priority="8779">
      <dataBar>
        <cfvo type="num" val="0"/>
        <cfvo type="num" val="1"/>
        <color theme="6"/>
      </dataBar>
      <extLst>
        <ext xmlns:x14="http://schemas.microsoft.com/office/spreadsheetml/2009/9/main" uri="{B025F937-C7B1-47D3-B67F-A62EFF666E3E}">
          <x14:id>{701C118E-2ED2-5743-B524-622FF913CE76}</x14:id>
        </ext>
      </extLst>
    </cfRule>
  </conditionalFormatting>
  <conditionalFormatting sqref="F87:F88 F92">
    <cfRule type="dataBar" priority="8780">
      <dataBar>
        <cfvo type="num" val="0"/>
        <cfvo type="num" val="1"/>
        <color theme="6"/>
      </dataBar>
      <extLst>
        <ext xmlns:x14="http://schemas.microsoft.com/office/spreadsheetml/2009/9/main" uri="{B025F937-C7B1-47D3-B67F-A62EFF666E3E}">
          <x14:id>{30E66BFD-4CBF-764A-BBB1-C3785E3EA6BB}</x14:id>
        </ext>
      </extLst>
    </cfRule>
  </conditionalFormatting>
  <conditionalFormatting sqref="F86">
    <cfRule type="dataBar" priority="8778">
      <dataBar>
        <cfvo type="num" val="0"/>
        <cfvo type="num" val="1"/>
        <color theme="6"/>
      </dataBar>
      <extLst>
        <ext xmlns:x14="http://schemas.microsoft.com/office/spreadsheetml/2009/9/main" uri="{B025F937-C7B1-47D3-B67F-A62EFF666E3E}">
          <x14:id>{0D02BA14-91E4-8141-AA7F-9934E56135B7}</x14:id>
        </ext>
      </extLst>
    </cfRule>
  </conditionalFormatting>
  <conditionalFormatting sqref="F86">
    <cfRule type="dataBar" priority="8777">
      <dataBar>
        <cfvo type="num" val="0"/>
        <cfvo type="num" val="1"/>
        <color theme="6"/>
      </dataBar>
      <extLst>
        <ext xmlns:x14="http://schemas.microsoft.com/office/spreadsheetml/2009/9/main" uri="{B025F937-C7B1-47D3-B67F-A62EFF666E3E}">
          <x14:id>{6B2A5101-FF09-4D46-A45C-CE1E7219E9AD}</x14:id>
        </ext>
      </extLst>
    </cfRule>
  </conditionalFormatting>
  <conditionalFormatting sqref="F77">
    <cfRule type="dataBar" priority="8776">
      <dataBar>
        <cfvo type="num" val="0"/>
        <cfvo type="num" val="1"/>
        <color theme="6"/>
      </dataBar>
      <extLst>
        <ext xmlns:x14="http://schemas.microsoft.com/office/spreadsheetml/2009/9/main" uri="{B025F937-C7B1-47D3-B67F-A62EFF666E3E}">
          <x14:id>{14A840B2-2E0B-FB47-A004-D6F14F92AB11}</x14:id>
        </ext>
      </extLst>
    </cfRule>
  </conditionalFormatting>
  <conditionalFormatting sqref="F71:F72 F76">
    <cfRule type="dataBar" priority="8775">
      <dataBar>
        <cfvo type="num" val="0"/>
        <cfvo type="num" val="1"/>
        <color theme="6"/>
      </dataBar>
      <extLst>
        <ext xmlns:x14="http://schemas.microsoft.com/office/spreadsheetml/2009/9/main" uri="{B025F937-C7B1-47D3-B67F-A62EFF666E3E}">
          <x14:id>{F0C553B3-DB22-9846-BC16-234C9A41C181}</x14:id>
        </ext>
      </extLst>
    </cfRule>
  </conditionalFormatting>
  <conditionalFormatting sqref="F71:F72 F76">
    <cfRule type="dataBar" priority="8774">
      <dataBar>
        <cfvo type="num" val="0"/>
        <cfvo type="num" val="1"/>
        <color theme="6"/>
      </dataBar>
      <extLst>
        <ext xmlns:x14="http://schemas.microsoft.com/office/spreadsheetml/2009/9/main" uri="{B025F937-C7B1-47D3-B67F-A62EFF666E3E}">
          <x14:id>{0528F0C4-9CAA-2E4F-9C96-F8F3BC69F176}</x14:id>
        </ext>
      </extLst>
    </cfRule>
  </conditionalFormatting>
  <conditionalFormatting sqref="F107:F108 F112">
    <cfRule type="dataBar" priority="8773">
      <dataBar>
        <cfvo type="num" val="0"/>
        <cfvo type="num" val="1"/>
        <color theme="6"/>
      </dataBar>
      <extLst>
        <ext xmlns:x14="http://schemas.microsoft.com/office/spreadsheetml/2009/9/main" uri="{B025F937-C7B1-47D3-B67F-A62EFF666E3E}">
          <x14:id>{C87FB104-C161-D440-B700-10E532A5C58A}</x14:id>
        </ext>
      </extLst>
    </cfRule>
  </conditionalFormatting>
  <conditionalFormatting sqref="F93">
    <cfRule type="dataBar" priority="8768">
      <dataBar>
        <cfvo type="num" val="0"/>
        <cfvo type="num" val="1"/>
        <color theme="6"/>
      </dataBar>
      <extLst>
        <ext xmlns:x14="http://schemas.microsoft.com/office/spreadsheetml/2009/9/main" uri="{B025F937-C7B1-47D3-B67F-A62EFF666E3E}">
          <x14:id>{917CE38C-9BFD-BB40-AA8B-EB009D03902A}</x14:id>
        </ext>
      </extLst>
    </cfRule>
  </conditionalFormatting>
  <conditionalFormatting sqref="F93">
    <cfRule type="dataBar" priority="8769">
      <dataBar>
        <cfvo type="num" val="0"/>
        <cfvo type="num" val="1"/>
        <color theme="6"/>
      </dataBar>
      <extLst>
        <ext xmlns:x14="http://schemas.microsoft.com/office/spreadsheetml/2009/9/main" uri="{B025F937-C7B1-47D3-B67F-A62EFF666E3E}">
          <x14:id>{0ED5DA56-1507-874E-B943-DC6CE6DC40F7}</x14:id>
        </ext>
      </extLst>
    </cfRule>
  </conditionalFormatting>
  <conditionalFormatting sqref="F87:F88 F92">
    <cfRule type="dataBar" priority="8767">
      <dataBar>
        <cfvo type="num" val="0"/>
        <cfvo type="num" val="1"/>
        <color theme="6"/>
      </dataBar>
      <extLst>
        <ext xmlns:x14="http://schemas.microsoft.com/office/spreadsheetml/2009/9/main" uri="{B025F937-C7B1-47D3-B67F-A62EFF666E3E}">
          <x14:id>{9769C18A-D355-CE42-ACD4-329ED56664BA}</x14:id>
        </ext>
      </extLst>
    </cfRule>
  </conditionalFormatting>
  <conditionalFormatting sqref="F87:F88 F92">
    <cfRule type="dataBar" priority="8766">
      <dataBar>
        <cfvo type="num" val="0"/>
        <cfvo type="num" val="1"/>
        <color theme="6"/>
      </dataBar>
      <extLst>
        <ext xmlns:x14="http://schemas.microsoft.com/office/spreadsheetml/2009/9/main" uri="{B025F937-C7B1-47D3-B67F-A62EFF666E3E}">
          <x14:id>{CACD666D-ADE2-004D-9CB5-FC74E0EC1EFF}</x14:id>
        </ext>
      </extLst>
    </cfRule>
  </conditionalFormatting>
  <conditionalFormatting sqref="F86">
    <cfRule type="dataBar" priority="8765">
      <dataBar>
        <cfvo type="num" val="0"/>
        <cfvo type="num" val="1"/>
        <color theme="6"/>
      </dataBar>
      <extLst>
        <ext xmlns:x14="http://schemas.microsoft.com/office/spreadsheetml/2009/9/main" uri="{B025F937-C7B1-47D3-B67F-A62EFF666E3E}">
          <x14:id>{8DA830ED-16A7-FE4B-B638-C2D69C393865}</x14:id>
        </ext>
      </extLst>
    </cfRule>
  </conditionalFormatting>
  <conditionalFormatting sqref="F86">
    <cfRule type="dataBar" priority="8764">
      <dataBar>
        <cfvo type="num" val="0"/>
        <cfvo type="num" val="1"/>
        <color theme="6"/>
      </dataBar>
      <extLst>
        <ext xmlns:x14="http://schemas.microsoft.com/office/spreadsheetml/2009/9/main" uri="{B025F937-C7B1-47D3-B67F-A62EFF666E3E}">
          <x14:id>{DC08ECC5-1C37-B945-8DA0-5E7A52C3EA27}</x14:id>
        </ext>
      </extLst>
    </cfRule>
  </conditionalFormatting>
  <conditionalFormatting sqref="F77">
    <cfRule type="dataBar" priority="8763">
      <dataBar>
        <cfvo type="num" val="0"/>
        <cfvo type="num" val="1"/>
        <color theme="6"/>
      </dataBar>
      <extLst>
        <ext xmlns:x14="http://schemas.microsoft.com/office/spreadsheetml/2009/9/main" uri="{B025F937-C7B1-47D3-B67F-A62EFF666E3E}">
          <x14:id>{B3E7063C-5611-DC42-B037-DC171E2451F2}</x14:id>
        </ext>
      </extLst>
    </cfRule>
  </conditionalFormatting>
  <conditionalFormatting sqref="F93">
    <cfRule type="dataBar" priority="8753">
      <dataBar>
        <cfvo type="num" val="0"/>
        <cfvo type="num" val="1"/>
        <color theme="6"/>
      </dataBar>
      <extLst>
        <ext xmlns:x14="http://schemas.microsoft.com/office/spreadsheetml/2009/9/main" uri="{B025F937-C7B1-47D3-B67F-A62EFF666E3E}">
          <x14:id>{EFAE17ED-3591-FC4D-93F0-92577D45F37F}</x14:id>
        </ext>
      </extLst>
    </cfRule>
  </conditionalFormatting>
  <conditionalFormatting sqref="F86">
    <cfRule type="dataBar" priority="8749">
      <dataBar>
        <cfvo type="num" val="0"/>
        <cfvo type="num" val="1"/>
        <color theme="6"/>
      </dataBar>
      <extLst>
        <ext xmlns:x14="http://schemas.microsoft.com/office/spreadsheetml/2009/9/main" uri="{B025F937-C7B1-47D3-B67F-A62EFF666E3E}">
          <x14:id>{8147681B-79A9-EC42-9982-1C141190603A}</x14:id>
        </ext>
      </extLst>
    </cfRule>
  </conditionalFormatting>
  <conditionalFormatting sqref="F77">
    <cfRule type="dataBar" priority="8748">
      <dataBar>
        <cfvo type="num" val="0"/>
        <cfvo type="num" val="1"/>
        <color theme="6"/>
      </dataBar>
      <extLst>
        <ext xmlns:x14="http://schemas.microsoft.com/office/spreadsheetml/2009/9/main" uri="{B025F937-C7B1-47D3-B67F-A62EFF666E3E}">
          <x14:id>{8A3A4C65-AF81-E84D-8108-61B56FDA95BE}</x14:id>
        </ext>
      </extLst>
    </cfRule>
  </conditionalFormatting>
  <conditionalFormatting sqref="F71:F72 F76">
    <cfRule type="dataBar" priority="8747">
      <dataBar>
        <cfvo type="num" val="0"/>
        <cfvo type="num" val="1"/>
        <color theme="6"/>
      </dataBar>
      <extLst>
        <ext xmlns:x14="http://schemas.microsoft.com/office/spreadsheetml/2009/9/main" uri="{B025F937-C7B1-47D3-B67F-A62EFF666E3E}">
          <x14:id>{B0F5818B-23A9-D84D-8C50-3C4362B952F2}</x14:id>
        </ext>
      </extLst>
    </cfRule>
  </conditionalFormatting>
  <conditionalFormatting sqref="F71:F72 F76">
    <cfRule type="dataBar" priority="8746">
      <dataBar>
        <cfvo type="num" val="0"/>
        <cfvo type="num" val="1"/>
        <color theme="6"/>
      </dataBar>
      <extLst>
        <ext xmlns:x14="http://schemas.microsoft.com/office/spreadsheetml/2009/9/main" uri="{B025F937-C7B1-47D3-B67F-A62EFF666E3E}">
          <x14:id>{F73786D8-6B6B-1C47-95EE-E6AF34F38EC8}</x14:id>
        </ext>
      </extLst>
    </cfRule>
  </conditionalFormatting>
  <conditionalFormatting sqref="F87:F88 F92">
    <cfRule type="dataBar" priority="8739">
      <dataBar>
        <cfvo type="num" val="0"/>
        <cfvo type="num" val="1"/>
        <color theme="6"/>
      </dataBar>
      <extLst>
        <ext xmlns:x14="http://schemas.microsoft.com/office/spreadsheetml/2009/9/main" uri="{B025F937-C7B1-47D3-B67F-A62EFF666E3E}">
          <x14:id>{3C54470C-E4F8-0F41-B5C5-6F617449871D}</x14:id>
        </ext>
      </extLst>
    </cfRule>
  </conditionalFormatting>
  <conditionalFormatting sqref="F87:F88 F92">
    <cfRule type="dataBar" priority="8738">
      <dataBar>
        <cfvo type="num" val="0"/>
        <cfvo type="num" val="1"/>
        <color theme="6"/>
      </dataBar>
      <extLst>
        <ext xmlns:x14="http://schemas.microsoft.com/office/spreadsheetml/2009/9/main" uri="{B025F937-C7B1-47D3-B67F-A62EFF666E3E}">
          <x14:id>{72AFE487-7177-EB4A-A887-888FA026C7CD}</x14:id>
        </ext>
      </extLst>
    </cfRule>
  </conditionalFormatting>
  <conditionalFormatting sqref="F86">
    <cfRule type="dataBar" priority="8737">
      <dataBar>
        <cfvo type="num" val="0"/>
        <cfvo type="num" val="1"/>
        <color theme="6"/>
      </dataBar>
      <extLst>
        <ext xmlns:x14="http://schemas.microsoft.com/office/spreadsheetml/2009/9/main" uri="{B025F937-C7B1-47D3-B67F-A62EFF666E3E}">
          <x14:id>{122F753E-4F4D-944A-92EA-6A55299DDAC5}</x14:id>
        </ext>
      </extLst>
    </cfRule>
  </conditionalFormatting>
  <conditionalFormatting sqref="F86">
    <cfRule type="dataBar" priority="8736">
      <dataBar>
        <cfvo type="num" val="0"/>
        <cfvo type="num" val="1"/>
        <color theme="6"/>
      </dataBar>
      <extLst>
        <ext xmlns:x14="http://schemas.microsoft.com/office/spreadsheetml/2009/9/main" uri="{B025F937-C7B1-47D3-B67F-A62EFF666E3E}">
          <x14:id>{DC627802-BC9E-084F-BC75-F02E53EF4F07}</x14:id>
        </ext>
      </extLst>
    </cfRule>
  </conditionalFormatting>
  <conditionalFormatting sqref="F77">
    <cfRule type="dataBar" priority="8735">
      <dataBar>
        <cfvo type="num" val="0"/>
        <cfvo type="num" val="1"/>
        <color theme="6"/>
      </dataBar>
      <extLst>
        <ext xmlns:x14="http://schemas.microsoft.com/office/spreadsheetml/2009/9/main" uri="{B025F937-C7B1-47D3-B67F-A62EFF666E3E}">
          <x14:id>{53C0668F-F571-164E-9880-761EF722AAAC}</x14:id>
        </ext>
      </extLst>
    </cfRule>
  </conditionalFormatting>
  <conditionalFormatting sqref="F77">
    <cfRule type="dataBar" priority="8734">
      <dataBar>
        <cfvo type="num" val="0"/>
        <cfvo type="num" val="1"/>
        <color theme="6"/>
      </dataBar>
      <extLst>
        <ext xmlns:x14="http://schemas.microsoft.com/office/spreadsheetml/2009/9/main" uri="{B025F937-C7B1-47D3-B67F-A62EFF666E3E}">
          <x14:id>{323A00AE-117E-484C-A818-23412E53A07E}</x14:id>
        </ext>
      </extLst>
    </cfRule>
  </conditionalFormatting>
  <conditionalFormatting sqref="F71:F72 F76">
    <cfRule type="dataBar" priority="8730">
      <dataBar>
        <cfvo type="num" val="0"/>
        <cfvo type="num" val="1"/>
        <color theme="6"/>
      </dataBar>
      <extLst>
        <ext xmlns:x14="http://schemas.microsoft.com/office/spreadsheetml/2009/9/main" uri="{B025F937-C7B1-47D3-B67F-A62EFF666E3E}">
          <x14:id>{111F71CE-F6A8-2643-9E98-45546404A51A}</x14:id>
        </ext>
      </extLst>
    </cfRule>
  </conditionalFormatting>
  <conditionalFormatting sqref="F93">
    <cfRule type="dataBar" priority="8727">
      <dataBar>
        <cfvo type="num" val="0"/>
        <cfvo type="num" val="1"/>
        <color theme="6"/>
      </dataBar>
      <extLst>
        <ext xmlns:x14="http://schemas.microsoft.com/office/spreadsheetml/2009/9/main" uri="{B025F937-C7B1-47D3-B67F-A62EFF666E3E}">
          <x14:id>{5643D9ED-803E-7D42-B59A-069C9F391CAE}</x14:id>
        </ext>
      </extLst>
    </cfRule>
  </conditionalFormatting>
  <conditionalFormatting sqref="F93">
    <cfRule type="dataBar" priority="8728">
      <dataBar>
        <cfvo type="num" val="0"/>
        <cfvo type="num" val="1"/>
        <color theme="6"/>
      </dataBar>
      <extLst>
        <ext xmlns:x14="http://schemas.microsoft.com/office/spreadsheetml/2009/9/main" uri="{B025F937-C7B1-47D3-B67F-A62EFF666E3E}">
          <x14:id>{77C78C57-B01C-9D45-B4C7-9B429A03C8C5}</x14:id>
        </ext>
      </extLst>
    </cfRule>
  </conditionalFormatting>
  <conditionalFormatting sqref="F87:F88 F92">
    <cfRule type="dataBar" priority="8726">
      <dataBar>
        <cfvo type="num" val="0"/>
        <cfvo type="num" val="1"/>
        <color theme="6"/>
      </dataBar>
      <extLst>
        <ext xmlns:x14="http://schemas.microsoft.com/office/spreadsheetml/2009/9/main" uri="{B025F937-C7B1-47D3-B67F-A62EFF666E3E}">
          <x14:id>{3D684431-E239-2246-B641-57CC8EAEC076}</x14:id>
        </ext>
      </extLst>
    </cfRule>
  </conditionalFormatting>
  <conditionalFormatting sqref="F87:F88 F92">
    <cfRule type="dataBar" priority="8725">
      <dataBar>
        <cfvo type="num" val="0"/>
        <cfvo type="num" val="1"/>
        <color theme="6"/>
      </dataBar>
      <extLst>
        <ext xmlns:x14="http://schemas.microsoft.com/office/spreadsheetml/2009/9/main" uri="{B025F937-C7B1-47D3-B67F-A62EFF666E3E}">
          <x14:id>{652B2FA7-3D6C-6B49-8A40-A4C1CE20E0B2}</x14:id>
        </ext>
      </extLst>
    </cfRule>
  </conditionalFormatting>
  <conditionalFormatting sqref="F86">
    <cfRule type="dataBar" priority="8724">
      <dataBar>
        <cfvo type="num" val="0"/>
        <cfvo type="num" val="1"/>
        <color theme="6"/>
      </dataBar>
      <extLst>
        <ext xmlns:x14="http://schemas.microsoft.com/office/spreadsheetml/2009/9/main" uri="{B025F937-C7B1-47D3-B67F-A62EFF666E3E}">
          <x14:id>{A22A7BA8-E988-2746-BCE6-0CC1FD1A0C05}</x14:id>
        </ext>
      </extLst>
    </cfRule>
  </conditionalFormatting>
  <conditionalFormatting sqref="F86">
    <cfRule type="dataBar" priority="8723">
      <dataBar>
        <cfvo type="num" val="0"/>
        <cfvo type="num" val="1"/>
        <color theme="6"/>
      </dataBar>
      <extLst>
        <ext xmlns:x14="http://schemas.microsoft.com/office/spreadsheetml/2009/9/main" uri="{B025F937-C7B1-47D3-B67F-A62EFF666E3E}">
          <x14:id>{D1CBC8CF-541E-4A49-A968-9ADB7D522A9C}</x14:id>
        </ext>
      </extLst>
    </cfRule>
  </conditionalFormatting>
  <conditionalFormatting sqref="F77">
    <cfRule type="dataBar" priority="8722">
      <dataBar>
        <cfvo type="num" val="0"/>
        <cfvo type="num" val="1"/>
        <color theme="6"/>
      </dataBar>
      <extLst>
        <ext xmlns:x14="http://schemas.microsoft.com/office/spreadsheetml/2009/9/main" uri="{B025F937-C7B1-47D3-B67F-A62EFF666E3E}">
          <x14:id>{8DC7A4C2-ECEE-6C45-8026-4B5407C834A8}</x14:id>
        </ext>
      </extLst>
    </cfRule>
  </conditionalFormatting>
  <conditionalFormatting sqref="F77">
    <cfRule type="dataBar" priority="8721">
      <dataBar>
        <cfvo type="num" val="0"/>
        <cfvo type="num" val="1"/>
        <color theme="6"/>
      </dataBar>
      <extLst>
        <ext xmlns:x14="http://schemas.microsoft.com/office/spreadsheetml/2009/9/main" uri="{B025F937-C7B1-47D3-B67F-A62EFF666E3E}">
          <x14:id>{88E3B015-ED9F-FB4A-8170-887111C5DDAA}</x14:id>
        </ext>
      </extLst>
    </cfRule>
  </conditionalFormatting>
  <conditionalFormatting sqref="F93">
    <cfRule type="dataBar" priority="8715">
      <dataBar>
        <cfvo type="num" val="0"/>
        <cfvo type="num" val="1"/>
        <color theme="6"/>
      </dataBar>
      <extLst>
        <ext xmlns:x14="http://schemas.microsoft.com/office/spreadsheetml/2009/9/main" uri="{B025F937-C7B1-47D3-B67F-A62EFF666E3E}">
          <x14:id>{85BF98C0-C6AF-C94E-BABB-96FFCF954874}</x14:id>
        </ext>
      </extLst>
    </cfRule>
  </conditionalFormatting>
  <conditionalFormatting sqref="F93">
    <cfRule type="dataBar" priority="8714">
      <dataBar>
        <cfvo type="num" val="0"/>
        <cfvo type="num" val="1"/>
        <color theme="6"/>
      </dataBar>
      <extLst>
        <ext xmlns:x14="http://schemas.microsoft.com/office/spreadsheetml/2009/9/main" uri="{B025F937-C7B1-47D3-B67F-A62EFF666E3E}">
          <x14:id>{D82A5795-E97D-BB4C-934E-4636B809C008}</x14:id>
        </ext>
      </extLst>
    </cfRule>
  </conditionalFormatting>
  <conditionalFormatting sqref="F87:F88 F92">
    <cfRule type="dataBar" priority="8713">
      <dataBar>
        <cfvo type="num" val="0"/>
        <cfvo type="num" val="1"/>
        <color theme="6"/>
      </dataBar>
      <extLst>
        <ext xmlns:x14="http://schemas.microsoft.com/office/spreadsheetml/2009/9/main" uri="{B025F937-C7B1-47D3-B67F-A62EFF666E3E}">
          <x14:id>{21CAC4D4-9BBE-EB45-B010-5DF68B947011}</x14:id>
        </ext>
      </extLst>
    </cfRule>
  </conditionalFormatting>
  <conditionalFormatting sqref="F87:F88 F92">
    <cfRule type="dataBar" priority="8712">
      <dataBar>
        <cfvo type="num" val="0"/>
        <cfvo type="num" val="1"/>
        <color theme="6"/>
      </dataBar>
      <extLst>
        <ext xmlns:x14="http://schemas.microsoft.com/office/spreadsheetml/2009/9/main" uri="{B025F937-C7B1-47D3-B67F-A62EFF666E3E}">
          <x14:id>{B87AA7DE-C5F1-9348-8B80-D1DCF81676F6}</x14:id>
        </ext>
      </extLst>
    </cfRule>
  </conditionalFormatting>
  <conditionalFormatting sqref="F86">
    <cfRule type="dataBar" priority="8711">
      <dataBar>
        <cfvo type="num" val="0"/>
        <cfvo type="num" val="1"/>
        <color theme="6"/>
      </dataBar>
      <extLst>
        <ext xmlns:x14="http://schemas.microsoft.com/office/spreadsheetml/2009/9/main" uri="{B025F937-C7B1-47D3-B67F-A62EFF666E3E}">
          <x14:id>{DC693DB2-CA66-0145-AF9F-F2B1F74527EA}</x14:id>
        </ext>
      </extLst>
    </cfRule>
  </conditionalFormatting>
  <conditionalFormatting sqref="F71:F72 F76">
    <cfRule type="dataBar" priority="8710">
      <dataBar>
        <cfvo type="num" val="0"/>
        <cfvo type="num" val="1"/>
        <color theme="6"/>
      </dataBar>
      <extLst>
        <ext xmlns:x14="http://schemas.microsoft.com/office/spreadsheetml/2009/9/main" uri="{B025F937-C7B1-47D3-B67F-A62EFF666E3E}">
          <x14:id>{062989CC-E8EC-1541-A059-6832026983AC}</x14:id>
        </ext>
      </extLst>
    </cfRule>
  </conditionalFormatting>
  <conditionalFormatting sqref="F87:F88 F92">
    <cfRule type="dataBar" priority="8701">
      <dataBar>
        <cfvo type="num" val="0"/>
        <cfvo type="num" val="1"/>
        <color theme="6"/>
      </dataBar>
      <extLst>
        <ext xmlns:x14="http://schemas.microsoft.com/office/spreadsheetml/2009/9/main" uri="{B025F937-C7B1-47D3-B67F-A62EFF666E3E}">
          <x14:id>{9577E528-CAE6-EA49-8C80-CA397C5C130E}</x14:id>
        </ext>
      </extLst>
    </cfRule>
  </conditionalFormatting>
  <conditionalFormatting sqref="F107:F108 F112">
    <cfRule type="dataBar" priority="8547">
      <dataBar>
        <cfvo type="num" val="0"/>
        <cfvo type="num" val="1"/>
        <color theme="6"/>
      </dataBar>
      <extLst>
        <ext xmlns:x14="http://schemas.microsoft.com/office/spreadsheetml/2009/9/main" uri="{B025F937-C7B1-47D3-B67F-A62EFF666E3E}">
          <x14:id>{20E17F2A-922E-9C48-8DB7-7944061EDDBC}</x14:id>
        </ext>
      </extLst>
    </cfRule>
  </conditionalFormatting>
  <conditionalFormatting sqref="F87:F88 F92">
    <cfRule type="dataBar" priority="8702">
      <dataBar>
        <cfvo type="num" val="0"/>
        <cfvo type="num" val="1"/>
        <color theme="6"/>
      </dataBar>
      <extLst>
        <ext xmlns:x14="http://schemas.microsoft.com/office/spreadsheetml/2009/9/main" uri="{B025F937-C7B1-47D3-B67F-A62EFF666E3E}">
          <x14:id>{A50C03FE-9563-7347-BE8F-EEE91EB118F5}</x14:id>
        </ext>
      </extLst>
    </cfRule>
  </conditionalFormatting>
  <conditionalFormatting sqref="F86">
    <cfRule type="dataBar" priority="8700">
      <dataBar>
        <cfvo type="num" val="0"/>
        <cfvo type="num" val="1"/>
        <color theme="6"/>
      </dataBar>
      <extLst>
        <ext xmlns:x14="http://schemas.microsoft.com/office/spreadsheetml/2009/9/main" uri="{B025F937-C7B1-47D3-B67F-A62EFF666E3E}">
          <x14:id>{98FAEC97-F498-E443-B713-E4B9CF2608B9}</x14:id>
        </ext>
      </extLst>
    </cfRule>
  </conditionalFormatting>
  <conditionalFormatting sqref="F107:F108 F112">
    <cfRule type="dataBar" priority="8548">
      <dataBar>
        <cfvo type="num" val="0"/>
        <cfvo type="num" val="1"/>
        <color theme="6"/>
      </dataBar>
      <extLst>
        <ext xmlns:x14="http://schemas.microsoft.com/office/spreadsheetml/2009/9/main" uri="{B025F937-C7B1-47D3-B67F-A62EFF666E3E}">
          <x14:id>{19F5BBAF-35A0-C34F-AD42-C25C061B2CFF}</x14:id>
        </ext>
      </extLst>
    </cfRule>
  </conditionalFormatting>
  <conditionalFormatting sqref="F93">
    <cfRule type="dataBar" priority="8692">
      <dataBar>
        <cfvo type="num" val="0"/>
        <cfvo type="num" val="1"/>
        <color theme="6"/>
      </dataBar>
      <extLst>
        <ext xmlns:x14="http://schemas.microsoft.com/office/spreadsheetml/2009/9/main" uri="{B025F937-C7B1-47D3-B67F-A62EFF666E3E}">
          <x14:id>{C6FF62FC-0FBD-184D-A55B-1FB589B323F6}</x14:id>
        </ext>
      </extLst>
    </cfRule>
  </conditionalFormatting>
  <conditionalFormatting sqref="F107:F108 F112">
    <cfRule type="dataBar" priority="8546">
      <dataBar>
        <cfvo type="num" val="0"/>
        <cfvo type="num" val="1"/>
        <color theme="6"/>
      </dataBar>
      <extLst>
        <ext xmlns:x14="http://schemas.microsoft.com/office/spreadsheetml/2009/9/main" uri="{B025F937-C7B1-47D3-B67F-A62EFF666E3E}">
          <x14:id>{D3F85214-0814-3B49-A6EA-2695434F3CE8}</x14:id>
        </ext>
      </extLst>
    </cfRule>
  </conditionalFormatting>
  <conditionalFormatting sqref="F93">
    <cfRule type="dataBar" priority="8693">
      <dataBar>
        <cfvo type="num" val="0"/>
        <cfvo type="num" val="1"/>
        <color theme="6"/>
      </dataBar>
      <extLst>
        <ext xmlns:x14="http://schemas.microsoft.com/office/spreadsheetml/2009/9/main" uri="{B025F937-C7B1-47D3-B67F-A62EFF666E3E}">
          <x14:id>{ECD85391-D6D6-AB41-9547-F9C8F0FB7D34}</x14:id>
        </ext>
      </extLst>
    </cfRule>
  </conditionalFormatting>
  <conditionalFormatting sqref="F87:F88 F92">
    <cfRule type="dataBar" priority="8691">
      <dataBar>
        <cfvo type="num" val="0"/>
        <cfvo type="num" val="1"/>
        <color theme="6"/>
      </dataBar>
      <extLst>
        <ext xmlns:x14="http://schemas.microsoft.com/office/spreadsheetml/2009/9/main" uri="{B025F937-C7B1-47D3-B67F-A62EFF666E3E}">
          <x14:id>{3AA7B0F0-3903-0F4F-8FFA-E9A3C6FD2255}</x14:id>
        </ext>
      </extLst>
    </cfRule>
  </conditionalFormatting>
  <conditionalFormatting sqref="F87:F88 F92">
    <cfRule type="dataBar" priority="8690">
      <dataBar>
        <cfvo type="num" val="0"/>
        <cfvo type="num" val="1"/>
        <color theme="6"/>
      </dataBar>
      <extLst>
        <ext xmlns:x14="http://schemas.microsoft.com/office/spreadsheetml/2009/9/main" uri="{B025F937-C7B1-47D3-B67F-A62EFF666E3E}">
          <x14:id>{21B6B240-CF86-514D-B412-F389E7F68B31}</x14:id>
        </ext>
      </extLst>
    </cfRule>
  </conditionalFormatting>
  <conditionalFormatting sqref="F107:F108 F112">
    <cfRule type="dataBar" priority="8549">
      <dataBar>
        <cfvo type="num" val="0"/>
        <cfvo type="num" val="1"/>
        <color theme="6"/>
      </dataBar>
      <extLst>
        <ext xmlns:x14="http://schemas.microsoft.com/office/spreadsheetml/2009/9/main" uri="{B025F937-C7B1-47D3-B67F-A62EFF666E3E}">
          <x14:id>{7D06716D-5A23-CC4B-8413-A696856A3AC0}</x14:id>
        </ext>
      </extLst>
    </cfRule>
  </conditionalFormatting>
  <conditionalFormatting sqref="F93">
    <cfRule type="dataBar" priority="8682">
      <dataBar>
        <cfvo type="num" val="0"/>
        <cfvo type="num" val="1"/>
        <color theme="6"/>
      </dataBar>
      <extLst>
        <ext xmlns:x14="http://schemas.microsoft.com/office/spreadsheetml/2009/9/main" uri="{B025F937-C7B1-47D3-B67F-A62EFF666E3E}">
          <x14:id>{365FBACB-06A3-F844-9AE9-DA2BD26AABB7}</x14:id>
        </ext>
      </extLst>
    </cfRule>
  </conditionalFormatting>
  <conditionalFormatting sqref="F93">
    <cfRule type="dataBar" priority="8683">
      <dataBar>
        <cfvo type="num" val="0"/>
        <cfvo type="num" val="1"/>
        <color theme="6"/>
      </dataBar>
      <extLst>
        <ext xmlns:x14="http://schemas.microsoft.com/office/spreadsheetml/2009/9/main" uri="{B025F937-C7B1-47D3-B67F-A62EFF666E3E}">
          <x14:id>{FADF3690-713D-0249-9C84-5F723E118304}</x14:id>
        </ext>
      </extLst>
    </cfRule>
  </conditionalFormatting>
  <conditionalFormatting sqref="F87:F88 F92">
    <cfRule type="dataBar" priority="8681">
      <dataBar>
        <cfvo type="num" val="0"/>
        <cfvo type="num" val="1"/>
        <color theme="6"/>
      </dataBar>
      <extLst>
        <ext xmlns:x14="http://schemas.microsoft.com/office/spreadsheetml/2009/9/main" uri="{B025F937-C7B1-47D3-B67F-A62EFF666E3E}">
          <x14:id>{A48B8577-F6B0-F246-866C-088AD2747939}</x14:id>
        </ext>
      </extLst>
    </cfRule>
  </conditionalFormatting>
  <conditionalFormatting sqref="F87:F88 F92">
    <cfRule type="dataBar" priority="8680">
      <dataBar>
        <cfvo type="num" val="0"/>
        <cfvo type="num" val="1"/>
        <color theme="6"/>
      </dataBar>
      <extLst>
        <ext xmlns:x14="http://schemas.microsoft.com/office/spreadsheetml/2009/9/main" uri="{B025F937-C7B1-47D3-B67F-A62EFF666E3E}">
          <x14:id>{8F90A1F9-6FD5-434D-81C1-B628CCC12E90}</x14:id>
        </ext>
      </extLst>
    </cfRule>
  </conditionalFormatting>
  <conditionalFormatting sqref="F86">
    <cfRule type="dataBar" priority="8679">
      <dataBar>
        <cfvo type="num" val="0"/>
        <cfvo type="num" val="1"/>
        <color theme="6"/>
      </dataBar>
      <extLst>
        <ext xmlns:x14="http://schemas.microsoft.com/office/spreadsheetml/2009/9/main" uri="{B025F937-C7B1-47D3-B67F-A62EFF666E3E}">
          <x14:id>{2449465B-0008-C146-BAC4-34BC15EA317C}</x14:id>
        </ext>
      </extLst>
    </cfRule>
  </conditionalFormatting>
  <conditionalFormatting sqref="F86">
    <cfRule type="dataBar" priority="8678">
      <dataBar>
        <cfvo type="num" val="0"/>
        <cfvo type="num" val="1"/>
        <color theme="6"/>
      </dataBar>
      <extLst>
        <ext xmlns:x14="http://schemas.microsoft.com/office/spreadsheetml/2009/9/main" uri="{B025F937-C7B1-47D3-B67F-A62EFF666E3E}">
          <x14:id>{B89E7513-3B68-3D41-9FD2-8E24F0662BF9}</x14:id>
        </ext>
      </extLst>
    </cfRule>
  </conditionalFormatting>
  <conditionalFormatting sqref="F107:F108 F112">
    <cfRule type="dataBar" priority="8677">
      <dataBar>
        <cfvo type="num" val="0"/>
        <cfvo type="num" val="1"/>
        <color theme="6"/>
      </dataBar>
      <extLst>
        <ext xmlns:x14="http://schemas.microsoft.com/office/spreadsheetml/2009/9/main" uri="{B025F937-C7B1-47D3-B67F-A62EFF666E3E}">
          <x14:id>{41DD9257-E58F-7745-B384-1B437356EB77}</x14:id>
        </ext>
      </extLst>
    </cfRule>
  </conditionalFormatting>
  <conditionalFormatting sqref="F107:F108 F112">
    <cfRule type="dataBar" priority="8386">
      <dataBar>
        <cfvo type="num" val="0"/>
        <cfvo type="num" val="1"/>
        <color theme="6"/>
      </dataBar>
      <extLst>
        <ext xmlns:x14="http://schemas.microsoft.com/office/spreadsheetml/2009/9/main" uri="{B025F937-C7B1-47D3-B67F-A62EFF666E3E}">
          <x14:id>{5F4FDDFC-C1EA-474B-BABC-0775DD6C06F5}</x14:id>
        </ext>
      </extLst>
    </cfRule>
  </conditionalFormatting>
  <conditionalFormatting sqref="F107:F108 F112">
    <cfRule type="dataBar" priority="8667">
      <dataBar>
        <cfvo type="num" val="0"/>
        <cfvo type="num" val="1"/>
        <color theme="6"/>
      </dataBar>
      <extLst>
        <ext xmlns:x14="http://schemas.microsoft.com/office/spreadsheetml/2009/9/main" uri="{B025F937-C7B1-47D3-B67F-A62EFF666E3E}">
          <x14:id>{4973B3AF-01E8-5D4F-8990-B41801948467}</x14:id>
        </ext>
      </extLst>
    </cfRule>
  </conditionalFormatting>
  <conditionalFormatting sqref="F93">
    <cfRule type="dataBar" priority="8672">
      <dataBar>
        <cfvo type="num" val="0"/>
        <cfvo type="num" val="1"/>
        <color theme="6"/>
      </dataBar>
      <extLst>
        <ext xmlns:x14="http://schemas.microsoft.com/office/spreadsheetml/2009/9/main" uri="{B025F937-C7B1-47D3-B67F-A62EFF666E3E}">
          <x14:id>{56D9E3C4-B6CD-E14F-B2EC-7B775445C7D4}</x14:id>
        </ext>
      </extLst>
    </cfRule>
  </conditionalFormatting>
  <conditionalFormatting sqref="F87:F88 F92">
    <cfRule type="dataBar" priority="8671">
      <dataBar>
        <cfvo type="num" val="0"/>
        <cfvo type="num" val="1"/>
        <color theme="6"/>
      </dataBar>
      <extLst>
        <ext xmlns:x14="http://schemas.microsoft.com/office/spreadsheetml/2009/9/main" uri="{B025F937-C7B1-47D3-B67F-A62EFF666E3E}">
          <x14:id>{D5E2B6EE-2CAC-6E44-91FB-CC8472AD5373}</x14:id>
        </ext>
      </extLst>
    </cfRule>
  </conditionalFormatting>
  <conditionalFormatting sqref="F87:F88 F92">
    <cfRule type="dataBar" priority="8670">
      <dataBar>
        <cfvo type="num" val="0"/>
        <cfvo type="num" val="1"/>
        <color theme="6"/>
      </dataBar>
      <extLst>
        <ext xmlns:x14="http://schemas.microsoft.com/office/spreadsheetml/2009/9/main" uri="{B025F937-C7B1-47D3-B67F-A62EFF666E3E}">
          <x14:id>{A4118C15-EAD9-6342-9763-CBCE5DDF41E5}</x14:id>
        </ext>
      </extLst>
    </cfRule>
  </conditionalFormatting>
  <conditionalFormatting sqref="F86">
    <cfRule type="dataBar" priority="8669">
      <dataBar>
        <cfvo type="num" val="0"/>
        <cfvo type="num" val="1"/>
        <color theme="6"/>
      </dataBar>
      <extLst>
        <ext xmlns:x14="http://schemas.microsoft.com/office/spreadsheetml/2009/9/main" uri="{B025F937-C7B1-47D3-B67F-A62EFF666E3E}">
          <x14:id>{9DECA903-CF78-C84B-86FC-92881F0CF8B7}</x14:id>
        </ext>
      </extLst>
    </cfRule>
  </conditionalFormatting>
  <conditionalFormatting sqref="F107:F108 F112">
    <cfRule type="dataBar" priority="8668">
      <dataBar>
        <cfvo type="num" val="0"/>
        <cfvo type="num" val="1"/>
        <color theme="6"/>
      </dataBar>
      <extLst>
        <ext xmlns:x14="http://schemas.microsoft.com/office/spreadsheetml/2009/9/main" uri="{B025F937-C7B1-47D3-B67F-A62EFF666E3E}">
          <x14:id>{278E23DC-04D2-1045-A63C-EAD180E1960D}</x14:id>
        </ext>
      </extLst>
    </cfRule>
  </conditionalFormatting>
  <conditionalFormatting sqref="F93">
    <cfRule type="dataBar" priority="8661">
      <dataBar>
        <cfvo type="num" val="0"/>
        <cfvo type="num" val="1"/>
        <color theme="6"/>
      </dataBar>
      <extLst>
        <ext xmlns:x14="http://schemas.microsoft.com/office/spreadsheetml/2009/9/main" uri="{B025F937-C7B1-47D3-B67F-A62EFF666E3E}">
          <x14:id>{70525DC3-5C53-1647-A365-D2231653423A}</x14:id>
        </ext>
      </extLst>
    </cfRule>
  </conditionalFormatting>
  <conditionalFormatting sqref="F93">
    <cfRule type="dataBar" priority="8662">
      <dataBar>
        <cfvo type="num" val="0"/>
        <cfvo type="num" val="1"/>
        <color theme="6"/>
      </dataBar>
      <extLst>
        <ext xmlns:x14="http://schemas.microsoft.com/office/spreadsheetml/2009/9/main" uri="{B025F937-C7B1-47D3-B67F-A62EFF666E3E}">
          <x14:id>{F95A42E1-A1C4-C24C-9A30-81C8322E7223}</x14:id>
        </ext>
      </extLst>
    </cfRule>
  </conditionalFormatting>
  <conditionalFormatting sqref="F86">
    <cfRule type="dataBar" priority="8658">
      <dataBar>
        <cfvo type="num" val="0"/>
        <cfvo type="num" val="1"/>
        <color theme="6"/>
      </dataBar>
      <extLst>
        <ext xmlns:x14="http://schemas.microsoft.com/office/spreadsheetml/2009/9/main" uri="{B025F937-C7B1-47D3-B67F-A62EFF666E3E}">
          <x14:id>{DCB5BF55-963E-2B46-9BA4-A57F05BC128F}</x14:id>
        </ext>
      </extLst>
    </cfRule>
  </conditionalFormatting>
  <conditionalFormatting sqref="F86">
    <cfRule type="dataBar" priority="8657">
      <dataBar>
        <cfvo type="num" val="0"/>
        <cfvo type="num" val="1"/>
        <color theme="6"/>
      </dataBar>
      <extLst>
        <ext xmlns:x14="http://schemas.microsoft.com/office/spreadsheetml/2009/9/main" uri="{B025F937-C7B1-47D3-B67F-A62EFF666E3E}">
          <x14:id>{9A45F32B-44EE-0E48-B001-C7FEAF4E6C92}</x14:id>
        </ext>
      </extLst>
    </cfRule>
  </conditionalFormatting>
  <conditionalFormatting sqref="F107:F108 F112">
    <cfRule type="dataBar" priority="8366">
      <dataBar>
        <cfvo type="num" val="0"/>
        <cfvo type="num" val="1"/>
        <color theme="6"/>
      </dataBar>
      <extLst>
        <ext xmlns:x14="http://schemas.microsoft.com/office/spreadsheetml/2009/9/main" uri="{B025F937-C7B1-47D3-B67F-A62EFF666E3E}">
          <x14:id>{E259389C-8BAD-3946-910A-1F9EE75FD15A}</x14:id>
        </ext>
      </extLst>
    </cfRule>
  </conditionalFormatting>
  <conditionalFormatting sqref="F93">
    <cfRule type="dataBar" priority="8650">
      <dataBar>
        <cfvo type="num" val="0"/>
        <cfvo type="num" val="1"/>
        <color theme="6"/>
      </dataBar>
      <extLst>
        <ext xmlns:x14="http://schemas.microsoft.com/office/spreadsheetml/2009/9/main" uri="{B025F937-C7B1-47D3-B67F-A62EFF666E3E}">
          <x14:id>{BF74C069-C87A-9841-996C-92229C4B1FFE}</x14:id>
        </ext>
      </extLst>
    </cfRule>
  </conditionalFormatting>
  <conditionalFormatting sqref="F93">
    <cfRule type="dataBar" priority="8649">
      <dataBar>
        <cfvo type="num" val="0"/>
        <cfvo type="num" val="1"/>
        <color theme="6"/>
      </dataBar>
      <extLst>
        <ext xmlns:x14="http://schemas.microsoft.com/office/spreadsheetml/2009/9/main" uri="{B025F937-C7B1-47D3-B67F-A62EFF666E3E}">
          <x14:id>{BEC517C6-3BB3-D443-8C46-5AEAD9D1501E}</x14:id>
        </ext>
      </extLst>
    </cfRule>
  </conditionalFormatting>
  <conditionalFormatting sqref="F87:F88 F92">
    <cfRule type="dataBar" priority="8648">
      <dataBar>
        <cfvo type="num" val="0"/>
        <cfvo type="num" val="1"/>
        <color theme="6"/>
      </dataBar>
      <extLst>
        <ext xmlns:x14="http://schemas.microsoft.com/office/spreadsheetml/2009/9/main" uri="{B025F937-C7B1-47D3-B67F-A62EFF666E3E}">
          <x14:id>{372E1A90-43CC-264D-A692-726FB5247EE4}</x14:id>
        </ext>
      </extLst>
    </cfRule>
  </conditionalFormatting>
  <conditionalFormatting sqref="F87:F88 F92">
    <cfRule type="dataBar" priority="8647">
      <dataBar>
        <cfvo type="num" val="0"/>
        <cfvo type="num" val="1"/>
        <color theme="6"/>
      </dataBar>
      <extLst>
        <ext xmlns:x14="http://schemas.microsoft.com/office/spreadsheetml/2009/9/main" uri="{B025F937-C7B1-47D3-B67F-A62EFF666E3E}">
          <x14:id>{E8EF4145-6938-6547-88D2-F55C3E243371}</x14:id>
        </ext>
      </extLst>
    </cfRule>
  </conditionalFormatting>
  <conditionalFormatting sqref="F86">
    <cfRule type="dataBar" priority="8646">
      <dataBar>
        <cfvo type="num" val="0"/>
        <cfvo type="num" val="1"/>
        <color theme="6"/>
      </dataBar>
      <extLst>
        <ext xmlns:x14="http://schemas.microsoft.com/office/spreadsheetml/2009/9/main" uri="{B025F937-C7B1-47D3-B67F-A62EFF666E3E}">
          <x14:id>{25EBAE1F-2C54-984B-814B-CE2AA78BD253}</x14:id>
        </ext>
      </extLst>
    </cfRule>
  </conditionalFormatting>
  <conditionalFormatting sqref="F93">
    <cfRule type="dataBar" priority="8641">
      <dataBar>
        <cfvo type="num" val="0"/>
        <cfvo type="num" val="1"/>
        <color theme="6"/>
      </dataBar>
      <extLst>
        <ext xmlns:x14="http://schemas.microsoft.com/office/spreadsheetml/2009/9/main" uri="{B025F937-C7B1-47D3-B67F-A62EFF666E3E}">
          <x14:id>{619EB455-51D2-F145-AB81-F4C150ABBC43}</x14:id>
        </ext>
      </extLst>
    </cfRule>
  </conditionalFormatting>
  <conditionalFormatting sqref="F93">
    <cfRule type="dataBar" priority="8640">
      <dataBar>
        <cfvo type="num" val="0"/>
        <cfvo type="num" val="1"/>
        <color theme="6"/>
      </dataBar>
      <extLst>
        <ext xmlns:x14="http://schemas.microsoft.com/office/spreadsheetml/2009/9/main" uri="{B025F937-C7B1-47D3-B67F-A62EFF666E3E}">
          <x14:id>{EFC5ED93-8CC8-734D-BB7B-4F7666AB9648}</x14:id>
        </ext>
      </extLst>
    </cfRule>
  </conditionalFormatting>
  <conditionalFormatting sqref="F87:F88 F92">
    <cfRule type="dataBar" priority="8639">
      <dataBar>
        <cfvo type="num" val="0"/>
        <cfvo type="num" val="1"/>
        <color theme="6"/>
      </dataBar>
      <extLst>
        <ext xmlns:x14="http://schemas.microsoft.com/office/spreadsheetml/2009/9/main" uri="{B025F937-C7B1-47D3-B67F-A62EFF666E3E}">
          <x14:id>{58A180A4-93CC-5C49-92BC-D70670F0909C}</x14:id>
        </ext>
      </extLst>
    </cfRule>
  </conditionalFormatting>
  <conditionalFormatting sqref="F87:F88 F92">
    <cfRule type="dataBar" priority="8638">
      <dataBar>
        <cfvo type="num" val="0"/>
        <cfvo type="num" val="1"/>
        <color theme="6"/>
      </dataBar>
      <extLst>
        <ext xmlns:x14="http://schemas.microsoft.com/office/spreadsheetml/2009/9/main" uri="{B025F937-C7B1-47D3-B67F-A62EFF666E3E}">
          <x14:id>{4596A9E8-A710-504F-B9A5-6B90DDAF72FD}</x14:id>
        </ext>
      </extLst>
    </cfRule>
  </conditionalFormatting>
  <conditionalFormatting sqref="F86">
    <cfRule type="dataBar" priority="8637">
      <dataBar>
        <cfvo type="num" val="0"/>
        <cfvo type="num" val="1"/>
        <color theme="6"/>
      </dataBar>
      <extLst>
        <ext xmlns:x14="http://schemas.microsoft.com/office/spreadsheetml/2009/9/main" uri="{B025F937-C7B1-47D3-B67F-A62EFF666E3E}">
          <x14:id>{FFDBF04B-4263-A648-8DC4-0652E34EF6B7}</x14:id>
        </ext>
      </extLst>
    </cfRule>
  </conditionalFormatting>
  <conditionalFormatting sqref="F107:F108 F112">
    <cfRule type="dataBar" priority="8484">
      <dataBar>
        <cfvo type="num" val="0"/>
        <cfvo type="num" val="1"/>
        <color theme="6"/>
      </dataBar>
      <extLst>
        <ext xmlns:x14="http://schemas.microsoft.com/office/spreadsheetml/2009/9/main" uri="{B025F937-C7B1-47D3-B67F-A62EFF666E3E}">
          <x14:id>{E17C7A73-CB32-EA4E-A859-397CAF204833}</x14:id>
        </ext>
      </extLst>
    </cfRule>
  </conditionalFormatting>
  <conditionalFormatting sqref="F107:F108 F112">
    <cfRule type="dataBar" priority="8485">
      <dataBar>
        <cfvo type="num" val="0"/>
        <cfvo type="num" val="1"/>
        <color theme="6"/>
      </dataBar>
      <extLst>
        <ext xmlns:x14="http://schemas.microsoft.com/office/spreadsheetml/2009/9/main" uri="{B025F937-C7B1-47D3-B67F-A62EFF666E3E}">
          <x14:id>{C17F921B-BDAD-A24D-896F-FF4ECD25216A}</x14:id>
        </ext>
      </extLst>
    </cfRule>
  </conditionalFormatting>
  <conditionalFormatting sqref="F93">
    <cfRule type="dataBar" priority="8631">
      <dataBar>
        <cfvo type="num" val="0"/>
        <cfvo type="num" val="1"/>
        <color theme="6"/>
      </dataBar>
      <extLst>
        <ext xmlns:x14="http://schemas.microsoft.com/office/spreadsheetml/2009/9/main" uri="{B025F937-C7B1-47D3-B67F-A62EFF666E3E}">
          <x14:id>{3A17C45A-AD98-114E-98D2-27142671CF6C}</x14:id>
        </ext>
      </extLst>
    </cfRule>
  </conditionalFormatting>
  <conditionalFormatting sqref="F93">
    <cfRule type="dataBar" priority="8630">
      <dataBar>
        <cfvo type="num" val="0"/>
        <cfvo type="num" val="1"/>
        <color theme="6"/>
      </dataBar>
      <extLst>
        <ext xmlns:x14="http://schemas.microsoft.com/office/spreadsheetml/2009/9/main" uri="{B025F937-C7B1-47D3-B67F-A62EFF666E3E}">
          <x14:id>{76CDC581-B2FE-5040-9DC1-D9385D04BA33}</x14:id>
        </ext>
      </extLst>
    </cfRule>
  </conditionalFormatting>
  <conditionalFormatting sqref="F87:F88 F92">
    <cfRule type="dataBar" priority="8629">
      <dataBar>
        <cfvo type="num" val="0"/>
        <cfvo type="num" val="1"/>
        <color theme="6"/>
      </dataBar>
      <extLst>
        <ext xmlns:x14="http://schemas.microsoft.com/office/spreadsheetml/2009/9/main" uri="{B025F937-C7B1-47D3-B67F-A62EFF666E3E}">
          <x14:id>{4AAA62CB-8A90-034D-AAEF-F10B3A94B4DB}</x14:id>
        </ext>
      </extLst>
    </cfRule>
  </conditionalFormatting>
  <conditionalFormatting sqref="F86">
    <cfRule type="dataBar" priority="8628">
      <dataBar>
        <cfvo type="num" val="0"/>
        <cfvo type="num" val="1"/>
        <color theme="6"/>
      </dataBar>
      <extLst>
        <ext xmlns:x14="http://schemas.microsoft.com/office/spreadsheetml/2009/9/main" uri="{B025F937-C7B1-47D3-B67F-A62EFF666E3E}">
          <x14:id>{ED1FAB85-9AA5-A842-A656-E10CAFB16BB0}</x14:id>
        </ext>
      </extLst>
    </cfRule>
  </conditionalFormatting>
  <conditionalFormatting sqref="F86">
    <cfRule type="dataBar" priority="8627">
      <dataBar>
        <cfvo type="num" val="0"/>
        <cfvo type="num" val="1"/>
        <color theme="6"/>
      </dataBar>
      <extLst>
        <ext xmlns:x14="http://schemas.microsoft.com/office/spreadsheetml/2009/9/main" uri="{B025F937-C7B1-47D3-B67F-A62EFF666E3E}">
          <x14:id>{D9122D06-54AF-C543-876C-1D1CE2A4A6B3}</x14:id>
        </ext>
      </extLst>
    </cfRule>
  </conditionalFormatting>
  <conditionalFormatting sqref="F107:F108 F112">
    <cfRule type="dataBar" priority="8626">
      <dataBar>
        <cfvo type="num" val="0"/>
        <cfvo type="num" val="1"/>
        <color theme="6"/>
      </dataBar>
      <extLst>
        <ext xmlns:x14="http://schemas.microsoft.com/office/spreadsheetml/2009/9/main" uri="{B025F937-C7B1-47D3-B67F-A62EFF666E3E}">
          <x14:id>{4858CF31-1FB8-8D4E-9D5D-7B534DEA36F1}</x14:id>
        </ext>
      </extLst>
    </cfRule>
  </conditionalFormatting>
  <conditionalFormatting sqref="F107:F108 F112">
    <cfRule type="dataBar" priority="8624">
      <dataBar>
        <cfvo type="num" val="0"/>
        <cfvo type="num" val="1"/>
        <color theme="6"/>
      </dataBar>
      <extLst>
        <ext xmlns:x14="http://schemas.microsoft.com/office/spreadsheetml/2009/9/main" uri="{B025F937-C7B1-47D3-B67F-A62EFF666E3E}">
          <x14:id>{15E8F2A3-540D-2D49-B831-98C3B38BA438}</x14:id>
        </ext>
      </extLst>
    </cfRule>
  </conditionalFormatting>
  <conditionalFormatting sqref="F107:F108 F112">
    <cfRule type="dataBar" priority="8625">
      <dataBar>
        <cfvo type="num" val="0"/>
        <cfvo type="num" val="1"/>
        <color theme="6"/>
      </dataBar>
      <extLst>
        <ext xmlns:x14="http://schemas.microsoft.com/office/spreadsheetml/2009/9/main" uri="{B025F937-C7B1-47D3-B67F-A62EFF666E3E}">
          <x14:id>{31283159-982B-134B-95A9-CB95399A84CA}</x14:id>
        </ext>
      </extLst>
    </cfRule>
  </conditionalFormatting>
  <conditionalFormatting sqref="F114">
    <cfRule type="dataBar" priority="8611">
      <dataBar>
        <cfvo type="num" val="0"/>
        <cfvo type="num" val="1"/>
        <color theme="6"/>
      </dataBar>
      <extLst>
        <ext xmlns:x14="http://schemas.microsoft.com/office/spreadsheetml/2009/9/main" uri="{B025F937-C7B1-47D3-B67F-A62EFF666E3E}">
          <x14:id>{8A2C50BD-0AE3-4741-9128-CEB7D5CCBBA6}</x14:id>
        </ext>
      </extLst>
    </cfRule>
  </conditionalFormatting>
  <conditionalFormatting sqref="F107:F108 F112">
    <cfRule type="dataBar" priority="8459">
      <dataBar>
        <cfvo type="num" val="0"/>
        <cfvo type="num" val="1"/>
        <color theme="6"/>
      </dataBar>
      <extLst>
        <ext xmlns:x14="http://schemas.microsoft.com/office/spreadsheetml/2009/9/main" uri="{B025F937-C7B1-47D3-B67F-A62EFF666E3E}">
          <x14:id>{AF8ADAB6-D671-A04E-84E3-8800F701EB36}</x14:id>
        </ext>
      </extLst>
    </cfRule>
  </conditionalFormatting>
  <conditionalFormatting sqref="F107:F108 F112">
    <cfRule type="dataBar" priority="8455">
      <dataBar>
        <cfvo type="num" val="0"/>
        <cfvo type="num" val="1"/>
        <color theme="6"/>
      </dataBar>
      <extLst>
        <ext xmlns:x14="http://schemas.microsoft.com/office/spreadsheetml/2009/9/main" uri="{B025F937-C7B1-47D3-B67F-A62EFF666E3E}">
          <x14:id>{214CAD14-3BFA-E448-A12C-30CC328341CE}</x14:id>
        </ext>
      </extLst>
    </cfRule>
  </conditionalFormatting>
  <conditionalFormatting sqref="F107:F108 F112">
    <cfRule type="dataBar" priority="8314">
      <dataBar>
        <cfvo type="num" val="0"/>
        <cfvo type="num" val="1"/>
        <color theme="6"/>
      </dataBar>
      <extLst>
        <ext xmlns:x14="http://schemas.microsoft.com/office/spreadsheetml/2009/9/main" uri="{B025F937-C7B1-47D3-B67F-A62EFF666E3E}">
          <x14:id>{F516BEFF-23EF-784C-BA3E-E5175CCBF8D5}</x14:id>
        </ext>
      </extLst>
    </cfRule>
  </conditionalFormatting>
  <conditionalFormatting sqref="F107:F108 F112">
    <cfRule type="dataBar" priority="8312">
      <dataBar>
        <cfvo type="num" val="0"/>
        <cfvo type="num" val="1"/>
        <color theme="6"/>
      </dataBar>
      <extLst>
        <ext xmlns:x14="http://schemas.microsoft.com/office/spreadsheetml/2009/9/main" uri="{B025F937-C7B1-47D3-B67F-A62EFF666E3E}">
          <x14:id>{C412ACB9-508D-8A4A-B7F8-F00A4EA6D89D}</x14:id>
        </ext>
      </extLst>
    </cfRule>
  </conditionalFormatting>
  <conditionalFormatting sqref="F107:F108 F112">
    <cfRule type="dataBar" priority="8313">
      <dataBar>
        <cfvo type="num" val="0"/>
        <cfvo type="num" val="1"/>
        <color theme="6"/>
      </dataBar>
      <extLst>
        <ext xmlns:x14="http://schemas.microsoft.com/office/spreadsheetml/2009/9/main" uri="{B025F937-C7B1-47D3-B67F-A62EFF666E3E}">
          <x14:id>{6E3CF1F4-12EA-8C4D-A165-48EDBF3B12D2}</x14:id>
        </ext>
      </extLst>
    </cfRule>
  </conditionalFormatting>
  <conditionalFormatting sqref="F107:F108 F112">
    <cfRule type="dataBar" priority="8451">
      <dataBar>
        <cfvo type="num" val="0"/>
        <cfvo type="num" val="1"/>
        <color theme="6"/>
      </dataBar>
      <extLst>
        <ext xmlns:x14="http://schemas.microsoft.com/office/spreadsheetml/2009/9/main" uri="{B025F937-C7B1-47D3-B67F-A62EFF666E3E}">
          <x14:id>{54B0BD73-7077-3948-B916-0DD04D73D3C8}</x14:id>
        </ext>
      </extLst>
    </cfRule>
  </conditionalFormatting>
  <conditionalFormatting sqref="F107:F108 F112">
    <cfRule type="dataBar" priority="8450">
      <dataBar>
        <cfvo type="num" val="0"/>
        <cfvo type="num" val="1"/>
        <color theme="6"/>
      </dataBar>
      <extLst>
        <ext xmlns:x14="http://schemas.microsoft.com/office/spreadsheetml/2009/9/main" uri="{B025F937-C7B1-47D3-B67F-A62EFF666E3E}">
          <x14:id>{F262BA16-6608-A44D-B05C-AF534FC10BF3}</x14:id>
        </ext>
      </extLst>
    </cfRule>
  </conditionalFormatting>
  <conditionalFormatting sqref="F107:F108 F112">
    <cfRule type="dataBar" priority="8590">
      <dataBar>
        <cfvo type="num" val="0"/>
        <cfvo type="num" val="1"/>
        <color theme="6"/>
      </dataBar>
      <extLst>
        <ext xmlns:x14="http://schemas.microsoft.com/office/spreadsheetml/2009/9/main" uri="{B025F937-C7B1-47D3-B67F-A62EFF666E3E}">
          <x14:id>{2A1E5278-EA98-754C-B723-3014535DEE3E}</x14:id>
        </ext>
      </extLst>
    </cfRule>
  </conditionalFormatting>
  <conditionalFormatting sqref="F107:F108 F112">
    <cfRule type="dataBar" priority="8589">
      <dataBar>
        <cfvo type="num" val="0"/>
        <cfvo type="num" val="1"/>
        <color theme="6"/>
      </dataBar>
      <extLst>
        <ext xmlns:x14="http://schemas.microsoft.com/office/spreadsheetml/2009/9/main" uri="{B025F937-C7B1-47D3-B67F-A62EFF666E3E}">
          <x14:id>{9DC61EA8-D429-044A-A9F3-001127D5FA9F}</x14:id>
        </ext>
      </extLst>
    </cfRule>
  </conditionalFormatting>
  <conditionalFormatting sqref="F107:F108 F112">
    <cfRule type="dataBar" priority="8588">
      <dataBar>
        <cfvo type="num" val="0"/>
        <cfvo type="num" val="1"/>
        <color theme="6"/>
      </dataBar>
      <extLst>
        <ext xmlns:x14="http://schemas.microsoft.com/office/spreadsheetml/2009/9/main" uri="{B025F937-C7B1-47D3-B67F-A62EFF666E3E}">
          <x14:id>{65358551-BCF5-1A4D-95B3-985B3D658947}</x14:id>
        </ext>
      </extLst>
    </cfRule>
  </conditionalFormatting>
  <conditionalFormatting sqref="F107:F108 F112">
    <cfRule type="dataBar" priority="8587">
      <dataBar>
        <cfvo type="num" val="0"/>
        <cfvo type="num" val="1"/>
        <color theme="6"/>
      </dataBar>
      <extLst>
        <ext xmlns:x14="http://schemas.microsoft.com/office/spreadsheetml/2009/9/main" uri="{B025F937-C7B1-47D3-B67F-A62EFF666E3E}">
          <x14:id>{99EA6324-E49A-3B4D-A1B2-99D34E7541FD}</x14:id>
        </ext>
      </extLst>
    </cfRule>
  </conditionalFormatting>
  <conditionalFormatting sqref="F107:F108 F112">
    <cfRule type="dataBar" priority="8586">
      <dataBar>
        <cfvo type="num" val="0"/>
        <cfvo type="num" val="1"/>
        <color theme="6"/>
      </dataBar>
      <extLst>
        <ext xmlns:x14="http://schemas.microsoft.com/office/spreadsheetml/2009/9/main" uri="{B025F937-C7B1-47D3-B67F-A62EFF666E3E}">
          <x14:id>{2BCCE35B-9345-7A41-AAF4-2D8220FEDA82}</x14:id>
        </ext>
      </extLst>
    </cfRule>
  </conditionalFormatting>
  <conditionalFormatting sqref="F107:F108 F112">
    <cfRule type="dataBar" priority="8585">
      <dataBar>
        <cfvo type="num" val="0"/>
        <cfvo type="num" val="1"/>
        <color theme="6"/>
      </dataBar>
      <extLst>
        <ext xmlns:x14="http://schemas.microsoft.com/office/spreadsheetml/2009/9/main" uri="{B025F937-C7B1-47D3-B67F-A62EFF666E3E}">
          <x14:id>{BD7C8665-6BE6-1547-935A-F41626F9D04F}</x14:id>
        </ext>
      </extLst>
    </cfRule>
  </conditionalFormatting>
  <conditionalFormatting sqref="F107:F108 F112">
    <cfRule type="dataBar" priority="8429">
      <dataBar>
        <cfvo type="num" val="0"/>
        <cfvo type="num" val="1"/>
        <color theme="6"/>
      </dataBar>
      <extLst>
        <ext xmlns:x14="http://schemas.microsoft.com/office/spreadsheetml/2009/9/main" uri="{B025F937-C7B1-47D3-B67F-A62EFF666E3E}">
          <x14:id>{37A98B42-7A6C-D94D-B1EF-C6A295664475}</x14:id>
        </ext>
      </extLst>
    </cfRule>
  </conditionalFormatting>
  <conditionalFormatting sqref="F107:F108 F112">
    <cfRule type="dataBar" priority="8430">
      <dataBar>
        <cfvo type="num" val="0"/>
        <cfvo type="num" val="1"/>
        <color theme="6"/>
      </dataBar>
      <extLst>
        <ext xmlns:x14="http://schemas.microsoft.com/office/spreadsheetml/2009/9/main" uri="{B025F937-C7B1-47D3-B67F-A62EFF666E3E}">
          <x14:id>{03AAEEC4-00B3-AC42-AF57-34FFE180B733}</x14:id>
        </ext>
      </extLst>
    </cfRule>
  </conditionalFormatting>
  <conditionalFormatting sqref="F107:F108 F112">
    <cfRule type="dataBar" priority="8428">
      <dataBar>
        <cfvo type="num" val="0"/>
        <cfvo type="num" val="1"/>
        <color theme="6"/>
      </dataBar>
      <extLst>
        <ext xmlns:x14="http://schemas.microsoft.com/office/spreadsheetml/2009/9/main" uri="{B025F937-C7B1-47D3-B67F-A62EFF666E3E}">
          <x14:id>{D094E9B8-7F57-C449-B218-1E947D3E43E7}</x14:id>
        </ext>
      </extLst>
    </cfRule>
  </conditionalFormatting>
  <conditionalFormatting sqref="F107:F108 F112">
    <cfRule type="dataBar" priority="8274">
      <dataBar>
        <cfvo type="num" val="0"/>
        <cfvo type="num" val="1"/>
        <color theme="6"/>
      </dataBar>
      <extLst>
        <ext xmlns:x14="http://schemas.microsoft.com/office/spreadsheetml/2009/9/main" uri="{B025F937-C7B1-47D3-B67F-A62EFF666E3E}">
          <x14:id>{EF5A50DD-91D7-7649-AA54-2D9919FDD726}</x14:id>
        </ext>
      </extLst>
    </cfRule>
  </conditionalFormatting>
  <conditionalFormatting sqref="F107:F108 F112">
    <cfRule type="dataBar" priority="8270">
      <dataBar>
        <cfvo type="num" val="0"/>
        <cfvo type="num" val="1"/>
        <color theme="6"/>
      </dataBar>
      <extLst>
        <ext xmlns:x14="http://schemas.microsoft.com/office/spreadsheetml/2009/9/main" uri="{B025F937-C7B1-47D3-B67F-A62EFF666E3E}">
          <x14:id>{9DA0C7C3-72BE-9647-82AE-6A8EB6964E07}</x14:id>
        </ext>
      </extLst>
    </cfRule>
  </conditionalFormatting>
  <conditionalFormatting sqref="F107:F108 F112">
    <cfRule type="dataBar" priority="8545">
      <dataBar>
        <cfvo type="num" val="0"/>
        <cfvo type="num" val="1"/>
        <color theme="6"/>
      </dataBar>
      <extLst>
        <ext xmlns:x14="http://schemas.microsoft.com/office/spreadsheetml/2009/9/main" uri="{B025F937-C7B1-47D3-B67F-A62EFF666E3E}">
          <x14:id>{02C35901-F349-5E4D-B553-318612F74886}</x14:id>
        </ext>
      </extLst>
    </cfRule>
  </conditionalFormatting>
  <conditionalFormatting sqref="F107:F108 F112">
    <cfRule type="dataBar" priority="8544">
      <dataBar>
        <cfvo type="num" val="0"/>
        <cfvo type="num" val="1"/>
        <color theme="6"/>
      </dataBar>
      <extLst>
        <ext xmlns:x14="http://schemas.microsoft.com/office/spreadsheetml/2009/9/main" uri="{B025F937-C7B1-47D3-B67F-A62EFF666E3E}">
          <x14:id>{ED691699-2EA6-B24E-93FA-3032D3D24BD9}</x14:id>
        </ext>
      </extLst>
    </cfRule>
  </conditionalFormatting>
  <conditionalFormatting sqref="F107:F108 F112">
    <cfRule type="dataBar" priority="8385">
      <dataBar>
        <cfvo type="num" val="0"/>
        <cfvo type="num" val="1"/>
        <color theme="6"/>
      </dataBar>
      <extLst>
        <ext xmlns:x14="http://schemas.microsoft.com/office/spreadsheetml/2009/9/main" uri="{B025F937-C7B1-47D3-B67F-A62EFF666E3E}">
          <x14:id>{333A1E6C-7149-C140-9EBF-2D346CD7290F}</x14:id>
        </ext>
      </extLst>
    </cfRule>
  </conditionalFormatting>
  <conditionalFormatting sqref="F107:F108 F112">
    <cfRule type="dataBar" priority="8382">
      <dataBar>
        <cfvo type="num" val="0"/>
        <cfvo type="num" val="1"/>
        <color theme="6"/>
      </dataBar>
      <extLst>
        <ext xmlns:x14="http://schemas.microsoft.com/office/spreadsheetml/2009/9/main" uri="{B025F937-C7B1-47D3-B67F-A62EFF666E3E}">
          <x14:id>{D4915053-8C66-5E47-9F93-365DBEFB1BB1}</x14:id>
        </ext>
      </extLst>
    </cfRule>
  </conditionalFormatting>
  <conditionalFormatting sqref="F107:F108 F112">
    <cfRule type="dataBar" priority="8369">
      <dataBar>
        <cfvo type="num" val="0"/>
        <cfvo type="num" val="1"/>
        <color theme="6"/>
      </dataBar>
      <extLst>
        <ext xmlns:x14="http://schemas.microsoft.com/office/spreadsheetml/2009/9/main" uri="{B025F937-C7B1-47D3-B67F-A62EFF666E3E}">
          <x14:id>{009B7918-3C0B-D64F-B6B1-A653E2A6DDBA}</x14:id>
        </ext>
      </extLst>
    </cfRule>
  </conditionalFormatting>
  <conditionalFormatting sqref="F107:F108 F112">
    <cfRule type="dataBar" priority="8368">
      <dataBar>
        <cfvo type="num" val="0"/>
        <cfvo type="num" val="1"/>
        <color theme="6"/>
      </dataBar>
      <extLst>
        <ext xmlns:x14="http://schemas.microsoft.com/office/spreadsheetml/2009/9/main" uri="{B025F937-C7B1-47D3-B67F-A62EFF666E3E}">
          <x14:id>{15D52DEF-04E6-AA48-A146-28AFCEF17721}</x14:id>
        </ext>
      </extLst>
    </cfRule>
  </conditionalFormatting>
  <conditionalFormatting sqref="F107:F108 F112">
    <cfRule type="dataBar" priority="8223">
      <dataBar>
        <cfvo type="num" val="0"/>
        <cfvo type="num" val="1"/>
        <color theme="6"/>
      </dataBar>
      <extLst>
        <ext xmlns:x14="http://schemas.microsoft.com/office/spreadsheetml/2009/9/main" uri="{B025F937-C7B1-47D3-B67F-A62EFF666E3E}">
          <x14:id>{9428BA90-DF93-B241-98E9-BD65049F7F9D}</x14:id>
        </ext>
      </extLst>
    </cfRule>
  </conditionalFormatting>
  <conditionalFormatting sqref="F107:F108 F112">
    <cfRule type="dataBar" priority="8218">
      <dataBar>
        <cfvo type="num" val="0"/>
        <cfvo type="num" val="1"/>
        <color theme="6"/>
      </dataBar>
      <extLst>
        <ext xmlns:x14="http://schemas.microsoft.com/office/spreadsheetml/2009/9/main" uri="{B025F937-C7B1-47D3-B67F-A62EFF666E3E}">
          <x14:id>{1A8A12A9-9CF9-6E40-8A38-E2B503FF5394}</x14:id>
        </ext>
      </extLst>
    </cfRule>
  </conditionalFormatting>
  <conditionalFormatting sqref="F107:F108 F112">
    <cfRule type="dataBar" priority="8502">
      <dataBar>
        <cfvo type="num" val="0"/>
        <cfvo type="num" val="1"/>
        <color theme="6"/>
      </dataBar>
      <extLst>
        <ext xmlns:x14="http://schemas.microsoft.com/office/spreadsheetml/2009/9/main" uri="{B025F937-C7B1-47D3-B67F-A62EFF666E3E}">
          <x14:id>{AC794197-BE9B-9E4C-AF34-543AE9E348FA}</x14:id>
        </ext>
      </extLst>
    </cfRule>
  </conditionalFormatting>
  <conditionalFormatting sqref="F107:F108 F112">
    <cfRule type="dataBar" priority="8501">
      <dataBar>
        <cfvo type="num" val="0"/>
        <cfvo type="num" val="1"/>
        <color theme="6"/>
      </dataBar>
      <extLst>
        <ext xmlns:x14="http://schemas.microsoft.com/office/spreadsheetml/2009/9/main" uri="{B025F937-C7B1-47D3-B67F-A62EFF666E3E}">
          <x14:id>{D0075291-0383-F344-BB1F-80D0AE07859F}</x14:id>
        </ext>
      </extLst>
    </cfRule>
  </conditionalFormatting>
  <conditionalFormatting sqref="F107:F108 F112">
    <cfRule type="dataBar" priority="8500">
      <dataBar>
        <cfvo type="num" val="0"/>
        <cfvo type="num" val="1"/>
        <color theme="6"/>
      </dataBar>
      <extLst>
        <ext xmlns:x14="http://schemas.microsoft.com/office/spreadsheetml/2009/9/main" uri="{B025F937-C7B1-47D3-B67F-A62EFF666E3E}">
          <x14:id>{0985BC0B-D119-0E49-A228-9F3781CAB356}</x14:id>
        </ext>
      </extLst>
    </cfRule>
  </conditionalFormatting>
  <conditionalFormatting sqref="F107:F108 F112">
    <cfRule type="dataBar" priority="8499">
      <dataBar>
        <cfvo type="num" val="0"/>
        <cfvo type="num" val="1"/>
        <color theme="6"/>
      </dataBar>
      <extLst>
        <ext xmlns:x14="http://schemas.microsoft.com/office/spreadsheetml/2009/9/main" uri="{B025F937-C7B1-47D3-B67F-A62EFF666E3E}">
          <x14:id>{8F8871F2-BC16-D44F-AD9F-D21C0A531711}</x14:id>
        </ext>
      </extLst>
    </cfRule>
  </conditionalFormatting>
  <conditionalFormatting sqref="F107:F108 F112">
    <cfRule type="dataBar" priority="8498">
      <dataBar>
        <cfvo type="num" val="0"/>
        <cfvo type="num" val="1"/>
        <color theme="6"/>
      </dataBar>
      <extLst>
        <ext xmlns:x14="http://schemas.microsoft.com/office/spreadsheetml/2009/9/main" uri="{B025F937-C7B1-47D3-B67F-A62EFF666E3E}">
          <x14:id>{B3CB41AE-68C4-5E4D-9CAF-BF7DC912E062}</x14:id>
        </ext>
      </extLst>
    </cfRule>
  </conditionalFormatting>
  <conditionalFormatting sqref="F107:F108 F112">
    <cfRule type="dataBar" priority="8497">
      <dataBar>
        <cfvo type="num" val="0"/>
        <cfvo type="num" val="1"/>
        <color theme="6"/>
      </dataBar>
      <extLst>
        <ext xmlns:x14="http://schemas.microsoft.com/office/spreadsheetml/2009/9/main" uri="{B025F937-C7B1-47D3-B67F-A62EFF666E3E}">
          <x14:id>{782E67DB-7F0E-E046-8C6B-04E1E3D68230}</x14:id>
        </ext>
      </extLst>
    </cfRule>
  </conditionalFormatting>
  <conditionalFormatting sqref="F107:F108 F112">
    <cfRule type="dataBar" priority="8487">
      <dataBar>
        <cfvo type="num" val="0"/>
        <cfvo type="num" val="1"/>
        <color theme="6"/>
      </dataBar>
      <extLst>
        <ext xmlns:x14="http://schemas.microsoft.com/office/spreadsheetml/2009/9/main" uri="{B025F937-C7B1-47D3-B67F-A62EFF666E3E}">
          <x14:id>{71AB2518-03F5-C74B-861E-B1DBBF9E22A9}</x14:id>
        </ext>
      </extLst>
    </cfRule>
  </conditionalFormatting>
  <conditionalFormatting sqref="F107:F108 F112">
    <cfRule type="dataBar" priority="8488">
      <dataBar>
        <cfvo type="num" val="0"/>
        <cfvo type="num" val="1"/>
        <color theme="6"/>
      </dataBar>
      <extLst>
        <ext xmlns:x14="http://schemas.microsoft.com/office/spreadsheetml/2009/9/main" uri="{B025F937-C7B1-47D3-B67F-A62EFF666E3E}">
          <x14:id>{1227D308-C695-824D-9154-C22BA6D35BB8}</x14:id>
        </ext>
      </extLst>
    </cfRule>
  </conditionalFormatting>
  <conditionalFormatting sqref="F107:F108 F112">
    <cfRule type="dataBar" priority="8482">
      <dataBar>
        <cfvo type="num" val="0"/>
        <cfvo type="num" val="1"/>
        <color theme="6"/>
      </dataBar>
      <extLst>
        <ext xmlns:x14="http://schemas.microsoft.com/office/spreadsheetml/2009/9/main" uri="{B025F937-C7B1-47D3-B67F-A62EFF666E3E}">
          <x14:id>{94F11E58-FB76-8748-ABE4-63889E1B965B}</x14:id>
        </ext>
      </extLst>
    </cfRule>
  </conditionalFormatting>
  <conditionalFormatting sqref="F107:F108 F112">
    <cfRule type="dataBar" priority="8463">
      <dataBar>
        <cfvo type="num" val="0"/>
        <cfvo type="num" val="1"/>
        <color theme="6"/>
      </dataBar>
      <extLst>
        <ext xmlns:x14="http://schemas.microsoft.com/office/spreadsheetml/2009/9/main" uri="{B025F937-C7B1-47D3-B67F-A62EFF666E3E}">
          <x14:id>{61FFEC0A-1D81-DA4A-87EE-E377367218C6}</x14:id>
        </ext>
      </extLst>
    </cfRule>
  </conditionalFormatting>
  <conditionalFormatting sqref="F107:F108 F112">
    <cfRule type="dataBar" priority="8464">
      <dataBar>
        <cfvo type="num" val="0"/>
        <cfvo type="num" val="1"/>
        <color theme="6"/>
      </dataBar>
      <extLst>
        <ext xmlns:x14="http://schemas.microsoft.com/office/spreadsheetml/2009/9/main" uri="{B025F937-C7B1-47D3-B67F-A62EFF666E3E}">
          <x14:id>{9F4FEFC2-CC9F-B442-A421-51BAA9D5DEC9}</x14:id>
        </ext>
      </extLst>
    </cfRule>
  </conditionalFormatting>
  <conditionalFormatting sqref="F107:F108 F112">
    <cfRule type="dataBar" priority="8152">
      <dataBar>
        <cfvo type="num" val="0"/>
        <cfvo type="num" val="1"/>
        <color theme="6"/>
      </dataBar>
      <extLst>
        <ext xmlns:x14="http://schemas.microsoft.com/office/spreadsheetml/2009/9/main" uri="{B025F937-C7B1-47D3-B67F-A62EFF666E3E}">
          <x14:id>{C1AF567A-C293-8E4F-89BF-B1292A32AD2D}</x14:id>
        </ext>
      </extLst>
    </cfRule>
  </conditionalFormatting>
  <conditionalFormatting sqref="F114">
    <cfRule type="dataBar" priority="8143">
      <dataBar>
        <cfvo type="num" val="0"/>
        <cfvo type="num" val="1"/>
        <color theme="6"/>
      </dataBar>
      <extLst>
        <ext xmlns:x14="http://schemas.microsoft.com/office/spreadsheetml/2009/9/main" uri="{B025F937-C7B1-47D3-B67F-A62EFF666E3E}">
          <x14:id>{A709D0A3-5381-9E4D-823A-4E5519FD34D9}</x14:id>
        </ext>
      </extLst>
    </cfRule>
  </conditionalFormatting>
  <conditionalFormatting sqref="F114">
    <cfRule type="dataBar" priority="8132">
      <dataBar>
        <cfvo type="num" val="0"/>
        <cfvo type="num" val="1"/>
        <color theme="6"/>
      </dataBar>
      <extLst>
        <ext xmlns:x14="http://schemas.microsoft.com/office/spreadsheetml/2009/9/main" uri="{B025F937-C7B1-47D3-B67F-A62EFF666E3E}">
          <x14:id>{787E7264-A17A-3647-9884-996E3D73D386}</x14:id>
        </ext>
      </extLst>
    </cfRule>
  </conditionalFormatting>
  <conditionalFormatting sqref="F114">
    <cfRule type="dataBar" priority="8133">
      <dataBar>
        <cfvo type="num" val="0"/>
        <cfvo type="num" val="1"/>
        <color theme="6"/>
      </dataBar>
      <extLst>
        <ext xmlns:x14="http://schemas.microsoft.com/office/spreadsheetml/2009/9/main" uri="{B025F937-C7B1-47D3-B67F-A62EFF666E3E}">
          <x14:id>{90C4FBE7-A7BD-3A4A-BF0D-9703A59663D8}</x14:id>
        </ext>
      </extLst>
    </cfRule>
  </conditionalFormatting>
  <conditionalFormatting sqref="F107:F108 F112">
    <cfRule type="dataBar" priority="8266">
      <dataBar>
        <cfvo type="num" val="0"/>
        <cfvo type="num" val="1"/>
        <color theme="6"/>
      </dataBar>
      <extLst>
        <ext xmlns:x14="http://schemas.microsoft.com/office/spreadsheetml/2009/9/main" uri="{B025F937-C7B1-47D3-B67F-A62EFF666E3E}">
          <x14:id>{0E088504-1BD3-6549-93EE-9D12EEA8CAF8}</x14:id>
        </ext>
      </extLst>
    </cfRule>
  </conditionalFormatting>
  <conditionalFormatting sqref="F114">
    <cfRule type="dataBar" priority="8121">
      <dataBar>
        <cfvo type="num" val="0"/>
        <cfvo type="num" val="1"/>
        <color theme="6"/>
      </dataBar>
      <extLst>
        <ext xmlns:x14="http://schemas.microsoft.com/office/spreadsheetml/2009/9/main" uri="{B025F937-C7B1-47D3-B67F-A62EFF666E3E}">
          <x14:id>{0E05FE11-84B5-6A49-872F-24C5CAFEBD81}</x14:id>
        </ext>
      </extLst>
    </cfRule>
  </conditionalFormatting>
  <conditionalFormatting sqref="F107:F108 F112">
    <cfRule type="dataBar" priority="8265">
      <dataBar>
        <cfvo type="num" val="0"/>
        <cfvo type="num" val="1"/>
        <color theme="6"/>
      </dataBar>
      <extLst>
        <ext xmlns:x14="http://schemas.microsoft.com/office/spreadsheetml/2009/9/main" uri="{B025F937-C7B1-47D3-B67F-A62EFF666E3E}">
          <x14:id>{B04C58AD-7F2A-6447-93A1-0535EDB63F78}</x14:id>
        </ext>
      </extLst>
    </cfRule>
  </conditionalFormatting>
  <conditionalFormatting sqref="F114">
    <cfRule type="dataBar" priority="8111">
      <dataBar>
        <cfvo type="num" val="0"/>
        <cfvo type="num" val="1"/>
        <color theme="6"/>
      </dataBar>
      <extLst>
        <ext xmlns:x14="http://schemas.microsoft.com/office/spreadsheetml/2009/9/main" uri="{B025F937-C7B1-47D3-B67F-A62EFF666E3E}">
          <x14:id>{655FDCE9-1CD2-3E45-8502-C39040101C0B}</x14:id>
        </ext>
      </extLst>
    </cfRule>
  </conditionalFormatting>
  <conditionalFormatting sqref="F114">
    <cfRule type="dataBar" priority="8107">
      <dataBar>
        <cfvo type="num" val="0"/>
        <cfvo type="num" val="1"/>
        <color theme="6"/>
      </dataBar>
      <extLst>
        <ext xmlns:x14="http://schemas.microsoft.com/office/spreadsheetml/2009/9/main" uri="{B025F937-C7B1-47D3-B67F-A62EFF666E3E}">
          <x14:id>{E38CD0A1-A3CC-AE4F-A776-6926A587EC90}</x14:id>
        </ext>
      </extLst>
    </cfRule>
  </conditionalFormatting>
  <conditionalFormatting sqref="F114">
    <cfRule type="dataBar" priority="8106">
      <dataBar>
        <cfvo type="num" val="0"/>
        <cfvo type="num" val="1"/>
        <color theme="6"/>
      </dataBar>
      <extLst>
        <ext xmlns:x14="http://schemas.microsoft.com/office/spreadsheetml/2009/9/main" uri="{B025F937-C7B1-47D3-B67F-A62EFF666E3E}">
          <x14:id>{7FD8FAB0-C73F-5F4C-A5F5-92AAA1AE81B6}</x14:id>
        </ext>
      </extLst>
    </cfRule>
  </conditionalFormatting>
  <conditionalFormatting sqref="F107:F108 F112">
    <cfRule type="dataBar" priority="8245">
      <dataBar>
        <cfvo type="num" val="0"/>
        <cfvo type="num" val="1"/>
        <color theme="6"/>
      </dataBar>
      <extLst>
        <ext xmlns:x14="http://schemas.microsoft.com/office/spreadsheetml/2009/9/main" uri="{B025F937-C7B1-47D3-B67F-A62EFF666E3E}">
          <x14:id>{9FA8C434-81F2-D446-AB0E-16AF64C4707B}</x14:id>
        </ext>
      </extLst>
    </cfRule>
  </conditionalFormatting>
  <conditionalFormatting sqref="F107:F108 F112">
    <cfRule type="dataBar" priority="8244">
      <dataBar>
        <cfvo type="num" val="0"/>
        <cfvo type="num" val="1"/>
        <color theme="6"/>
      </dataBar>
      <extLst>
        <ext xmlns:x14="http://schemas.microsoft.com/office/spreadsheetml/2009/9/main" uri="{B025F937-C7B1-47D3-B67F-A62EFF666E3E}">
          <x14:id>{53CC6460-4D63-DC4F-AD67-AF3628A0B1B3}</x14:id>
        </ext>
      </extLst>
    </cfRule>
  </conditionalFormatting>
  <conditionalFormatting sqref="F107:F108 F112">
    <cfRule type="dataBar" priority="8243">
      <dataBar>
        <cfvo type="num" val="0"/>
        <cfvo type="num" val="1"/>
        <color theme="6"/>
      </dataBar>
      <extLst>
        <ext xmlns:x14="http://schemas.microsoft.com/office/spreadsheetml/2009/9/main" uri="{B025F937-C7B1-47D3-B67F-A62EFF666E3E}">
          <x14:id>{7F2298E6-44FD-D14F-ADE4-5A52AC26F154}</x14:id>
        </ext>
      </extLst>
    </cfRule>
  </conditionalFormatting>
  <conditionalFormatting sqref="F107:F108 F112">
    <cfRule type="dataBar" priority="8384">
      <dataBar>
        <cfvo type="num" val="0"/>
        <cfvo type="num" val="1"/>
        <color theme="6"/>
      </dataBar>
      <extLst>
        <ext xmlns:x14="http://schemas.microsoft.com/office/spreadsheetml/2009/9/main" uri="{B025F937-C7B1-47D3-B67F-A62EFF666E3E}">
          <x14:id>{BD0CA0F1-A585-0E47-B100-1C8FBD149539}</x14:id>
        </ext>
      </extLst>
    </cfRule>
  </conditionalFormatting>
  <conditionalFormatting sqref="F107:F108 F112">
    <cfRule type="dataBar" priority="8383">
      <dataBar>
        <cfvo type="num" val="0"/>
        <cfvo type="num" val="1"/>
        <color theme="6"/>
      </dataBar>
      <extLst>
        <ext xmlns:x14="http://schemas.microsoft.com/office/spreadsheetml/2009/9/main" uri="{B025F937-C7B1-47D3-B67F-A62EFF666E3E}">
          <x14:id>{A10DA0B0-C0A0-F548-948B-FB6B21F69230}</x14:id>
        </ext>
      </extLst>
    </cfRule>
  </conditionalFormatting>
  <conditionalFormatting sqref="F107:F108 F112">
    <cfRule type="dataBar" priority="8381">
      <dataBar>
        <cfvo type="num" val="0"/>
        <cfvo type="num" val="1"/>
        <color theme="6"/>
      </dataBar>
      <extLst>
        <ext xmlns:x14="http://schemas.microsoft.com/office/spreadsheetml/2009/9/main" uri="{B025F937-C7B1-47D3-B67F-A62EFF666E3E}">
          <x14:id>{7BD70762-4308-1F4B-BE81-21CC581868A4}</x14:id>
        </ext>
      </extLst>
    </cfRule>
  </conditionalFormatting>
  <conditionalFormatting sqref="F107:F108 F112">
    <cfRule type="dataBar" priority="8236">
      <dataBar>
        <cfvo type="num" val="0"/>
        <cfvo type="num" val="1"/>
        <color theme="6"/>
      </dataBar>
      <extLst>
        <ext xmlns:x14="http://schemas.microsoft.com/office/spreadsheetml/2009/9/main" uri="{B025F937-C7B1-47D3-B67F-A62EFF666E3E}">
          <x14:id>{E2423D49-3FE1-B743-AF9B-B362886F1C52}</x14:id>
        </ext>
      </extLst>
    </cfRule>
  </conditionalFormatting>
  <conditionalFormatting sqref="F107:F108 F112">
    <cfRule type="dataBar" priority="8371">
      <dataBar>
        <cfvo type="num" val="0"/>
        <cfvo type="num" val="1"/>
        <color theme="6"/>
      </dataBar>
      <extLst>
        <ext xmlns:x14="http://schemas.microsoft.com/office/spreadsheetml/2009/9/main" uri="{B025F937-C7B1-47D3-B67F-A62EFF666E3E}">
          <x14:id>{F88D176B-D8B9-014E-8539-6A69C4D032E0}</x14:id>
        </ext>
      </extLst>
    </cfRule>
  </conditionalFormatting>
  <conditionalFormatting sqref="F107:F108 F112">
    <cfRule type="dataBar" priority="8372">
      <dataBar>
        <cfvo type="num" val="0"/>
        <cfvo type="num" val="1"/>
        <color theme="6"/>
      </dataBar>
      <extLst>
        <ext xmlns:x14="http://schemas.microsoft.com/office/spreadsheetml/2009/9/main" uri="{B025F937-C7B1-47D3-B67F-A62EFF666E3E}">
          <x14:id>{4248FBAF-34A2-1747-91A3-FF2C161164FB}</x14:id>
        </ext>
      </extLst>
    </cfRule>
  </conditionalFormatting>
  <conditionalFormatting sqref="F107:F108 F112">
    <cfRule type="dataBar" priority="8229">
      <dataBar>
        <cfvo type="num" val="0"/>
        <cfvo type="num" val="1"/>
        <color theme="6"/>
      </dataBar>
      <extLst>
        <ext xmlns:x14="http://schemas.microsoft.com/office/spreadsheetml/2009/9/main" uri="{B025F937-C7B1-47D3-B67F-A62EFF666E3E}">
          <x14:id>{6AB2EDF7-279F-0F4A-9928-D07D14418FCE}</x14:id>
        </ext>
      </extLst>
    </cfRule>
  </conditionalFormatting>
  <conditionalFormatting sqref="F77">
    <cfRule type="dataBar" priority="8073">
      <dataBar>
        <cfvo type="num" val="0"/>
        <cfvo type="num" val="1"/>
        <color theme="6"/>
      </dataBar>
      <extLst>
        <ext xmlns:x14="http://schemas.microsoft.com/office/spreadsheetml/2009/9/main" uri="{B025F937-C7B1-47D3-B67F-A62EFF666E3E}">
          <x14:id>{E7E6244C-EA9F-3245-9CDE-CDCA5A64A77B}</x14:id>
        </ext>
      </extLst>
    </cfRule>
  </conditionalFormatting>
  <conditionalFormatting sqref="F87:F88 F92">
    <cfRule type="dataBar" priority="8070">
      <dataBar>
        <cfvo type="num" val="0"/>
        <cfvo type="num" val="1"/>
        <color theme="6"/>
      </dataBar>
      <extLst>
        <ext xmlns:x14="http://schemas.microsoft.com/office/spreadsheetml/2009/9/main" uri="{B025F937-C7B1-47D3-B67F-A62EFF666E3E}">
          <x14:id>{D6F2C5A6-5598-5245-A7A4-BAE3EBD1E498}</x14:id>
        </ext>
      </extLst>
    </cfRule>
  </conditionalFormatting>
  <conditionalFormatting sqref="F87:F88 F92">
    <cfRule type="dataBar" priority="8069">
      <dataBar>
        <cfvo type="num" val="0"/>
        <cfvo type="num" val="1"/>
        <color theme="6"/>
      </dataBar>
      <extLst>
        <ext xmlns:x14="http://schemas.microsoft.com/office/spreadsheetml/2009/9/main" uri="{B025F937-C7B1-47D3-B67F-A62EFF666E3E}">
          <x14:id>{7EC7F410-6FFD-8744-93A5-60CC7F89A654}</x14:id>
        </ext>
      </extLst>
    </cfRule>
  </conditionalFormatting>
  <conditionalFormatting sqref="F86">
    <cfRule type="dataBar" priority="8067">
      <dataBar>
        <cfvo type="num" val="0"/>
        <cfvo type="num" val="1"/>
        <color theme="6"/>
      </dataBar>
      <extLst>
        <ext xmlns:x14="http://schemas.microsoft.com/office/spreadsheetml/2009/9/main" uri="{B025F937-C7B1-47D3-B67F-A62EFF666E3E}">
          <x14:id>{51D48770-8AFD-5741-A998-4E7C2F1BAFC8}</x14:id>
        </ext>
      </extLst>
    </cfRule>
  </conditionalFormatting>
  <conditionalFormatting sqref="F107:F108 F112">
    <cfRule type="dataBar" priority="8197">
      <dataBar>
        <cfvo type="num" val="0"/>
        <cfvo type="num" val="1"/>
        <color theme="6"/>
      </dataBar>
      <extLst>
        <ext xmlns:x14="http://schemas.microsoft.com/office/spreadsheetml/2009/9/main" uri="{B025F937-C7B1-47D3-B67F-A62EFF666E3E}">
          <x14:id>{E36D4071-875F-8340-8F05-851095739B14}</x14:id>
        </ext>
      </extLst>
    </cfRule>
  </conditionalFormatting>
  <conditionalFormatting sqref="F107:F108 F112">
    <cfRule type="dataBar" priority="8347">
      <dataBar>
        <cfvo type="num" val="0"/>
        <cfvo type="num" val="1"/>
        <color theme="6"/>
      </dataBar>
      <extLst>
        <ext xmlns:x14="http://schemas.microsoft.com/office/spreadsheetml/2009/9/main" uri="{B025F937-C7B1-47D3-B67F-A62EFF666E3E}">
          <x14:id>{6C5CD75D-B4CD-EB4B-A4D1-22FB66AF6730}</x14:id>
        </ext>
      </extLst>
    </cfRule>
  </conditionalFormatting>
  <conditionalFormatting sqref="F107:F108 F112">
    <cfRule type="dataBar" priority="8348">
      <dataBar>
        <cfvo type="num" val="0"/>
        <cfvo type="num" val="1"/>
        <color theme="6"/>
      </dataBar>
      <extLst>
        <ext xmlns:x14="http://schemas.microsoft.com/office/spreadsheetml/2009/9/main" uri="{B025F937-C7B1-47D3-B67F-A62EFF666E3E}">
          <x14:id>{CC56A188-F76D-0848-BC99-914BDC0FD52B}</x14:id>
        </ext>
      </extLst>
    </cfRule>
  </conditionalFormatting>
  <conditionalFormatting sqref="F93">
    <cfRule type="dataBar" priority="8058">
      <dataBar>
        <cfvo type="num" val="0"/>
        <cfvo type="num" val="1"/>
        <color theme="6"/>
      </dataBar>
      <extLst>
        <ext xmlns:x14="http://schemas.microsoft.com/office/spreadsheetml/2009/9/main" uri="{B025F937-C7B1-47D3-B67F-A62EFF666E3E}">
          <x14:id>{8AB9F1E4-F044-394E-ABA6-CDA9FCBDC154}</x14:id>
        </ext>
      </extLst>
    </cfRule>
  </conditionalFormatting>
  <conditionalFormatting sqref="F107:F108 F112">
    <cfRule type="dataBar" priority="8196">
      <dataBar>
        <cfvo type="num" val="0"/>
        <cfvo type="num" val="1"/>
        <color theme="6"/>
      </dataBar>
      <extLst>
        <ext xmlns:x14="http://schemas.microsoft.com/office/spreadsheetml/2009/9/main" uri="{B025F937-C7B1-47D3-B67F-A62EFF666E3E}">
          <x14:id>{73942AF9-0010-C342-8D07-D9A5F476D67C}</x14:id>
        </ext>
      </extLst>
    </cfRule>
  </conditionalFormatting>
  <conditionalFormatting sqref="F107:F108 F112">
    <cfRule type="dataBar" priority="8343">
      <dataBar>
        <cfvo type="num" val="0"/>
        <cfvo type="num" val="1"/>
        <color theme="6"/>
      </dataBar>
      <extLst>
        <ext xmlns:x14="http://schemas.microsoft.com/office/spreadsheetml/2009/9/main" uri="{B025F937-C7B1-47D3-B67F-A62EFF666E3E}">
          <x14:id>{9C794B81-58CD-5744-97BE-0BAC89CCD43E}</x14:id>
        </ext>
      </extLst>
    </cfRule>
  </conditionalFormatting>
  <conditionalFormatting sqref="F107:F108 F112">
    <cfRule type="dataBar" priority="8339">
      <dataBar>
        <cfvo type="num" val="0"/>
        <cfvo type="num" val="1"/>
        <color theme="6"/>
      </dataBar>
      <extLst>
        <ext xmlns:x14="http://schemas.microsoft.com/office/spreadsheetml/2009/9/main" uri="{B025F937-C7B1-47D3-B67F-A62EFF666E3E}">
          <x14:id>{F03C0DEA-AF06-214A-8032-D88C80A0D9F4}</x14:id>
        </ext>
      </extLst>
    </cfRule>
  </conditionalFormatting>
  <conditionalFormatting sqref="F87:F88 F92">
    <cfRule type="dataBar" priority="8049">
      <dataBar>
        <cfvo type="num" val="0"/>
        <cfvo type="num" val="1"/>
        <color theme="6"/>
      </dataBar>
      <extLst>
        <ext xmlns:x14="http://schemas.microsoft.com/office/spreadsheetml/2009/9/main" uri="{B025F937-C7B1-47D3-B67F-A62EFF666E3E}">
          <x14:id>{5B9D51E1-FA76-DF42-95FA-7CB38BE53319}</x14:id>
        </ext>
      </extLst>
    </cfRule>
  </conditionalFormatting>
  <conditionalFormatting sqref="F87:F88 F92">
    <cfRule type="dataBar" priority="8048">
      <dataBar>
        <cfvo type="num" val="0"/>
        <cfvo type="num" val="1"/>
        <color theme="6"/>
      </dataBar>
      <extLst>
        <ext xmlns:x14="http://schemas.microsoft.com/office/spreadsheetml/2009/9/main" uri="{B025F937-C7B1-47D3-B67F-A62EFF666E3E}">
          <x14:id>{69B786A9-4CB7-0C4E-988F-218A1558BA56}</x14:id>
        </ext>
      </extLst>
    </cfRule>
  </conditionalFormatting>
  <conditionalFormatting sqref="F107:F108 F112">
    <cfRule type="dataBar" priority="8334">
      <dataBar>
        <cfvo type="num" val="0"/>
        <cfvo type="num" val="1"/>
        <color theme="6"/>
      </dataBar>
      <extLst>
        <ext xmlns:x14="http://schemas.microsoft.com/office/spreadsheetml/2009/9/main" uri="{B025F937-C7B1-47D3-B67F-A62EFF666E3E}">
          <x14:id>{928E4769-3BF7-AE4C-8866-D5E229B01CDB}</x14:id>
        </ext>
      </extLst>
    </cfRule>
  </conditionalFormatting>
  <conditionalFormatting sqref="F107:F108 F112">
    <cfRule type="dataBar" priority="8335">
      <dataBar>
        <cfvo type="num" val="0"/>
        <cfvo type="num" val="1"/>
        <color theme="6"/>
      </dataBar>
      <extLst>
        <ext xmlns:x14="http://schemas.microsoft.com/office/spreadsheetml/2009/9/main" uri="{B025F937-C7B1-47D3-B67F-A62EFF666E3E}">
          <x14:id>{99FF9156-E720-064E-A650-91749583F1F6}</x14:id>
        </ext>
      </extLst>
    </cfRule>
  </conditionalFormatting>
  <conditionalFormatting sqref="F87:F88 F92">
    <cfRule type="dataBar" priority="8036">
      <dataBar>
        <cfvo type="num" val="0"/>
        <cfvo type="num" val="1"/>
        <color theme="6"/>
      </dataBar>
      <extLst>
        <ext xmlns:x14="http://schemas.microsoft.com/office/spreadsheetml/2009/9/main" uri="{B025F937-C7B1-47D3-B67F-A62EFF666E3E}">
          <x14:id>{C01578BA-8C64-8849-997B-71F7D1E88576}</x14:id>
        </ext>
      </extLst>
    </cfRule>
  </conditionalFormatting>
  <conditionalFormatting sqref="F107:F108 F112">
    <cfRule type="dataBar" priority="8172">
      <dataBar>
        <cfvo type="num" val="0"/>
        <cfvo type="num" val="1"/>
        <color theme="6"/>
      </dataBar>
      <extLst>
        <ext xmlns:x14="http://schemas.microsoft.com/office/spreadsheetml/2009/9/main" uri="{B025F937-C7B1-47D3-B67F-A62EFF666E3E}">
          <x14:id>{B748D375-03D3-734C-9E8B-C15292037334}</x14:id>
        </ext>
      </extLst>
    </cfRule>
  </conditionalFormatting>
  <conditionalFormatting sqref="F107:F108 F112">
    <cfRule type="dataBar" priority="8167">
      <dataBar>
        <cfvo type="num" val="0"/>
        <cfvo type="num" val="1"/>
        <color theme="6"/>
      </dataBar>
      <extLst>
        <ext xmlns:x14="http://schemas.microsoft.com/office/spreadsheetml/2009/9/main" uri="{B025F937-C7B1-47D3-B67F-A62EFF666E3E}">
          <x14:id>{7397C0EF-660E-8E49-A470-09265008A96A}</x14:id>
        </ext>
      </extLst>
    </cfRule>
  </conditionalFormatting>
  <conditionalFormatting sqref="F93">
    <cfRule type="dataBar" priority="8028">
      <dataBar>
        <cfvo type="num" val="0"/>
        <cfvo type="num" val="1"/>
        <color theme="6"/>
      </dataBar>
      <extLst>
        <ext xmlns:x14="http://schemas.microsoft.com/office/spreadsheetml/2009/9/main" uri="{B025F937-C7B1-47D3-B67F-A62EFF666E3E}">
          <x14:id>{DF79F52D-443B-F148-BB55-0921DE19C3D5}</x14:id>
        </ext>
      </extLst>
    </cfRule>
  </conditionalFormatting>
  <conditionalFormatting sqref="F107:F108 F112">
    <cfRule type="dataBar" priority="8170">
      <dataBar>
        <cfvo type="num" val="0"/>
        <cfvo type="num" val="1"/>
        <color theme="6"/>
      </dataBar>
      <extLst>
        <ext xmlns:x14="http://schemas.microsoft.com/office/spreadsheetml/2009/9/main" uri="{B025F937-C7B1-47D3-B67F-A62EFF666E3E}">
          <x14:id>{1C687F9A-39B0-6942-B063-D4900DDB2E26}</x14:id>
        </ext>
      </extLst>
    </cfRule>
  </conditionalFormatting>
  <conditionalFormatting sqref="F107:F108 F112">
    <cfRule type="dataBar" priority="8166">
      <dataBar>
        <cfvo type="num" val="0"/>
        <cfvo type="num" val="1"/>
        <color theme="6"/>
      </dataBar>
      <extLst>
        <ext xmlns:x14="http://schemas.microsoft.com/office/spreadsheetml/2009/9/main" uri="{B025F937-C7B1-47D3-B67F-A62EFF666E3E}">
          <x14:id>{621F6409-421F-7D49-B282-39709F04FB90}</x14:id>
        </ext>
      </extLst>
    </cfRule>
  </conditionalFormatting>
  <conditionalFormatting sqref="F107:F108 F112">
    <cfRule type="dataBar" priority="8302">
      <dataBar>
        <cfvo type="num" val="0"/>
        <cfvo type="num" val="1"/>
        <color theme="6"/>
      </dataBar>
      <extLst>
        <ext xmlns:x14="http://schemas.microsoft.com/office/spreadsheetml/2009/9/main" uri="{B025F937-C7B1-47D3-B67F-A62EFF666E3E}">
          <x14:id>{74D67EFE-0436-4843-9D6D-37BCADA02A3A}</x14:id>
        </ext>
      </extLst>
    </cfRule>
  </conditionalFormatting>
  <conditionalFormatting sqref="F107:F108 F112">
    <cfRule type="dataBar" priority="8303">
      <dataBar>
        <cfvo type="num" val="0"/>
        <cfvo type="num" val="1"/>
        <color theme="6"/>
      </dataBar>
      <extLst>
        <ext xmlns:x14="http://schemas.microsoft.com/office/spreadsheetml/2009/9/main" uri="{B025F937-C7B1-47D3-B67F-A62EFF666E3E}">
          <x14:id>{DB721C3A-8EE7-494E-8865-1B4C6B267EF5}</x14:id>
        </ext>
      </extLst>
    </cfRule>
  </conditionalFormatting>
  <conditionalFormatting sqref="F107:F108 F112">
    <cfRule type="dataBar" priority="8299">
      <dataBar>
        <cfvo type="num" val="0"/>
        <cfvo type="num" val="1"/>
        <color theme="6"/>
      </dataBar>
      <extLst>
        <ext xmlns:x14="http://schemas.microsoft.com/office/spreadsheetml/2009/9/main" uri="{B025F937-C7B1-47D3-B67F-A62EFF666E3E}">
          <x14:id>{C7EE0CB8-ED1D-A44C-A120-BDA70EA9695B}</x14:id>
        </ext>
      </extLst>
    </cfRule>
  </conditionalFormatting>
  <conditionalFormatting sqref="F107:F108 F112">
    <cfRule type="dataBar" priority="8300">
      <dataBar>
        <cfvo type="num" val="0"/>
        <cfvo type="num" val="1"/>
        <color theme="6"/>
      </dataBar>
      <extLst>
        <ext xmlns:x14="http://schemas.microsoft.com/office/spreadsheetml/2009/9/main" uri="{B025F937-C7B1-47D3-B67F-A62EFF666E3E}">
          <x14:id>{ACF539D9-4056-1740-9F89-232F91660DF9}</x14:id>
        </ext>
      </extLst>
    </cfRule>
  </conditionalFormatting>
  <conditionalFormatting sqref="F107:F108 F112">
    <cfRule type="dataBar" priority="8158">
      <dataBar>
        <cfvo type="num" val="0"/>
        <cfvo type="num" val="1"/>
        <color theme="6"/>
      </dataBar>
      <extLst>
        <ext xmlns:x14="http://schemas.microsoft.com/office/spreadsheetml/2009/9/main" uri="{B025F937-C7B1-47D3-B67F-A62EFF666E3E}">
          <x14:id>{D61AC3C2-9E40-A94E-80AD-2875A88B9D22}</x14:id>
        </ext>
      </extLst>
    </cfRule>
  </conditionalFormatting>
  <conditionalFormatting sqref="F107:F108 F112">
    <cfRule type="dataBar" priority="8297">
      <dataBar>
        <cfvo type="num" val="0"/>
        <cfvo type="num" val="1"/>
        <color theme="6"/>
      </dataBar>
      <extLst>
        <ext xmlns:x14="http://schemas.microsoft.com/office/spreadsheetml/2009/9/main" uri="{B025F937-C7B1-47D3-B67F-A62EFF666E3E}">
          <x14:id>{C410E938-067B-7645-93F1-758B7C0DF1FC}</x14:id>
        </ext>
      </extLst>
    </cfRule>
  </conditionalFormatting>
  <conditionalFormatting sqref="F114">
    <cfRule type="dataBar" priority="8142">
      <dataBar>
        <cfvo type="num" val="0"/>
        <cfvo type="num" val="1"/>
        <color theme="6"/>
      </dataBar>
      <extLst>
        <ext xmlns:x14="http://schemas.microsoft.com/office/spreadsheetml/2009/9/main" uri="{B025F937-C7B1-47D3-B67F-A62EFF666E3E}">
          <x14:id>{734F8405-DFD3-814E-B8F2-E2C0712AABBB}</x14:id>
        </ext>
      </extLst>
    </cfRule>
  </conditionalFormatting>
  <conditionalFormatting sqref="F114">
    <cfRule type="dataBar" priority="8141">
      <dataBar>
        <cfvo type="num" val="0"/>
        <cfvo type="num" val="1"/>
        <color theme="6"/>
      </dataBar>
      <extLst>
        <ext xmlns:x14="http://schemas.microsoft.com/office/spreadsheetml/2009/9/main" uri="{B025F937-C7B1-47D3-B67F-A62EFF666E3E}">
          <x14:id>{B956DCF9-82F2-594E-B835-8A8357933E79}</x14:id>
        </ext>
      </extLst>
    </cfRule>
  </conditionalFormatting>
  <conditionalFormatting sqref="F114">
    <cfRule type="dataBar" priority="8140">
      <dataBar>
        <cfvo type="num" val="0"/>
        <cfvo type="num" val="1"/>
        <color theme="6"/>
      </dataBar>
      <extLst>
        <ext xmlns:x14="http://schemas.microsoft.com/office/spreadsheetml/2009/9/main" uri="{B025F937-C7B1-47D3-B67F-A62EFF666E3E}">
          <x14:id>{E00CCF2A-0C6D-A941-908A-D268A7133EB5}</x14:id>
        </ext>
      </extLst>
    </cfRule>
  </conditionalFormatting>
  <conditionalFormatting sqref="F114">
    <cfRule type="dataBar" priority="8139">
      <dataBar>
        <cfvo type="num" val="0"/>
        <cfvo type="num" val="1"/>
        <color theme="6"/>
      </dataBar>
      <extLst>
        <ext xmlns:x14="http://schemas.microsoft.com/office/spreadsheetml/2009/9/main" uri="{B025F937-C7B1-47D3-B67F-A62EFF666E3E}">
          <x14:id>{17E95BAF-1C97-B748-9D4A-36184A1FF38B}</x14:id>
        </ext>
      </extLst>
    </cfRule>
  </conditionalFormatting>
  <conditionalFormatting sqref="F114">
    <cfRule type="dataBar" priority="8138">
      <dataBar>
        <cfvo type="num" val="0"/>
        <cfvo type="num" val="1"/>
        <color theme="6"/>
      </dataBar>
      <extLst>
        <ext xmlns:x14="http://schemas.microsoft.com/office/spreadsheetml/2009/9/main" uri="{B025F937-C7B1-47D3-B67F-A62EFF666E3E}">
          <x14:id>{171761CC-E2A5-DD4A-9B39-7236D763AF9E}</x14:id>
        </ext>
      </extLst>
    </cfRule>
  </conditionalFormatting>
  <conditionalFormatting sqref="F94">
    <cfRule type="dataBar" priority="8137">
      <dataBar>
        <cfvo type="num" val="0"/>
        <cfvo type="num" val="1"/>
        <color theme="6"/>
      </dataBar>
      <extLst>
        <ext xmlns:x14="http://schemas.microsoft.com/office/spreadsheetml/2009/9/main" uri="{B025F937-C7B1-47D3-B67F-A62EFF666E3E}">
          <x14:id>{CD2DA230-18AB-B54B-A1F1-9BA259F13BFB}</x14:id>
        </ext>
      </extLst>
    </cfRule>
  </conditionalFormatting>
  <conditionalFormatting sqref="F114">
    <cfRule type="dataBar" priority="8136">
      <dataBar>
        <cfvo type="num" val="0"/>
        <cfvo type="num" val="1"/>
        <color theme="6"/>
      </dataBar>
      <extLst>
        <ext xmlns:x14="http://schemas.microsoft.com/office/spreadsheetml/2009/9/main" uri="{B025F937-C7B1-47D3-B67F-A62EFF666E3E}">
          <x14:id>{C926F532-A955-3E40-AC5F-73FDA04E2A91}</x14:id>
        </ext>
      </extLst>
    </cfRule>
  </conditionalFormatting>
  <conditionalFormatting sqref="F114">
    <cfRule type="dataBar" priority="8135">
      <dataBar>
        <cfvo type="num" val="0"/>
        <cfvo type="num" val="1"/>
        <color theme="6"/>
      </dataBar>
      <extLst>
        <ext xmlns:x14="http://schemas.microsoft.com/office/spreadsheetml/2009/9/main" uri="{B025F937-C7B1-47D3-B67F-A62EFF666E3E}">
          <x14:id>{DA70BDA6-26C2-A247-B4DE-C75F1C5242EC}</x14:id>
        </ext>
      </extLst>
    </cfRule>
  </conditionalFormatting>
  <conditionalFormatting sqref="F114">
    <cfRule type="dataBar" priority="8128">
      <dataBar>
        <cfvo type="num" val="0"/>
        <cfvo type="num" val="1"/>
        <color theme="6"/>
      </dataBar>
      <extLst>
        <ext xmlns:x14="http://schemas.microsoft.com/office/spreadsheetml/2009/9/main" uri="{B025F937-C7B1-47D3-B67F-A62EFF666E3E}">
          <x14:id>{E9074910-57C3-2940-94BB-B985BFEE83C7}</x14:id>
        </ext>
      </extLst>
    </cfRule>
  </conditionalFormatting>
  <conditionalFormatting sqref="F107:F108 F112">
    <cfRule type="dataBar" priority="8278">
      <dataBar>
        <cfvo type="num" val="0"/>
        <cfvo type="num" val="1"/>
        <color theme="6"/>
      </dataBar>
      <extLst>
        <ext xmlns:x14="http://schemas.microsoft.com/office/spreadsheetml/2009/9/main" uri="{B025F937-C7B1-47D3-B67F-A62EFF666E3E}">
          <x14:id>{4E3E5297-E2DB-9F4C-94A0-25A3E2EF544F}</x14:id>
        </ext>
      </extLst>
    </cfRule>
  </conditionalFormatting>
  <conditionalFormatting sqref="F107:F108 F112">
    <cfRule type="dataBar" priority="8279">
      <dataBar>
        <cfvo type="num" val="0"/>
        <cfvo type="num" val="1"/>
        <color theme="6"/>
      </dataBar>
      <extLst>
        <ext xmlns:x14="http://schemas.microsoft.com/office/spreadsheetml/2009/9/main" uri="{B025F937-C7B1-47D3-B67F-A62EFF666E3E}">
          <x14:id>{E356233B-C1A1-A049-8DD1-B2FBAC5A41EE}</x14:id>
        </ext>
      </extLst>
    </cfRule>
  </conditionalFormatting>
  <conditionalFormatting sqref="F114">
    <cfRule type="dataBar" priority="8127">
      <dataBar>
        <cfvo type="num" val="0"/>
        <cfvo type="num" val="1"/>
        <color theme="6"/>
      </dataBar>
      <extLst>
        <ext xmlns:x14="http://schemas.microsoft.com/office/spreadsheetml/2009/9/main" uri="{B025F937-C7B1-47D3-B67F-A62EFF666E3E}">
          <x14:id>{28654E11-FC1A-BC41-A8A2-50A944748492}</x14:id>
        </ext>
      </extLst>
    </cfRule>
  </conditionalFormatting>
  <conditionalFormatting sqref="F114">
    <cfRule type="dataBar" priority="8125">
      <dataBar>
        <cfvo type="num" val="0"/>
        <cfvo type="num" val="1"/>
        <color theme="6"/>
      </dataBar>
      <extLst>
        <ext xmlns:x14="http://schemas.microsoft.com/office/spreadsheetml/2009/9/main" uri="{B025F937-C7B1-47D3-B67F-A62EFF666E3E}">
          <x14:id>{AC8776B6-302C-374E-8016-5757873F4083}</x14:id>
        </ext>
      </extLst>
    </cfRule>
  </conditionalFormatting>
  <conditionalFormatting sqref="F114">
    <cfRule type="dataBar" priority="8124">
      <dataBar>
        <cfvo type="num" val="0"/>
        <cfvo type="num" val="1"/>
        <color theme="6"/>
      </dataBar>
      <extLst>
        <ext xmlns:x14="http://schemas.microsoft.com/office/spreadsheetml/2009/9/main" uri="{B025F937-C7B1-47D3-B67F-A62EFF666E3E}">
          <x14:id>{AF30A09D-2341-D441-9770-9CBFD400CEA6}</x14:id>
        </ext>
      </extLst>
    </cfRule>
  </conditionalFormatting>
  <conditionalFormatting sqref="F114">
    <cfRule type="dataBar" priority="8123">
      <dataBar>
        <cfvo type="num" val="0"/>
        <cfvo type="num" val="1"/>
        <color theme="6"/>
      </dataBar>
      <extLst>
        <ext xmlns:x14="http://schemas.microsoft.com/office/spreadsheetml/2009/9/main" uri="{B025F937-C7B1-47D3-B67F-A62EFF666E3E}">
          <x14:id>{FDAF14E5-94CC-1E49-9FBA-4BB0BD4DE2E3}</x14:id>
        </ext>
      </extLst>
    </cfRule>
  </conditionalFormatting>
  <conditionalFormatting sqref="F114">
    <cfRule type="dataBar" priority="8120">
      <dataBar>
        <cfvo type="num" val="0"/>
        <cfvo type="num" val="1"/>
        <color theme="6"/>
      </dataBar>
      <extLst>
        <ext xmlns:x14="http://schemas.microsoft.com/office/spreadsheetml/2009/9/main" uri="{B025F937-C7B1-47D3-B67F-A62EFF666E3E}">
          <x14:id>{03FA75CA-A4AD-F04A-BF2D-56CF2989B65F}</x14:id>
        </ext>
      </extLst>
    </cfRule>
  </conditionalFormatting>
  <conditionalFormatting sqref="F114">
    <cfRule type="dataBar" priority="8119">
      <dataBar>
        <cfvo type="num" val="0"/>
        <cfvo type="num" val="1"/>
        <color theme="6"/>
      </dataBar>
      <extLst>
        <ext xmlns:x14="http://schemas.microsoft.com/office/spreadsheetml/2009/9/main" uri="{B025F937-C7B1-47D3-B67F-A62EFF666E3E}">
          <x14:id>{5FEC4978-D8D6-AB4C-96DD-59778E628E4A}</x14:id>
        </ext>
      </extLst>
    </cfRule>
  </conditionalFormatting>
  <conditionalFormatting sqref="F114">
    <cfRule type="dataBar" priority="8126">
      <dataBar>
        <cfvo type="num" val="0"/>
        <cfvo type="num" val="1"/>
        <color theme="6"/>
      </dataBar>
      <extLst>
        <ext xmlns:x14="http://schemas.microsoft.com/office/spreadsheetml/2009/9/main" uri="{B025F937-C7B1-47D3-B67F-A62EFF666E3E}">
          <x14:id>{63F66CB5-D79C-9D4D-897C-76A8F4CA6E3C}</x14:id>
        </ext>
      </extLst>
    </cfRule>
  </conditionalFormatting>
  <conditionalFormatting sqref="F114">
    <cfRule type="dataBar" priority="8122">
      <dataBar>
        <cfvo type="num" val="0"/>
        <cfvo type="num" val="1"/>
        <color theme="6"/>
      </dataBar>
      <extLst>
        <ext xmlns:x14="http://schemas.microsoft.com/office/spreadsheetml/2009/9/main" uri="{B025F937-C7B1-47D3-B67F-A62EFF666E3E}">
          <x14:id>{A8CC04CF-707E-EB46-96CC-0B95DD4A80BC}</x14:id>
        </ext>
      </extLst>
    </cfRule>
  </conditionalFormatting>
  <conditionalFormatting sqref="F114">
    <cfRule type="dataBar" priority="8113">
      <dataBar>
        <cfvo type="num" val="0"/>
        <cfvo type="num" val="1"/>
        <color theme="6"/>
      </dataBar>
      <extLst>
        <ext xmlns:x14="http://schemas.microsoft.com/office/spreadsheetml/2009/9/main" uri="{B025F937-C7B1-47D3-B67F-A62EFF666E3E}">
          <x14:id>{E69B5E63-3E53-AF4A-8CDF-B4E20006DD7A}</x14:id>
        </ext>
      </extLst>
    </cfRule>
  </conditionalFormatting>
  <conditionalFormatting sqref="F114">
    <cfRule type="dataBar" priority="8110">
      <dataBar>
        <cfvo type="num" val="0"/>
        <cfvo type="num" val="1"/>
        <color theme="6"/>
      </dataBar>
      <extLst>
        <ext xmlns:x14="http://schemas.microsoft.com/office/spreadsheetml/2009/9/main" uri="{B025F937-C7B1-47D3-B67F-A62EFF666E3E}">
          <x14:id>{32B9CC45-2D7B-314A-B9FC-FFC9524BC5E5}</x14:id>
        </ext>
      </extLst>
    </cfRule>
  </conditionalFormatting>
  <conditionalFormatting sqref="F114">
    <cfRule type="dataBar" priority="8109">
      <dataBar>
        <cfvo type="num" val="0"/>
        <cfvo type="num" val="1"/>
        <color theme="6"/>
      </dataBar>
      <extLst>
        <ext xmlns:x14="http://schemas.microsoft.com/office/spreadsheetml/2009/9/main" uri="{B025F937-C7B1-47D3-B67F-A62EFF666E3E}">
          <x14:id>{990BD8C1-403D-DB41-BFBA-4B0D6B0A30AC}</x14:id>
        </ext>
      </extLst>
    </cfRule>
  </conditionalFormatting>
  <conditionalFormatting sqref="F114">
    <cfRule type="dataBar" priority="8112">
      <dataBar>
        <cfvo type="num" val="0"/>
        <cfvo type="num" val="1"/>
        <color theme="6"/>
      </dataBar>
      <extLst>
        <ext xmlns:x14="http://schemas.microsoft.com/office/spreadsheetml/2009/9/main" uri="{B025F937-C7B1-47D3-B67F-A62EFF666E3E}">
          <x14:id>{296DBA83-F06C-DD42-94EF-B63970079309}</x14:id>
        </ext>
      </extLst>
    </cfRule>
  </conditionalFormatting>
  <conditionalFormatting sqref="F114">
    <cfRule type="dataBar" priority="8108">
      <dataBar>
        <cfvo type="num" val="0"/>
        <cfvo type="num" val="1"/>
        <color theme="6"/>
      </dataBar>
      <extLst>
        <ext xmlns:x14="http://schemas.microsoft.com/office/spreadsheetml/2009/9/main" uri="{B025F937-C7B1-47D3-B67F-A62EFF666E3E}">
          <x14:id>{FC62F4A8-5DF9-8B4B-B288-F7AFAE60E733}</x14:id>
        </ext>
      </extLst>
    </cfRule>
  </conditionalFormatting>
  <conditionalFormatting sqref="F113">
    <cfRule type="dataBar" priority="8098">
      <dataBar>
        <cfvo type="num" val="0"/>
        <cfvo type="num" val="1"/>
        <color theme="6"/>
      </dataBar>
      <extLst>
        <ext xmlns:x14="http://schemas.microsoft.com/office/spreadsheetml/2009/9/main" uri="{B025F937-C7B1-47D3-B67F-A62EFF666E3E}">
          <x14:id>{33C11366-A135-2F4C-8F64-CBE5D0E832EC}</x14:id>
        </ext>
      </extLst>
    </cfRule>
  </conditionalFormatting>
  <conditionalFormatting sqref="F114">
    <cfRule type="dataBar" priority="8105">
      <dataBar>
        <cfvo type="num" val="0"/>
        <cfvo type="num" val="1"/>
        <color theme="6"/>
      </dataBar>
      <extLst>
        <ext xmlns:x14="http://schemas.microsoft.com/office/spreadsheetml/2009/9/main" uri="{B025F937-C7B1-47D3-B67F-A62EFF666E3E}">
          <x14:id>{38C9D066-7811-7045-A355-21832B283E7E}</x14:id>
        </ext>
      </extLst>
    </cfRule>
  </conditionalFormatting>
  <conditionalFormatting sqref="F107:F108 F112">
    <cfRule type="dataBar" priority="8235">
      <dataBar>
        <cfvo type="num" val="0"/>
        <cfvo type="num" val="1"/>
        <color theme="6"/>
      </dataBar>
      <extLst>
        <ext xmlns:x14="http://schemas.microsoft.com/office/spreadsheetml/2009/9/main" uri="{B025F937-C7B1-47D3-B67F-A62EFF666E3E}">
          <x14:id>{3A3CA10B-CE56-094F-B04D-9BE03143E437}</x14:id>
        </ext>
      </extLst>
    </cfRule>
  </conditionalFormatting>
  <conditionalFormatting sqref="F86">
    <cfRule type="dataBar" priority="8086">
      <dataBar>
        <cfvo type="num" val="0"/>
        <cfvo type="num" val="1"/>
        <color theme="6"/>
      </dataBar>
      <extLst>
        <ext xmlns:x14="http://schemas.microsoft.com/office/spreadsheetml/2009/9/main" uri="{B025F937-C7B1-47D3-B67F-A62EFF666E3E}">
          <x14:id>{385DC1D2-1C6C-D243-9BAE-2D4C242170E9}</x14:id>
        </ext>
      </extLst>
    </cfRule>
  </conditionalFormatting>
  <conditionalFormatting sqref="F87:F88 F92">
    <cfRule type="dataBar" priority="8080">
      <dataBar>
        <cfvo type="num" val="0"/>
        <cfvo type="num" val="1"/>
        <color theme="6"/>
      </dataBar>
      <extLst>
        <ext xmlns:x14="http://schemas.microsoft.com/office/spreadsheetml/2009/9/main" uri="{B025F937-C7B1-47D3-B67F-A62EFF666E3E}">
          <x14:id>{876E8E6C-207E-6845-8B1A-543F7DAB1A52}</x14:id>
        </ext>
      </extLst>
    </cfRule>
  </conditionalFormatting>
  <conditionalFormatting sqref="F87:F88 F92">
    <cfRule type="dataBar" priority="8079">
      <dataBar>
        <cfvo type="num" val="0"/>
        <cfvo type="num" val="1"/>
        <color theme="6"/>
      </dataBar>
      <extLst>
        <ext xmlns:x14="http://schemas.microsoft.com/office/spreadsheetml/2009/9/main" uri="{B025F937-C7B1-47D3-B67F-A62EFF666E3E}">
          <x14:id>{D339CA1D-601A-2643-AFC8-5393BB7E376D}</x14:id>
        </ext>
      </extLst>
    </cfRule>
  </conditionalFormatting>
  <conditionalFormatting sqref="F87:F88 F92">
    <cfRule type="dataBar" priority="8078">
      <dataBar>
        <cfvo type="num" val="0"/>
        <cfvo type="num" val="1"/>
        <color theme="6"/>
      </dataBar>
      <extLst>
        <ext xmlns:x14="http://schemas.microsoft.com/office/spreadsheetml/2009/9/main" uri="{B025F937-C7B1-47D3-B67F-A62EFF666E3E}">
          <x14:id>{65A27DA7-6010-8B4D-A0BA-A3F01F436B59}</x14:id>
        </ext>
      </extLst>
    </cfRule>
  </conditionalFormatting>
  <conditionalFormatting sqref="F77">
    <cfRule type="dataBar" priority="8074">
      <dataBar>
        <cfvo type="num" val="0"/>
        <cfvo type="num" val="1"/>
        <color theme="6"/>
      </dataBar>
      <extLst>
        <ext xmlns:x14="http://schemas.microsoft.com/office/spreadsheetml/2009/9/main" uri="{B025F937-C7B1-47D3-B67F-A62EFF666E3E}">
          <x14:id>{574FDF86-1D33-F745-95CA-AD157F43CFCC}</x14:id>
        </ext>
      </extLst>
    </cfRule>
  </conditionalFormatting>
  <conditionalFormatting sqref="F94">
    <cfRule type="dataBar" priority="8072">
      <dataBar>
        <cfvo type="num" val="0"/>
        <cfvo type="num" val="1"/>
        <color theme="6"/>
      </dataBar>
      <extLst>
        <ext xmlns:x14="http://schemas.microsoft.com/office/spreadsheetml/2009/9/main" uri="{B025F937-C7B1-47D3-B67F-A62EFF666E3E}">
          <x14:id>{1EB7BC03-D1D1-3841-8405-FF58B9254BBA}</x14:id>
        </ext>
      </extLst>
    </cfRule>
  </conditionalFormatting>
  <conditionalFormatting sqref="F107:F108 F112">
    <cfRule type="dataBar" priority="8217">
      <dataBar>
        <cfvo type="num" val="0"/>
        <cfvo type="num" val="1"/>
        <color theme="6"/>
      </dataBar>
      <extLst>
        <ext xmlns:x14="http://schemas.microsoft.com/office/spreadsheetml/2009/9/main" uri="{B025F937-C7B1-47D3-B67F-A62EFF666E3E}">
          <x14:id>{7A9F4BA2-6926-794A-9999-7B0A00B4D6FB}</x14:id>
        </ext>
      </extLst>
    </cfRule>
  </conditionalFormatting>
  <conditionalFormatting sqref="F87:F88 F92">
    <cfRule type="dataBar" priority="8071">
      <dataBar>
        <cfvo type="num" val="0"/>
        <cfvo type="num" val="1"/>
        <color theme="6"/>
      </dataBar>
      <extLst>
        <ext xmlns:x14="http://schemas.microsoft.com/office/spreadsheetml/2009/9/main" uri="{B025F937-C7B1-47D3-B67F-A62EFF666E3E}">
          <x14:id>{DA378337-32CA-6E42-BC31-AF89111BD73B}</x14:id>
        </ext>
      </extLst>
    </cfRule>
  </conditionalFormatting>
  <conditionalFormatting sqref="F94">
    <cfRule type="dataBar" priority="8062">
      <dataBar>
        <cfvo type="num" val="0"/>
        <cfvo type="num" val="1"/>
        <color theme="6"/>
      </dataBar>
      <extLst>
        <ext xmlns:x14="http://schemas.microsoft.com/office/spreadsheetml/2009/9/main" uri="{B025F937-C7B1-47D3-B67F-A62EFF666E3E}">
          <x14:id>{706C410B-493D-714F-9A82-CF1C44C535A3}</x14:id>
        </ext>
      </extLst>
    </cfRule>
  </conditionalFormatting>
  <conditionalFormatting sqref="F94">
    <cfRule type="dataBar" priority="8061">
      <dataBar>
        <cfvo type="num" val="0"/>
        <cfvo type="num" val="1"/>
        <color theme="6"/>
      </dataBar>
      <extLst>
        <ext xmlns:x14="http://schemas.microsoft.com/office/spreadsheetml/2009/9/main" uri="{B025F937-C7B1-47D3-B67F-A62EFF666E3E}">
          <x14:id>{20E8B0B5-84A4-A644-9FB4-E8867C783A5B}</x14:id>
        </ext>
      </extLst>
    </cfRule>
  </conditionalFormatting>
  <conditionalFormatting sqref="F93">
    <cfRule type="dataBar" priority="8059">
      <dataBar>
        <cfvo type="num" val="0"/>
        <cfvo type="num" val="1"/>
        <color theme="6"/>
      </dataBar>
      <extLst>
        <ext xmlns:x14="http://schemas.microsoft.com/office/spreadsheetml/2009/9/main" uri="{B025F937-C7B1-47D3-B67F-A62EFF666E3E}">
          <x14:id>{73A3DBA7-94AD-8044-ABA1-B23C06873C50}</x14:id>
        </ext>
      </extLst>
    </cfRule>
  </conditionalFormatting>
  <conditionalFormatting sqref="F86">
    <cfRule type="dataBar" priority="8068">
      <dataBar>
        <cfvo type="num" val="0"/>
        <cfvo type="num" val="1"/>
        <color theme="6"/>
      </dataBar>
      <extLst>
        <ext xmlns:x14="http://schemas.microsoft.com/office/spreadsheetml/2009/9/main" uri="{B025F937-C7B1-47D3-B67F-A62EFF666E3E}">
          <x14:id>{0B188B11-9ABB-6243-8C9C-C6AD21EBEAD2}</x14:id>
        </ext>
      </extLst>
    </cfRule>
  </conditionalFormatting>
  <conditionalFormatting sqref="F77">
    <cfRule type="dataBar" priority="8064">
      <dataBar>
        <cfvo type="num" val="0"/>
        <cfvo type="num" val="1"/>
        <color theme="6"/>
      </dataBar>
      <extLst>
        <ext xmlns:x14="http://schemas.microsoft.com/office/spreadsheetml/2009/9/main" uri="{B025F937-C7B1-47D3-B67F-A62EFF666E3E}">
          <x14:id>{5220B422-8590-5542-9CE2-DEC4376B8E83}</x14:id>
        </ext>
      </extLst>
    </cfRule>
  </conditionalFormatting>
  <conditionalFormatting sqref="F93">
    <cfRule type="dataBar" priority="8050">
      <dataBar>
        <cfvo type="num" val="0"/>
        <cfvo type="num" val="1"/>
        <color theme="6"/>
      </dataBar>
      <extLst>
        <ext xmlns:x14="http://schemas.microsoft.com/office/spreadsheetml/2009/9/main" uri="{B025F937-C7B1-47D3-B67F-A62EFF666E3E}">
          <x14:id>{7244F78D-20C0-BE48-A556-101AC135162A}</x14:id>
        </ext>
      </extLst>
    </cfRule>
  </conditionalFormatting>
  <conditionalFormatting sqref="F93">
    <cfRule type="dataBar" priority="8051">
      <dataBar>
        <cfvo type="num" val="0"/>
        <cfvo type="num" val="1"/>
        <color theme="6"/>
      </dataBar>
      <extLst>
        <ext xmlns:x14="http://schemas.microsoft.com/office/spreadsheetml/2009/9/main" uri="{B025F937-C7B1-47D3-B67F-A62EFF666E3E}">
          <x14:id>{FAE84F9F-1290-5747-AF55-8668946AF8DA}</x14:id>
        </ext>
      </extLst>
    </cfRule>
  </conditionalFormatting>
  <conditionalFormatting sqref="F87:F88 F92">
    <cfRule type="dataBar" priority="8057">
      <dataBar>
        <cfvo type="num" val="0"/>
        <cfvo type="num" val="1"/>
        <color theme="6"/>
      </dataBar>
      <extLst>
        <ext xmlns:x14="http://schemas.microsoft.com/office/spreadsheetml/2009/9/main" uri="{B025F937-C7B1-47D3-B67F-A62EFF666E3E}">
          <x14:id>{45B266E5-ED64-2F48-A1A0-ABB0907239BC}</x14:id>
        </ext>
      </extLst>
    </cfRule>
  </conditionalFormatting>
  <conditionalFormatting sqref="F107:F108 F112">
    <cfRule type="dataBar" priority="8195">
      <dataBar>
        <cfvo type="num" val="0"/>
        <cfvo type="num" val="1"/>
        <color theme="6"/>
      </dataBar>
      <extLst>
        <ext xmlns:x14="http://schemas.microsoft.com/office/spreadsheetml/2009/9/main" uri="{B025F937-C7B1-47D3-B67F-A62EFF666E3E}">
          <x14:id>{541C8CEC-E7AA-DF4A-BA13-301F034AD56D}</x14:id>
        </ext>
      </extLst>
    </cfRule>
  </conditionalFormatting>
  <conditionalFormatting sqref="F86">
    <cfRule type="dataBar" priority="8056">
      <dataBar>
        <cfvo type="num" val="0"/>
        <cfvo type="num" val="1"/>
        <color theme="6"/>
      </dataBar>
      <extLst>
        <ext xmlns:x14="http://schemas.microsoft.com/office/spreadsheetml/2009/9/main" uri="{B025F937-C7B1-47D3-B67F-A62EFF666E3E}">
          <x14:id>{4119A973-DC12-0E40-BF8C-3074B1B0CD48}</x14:id>
        </ext>
      </extLst>
    </cfRule>
  </conditionalFormatting>
  <conditionalFormatting sqref="F77">
    <cfRule type="dataBar" priority="8052">
      <dataBar>
        <cfvo type="num" val="0"/>
        <cfvo type="num" val="1"/>
        <color theme="6"/>
      </dataBar>
      <extLst>
        <ext xmlns:x14="http://schemas.microsoft.com/office/spreadsheetml/2009/9/main" uri="{B025F937-C7B1-47D3-B67F-A62EFF666E3E}">
          <x14:id>{C018D8B5-70D1-1347-B97A-4FC38D655EAF}</x14:id>
        </ext>
      </extLst>
    </cfRule>
  </conditionalFormatting>
  <conditionalFormatting sqref="F87:F88 F92">
    <cfRule type="dataBar" priority="8046">
      <dataBar>
        <cfvo type="num" val="0"/>
        <cfvo type="num" val="1"/>
        <color theme="6"/>
      </dataBar>
      <extLst>
        <ext xmlns:x14="http://schemas.microsoft.com/office/spreadsheetml/2009/9/main" uri="{B025F937-C7B1-47D3-B67F-A62EFF666E3E}">
          <x14:id>{D0EED87F-6074-AF49-AEC9-22F169BE4257}</x14:id>
        </ext>
      </extLst>
    </cfRule>
  </conditionalFormatting>
  <conditionalFormatting sqref="F77">
    <cfRule type="dataBar" priority="8053">
      <dataBar>
        <cfvo type="num" val="0"/>
        <cfvo type="num" val="1"/>
        <color theme="6"/>
      </dataBar>
      <extLst>
        <ext xmlns:x14="http://schemas.microsoft.com/office/spreadsheetml/2009/9/main" uri="{B025F937-C7B1-47D3-B67F-A62EFF666E3E}">
          <x14:id>{E30B0E89-2BFF-B740-B11C-4C9ADB3F040F}</x14:id>
        </ext>
      </extLst>
    </cfRule>
  </conditionalFormatting>
  <conditionalFormatting sqref="F77">
    <cfRule type="dataBar" priority="8041">
      <dataBar>
        <cfvo type="num" val="0"/>
        <cfvo type="num" val="1"/>
        <color theme="6"/>
      </dataBar>
      <extLst>
        <ext xmlns:x14="http://schemas.microsoft.com/office/spreadsheetml/2009/9/main" uri="{B025F937-C7B1-47D3-B67F-A62EFF666E3E}">
          <x14:id>{AFF9B6E1-7C41-5448-88E2-9BE5F5B22B30}</x14:id>
        </ext>
      </extLst>
    </cfRule>
  </conditionalFormatting>
  <conditionalFormatting sqref="F77">
    <cfRule type="dataBar" priority="8040">
      <dataBar>
        <cfvo type="num" val="0"/>
        <cfvo type="num" val="1"/>
        <color theme="6"/>
      </dataBar>
      <extLst>
        <ext xmlns:x14="http://schemas.microsoft.com/office/spreadsheetml/2009/9/main" uri="{B025F937-C7B1-47D3-B67F-A62EFF666E3E}">
          <x14:id>{585C97A9-E87F-BF46-861B-6B78CC775B78}</x14:id>
        </ext>
      </extLst>
    </cfRule>
  </conditionalFormatting>
  <conditionalFormatting sqref="F93">
    <cfRule type="dataBar" priority="8038">
      <dataBar>
        <cfvo type="num" val="0"/>
        <cfvo type="num" val="1"/>
        <color theme="6"/>
      </dataBar>
      <extLst>
        <ext xmlns:x14="http://schemas.microsoft.com/office/spreadsheetml/2009/9/main" uri="{B025F937-C7B1-47D3-B67F-A62EFF666E3E}">
          <x14:id>{9284C9FE-CA4B-C548-9CE9-1A2C8918D5F2}</x14:id>
        </ext>
      </extLst>
    </cfRule>
  </conditionalFormatting>
  <conditionalFormatting sqref="F93">
    <cfRule type="dataBar" priority="8039">
      <dataBar>
        <cfvo type="num" val="0"/>
        <cfvo type="num" val="1"/>
        <color theme="6"/>
      </dataBar>
      <extLst>
        <ext xmlns:x14="http://schemas.microsoft.com/office/spreadsheetml/2009/9/main" uri="{B025F937-C7B1-47D3-B67F-A62EFF666E3E}">
          <x14:id>{1B6748BF-F416-5D4C-9BD7-20323853A01B}</x14:id>
        </ext>
      </extLst>
    </cfRule>
  </conditionalFormatting>
  <conditionalFormatting sqref="F93">
    <cfRule type="dataBar" priority="8027">
      <dataBar>
        <cfvo type="num" val="0"/>
        <cfvo type="num" val="1"/>
        <color theme="6"/>
      </dataBar>
      <extLst>
        <ext xmlns:x14="http://schemas.microsoft.com/office/spreadsheetml/2009/9/main" uri="{B025F937-C7B1-47D3-B67F-A62EFF666E3E}">
          <x14:id>{FF76574C-F043-0D42-A78F-99D12794BA62}</x14:id>
        </ext>
      </extLst>
    </cfRule>
  </conditionalFormatting>
  <conditionalFormatting sqref="F107:F108 F112">
    <cfRule type="dataBar" priority="8171">
      <dataBar>
        <cfvo type="num" val="0"/>
        <cfvo type="num" val="1"/>
        <color theme="6"/>
      </dataBar>
      <extLst>
        <ext xmlns:x14="http://schemas.microsoft.com/office/spreadsheetml/2009/9/main" uri="{B025F937-C7B1-47D3-B67F-A62EFF666E3E}">
          <x14:id>{423BE4FB-B36B-CF4F-A7C3-6FE1489DBE44}</x14:id>
        </ext>
      </extLst>
    </cfRule>
  </conditionalFormatting>
  <conditionalFormatting sqref="F77">
    <cfRule type="dataBar" priority="8020">
      <dataBar>
        <cfvo type="num" val="0"/>
        <cfvo type="num" val="1"/>
        <color theme="6"/>
      </dataBar>
      <extLst>
        <ext xmlns:x14="http://schemas.microsoft.com/office/spreadsheetml/2009/9/main" uri="{B025F937-C7B1-47D3-B67F-A62EFF666E3E}">
          <x14:id>{9B6B63C3-6C0C-F744-AB3E-9F13E52D271D}</x14:id>
        </ext>
      </extLst>
    </cfRule>
  </conditionalFormatting>
  <conditionalFormatting sqref="F77">
    <cfRule type="dataBar" priority="8012">
      <dataBar>
        <cfvo type="num" val="0"/>
        <cfvo type="num" val="1"/>
        <color theme="6"/>
      </dataBar>
      <extLst>
        <ext xmlns:x14="http://schemas.microsoft.com/office/spreadsheetml/2009/9/main" uri="{B025F937-C7B1-47D3-B67F-A62EFF666E3E}">
          <x14:id>{A3FDBDC9-4C25-914E-B7CE-C1FC93CB02C7}</x14:id>
        </ext>
      </extLst>
    </cfRule>
  </conditionalFormatting>
  <conditionalFormatting sqref="F107:F108 F112">
    <cfRule type="dataBar" priority="8163">
      <dataBar>
        <cfvo type="num" val="0"/>
        <cfvo type="num" val="1"/>
        <color theme="6"/>
      </dataBar>
      <extLst>
        <ext xmlns:x14="http://schemas.microsoft.com/office/spreadsheetml/2009/9/main" uri="{B025F937-C7B1-47D3-B67F-A62EFF666E3E}">
          <x14:id>{A8FC4ECF-2E0F-7640-9184-D42DC8CF6EDF}</x14:id>
        </ext>
      </extLst>
    </cfRule>
  </conditionalFormatting>
  <conditionalFormatting sqref="F107:F108 F112">
    <cfRule type="dataBar" priority="8159">
      <dataBar>
        <cfvo type="num" val="0"/>
        <cfvo type="num" val="1"/>
        <color theme="6"/>
      </dataBar>
      <extLst>
        <ext xmlns:x14="http://schemas.microsoft.com/office/spreadsheetml/2009/9/main" uri="{B025F937-C7B1-47D3-B67F-A62EFF666E3E}">
          <x14:id>{880BFF23-00CF-5748-A2E5-A0C569E16E8E}</x14:id>
        </ext>
      </extLst>
    </cfRule>
  </conditionalFormatting>
  <conditionalFormatting sqref="F93">
    <cfRule type="dataBar" priority="8006">
      <dataBar>
        <cfvo type="num" val="0"/>
        <cfvo type="num" val="1"/>
        <color theme="6"/>
      </dataBar>
      <extLst>
        <ext xmlns:x14="http://schemas.microsoft.com/office/spreadsheetml/2009/9/main" uri="{B025F937-C7B1-47D3-B67F-A62EFF666E3E}">
          <x14:id>{0B47FFEC-18E8-2D44-B115-C0644C547253}</x14:id>
        </ext>
      </extLst>
    </cfRule>
  </conditionalFormatting>
  <conditionalFormatting sqref="F107:F108 F112">
    <cfRule type="dataBar" priority="8157">
      <dataBar>
        <cfvo type="num" val="0"/>
        <cfvo type="num" val="1"/>
        <color theme="6"/>
      </dataBar>
      <extLst>
        <ext xmlns:x14="http://schemas.microsoft.com/office/spreadsheetml/2009/9/main" uri="{B025F937-C7B1-47D3-B67F-A62EFF666E3E}">
          <x14:id>{0B32B154-F018-3549-87A9-C11FB621EA01}</x14:id>
        </ext>
      </extLst>
    </cfRule>
  </conditionalFormatting>
  <conditionalFormatting sqref="F87:F88 F92">
    <cfRule type="dataBar" priority="8007">
      <dataBar>
        <cfvo type="num" val="0"/>
        <cfvo type="num" val="1"/>
        <color theme="6"/>
      </dataBar>
      <extLst>
        <ext xmlns:x14="http://schemas.microsoft.com/office/spreadsheetml/2009/9/main" uri="{B025F937-C7B1-47D3-B67F-A62EFF666E3E}">
          <x14:id>{9D2090EA-7CDA-FC4C-BEEF-ACAC366B978B}</x14:id>
        </ext>
      </extLst>
    </cfRule>
  </conditionalFormatting>
  <conditionalFormatting sqref="F107:F108 F112">
    <cfRule type="dataBar" priority="8153">
      <dataBar>
        <cfvo type="num" val="0"/>
        <cfvo type="num" val="1"/>
        <color theme="6"/>
      </dataBar>
      <extLst>
        <ext xmlns:x14="http://schemas.microsoft.com/office/spreadsheetml/2009/9/main" uri="{B025F937-C7B1-47D3-B67F-A62EFF666E3E}">
          <x14:id>{AC516CC0-2C59-074F-A64F-C419373432F3}</x14:id>
        </ext>
      </extLst>
    </cfRule>
  </conditionalFormatting>
  <conditionalFormatting sqref="F107:F108 F112">
    <cfRule type="dataBar" priority="8151">
      <dataBar>
        <cfvo type="num" val="0"/>
        <cfvo type="num" val="1"/>
        <color theme="6"/>
      </dataBar>
      <extLst>
        <ext xmlns:x14="http://schemas.microsoft.com/office/spreadsheetml/2009/9/main" uri="{B025F937-C7B1-47D3-B67F-A62EFF666E3E}">
          <x14:id>{9F53A225-527F-F84B-8805-AF29EE4459C8}</x14:id>
        </ext>
      </extLst>
    </cfRule>
  </conditionalFormatting>
  <conditionalFormatting sqref="F77">
    <cfRule type="dataBar" priority="8000">
      <dataBar>
        <cfvo type="num" val="0"/>
        <cfvo type="num" val="1"/>
        <color theme="6"/>
      </dataBar>
      <extLst>
        <ext xmlns:x14="http://schemas.microsoft.com/office/spreadsheetml/2009/9/main" uri="{B025F937-C7B1-47D3-B67F-A62EFF666E3E}">
          <x14:id>{9FE476BF-5C46-8C45-85D7-FB1CE656D7D7}</x14:id>
        </ext>
      </extLst>
    </cfRule>
  </conditionalFormatting>
  <conditionalFormatting sqref="F77">
    <cfRule type="dataBar" priority="7999">
      <dataBar>
        <cfvo type="num" val="0"/>
        <cfvo type="num" val="1"/>
        <color theme="6"/>
      </dataBar>
      <extLst>
        <ext xmlns:x14="http://schemas.microsoft.com/office/spreadsheetml/2009/9/main" uri="{B025F937-C7B1-47D3-B67F-A62EFF666E3E}">
          <x14:id>{E50E4B12-56A4-7D46-A74E-3BBC6215FD90}</x14:id>
        </ext>
      </extLst>
    </cfRule>
  </conditionalFormatting>
  <conditionalFormatting sqref="F86">
    <cfRule type="dataBar" priority="8004">
      <dataBar>
        <cfvo type="num" val="0"/>
        <cfvo type="num" val="1"/>
        <color theme="6"/>
      </dataBar>
      <extLst>
        <ext xmlns:x14="http://schemas.microsoft.com/office/spreadsheetml/2009/9/main" uri="{B025F937-C7B1-47D3-B67F-A62EFF666E3E}">
          <x14:id>{F19F2960-57CA-8F44-94BF-8A71A3EA944D}</x14:id>
        </ext>
      </extLst>
    </cfRule>
  </conditionalFormatting>
  <conditionalFormatting sqref="F87:F88 F92">
    <cfRule type="dataBar" priority="8005">
      <dataBar>
        <cfvo type="num" val="0"/>
        <cfvo type="num" val="1"/>
        <color theme="6"/>
      </dataBar>
      <extLst>
        <ext xmlns:x14="http://schemas.microsoft.com/office/spreadsheetml/2009/9/main" uri="{B025F937-C7B1-47D3-B67F-A62EFF666E3E}">
          <x14:id>{65251245-E703-374A-A944-6BE93708329E}</x14:id>
        </ext>
      </extLst>
    </cfRule>
  </conditionalFormatting>
  <conditionalFormatting sqref="F86">
    <cfRule type="dataBar" priority="8003">
      <dataBar>
        <cfvo type="num" val="0"/>
        <cfvo type="num" val="1"/>
        <color theme="6"/>
      </dataBar>
      <extLst>
        <ext xmlns:x14="http://schemas.microsoft.com/office/spreadsheetml/2009/9/main" uri="{B025F937-C7B1-47D3-B67F-A62EFF666E3E}">
          <x14:id>{FC6429D6-2A57-4D41-8540-6E7C0DDCA764}</x14:id>
        </ext>
      </extLst>
    </cfRule>
  </conditionalFormatting>
  <conditionalFormatting sqref="F93">
    <cfRule type="dataBar" priority="7998">
      <dataBar>
        <cfvo type="num" val="0"/>
        <cfvo type="num" val="1"/>
        <color theme="6"/>
      </dataBar>
      <extLst>
        <ext xmlns:x14="http://schemas.microsoft.com/office/spreadsheetml/2009/9/main" uri="{B025F937-C7B1-47D3-B67F-A62EFF666E3E}">
          <x14:id>{60265A53-76F6-7747-BB76-9492D11B27F2}</x14:id>
        </ext>
      </extLst>
    </cfRule>
  </conditionalFormatting>
  <conditionalFormatting sqref="F93">
    <cfRule type="dataBar" priority="7997">
      <dataBar>
        <cfvo type="num" val="0"/>
        <cfvo type="num" val="1"/>
        <color theme="6"/>
      </dataBar>
      <extLst>
        <ext xmlns:x14="http://schemas.microsoft.com/office/spreadsheetml/2009/9/main" uri="{B025F937-C7B1-47D3-B67F-A62EFF666E3E}">
          <x14:id>{1CF892CA-381E-6B48-93A1-444B3B959034}</x14:id>
        </ext>
      </extLst>
    </cfRule>
  </conditionalFormatting>
  <conditionalFormatting sqref="F93">
    <cfRule type="dataBar" priority="7996">
      <dataBar>
        <cfvo type="num" val="0"/>
        <cfvo type="num" val="1"/>
        <color theme="6"/>
      </dataBar>
      <extLst>
        <ext xmlns:x14="http://schemas.microsoft.com/office/spreadsheetml/2009/9/main" uri="{B025F937-C7B1-47D3-B67F-A62EFF666E3E}">
          <x14:id>{A6DE33C3-691F-E343-B5B9-0550E3E3EAF7}</x14:id>
        </ext>
      </extLst>
    </cfRule>
  </conditionalFormatting>
  <conditionalFormatting sqref="F87:F88 F92">
    <cfRule type="dataBar" priority="7995">
      <dataBar>
        <cfvo type="num" val="0"/>
        <cfvo type="num" val="1"/>
        <color theme="6"/>
      </dataBar>
      <extLst>
        <ext xmlns:x14="http://schemas.microsoft.com/office/spreadsheetml/2009/9/main" uri="{B025F937-C7B1-47D3-B67F-A62EFF666E3E}">
          <x14:id>{9C401982-505C-FD44-B6D7-A1D6AF1CA0AC}</x14:id>
        </ext>
      </extLst>
    </cfRule>
  </conditionalFormatting>
  <conditionalFormatting sqref="F114">
    <cfRule type="dataBar" priority="8134">
      <dataBar>
        <cfvo type="num" val="0"/>
        <cfvo type="num" val="1"/>
        <color theme="6"/>
      </dataBar>
      <extLst>
        <ext xmlns:x14="http://schemas.microsoft.com/office/spreadsheetml/2009/9/main" uri="{B025F937-C7B1-47D3-B67F-A62EFF666E3E}">
          <x14:id>{97C82EC0-F587-364E-9104-0CA63BD98957}</x14:id>
        </ext>
      </extLst>
    </cfRule>
  </conditionalFormatting>
  <conditionalFormatting sqref="F114">
    <cfRule type="dataBar" priority="8131">
      <dataBar>
        <cfvo type="num" val="0"/>
        <cfvo type="num" val="1"/>
        <color theme="6"/>
      </dataBar>
      <extLst>
        <ext xmlns:x14="http://schemas.microsoft.com/office/spreadsheetml/2009/9/main" uri="{B025F937-C7B1-47D3-B67F-A62EFF666E3E}">
          <x14:id>{D628AF44-760A-C845-8867-974023DE2379}</x14:id>
        </ext>
      </extLst>
    </cfRule>
  </conditionalFormatting>
  <conditionalFormatting sqref="F114">
    <cfRule type="dataBar" priority="8130">
      <dataBar>
        <cfvo type="num" val="0"/>
        <cfvo type="num" val="1"/>
        <color theme="6"/>
      </dataBar>
      <extLst>
        <ext xmlns:x14="http://schemas.microsoft.com/office/spreadsheetml/2009/9/main" uri="{B025F937-C7B1-47D3-B67F-A62EFF666E3E}">
          <x14:id>{561CC4AC-2895-FC4A-863A-1E4ADA6F3A0C}</x14:id>
        </ext>
      </extLst>
    </cfRule>
  </conditionalFormatting>
  <conditionalFormatting sqref="F77">
    <cfRule type="dataBar" priority="7989">
      <dataBar>
        <cfvo type="num" val="0"/>
        <cfvo type="num" val="1"/>
        <color theme="6"/>
      </dataBar>
      <extLst>
        <ext xmlns:x14="http://schemas.microsoft.com/office/spreadsheetml/2009/9/main" uri="{B025F937-C7B1-47D3-B67F-A62EFF666E3E}">
          <x14:id>{4A52DC93-019D-3E43-BECB-C95BDE9BAB13}</x14:id>
        </ext>
      </extLst>
    </cfRule>
  </conditionalFormatting>
  <conditionalFormatting sqref="F93">
    <cfRule type="dataBar" priority="7988">
      <dataBar>
        <cfvo type="num" val="0"/>
        <cfvo type="num" val="1"/>
        <color theme="6"/>
      </dataBar>
      <extLst>
        <ext xmlns:x14="http://schemas.microsoft.com/office/spreadsheetml/2009/9/main" uri="{B025F937-C7B1-47D3-B67F-A62EFF666E3E}">
          <x14:id>{2E2688A2-E871-DA49-BF56-B7B9EAF20C7D}</x14:id>
        </ext>
      </extLst>
    </cfRule>
  </conditionalFormatting>
  <conditionalFormatting sqref="F93">
    <cfRule type="dataBar" priority="7987">
      <dataBar>
        <cfvo type="num" val="0"/>
        <cfvo type="num" val="1"/>
        <color theme="6"/>
      </dataBar>
      <extLst>
        <ext xmlns:x14="http://schemas.microsoft.com/office/spreadsheetml/2009/9/main" uri="{B025F937-C7B1-47D3-B67F-A62EFF666E3E}">
          <x14:id>{1CBD5CB1-44FB-A04A-A65E-4117018A560A}</x14:id>
        </ext>
      </extLst>
    </cfRule>
  </conditionalFormatting>
  <conditionalFormatting sqref="F87:F88 F92">
    <cfRule type="dataBar" priority="7985">
      <dataBar>
        <cfvo type="num" val="0"/>
        <cfvo type="num" val="1"/>
        <color theme="6"/>
      </dataBar>
      <extLst>
        <ext xmlns:x14="http://schemas.microsoft.com/office/spreadsheetml/2009/9/main" uri="{B025F937-C7B1-47D3-B67F-A62EFF666E3E}">
          <x14:id>{32B2120E-D038-A343-918F-16E7EE23CBF6}</x14:id>
        </ext>
      </extLst>
    </cfRule>
  </conditionalFormatting>
  <conditionalFormatting sqref="F87:F88 F92">
    <cfRule type="dataBar" priority="7984">
      <dataBar>
        <cfvo type="num" val="0"/>
        <cfvo type="num" val="1"/>
        <color theme="6"/>
      </dataBar>
      <extLst>
        <ext xmlns:x14="http://schemas.microsoft.com/office/spreadsheetml/2009/9/main" uri="{B025F937-C7B1-47D3-B67F-A62EFF666E3E}">
          <x14:id>{CA85EB05-67F5-CC4F-907B-F21FAD350C93}</x14:id>
        </ext>
      </extLst>
    </cfRule>
  </conditionalFormatting>
  <conditionalFormatting sqref="F86">
    <cfRule type="dataBar" priority="7983">
      <dataBar>
        <cfvo type="num" val="0"/>
        <cfvo type="num" val="1"/>
        <color theme="6"/>
      </dataBar>
      <extLst>
        <ext xmlns:x14="http://schemas.microsoft.com/office/spreadsheetml/2009/9/main" uri="{B025F937-C7B1-47D3-B67F-A62EFF666E3E}">
          <x14:id>{FEC366DB-F156-B540-9897-65E3F9EA5445}</x14:id>
        </ext>
      </extLst>
    </cfRule>
  </conditionalFormatting>
  <conditionalFormatting sqref="F77">
    <cfRule type="dataBar" priority="7979">
      <dataBar>
        <cfvo type="num" val="0"/>
        <cfvo type="num" val="1"/>
        <color theme="6"/>
      </dataBar>
      <extLst>
        <ext xmlns:x14="http://schemas.microsoft.com/office/spreadsheetml/2009/9/main" uri="{B025F937-C7B1-47D3-B67F-A62EFF666E3E}">
          <x14:id>{0ACAA347-FD59-294D-B805-26D4DBB2BD2F}</x14:id>
        </ext>
      </extLst>
    </cfRule>
  </conditionalFormatting>
  <conditionalFormatting sqref="F114">
    <cfRule type="dataBar" priority="8118">
      <dataBar>
        <cfvo type="num" val="0"/>
        <cfvo type="num" val="1"/>
        <color theme="6"/>
      </dataBar>
      <extLst>
        <ext xmlns:x14="http://schemas.microsoft.com/office/spreadsheetml/2009/9/main" uri="{B025F937-C7B1-47D3-B67F-A62EFF666E3E}">
          <x14:id>{8A3D3989-1F51-6441-8FBA-D82F67C9459E}</x14:id>
        </ext>
      </extLst>
    </cfRule>
  </conditionalFormatting>
  <conditionalFormatting sqref="F114">
    <cfRule type="dataBar" priority="8117">
      <dataBar>
        <cfvo type="num" val="0"/>
        <cfvo type="num" val="1"/>
        <color theme="6"/>
      </dataBar>
      <extLst>
        <ext xmlns:x14="http://schemas.microsoft.com/office/spreadsheetml/2009/9/main" uri="{B025F937-C7B1-47D3-B67F-A62EFF666E3E}">
          <x14:id>{3BEF59D4-11F7-7240-A65B-2E12EC44FBF9}</x14:id>
        </ext>
      </extLst>
    </cfRule>
  </conditionalFormatting>
  <conditionalFormatting sqref="F114">
    <cfRule type="dataBar" priority="8116">
      <dataBar>
        <cfvo type="num" val="0"/>
        <cfvo type="num" val="1"/>
        <color theme="6"/>
      </dataBar>
      <extLst>
        <ext xmlns:x14="http://schemas.microsoft.com/office/spreadsheetml/2009/9/main" uri="{B025F937-C7B1-47D3-B67F-A62EFF666E3E}">
          <x14:id>{4722B79B-EF0E-0A4F-9D49-0DB6D46D7158}</x14:id>
        </ext>
      </extLst>
    </cfRule>
  </conditionalFormatting>
  <conditionalFormatting sqref="F114">
    <cfRule type="dataBar" priority="8115">
      <dataBar>
        <cfvo type="num" val="0"/>
        <cfvo type="num" val="1"/>
        <color theme="6"/>
      </dataBar>
      <extLst>
        <ext xmlns:x14="http://schemas.microsoft.com/office/spreadsheetml/2009/9/main" uri="{B025F937-C7B1-47D3-B67F-A62EFF666E3E}">
          <x14:id>{A38ACF93-8D33-A94A-BA95-48D6ED11688C}</x14:id>
        </ext>
      </extLst>
    </cfRule>
  </conditionalFormatting>
  <conditionalFormatting sqref="F114">
    <cfRule type="dataBar" priority="8114">
      <dataBar>
        <cfvo type="num" val="0"/>
        <cfvo type="num" val="1"/>
        <color theme="6"/>
      </dataBar>
      <extLst>
        <ext xmlns:x14="http://schemas.microsoft.com/office/spreadsheetml/2009/9/main" uri="{B025F937-C7B1-47D3-B67F-A62EFF666E3E}">
          <x14:id>{5F873E31-F48A-8847-A0C0-DABDE94A5497}</x14:id>
        </ext>
      </extLst>
    </cfRule>
  </conditionalFormatting>
  <conditionalFormatting sqref="F86">
    <cfRule type="dataBar" priority="7973">
      <dataBar>
        <cfvo type="num" val="0"/>
        <cfvo type="num" val="1"/>
        <color theme="6"/>
      </dataBar>
      <extLst>
        <ext xmlns:x14="http://schemas.microsoft.com/office/spreadsheetml/2009/9/main" uri="{B025F937-C7B1-47D3-B67F-A62EFF666E3E}">
          <x14:id>{D7B1F503-3F20-AE40-A29C-F5736FE8BC6D}</x14:id>
        </ext>
      </extLst>
    </cfRule>
  </conditionalFormatting>
  <conditionalFormatting sqref="F77">
    <cfRule type="dataBar" priority="7969">
      <dataBar>
        <cfvo type="num" val="0"/>
        <cfvo type="num" val="1"/>
        <color theme="6"/>
      </dataBar>
      <extLst>
        <ext xmlns:x14="http://schemas.microsoft.com/office/spreadsheetml/2009/9/main" uri="{B025F937-C7B1-47D3-B67F-A62EFF666E3E}">
          <x14:id>{5835C6A4-0790-4C4D-99DC-9D2BA9FCC3C4}</x14:id>
        </ext>
      </extLst>
    </cfRule>
  </conditionalFormatting>
  <conditionalFormatting sqref="F94">
    <cfRule type="dataBar" priority="7967">
      <dataBar>
        <cfvo type="num" val="0"/>
        <cfvo type="num" val="1"/>
        <color theme="6"/>
      </dataBar>
      <extLst>
        <ext xmlns:x14="http://schemas.microsoft.com/office/spreadsheetml/2009/9/main" uri="{B025F937-C7B1-47D3-B67F-A62EFF666E3E}">
          <x14:id>{863AAC42-5F25-6945-A852-53029F7D89E3}</x14:id>
        </ext>
      </extLst>
    </cfRule>
  </conditionalFormatting>
  <conditionalFormatting sqref="F94">
    <cfRule type="dataBar" priority="7963">
      <dataBar>
        <cfvo type="num" val="0"/>
        <cfvo type="num" val="1"/>
        <color theme="6"/>
      </dataBar>
      <extLst>
        <ext xmlns:x14="http://schemas.microsoft.com/office/spreadsheetml/2009/9/main" uri="{B025F937-C7B1-47D3-B67F-A62EFF666E3E}">
          <x14:id>{1FF0E539-D0BC-F748-B17E-A3B9AAE700EC}</x14:id>
        </ext>
      </extLst>
    </cfRule>
  </conditionalFormatting>
  <conditionalFormatting sqref="F86">
    <cfRule type="dataBar" priority="7959">
      <dataBar>
        <cfvo type="num" val="0"/>
        <cfvo type="num" val="1"/>
        <color theme="6"/>
      </dataBar>
      <extLst>
        <ext xmlns:x14="http://schemas.microsoft.com/office/spreadsheetml/2009/9/main" uri="{B025F937-C7B1-47D3-B67F-A62EFF666E3E}">
          <x14:id>{729D99C2-0653-1848-8E54-9CB4EDEB6154}</x14:id>
        </ext>
      </extLst>
    </cfRule>
  </conditionalFormatting>
  <conditionalFormatting sqref="F86">
    <cfRule type="dataBar" priority="7958">
      <dataBar>
        <cfvo type="num" val="0"/>
        <cfvo type="num" val="1"/>
        <color theme="6"/>
      </dataBar>
      <extLst>
        <ext xmlns:x14="http://schemas.microsoft.com/office/spreadsheetml/2009/9/main" uri="{B025F937-C7B1-47D3-B67F-A62EFF666E3E}">
          <x14:id>{4DC37451-2A7F-ED45-8508-F913B5B18ADD}</x14:id>
        </ext>
      </extLst>
    </cfRule>
  </conditionalFormatting>
  <conditionalFormatting sqref="F77">
    <cfRule type="dataBar" priority="8094">
      <dataBar>
        <cfvo type="num" val="0"/>
        <cfvo type="num" val="1"/>
        <color theme="6"/>
      </dataBar>
      <extLst>
        <ext xmlns:x14="http://schemas.microsoft.com/office/spreadsheetml/2009/9/main" uri="{B025F937-C7B1-47D3-B67F-A62EFF666E3E}">
          <x14:id>{F6A53743-91B8-1646-B3FB-333D7767C710}</x14:id>
        </ext>
      </extLst>
    </cfRule>
  </conditionalFormatting>
  <conditionalFormatting sqref="F87:F88 F92">
    <cfRule type="dataBar" priority="8090">
      <dataBar>
        <cfvo type="num" val="0"/>
        <cfvo type="num" val="1"/>
        <color theme="6"/>
      </dataBar>
      <extLst>
        <ext xmlns:x14="http://schemas.microsoft.com/office/spreadsheetml/2009/9/main" uri="{B025F937-C7B1-47D3-B67F-A62EFF666E3E}">
          <x14:id>{B7866FE2-1DBC-D24B-9176-54675816D419}</x14:id>
        </ext>
      </extLst>
    </cfRule>
  </conditionalFormatting>
  <conditionalFormatting sqref="F94">
    <cfRule type="dataBar" priority="8092">
      <dataBar>
        <cfvo type="num" val="0"/>
        <cfvo type="num" val="1"/>
        <color theme="6"/>
      </dataBar>
      <extLst>
        <ext xmlns:x14="http://schemas.microsoft.com/office/spreadsheetml/2009/9/main" uri="{B025F937-C7B1-47D3-B67F-A62EFF666E3E}">
          <x14:id>{7887C4A9-70E5-FA44-877E-A6186A0A2CEC}</x14:id>
        </ext>
      </extLst>
    </cfRule>
  </conditionalFormatting>
  <conditionalFormatting sqref="F86">
    <cfRule type="dataBar" priority="8097">
      <dataBar>
        <cfvo type="num" val="0"/>
        <cfvo type="num" val="1"/>
        <color theme="6"/>
      </dataBar>
      <extLst>
        <ext xmlns:x14="http://schemas.microsoft.com/office/spreadsheetml/2009/9/main" uri="{B025F937-C7B1-47D3-B67F-A62EFF666E3E}">
          <x14:id>{D8B37455-4D46-574C-908D-652196DD54AB}</x14:id>
        </ext>
      </extLst>
    </cfRule>
  </conditionalFormatting>
  <conditionalFormatting sqref="F77">
    <cfRule type="dataBar" priority="8095">
      <dataBar>
        <cfvo type="num" val="0"/>
        <cfvo type="num" val="1"/>
        <color theme="6"/>
      </dataBar>
      <extLst>
        <ext xmlns:x14="http://schemas.microsoft.com/office/spreadsheetml/2009/9/main" uri="{B025F937-C7B1-47D3-B67F-A62EFF666E3E}">
          <x14:id>{32FD5611-E638-C246-B3A1-8758C1BF7710}</x14:id>
        </ext>
      </extLst>
    </cfRule>
  </conditionalFormatting>
  <conditionalFormatting sqref="F94">
    <cfRule type="dataBar" priority="8093">
      <dataBar>
        <cfvo type="num" val="0"/>
        <cfvo type="num" val="1"/>
        <color theme="6"/>
      </dataBar>
      <extLst>
        <ext xmlns:x14="http://schemas.microsoft.com/office/spreadsheetml/2009/9/main" uri="{B025F937-C7B1-47D3-B67F-A62EFF666E3E}">
          <x14:id>{33A20217-52B2-4346-A9C6-DCE3F41CF5F3}</x14:id>
        </ext>
      </extLst>
    </cfRule>
  </conditionalFormatting>
  <conditionalFormatting sqref="F87:F88 F92">
    <cfRule type="dataBar" priority="8091">
      <dataBar>
        <cfvo type="num" val="0"/>
        <cfvo type="num" val="1"/>
        <color theme="6"/>
      </dataBar>
      <extLst>
        <ext xmlns:x14="http://schemas.microsoft.com/office/spreadsheetml/2009/9/main" uri="{B025F937-C7B1-47D3-B67F-A62EFF666E3E}">
          <x14:id>{71CA8BA1-B9BF-754B-B9DD-BD88A3624447}</x14:id>
        </ext>
      </extLst>
    </cfRule>
  </conditionalFormatting>
  <conditionalFormatting sqref="F86">
    <cfRule type="dataBar" priority="8089">
      <dataBar>
        <cfvo type="num" val="0"/>
        <cfvo type="num" val="1"/>
        <color theme="6"/>
      </dataBar>
      <extLst>
        <ext xmlns:x14="http://schemas.microsoft.com/office/spreadsheetml/2009/9/main" uri="{B025F937-C7B1-47D3-B67F-A62EFF666E3E}">
          <x14:id>{BB28B0CA-0A7B-AA40-8B13-CBF93F26F7F8}</x14:id>
        </ext>
      </extLst>
    </cfRule>
  </conditionalFormatting>
  <conditionalFormatting sqref="F86">
    <cfRule type="dataBar" priority="8088">
      <dataBar>
        <cfvo type="num" val="0"/>
        <cfvo type="num" val="1"/>
        <color theme="6"/>
      </dataBar>
      <extLst>
        <ext xmlns:x14="http://schemas.microsoft.com/office/spreadsheetml/2009/9/main" uri="{B025F937-C7B1-47D3-B67F-A62EFF666E3E}">
          <x14:id>{74ABCA98-1448-5D4E-91F6-95652B4FDF3C}</x14:id>
        </ext>
      </extLst>
    </cfRule>
  </conditionalFormatting>
  <conditionalFormatting sqref="F77">
    <cfRule type="dataBar" priority="7944">
      <dataBar>
        <cfvo type="num" val="0"/>
        <cfvo type="num" val="1"/>
        <color theme="6"/>
      </dataBar>
      <extLst>
        <ext xmlns:x14="http://schemas.microsoft.com/office/spreadsheetml/2009/9/main" uri="{B025F937-C7B1-47D3-B67F-A62EFF666E3E}">
          <x14:id>{98CBEFBE-965E-0D4C-AA75-CAD4CE5641E8}</x14:id>
        </ext>
      </extLst>
    </cfRule>
  </conditionalFormatting>
  <conditionalFormatting sqref="F87:F88 F92">
    <cfRule type="dataBar" priority="8087">
      <dataBar>
        <cfvo type="num" val="0"/>
        <cfvo type="num" val="1"/>
        <color theme="6"/>
      </dataBar>
      <extLst>
        <ext xmlns:x14="http://schemas.microsoft.com/office/spreadsheetml/2009/9/main" uri="{B025F937-C7B1-47D3-B67F-A62EFF666E3E}">
          <x14:id>{399D00EB-2659-9A42-A67A-BCE2FBD42782}</x14:id>
        </ext>
      </extLst>
    </cfRule>
  </conditionalFormatting>
  <conditionalFormatting sqref="F77">
    <cfRule type="dataBar" priority="8083">
      <dataBar>
        <cfvo type="num" val="0"/>
        <cfvo type="num" val="1"/>
        <color theme="6"/>
      </dataBar>
      <extLst>
        <ext xmlns:x14="http://schemas.microsoft.com/office/spreadsheetml/2009/9/main" uri="{B025F937-C7B1-47D3-B67F-A62EFF666E3E}">
          <x14:id>{12234EE5-61F7-CB46-AC04-B62D9CF72A38}</x14:id>
        </ext>
      </extLst>
    </cfRule>
  </conditionalFormatting>
  <conditionalFormatting sqref="F77">
    <cfRule type="dataBar" priority="8082">
      <dataBar>
        <cfvo type="num" val="0"/>
        <cfvo type="num" val="1"/>
        <color theme="6"/>
      </dataBar>
      <extLst>
        <ext xmlns:x14="http://schemas.microsoft.com/office/spreadsheetml/2009/9/main" uri="{B025F937-C7B1-47D3-B67F-A62EFF666E3E}">
          <x14:id>{1351B73B-2566-2B43-92A4-07BB0705A215}</x14:id>
        </ext>
      </extLst>
    </cfRule>
  </conditionalFormatting>
  <conditionalFormatting sqref="F94">
    <cfRule type="dataBar" priority="8081">
      <dataBar>
        <cfvo type="num" val="0"/>
        <cfvo type="num" val="1"/>
        <color theme="6"/>
      </dataBar>
      <extLst>
        <ext xmlns:x14="http://schemas.microsoft.com/office/spreadsheetml/2009/9/main" uri="{B025F937-C7B1-47D3-B67F-A62EFF666E3E}">
          <x14:id>{F9C3BE9D-14E9-1542-90EB-FA8566AC6646}</x14:id>
        </ext>
      </extLst>
    </cfRule>
  </conditionalFormatting>
  <conditionalFormatting sqref="F93">
    <cfRule type="dataBar" priority="7940">
      <dataBar>
        <cfvo type="num" val="0"/>
        <cfvo type="num" val="1"/>
        <color theme="6"/>
      </dataBar>
      <extLst>
        <ext xmlns:x14="http://schemas.microsoft.com/office/spreadsheetml/2009/9/main" uri="{B025F937-C7B1-47D3-B67F-A62EFF666E3E}">
          <x14:id>{6B61BDC1-6EFB-4C42-8FC9-4C0A328DF95A}</x14:id>
        </ext>
      </extLst>
    </cfRule>
  </conditionalFormatting>
  <conditionalFormatting sqref="F93">
    <cfRule type="dataBar" priority="7939">
      <dataBar>
        <cfvo type="num" val="0"/>
        <cfvo type="num" val="1"/>
        <color theme="6"/>
      </dataBar>
      <extLst>
        <ext xmlns:x14="http://schemas.microsoft.com/office/spreadsheetml/2009/9/main" uri="{B025F937-C7B1-47D3-B67F-A62EFF666E3E}">
          <x14:id>{FA90F90C-2A72-894A-AF4A-A77C367E7095}</x14:id>
        </ext>
      </extLst>
    </cfRule>
  </conditionalFormatting>
  <conditionalFormatting sqref="F86">
    <cfRule type="dataBar" priority="8077">
      <dataBar>
        <cfvo type="num" val="0"/>
        <cfvo type="num" val="1"/>
        <color theme="6"/>
      </dataBar>
      <extLst>
        <ext xmlns:x14="http://schemas.microsoft.com/office/spreadsheetml/2009/9/main" uri="{B025F937-C7B1-47D3-B67F-A62EFF666E3E}">
          <x14:id>{07B059D3-868B-984A-A13C-4FBBCC1AE720}</x14:id>
        </ext>
      </extLst>
    </cfRule>
  </conditionalFormatting>
  <conditionalFormatting sqref="F87:F88 F92">
    <cfRule type="dataBar" priority="7938">
      <dataBar>
        <cfvo type="num" val="0"/>
        <cfvo type="num" val="1"/>
        <color theme="6"/>
      </dataBar>
      <extLst>
        <ext xmlns:x14="http://schemas.microsoft.com/office/spreadsheetml/2009/9/main" uri="{B025F937-C7B1-47D3-B67F-A62EFF666E3E}">
          <x14:id>{6E2DDDC0-BA5D-C644-A8FD-A78234EBBD4F}</x14:id>
        </ext>
      </extLst>
    </cfRule>
  </conditionalFormatting>
  <conditionalFormatting sqref="F77">
    <cfRule type="dataBar" priority="7933">
      <dataBar>
        <cfvo type="num" val="0"/>
        <cfvo type="num" val="1"/>
        <color theme="6"/>
      </dataBar>
      <extLst>
        <ext xmlns:x14="http://schemas.microsoft.com/office/spreadsheetml/2009/9/main" uri="{B025F937-C7B1-47D3-B67F-A62EFF666E3E}">
          <x14:id>{E546602C-4D2C-6247-AF45-20B8633DF1EB}</x14:id>
        </ext>
      </extLst>
    </cfRule>
  </conditionalFormatting>
  <conditionalFormatting sqref="F77">
    <cfRule type="dataBar" priority="7932">
      <dataBar>
        <cfvo type="num" val="0"/>
        <cfvo type="num" val="1"/>
        <color theme="6"/>
      </dataBar>
      <extLst>
        <ext xmlns:x14="http://schemas.microsoft.com/office/spreadsheetml/2009/9/main" uri="{B025F937-C7B1-47D3-B67F-A62EFF666E3E}">
          <x14:id>{D93EA320-3E0D-7241-AE78-706CE897B918}</x14:id>
        </ext>
      </extLst>
    </cfRule>
  </conditionalFormatting>
  <conditionalFormatting sqref="F77">
    <cfRule type="dataBar" priority="8063">
      <dataBar>
        <cfvo type="num" val="0"/>
        <cfvo type="num" val="1"/>
        <color theme="6"/>
      </dataBar>
      <extLst>
        <ext xmlns:x14="http://schemas.microsoft.com/office/spreadsheetml/2009/9/main" uri="{B025F937-C7B1-47D3-B67F-A62EFF666E3E}">
          <x14:id>{C31E392F-C2C1-684E-B513-B08C2BAE9518}</x14:id>
        </ext>
      </extLst>
    </cfRule>
  </conditionalFormatting>
  <conditionalFormatting sqref="F93">
    <cfRule type="dataBar" priority="8060">
      <dataBar>
        <cfvo type="num" val="0"/>
        <cfvo type="num" val="1"/>
        <color theme="6"/>
      </dataBar>
      <extLst>
        <ext xmlns:x14="http://schemas.microsoft.com/office/spreadsheetml/2009/9/main" uri="{B025F937-C7B1-47D3-B67F-A62EFF666E3E}">
          <x14:id>{74A741B6-1CFF-3846-AA59-6493067586D5}</x14:id>
        </ext>
      </extLst>
    </cfRule>
  </conditionalFormatting>
  <conditionalFormatting sqref="F107:F108 F112">
    <cfRule type="dataBar" priority="7919">
      <dataBar>
        <cfvo type="num" val="0"/>
        <cfvo type="num" val="1"/>
        <color theme="6"/>
      </dataBar>
      <extLst>
        <ext xmlns:x14="http://schemas.microsoft.com/office/spreadsheetml/2009/9/main" uri="{B025F937-C7B1-47D3-B67F-A62EFF666E3E}">
          <x14:id>{CEDFF01A-E4DE-6442-A7B7-D4039870F94B}</x14:id>
        </ext>
      </extLst>
    </cfRule>
  </conditionalFormatting>
  <conditionalFormatting sqref="F107:F108 F112">
    <cfRule type="dataBar" priority="7915">
      <dataBar>
        <cfvo type="num" val="0"/>
        <cfvo type="num" val="1"/>
        <color theme="6"/>
      </dataBar>
      <extLst>
        <ext xmlns:x14="http://schemas.microsoft.com/office/spreadsheetml/2009/9/main" uri="{B025F937-C7B1-47D3-B67F-A62EFF666E3E}">
          <x14:id>{3D218E86-AA3C-1F40-B72F-AC53BBBBE788}</x14:id>
        </ext>
      </extLst>
    </cfRule>
  </conditionalFormatting>
  <conditionalFormatting sqref="F93">
    <cfRule type="dataBar" priority="7906">
      <dataBar>
        <cfvo type="num" val="0"/>
        <cfvo type="num" val="1"/>
        <color theme="6"/>
      </dataBar>
      <extLst>
        <ext xmlns:x14="http://schemas.microsoft.com/office/spreadsheetml/2009/9/main" uri="{B025F937-C7B1-47D3-B67F-A62EFF666E3E}">
          <x14:id>{FABA7676-F717-BC44-873E-C53CFA8F4125}</x14:id>
        </ext>
      </extLst>
    </cfRule>
  </conditionalFormatting>
  <conditionalFormatting sqref="F86">
    <cfRule type="dataBar" priority="8044">
      <dataBar>
        <cfvo type="num" val="0"/>
        <cfvo type="num" val="1"/>
        <color theme="6"/>
      </dataBar>
      <extLst>
        <ext xmlns:x14="http://schemas.microsoft.com/office/spreadsheetml/2009/9/main" uri="{B025F937-C7B1-47D3-B67F-A62EFF666E3E}">
          <x14:id>{A8869052-EE8C-3045-972F-FA09A088F98F}</x14:id>
        </ext>
      </extLst>
    </cfRule>
  </conditionalFormatting>
  <conditionalFormatting sqref="F93">
    <cfRule type="dataBar" priority="8047">
      <dataBar>
        <cfvo type="num" val="0"/>
        <cfvo type="num" val="1"/>
        <color theme="6"/>
      </dataBar>
      <extLst>
        <ext xmlns:x14="http://schemas.microsoft.com/office/spreadsheetml/2009/9/main" uri="{B025F937-C7B1-47D3-B67F-A62EFF666E3E}">
          <x14:id>{58115059-69FE-C745-AED7-DE15D7C13CE5}</x14:id>
        </ext>
      </extLst>
    </cfRule>
  </conditionalFormatting>
  <conditionalFormatting sqref="F86">
    <cfRule type="dataBar" priority="8045">
      <dataBar>
        <cfvo type="num" val="0"/>
        <cfvo type="num" val="1"/>
        <color theme="6"/>
      </dataBar>
      <extLst>
        <ext xmlns:x14="http://schemas.microsoft.com/office/spreadsheetml/2009/9/main" uri="{B025F937-C7B1-47D3-B67F-A62EFF666E3E}">
          <x14:id>{156C19A2-2187-FC49-A1B8-F61BE9522932}</x14:id>
        </ext>
      </extLst>
    </cfRule>
  </conditionalFormatting>
  <conditionalFormatting sqref="F86">
    <cfRule type="dataBar" priority="7901">
      <dataBar>
        <cfvo type="num" val="0"/>
        <cfvo type="num" val="1"/>
        <color theme="6"/>
      </dataBar>
      <extLst>
        <ext xmlns:x14="http://schemas.microsoft.com/office/spreadsheetml/2009/9/main" uri="{B025F937-C7B1-47D3-B67F-A62EFF666E3E}">
          <x14:id>{46FC209F-38B5-8B4F-9047-A91FC6B2A34A}</x14:id>
        </ext>
      </extLst>
    </cfRule>
  </conditionalFormatting>
  <conditionalFormatting sqref="F86">
    <cfRule type="dataBar" priority="7900">
      <dataBar>
        <cfvo type="num" val="0"/>
        <cfvo type="num" val="1"/>
        <color theme="6"/>
      </dataBar>
      <extLst>
        <ext xmlns:x14="http://schemas.microsoft.com/office/spreadsheetml/2009/9/main" uri="{B025F937-C7B1-47D3-B67F-A62EFF666E3E}">
          <x14:id>{D57B32ED-6687-FD47-90CA-11A50BCECB87}</x14:id>
        </ext>
      </extLst>
    </cfRule>
  </conditionalFormatting>
  <conditionalFormatting sqref="F86">
    <cfRule type="dataBar" priority="8034">
      <dataBar>
        <cfvo type="num" val="0"/>
        <cfvo type="num" val="1"/>
        <color theme="6"/>
      </dataBar>
      <extLst>
        <ext xmlns:x14="http://schemas.microsoft.com/office/spreadsheetml/2009/9/main" uri="{B025F937-C7B1-47D3-B67F-A62EFF666E3E}">
          <x14:id>{F71BEB67-983B-EF44-BFAB-0A31E2E2C4DE}</x14:id>
        </ext>
      </extLst>
    </cfRule>
  </conditionalFormatting>
  <conditionalFormatting sqref="F93">
    <cfRule type="dataBar" priority="8037">
      <dataBar>
        <cfvo type="num" val="0"/>
        <cfvo type="num" val="1"/>
        <color theme="6"/>
      </dataBar>
      <extLst>
        <ext xmlns:x14="http://schemas.microsoft.com/office/spreadsheetml/2009/9/main" uri="{B025F937-C7B1-47D3-B67F-A62EFF666E3E}">
          <x14:id>{1BEE3D8E-A3E6-2C42-A7BB-1870D3D1CFE9}</x14:id>
        </ext>
      </extLst>
    </cfRule>
  </conditionalFormatting>
  <conditionalFormatting sqref="F86">
    <cfRule type="dataBar" priority="8035">
      <dataBar>
        <cfvo type="num" val="0"/>
        <cfvo type="num" val="1"/>
        <color theme="6"/>
      </dataBar>
      <extLst>
        <ext xmlns:x14="http://schemas.microsoft.com/office/spreadsheetml/2009/9/main" uri="{B025F937-C7B1-47D3-B67F-A62EFF666E3E}">
          <x14:id>{9FD63647-38E3-AF45-B1A9-9B52DFC7DD2B}</x14:id>
        </ext>
      </extLst>
    </cfRule>
  </conditionalFormatting>
  <conditionalFormatting sqref="F93">
    <cfRule type="dataBar" priority="7893">
      <dataBar>
        <cfvo type="num" val="0"/>
        <cfvo type="num" val="1"/>
        <color theme="6"/>
      </dataBar>
      <extLst>
        <ext xmlns:x14="http://schemas.microsoft.com/office/spreadsheetml/2009/9/main" uri="{B025F937-C7B1-47D3-B67F-A62EFF666E3E}">
          <x14:id>{FC9C7D67-C38C-1F48-84DF-AC72FC42F80B}</x14:id>
        </ext>
      </extLst>
    </cfRule>
  </conditionalFormatting>
  <conditionalFormatting sqref="F77">
    <cfRule type="dataBar" priority="8031">
      <dataBar>
        <cfvo type="num" val="0"/>
        <cfvo type="num" val="1"/>
        <color theme="6"/>
      </dataBar>
      <extLst>
        <ext xmlns:x14="http://schemas.microsoft.com/office/spreadsheetml/2009/9/main" uri="{B025F937-C7B1-47D3-B67F-A62EFF666E3E}">
          <x14:id>{348CE1EB-7E7D-B04F-90C4-B1F4999F750A}</x14:id>
        </ext>
      </extLst>
    </cfRule>
  </conditionalFormatting>
  <conditionalFormatting sqref="F77">
    <cfRule type="dataBar" priority="8030">
      <dataBar>
        <cfvo type="num" val="0"/>
        <cfvo type="num" val="1"/>
        <color theme="6"/>
      </dataBar>
      <extLst>
        <ext xmlns:x14="http://schemas.microsoft.com/office/spreadsheetml/2009/9/main" uri="{B025F937-C7B1-47D3-B67F-A62EFF666E3E}">
          <x14:id>{693632AE-3541-844F-BD47-F75DD7F76882}</x14:id>
        </ext>
      </extLst>
    </cfRule>
  </conditionalFormatting>
  <conditionalFormatting sqref="F93">
    <cfRule type="dataBar" priority="8029">
      <dataBar>
        <cfvo type="num" val="0"/>
        <cfvo type="num" val="1"/>
        <color theme="6"/>
      </dataBar>
      <extLst>
        <ext xmlns:x14="http://schemas.microsoft.com/office/spreadsheetml/2009/9/main" uri="{B025F937-C7B1-47D3-B67F-A62EFF666E3E}">
          <x14:id>{DB4D5205-B36D-9F4A-9742-A7513AF896CC}</x14:id>
        </ext>
      </extLst>
    </cfRule>
  </conditionalFormatting>
  <conditionalFormatting sqref="F87:F88 F92">
    <cfRule type="dataBar" priority="8025">
      <dataBar>
        <cfvo type="num" val="0"/>
        <cfvo type="num" val="1"/>
        <color theme="6"/>
      </dataBar>
      <extLst>
        <ext xmlns:x14="http://schemas.microsoft.com/office/spreadsheetml/2009/9/main" uri="{B025F937-C7B1-47D3-B67F-A62EFF666E3E}">
          <x14:id>{3E63E3E3-7FFF-074B-927D-2CE8F59BEB3C}</x14:id>
        </ext>
      </extLst>
    </cfRule>
  </conditionalFormatting>
  <conditionalFormatting sqref="F87:F88 F92">
    <cfRule type="dataBar" priority="8026">
      <dataBar>
        <cfvo type="num" val="0"/>
        <cfvo type="num" val="1"/>
        <color theme="6"/>
      </dataBar>
      <extLst>
        <ext xmlns:x14="http://schemas.microsoft.com/office/spreadsheetml/2009/9/main" uri="{B025F937-C7B1-47D3-B67F-A62EFF666E3E}">
          <x14:id>{7F0E89F7-D81E-9E4B-A2A2-F42E28CFE43D}</x14:id>
        </ext>
      </extLst>
    </cfRule>
  </conditionalFormatting>
  <conditionalFormatting sqref="F86">
    <cfRule type="dataBar" priority="8024">
      <dataBar>
        <cfvo type="num" val="0"/>
        <cfvo type="num" val="1"/>
        <color theme="6"/>
      </dataBar>
      <extLst>
        <ext xmlns:x14="http://schemas.microsoft.com/office/spreadsheetml/2009/9/main" uri="{B025F937-C7B1-47D3-B67F-A62EFF666E3E}">
          <x14:id>{F4250ECB-7461-084A-B9F8-3E6DFEA8FD3D}</x14:id>
        </ext>
      </extLst>
    </cfRule>
  </conditionalFormatting>
  <conditionalFormatting sqref="F86">
    <cfRule type="dataBar" priority="8023">
      <dataBar>
        <cfvo type="num" val="0"/>
        <cfvo type="num" val="1"/>
        <color theme="6"/>
      </dataBar>
      <extLst>
        <ext xmlns:x14="http://schemas.microsoft.com/office/spreadsheetml/2009/9/main" uri="{B025F937-C7B1-47D3-B67F-A62EFF666E3E}">
          <x14:id>{43670644-767A-8140-A949-E3C41E2335B8}</x14:id>
        </ext>
      </extLst>
    </cfRule>
  </conditionalFormatting>
  <conditionalFormatting sqref="F87:F88 F92">
    <cfRule type="dataBar" priority="7880">
      <dataBar>
        <cfvo type="num" val="0"/>
        <cfvo type="num" val="1"/>
        <color theme="6"/>
      </dataBar>
      <extLst>
        <ext xmlns:x14="http://schemas.microsoft.com/office/spreadsheetml/2009/9/main" uri="{B025F937-C7B1-47D3-B67F-A62EFF666E3E}">
          <x14:id>{27C4ECFE-4C78-9949-920F-C1C67B9622B7}</x14:id>
        </ext>
      </extLst>
    </cfRule>
  </conditionalFormatting>
  <conditionalFormatting sqref="F94">
    <cfRule type="dataBar" priority="8019">
      <dataBar>
        <cfvo type="num" val="0"/>
        <cfvo type="num" val="1"/>
        <color theme="6"/>
      </dataBar>
      <extLst>
        <ext xmlns:x14="http://schemas.microsoft.com/office/spreadsheetml/2009/9/main" uri="{B025F937-C7B1-47D3-B67F-A62EFF666E3E}">
          <x14:id>{5CBFA66C-CE82-FB46-9CBD-4CA46F874B9C}</x14:id>
        </ext>
      </extLst>
    </cfRule>
  </conditionalFormatting>
  <conditionalFormatting sqref="F94">
    <cfRule type="dataBar" priority="8017">
      <dataBar>
        <cfvo type="num" val="0"/>
        <cfvo type="num" val="1"/>
        <color theme="6"/>
      </dataBar>
      <extLst>
        <ext xmlns:x14="http://schemas.microsoft.com/office/spreadsheetml/2009/9/main" uri="{B025F937-C7B1-47D3-B67F-A62EFF666E3E}">
          <x14:id>{294907BA-A18E-BE41-AC55-6F5C995F36A9}</x14:id>
        </ext>
      </extLst>
    </cfRule>
  </conditionalFormatting>
  <conditionalFormatting sqref="F94">
    <cfRule type="dataBar" priority="8018">
      <dataBar>
        <cfvo type="num" val="0"/>
        <cfvo type="num" val="1"/>
        <color theme="6"/>
      </dataBar>
      <extLst>
        <ext xmlns:x14="http://schemas.microsoft.com/office/spreadsheetml/2009/9/main" uri="{B025F937-C7B1-47D3-B67F-A62EFF666E3E}">
          <x14:id>{FCB20FB6-34A3-214F-8512-D4D067AC7BDB}</x14:id>
        </ext>
      </extLst>
    </cfRule>
  </conditionalFormatting>
  <conditionalFormatting sqref="F86">
    <cfRule type="dataBar" priority="8015">
      <dataBar>
        <cfvo type="num" val="0"/>
        <cfvo type="num" val="1"/>
        <color theme="6"/>
      </dataBar>
      <extLst>
        <ext xmlns:x14="http://schemas.microsoft.com/office/spreadsheetml/2009/9/main" uri="{B025F937-C7B1-47D3-B67F-A62EFF666E3E}">
          <x14:id>{1C906A4B-B990-6347-8DA0-D4B597559500}</x14:id>
        </ext>
      </extLst>
    </cfRule>
  </conditionalFormatting>
  <conditionalFormatting sqref="F71:F72 F76">
    <cfRule type="dataBar" priority="7873">
      <dataBar>
        <cfvo type="num" val="0"/>
        <cfvo type="num" val="1"/>
        <color theme="6"/>
      </dataBar>
      <extLst>
        <ext xmlns:x14="http://schemas.microsoft.com/office/spreadsheetml/2009/9/main" uri="{B025F937-C7B1-47D3-B67F-A62EFF666E3E}">
          <x14:id>{4A09FA5D-77B8-C847-84E2-223A7F542AA1}</x14:id>
        </ext>
      </extLst>
    </cfRule>
  </conditionalFormatting>
  <conditionalFormatting sqref="F93">
    <cfRule type="dataBar" priority="8009">
      <dataBar>
        <cfvo type="num" val="0"/>
        <cfvo type="num" val="1"/>
        <color theme="6"/>
      </dataBar>
      <extLst>
        <ext xmlns:x14="http://schemas.microsoft.com/office/spreadsheetml/2009/9/main" uri="{B025F937-C7B1-47D3-B67F-A62EFF666E3E}">
          <x14:id>{1746839E-B630-904D-BC7D-68F17C389E88}</x14:id>
        </ext>
      </extLst>
    </cfRule>
  </conditionalFormatting>
  <conditionalFormatting sqref="F87:F88 F92">
    <cfRule type="dataBar" priority="8016">
      <dataBar>
        <cfvo type="num" val="0"/>
        <cfvo type="num" val="1"/>
        <color theme="6"/>
      </dataBar>
      <extLst>
        <ext xmlns:x14="http://schemas.microsoft.com/office/spreadsheetml/2009/9/main" uri="{B025F937-C7B1-47D3-B67F-A62EFF666E3E}">
          <x14:id>{571C9B16-8D5C-2D45-8449-5561ED405574}</x14:id>
        </ext>
      </extLst>
    </cfRule>
  </conditionalFormatting>
  <conditionalFormatting sqref="F77">
    <cfRule type="dataBar" priority="8011">
      <dataBar>
        <cfvo type="num" val="0"/>
        <cfvo type="num" val="1"/>
        <color theme="6"/>
      </dataBar>
      <extLst>
        <ext xmlns:x14="http://schemas.microsoft.com/office/spreadsheetml/2009/9/main" uri="{B025F937-C7B1-47D3-B67F-A62EFF666E3E}">
          <x14:id>{D7AC8B72-A6F8-1848-A2CF-86246E137692}</x14:id>
        </ext>
      </extLst>
    </cfRule>
  </conditionalFormatting>
  <conditionalFormatting sqref="F93">
    <cfRule type="dataBar" priority="8010">
      <dataBar>
        <cfvo type="num" val="0"/>
        <cfvo type="num" val="1"/>
        <color theme="6"/>
      </dataBar>
      <extLst>
        <ext xmlns:x14="http://schemas.microsoft.com/office/spreadsheetml/2009/9/main" uri="{B025F937-C7B1-47D3-B67F-A62EFF666E3E}">
          <x14:id>{BB74F5CF-0A42-D245-B084-87E10E6AFB7C}</x14:id>
        </ext>
      </extLst>
    </cfRule>
  </conditionalFormatting>
  <conditionalFormatting sqref="F87:F88 F92">
    <cfRule type="dataBar" priority="8008">
      <dataBar>
        <cfvo type="num" val="0"/>
        <cfvo type="num" val="1"/>
        <color theme="6"/>
      </dataBar>
      <extLst>
        <ext xmlns:x14="http://schemas.microsoft.com/office/spreadsheetml/2009/9/main" uri="{B025F937-C7B1-47D3-B67F-A62EFF666E3E}">
          <x14:id>{A6E95FBE-5428-014F-A80C-DA77CF7FA1AA}</x14:id>
        </ext>
      </extLst>
    </cfRule>
  </conditionalFormatting>
  <conditionalFormatting sqref="F87:F88 F92">
    <cfRule type="dataBar" priority="7867">
      <dataBar>
        <cfvo type="num" val="0"/>
        <cfvo type="num" val="1"/>
        <color theme="6"/>
      </dataBar>
      <extLst>
        <ext xmlns:x14="http://schemas.microsoft.com/office/spreadsheetml/2009/9/main" uri="{B025F937-C7B1-47D3-B67F-A62EFF666E3E}">
          <x14:id>{17927139-6716-C24A-90E7-7F315DEA6383}</x14:id>
        </ext>
      </extLst>
    </cfRule>
  </conditionalFormatting>
  <conditionalFormatting sqref="F86">
    <cfRule type="dataBar" priority="7866">
      <dataBar>
        <cfvo type="num" val="0"/>
        <cfvo type="num" val="1"/>
        <color theme="6"/>
      </dataBar>
      <extLst>
        <ext xmlns:x14="http://schemas.microsoft.com/office/spreadsheetml/2009/9/main" uri="{B025F937-C7B1-47D3-B67F-A62EFF666E3E}">
          <x14:id>{EF1F1267-F3D0-DB49-8198-27D62A18C5FD}</x14:id>
        </ext>
      </extLst>
    </cfRule>
  </conditionalFormatting>
  <conditionalFormatting sqref="F94">
    <cfRule type="dataBar" priority="7860">
      <dataBar>
        <cfvo type="num" val="0"/>
        <cfvo type="num" val="1"/>
        <color theme="6"/>
      </dataBar>
      <extLst>
        <ext xmlns:x14="http://schemas.microsoft.com/office/spreadsheetml/2009/9/main" uri="{B025F937-C7B1-47D3-B67F-A62EFF666E3E}">
          <x14:id>{BAA1465C-AB9D-8A48-90F6-971F2D5E57AF}</x14:id>
        </ext>
      </extLst>
    </cfRule>
  </conditionalFormatting>
  <conditionalFormatting sqref="F93">
    <cfRule type="dataBar" priority="7859">
      <dataBar>
        <cfvo type="num" val="0"/>
        <cfvo type="num" val="1"/>
        <color theme="6"/>
      </dataBar>
      <extLst>
        <ext xmlns:x14="http://schemas.microsoft.com/office/spreadsheetml/2009/9/main" uri="{B025F937-C7B1-47D3-B67F-A62EFF666E3E}">
          <x14:id>{D2868955-EF09-FF47-9672-E31AA1B1D33F}</x14:id>
        </ext>
      </extLst>
    </cfRule>
  </conditionalFormatting>
  <conditionalFormatting sqref="F86">
    <cfRule type="dataBar" priority="7993">
      <dataBar>
        <cfvo type="num" val="0"/>
        <cfvo type="num" val="1"/>
        <color theme="6"/>
      </dataBar>
      <extLst>
        <ext xmlns:x14="http://schemas.microsoft.com/office/spreadsheetml/2009/9/main" uri="{B025F937-C7B1-47D3-B67F-A62EFF666E3E}">
          <x14:id>{C61ABEDF-73BA-8F4E-B317-16CF69330583}</x14:id>
        </ext>
      </extLst>
    </cfRule>
  </conditionalFormatting>
  <conditionalFormatting sqref="F86">
    <cfRule type="dataBar" priority="7994">
      <dataBar>
        <cfvo type="num" val="0"/>
        <cfvo type="num" val="1"/>
        <color theme="6"/>
      </dataBar>
      <extLst>
        <ext xmlns:x14="http://schemas.microsoft.com/office/spreadsheetml/2009/9/main" uri="{B025F937-C7B1-47D3-B67F-A62EFF666E3E}">
          <x14:id>{6D73BA7D-C33A-9F41-A53F-D0B5FB822430}</x14:id>
        </ext>
      </extLst>
    </cfRule>
  </conditionalFormatting>
  <conditionalFormatting sqref="F77">
    <cfRule type="dataBar" priority="7990">
      <dataBar>
        <cfvo type="num" val="0"/>
        <cfvo type="num" val="1"/>
        <color theme="6"/>
      </dataBar>
      <extLst>
        <ext xmlns:x14="http://schemas.microsoft.com/office/spreadsheetml/2009/9/main" uri="{B025F937-C7B1-47D3-B67F-A62EFF666E3E}">
          <x14:id>{1C04F279-B776-5145-B477-37033523803B}</x14:id>
        </ext>
      </extLst>
    </cfRule>
  </conditionalFormatting>
  <conditionalFormatting sqref="F93">
    <cfRule type="dataBar" priority="7986">
      <dataBar>
        <cfvo type="num" val="0"/>
        <cfvo type="num" val="1"/>
        <color theme="6"/>
      </dataBar>
      <extLst>
        <ext xmlns:x14="http://schemas.microsoft.com/office/spreadsheetml/2009/9/main" uri="{B025F937-C7B1-47D3-B67F-A62EFF666E3E}">
          <x14:id>{8C3378C2-A3B5-EB44-AA61-879BF4CA0F25}</x14:id>
        </ext>
      </extLst>
    </cfRule>
  </conditionalFormatting>
  <conditionalFormatting sqref="F86">
    <cfRule type="dataBar" priority="7982">
      <dataBar>
        <cfvo type="num" val="0"/>
        <cfvo type="num" val="1"/>
        <color theme="6"/>
      </dataBar>
      <extLst>
        <ext xmlns:x14="http://schemas.microsoft.com/office/spreadsheetml/2009/9/main" uri="{B025F937-C7B1-47D3-B67F-A62EFF666E3E}">
          <x14:id>{FF58EF8D-AA25-854D-8450-D741C65C2364}</x14:id>
        </ext>
      </extLst>
    </cfRule>
  </conditionalFormatting>
  <conditionalFormatting sqref="F94">
    <cfRule type="dataBar" priority="7978">
      <dataBar>
        <cfvo type="num" val="0"/>
        <cfvo type="num" val="1"/>
        <color theme="6"/>
      </dataBar>
      <extLst>
        <ext xmlns:x14="http://schemas.microsoft.com/office/spreadsheetml/2009/9/main" uri="{B025F937-C7B1-47D3-B67F-A62EFF666E3E}">
          <x14:id>{C8B18B42-9AFB-1145-9E50-9480F36685BC}</x14:id>
        </ext>
      </extLst>
    </cfRule>
  </conditionalFormatting>
  <conditionalFormatting sqref="F94">
    <cfRule type="dataBar" priority="7976">
      <dataBar>
        <cfvo type="num" val="0"/>
        <cfvo type="num" val="1"/>
        <color theme="6"/>
      </dataBar>
      <extLst>
        <ext xmlns:x14="http://schemas.microsoft.com/office/spreadsheetml/2009/9/main" uri="{B025F937-C7B1-47D3-B67F-A62EFF666E3E}">
          <x14:id>{86B882A1-16A6-7945-95A9-DFE16269E555}</x14:id>
        </ext>
      </extLst>
    </cfRule>
  </conditionalFormatting>
  <conditionalFormatting sqref="F94">
    <cfRule type="dataBar" priority="7977">
      <dataBar>
        <cfvo type="num" val="0"/>
        <cfvo type="num" val="1"/>
        <color theme="6"/>
      </dataBar>
      <extLst>
        <ext xmlns:x14="http://schemas.microsoft.com/office/spreadsheetml/2009/9/main" uri="{B025F937-C7B1-47D3-B67F-A62EFF666E3E}">
          <x14:id>{CD60572B-4A02-A247-A222-494779EBD851}</x14:id>
        </ext>
      </extLst>
    </cfRule>
  </conditionalFormatting>
  <conditionalFormatting sqref="F87:F88 F92">
    <cfRule type="dataBar" priority="7974">
      <dataBar>
        <cfvo type="num" val="0"/>
        <cfvo type="num" val="1"/>
        <color theme="6"/>
      </dataBar>
      <extLst>
        <ext xmlns:x14="http://schemas.microsoft.com/office/spreadsheetml/2009/9/main" uri="{B025F937-C7B1-47D3-B67F-A62EFF666E3E}">
          <x14:id>{CC0F2995-F77C-074B-B11A-29C6B733BC36}</x14:id>
        </ext>
      </extLst>
    </cfRule>
  </conditionalFormatting>
  <conditionalFormatting sqref="F86">
    <cfRule type="dataBar" priority="7972">
      <dataBar>
        <cfvo type="num" val="0"/>
        <cfvo type="num" val="1"/>
        <color theme="6"/>
      </dataBar>
      <extLst>
        <ext xmlns:x14="http://schemas.microsoft.com/office/spreadsheetml/2009/9/main" uri="{B025F937-C7B1-47D3-B67F-A62EFF666E3E}">
          <x14:id>{54C9090C-02BB-E248-87A7-6AF3DA8B9BCB}</x14:id>
        </ext>
      </extLst>
    </cfRule>
  </conditionalFormatting>
  <conditionalFormatting sqref="F94">
    <cfRule type="dataBar" priority="7966">
      <dataBar>
        <cfvo type="num" val="0"/>
        <cfvo type="num" val="1"/>
        <color theme="6"/>
      </dataBar>
      <extLst>
        <ext xmlns:x14="http://schemas.microsoft.com/office/spreadsheetml/2009/9/main" uri="{B025F937-C7B1-47D3-B67F-A62EFF666E3E}">
          <x14:id>{4ADE2BC6-8292-6F46-9FA0-ED8EB4F3C83D}</x14:id>
        </ext>
      </extLst>
    </cfRule>
  </conditionalFormatting>
  <conditionalFormatting sqref="F93">
    <cfRule type="dataBar" priority="7975">
      <dataBar>
        <cfvo type="num" val="0"/>
        <cfvo type="num" val="1"/>
        <color theme="6"/>
      </dataBar>
      <extLst>
        <ext xmlns:x14="http://schemas.microsoft.com/office/spreadsheetml/2009/9/main" uri="{B025F937-C7B1-47D3-B67F-A62EFF666E3E}">
          <x14:id>{20EF940C-16AC-8446-86E6-616916F9F584}</x14:id>
        </ext>
      </extLst>
    </cfRule>
  </conditionalFormatting>
  <conditionalFormatting sqref="F77">
    <cfRule type="dataBar" priority="7968">
      <dataBar>
        <cfvo type="num" val="0"/>
        <cfvo type="num" val="1"/>
        <color theme="6"/>
      </dataBar>
      <extLst>
        <ext xmlns:x14="http://schemas.microsoft.com/office/spreadsheetml/2009/9/main" uri="{B025F937-C7B1-47D3-B67F-A62EFF666E3E}">
          <x14:id>{05A1A3F2-2233-824B-89A7-34F010C20F07}</x14:id>
        </ext>
      </extLst>
    </cfRule>
  </conditionalFormatting>
  <conditionalFormatting sqref="F93">
    <cfRule type="dataBar" priority="7965">
      <dataBar>
        <cfvo type="num" val="0"/>
        <cfvo type="num" val="1"/>
        <color theme="6"/>
      </dataBar>
      <extLst>
        <ext xmlns:x14="http://schemas.microsoft.com/office/spreadsheetml/2009/9/main" uri="{B025F937-C7B1-47D3-B67F-A62EFF666E3E}">
          <x14:id>{9E3ED8EF-C60D-774B-8B49-77DA4C102410}</x14:id>
        </ext>
      </extLst>
    </cfRule>
  </conditionalFormatting>
  <conditionalFormatting sqref="F93">
    <cfRule type="dataBar" priority="7964">
      <dataBar>
        <cfvo type="num" val="0"/>
        <cfvo type="num" val="1"/>
        <color theme="6"/>
      </dataBar>
      <extLst>
        <ext xmlns:x14="http://schemas.microsoft.com/office/spreadsheetml/2009/9/main" uri="{B025F937-C7B1-47D3-B67F-A62EFF666E3E}">
          <x14:id>{04863429-EB03-DC47-9DF4-BE3DF2016FB7}</x14:id>
        </ext>
      </extLst>
    </cfRule>
  </conditionalFormatting>
  <conditionalFormatting sqref="F93">
    <cfRule type="dataBar" priority="7962">
      <dataBar>
        <cfvo type="num" val="0"/>
        <cfvo type="num" val="1"/>
        <color theme="6"/>
      </dataBar>
      <extLst>
        <ext xmlns:x14="http://schemas.microsoft.com/office/spreadsheetml/2009/9/main" uri="{B025F937-C7B1-47D3-B67F-A62EFF666E3E}">
          <x14:id>{14D04D9D-A72E-B84C-9089-BCB95B4A25A2}</x14:id>
        </ext>
      </extLst>
    </cfRule>
  </conditionalFormatting>
  <conditionalFormatting sqref="F87:F88 F92">
    <cfRule type="dataBar" priority="7960">
      <dataBar>
        <cfvo type="num" val="0"/>
        <cfvo type="num" val="1"/>
        <color theme="6"/>
      </dataBar>
      <extLst>
        <ext xmlns:x14="http://schemas.microsoft.com/office/spreadsheetml/2009/9/main" uri="{B025F937-C7B1-47D3-B67F-A62EFF666E3E}">
          <x14:id>{7F41EAF1-01F0-6743-A8BF-8F9B9EB0DBD0}</x14:id>
        </ext>
      </extLst>
    </cfRule>
  </conditionalFormatting>
  <conditionalFormatting sqref="F87:F88 F92">
    <cfRule type="dataBar" priority="7961">
      <dataBar>
        <cfvo type="num" val="0"/>
        <cfvo type="num" val="1"/>
        <color theme="6"/>
      </dataBar>
      <extLst>
        <ext xmlns:x14="http://schemas.microsoft.com/office/spreadsheetml/2009/9/main" uri="{B025F937-C7B1-47D3-B67F-A62EFF666E3E}">
          <x14:id>{7A3DBAED-7696-4F40-A4CC-DF5C6FB66D2C}</x14:id>
        </ext>
      </extLst>
    </cfRule>
  </conditionalFormatting>
  <conditionalFormatting sqref="F77">
    <cfRule type="dataBar" priority="7955">
      <dataBar>
        <cfvo type="num" val="0"/>
        <cfvo type="num" val="1"/>
        <color theme="6"/>
      </dataBar>
      <extLst>
        <ext xmlns:x14="http://schemas.microsoft.com/office/spreadsheetml/2009/9/main" uri="{B025F937-C7B1-47D3-B67F-A62EFF666E3E}">
          <x14:id>{D787A0AB-C2F4-BE4D-8FEA-BB24B1D3AF56}</x14:id>
        </ext>
      </extLst>
    </cfRule>
  </conditionalFormatting>
  <conditionalFormatting sqref="F94">
    <cfRule type="dataBar" priority="7954">
      <dataBar>
        <cfvo type="num" val="0"/>
        <cfvo type="num" val="1"/>
        <color theme="6"/>
      </dataBar>
      <extLst>
        <ext xmlns:x14="http://schemas.microsoft.com/office/spreadsheetml/2009/9/main" uri="{B025F937-C7B1-47D3-B67F-A62EFF666E3E}">
          <x14:id>{355D5469-10CB-044D-95B3-6BBC306DD108}</x14:id>
        </ext>
      </extLst>
    </cfRule>
  </conditionalFormatting>
  <conditionalFormatting sqref="F94">
    <cfRule type="dataBar" priority="7953">
      <dataBar>
        <cfvo type="num" val="0"/>
        <cfvo type="num" val="1"/>
        <color theme="6"/>
      </dataBar>
      <extLst>
        <ext xmlns:x14="http://schemas.microsoft.com/office/spreadsheetml/2009/9/main" uri="{B025F937-C7B1-47D3-B67F-A62EFF666E3E}">
          <x14:id>{9088BE2B-2F10-0C49-8E67-AE1F0EB2B1F6}</x14:id>
        </ext>
      </extLst>
    </cfRule>
  </conditionalFormatting>
  <conditionalFormatting sqref="F93">
    <cfRule type="dataBar" priority="7951">
      <dataBar>
        <cfvo type="num" val="0"/>
        <cfvo type="num" val="1"/>
        <color theme="6"/>
      </dataBar>
      <extLst>
        <ext xmlns:x14="http://schemas.microsoft.com/office/spreadsheetml/2009/9/main" uri="{B025F937-C7B1-47D3-B67F-A62EFF666E3E}">
          <x14:id>{1C24F3E8-AE07-D644-96A8-141F21E7267B}</x14:id>
        </ext>
      </extLst>
    </cfRule>
  </conditionalFormatting>
  <conditionalFormatting sqref="F87:F88 F92">
    <cfRule type="dataBar" priority="7949">
      <dataBar>
        <cfvo type="num" val="0"/>
        <cfvo type="num" val="1"/>
        <color theme="6"/>
      </dataBar>
      <extLst>
        <ext xmlns:x14="http://schemas.microsoft.com/office/spreadsheetml/2009/9/main" uri="{B025F937-C7B1-47D3-B67F-A62EFF666E3E}">
          <x14:id>{670DCFE9-0A20-364C-9DD5-17BD3DF1C54A}</x14:id>
        </ext>
      </extLst>
    </cfRule>
  </conditionalFormatting>
  <conditionalFormatting sqref="F94">
    <cfRule type="dataBar" priority="7952">
      <dataBar>
        <cfvo type="num" val="0"/>
        <cfvo type="num" val="1"/>
        <color theme="6"/>
      </dataBar>
      <extLst>
        <ext xmlns:x14="http://schemas.microsoft.com/office/spreadsheetml/2009/9/main" uri="{B025F937-C7B1-47D3-B67F-A62EFF666E3E}">
          <x14:id>{97AD01D0-E9AD-C04E-B5EF-F553B0860ECE}</x14:id>
        </ext>
      </extLst>
    </cfRule>
  </conditionalFormatting>
  <conditionalFormatting sqref="F87:F88 F92">
    <cfRule type="dataBar" priority="7950">
      <dataBar>
        <cfvo type="num" val="0"/>
        <cfvo type="num" val="1"/>
        <color theme="6"/>
      </dataBar>
      <extLst>
        <ext xmlns:x14="http://schemas.microsoft.com/office/spreadsheetml/2009/9/main" uri="{B025F937-C7B1-47D3-B67F-A62EFF666E3E}">
          <x14:id>{FA608346-D926-884E-92E9-75D92C2B80B9}</x14:id>
        </ext>
      </extLst>
    </cfRule>
  </conditionalFormatting>
  <conditionalFormatting sqref="F86">
    <cfRule type="dataBar" priority="7948">
      <dataBar>
        <cfvo type="num" val="0"/>
        <cfvo type="num" val="1"/>
        <color theme="6"/>
      </dataBar>
      <extLst>
        <ext xmlns:x14="http://schemas.microsoft.com/office/spreadsheetml/2009/9/main" uri="{B025F937-C7B1-47D3-B67F-A62EFF666E3E}">
          <x14:id>{5A6FC7D1-58D4-1243-8683-41B64040B74F}</x14:id>
        </ext>
      </extLst>
    </cfRule>
  </conditionalFormatting>
  <conditionalFormatting sqref="F86">
    <cfRule type="dataBar" priority="7947">
      <dataBar>
        <cfvo type="num" val="0"/>
        <cfvo type="num" val="1"/>
        <color theme="6"/>
      </dataBar>
      <extLst>
        <ext xmlns:x14="http://schemas.microsoft.com/office/spreadsheetml/2009/9/main" uri="{B025F937-C7B1-47D3-B67F-A62EFF666E3E}">
          <x14:id>{E85E0224-584D-7A40-87EC-F4D86052F996}</x14:id>
        </ext>
      </extLst>
    </cfRule>
  </conditionalFormatting>
  <conditionalFormatting sqref="F94">
    <cfRule type="dataBar" priority="7943">
      <dataBar>
        <cfvo type="num" val="0"/>
        <cfvo type="num" val="1"/>
        <color theme="6"/>
      </dataBar>
      <extLst>
        <ext xmlns:x14="http://schemas.microsoft.com/office/spreadsheetml/2009/9/main" uri="{B025F937-C7B1-47D3-B67F-A62EFF666E3E}">
          <x14:id>{61D8452A-E73C-C34F-8F00-A318A4E5035E}</x14:id>
        </ext>
      </extLst>
    </cfRule>
  </conditionalFormatting>
  <conditionalFormatting sqref="F94">
    <cfRule type="dataBar" priority="7942">
      <dataBar>
        <cfvo type="num" val="0"/>
        <cfvo type="num" val="1"/>
        <color theme="6"/>
      </dataBar>
      <extLst>
        <ext xmlns:x14="http://schemas.microsoft.com/office/spreadsheetml/2009/9/main" uri="{B025F937-C7B1-47D3-B67F-A62EFF666E3E}">
          <x14:id>{4133DB4E-4C1B-B14E-A8ED-B2EC499B7298}</x14:id>
        </ext>
      </extLst>
    </cfRule>
  </conditionalFormatting>
  <conditionalFormatting sqref="F94">
    <cfRule type="dataBar" priority="7941">
      <dataBar>
        <cfvo type="num" val="0"/>
        <cfvo type="num" val="1"/>
        <color theme="6"/>
      </dataBar>
      <extLst>
        <ext xmlns:x14="http://schemas.microsoft.com/office/spreadsheetml/2009/9/main" uri="{B025F937-C7B1-47D3-B67F-A62EFF666E3E}">
          <x14:id>{4AC08217-0114-4540-9519-0FA1BB919EEA}</x14:id>
        </ext>
      </extLst>
    </cfRule>
  </conditionalFormatting>
  <conditionalFormatting sqref="F87:F88 F92">
    <cfRule type="dataBar" priority="7937">
      <dataBar>
        <cfvo type="num" val="0"/>
        <cfvo type="num" val="1"/>
        <color theme="6"/>
      </dataBar>
      <extLst>
        <ext xmlns:x14="http://schemas.microsoft.com/office/spreadsheetml/2009/9/main" uri="{B025F937-C7B1-47D3-B67F-A62EFF666E3E}">
          <x14:id>{645105CA-6478-EA48-BE92-0F07BB8721E9}</x14:id>
        </ext>
      </extLst>
    </cfRule>
  </conditionalFormatting>
  <conditionalFormatting sqref="F86">
    <cfRule type="dataBar" priority="7936">
      <dataBar>
        <cfvo type="num" val="0"/>
        <cfvo type="num" val="1"/>
        <color theme="6"/>
      </dataBar>
      <extLst>
        <ext xmlns:x14="http://schemas.microsoft.com/office/spreadsheetml/2009/9/main" uri="{B025F937-C7B1-47D3-B67F-A62EFF666E3E}">
          <x14:id>{3091BC88-D1B0-5841-A7B2-A07BF8977224}</x14:id>
        </ext>
      </extLst>
    </cfRule>
  </conditionalFormatting>
  <conditionalFormatting sqref="F86">
    <cfRule type="dataBar" priority="7935">
      <dataBar>
        <cfvo type="num" val="0"/>
        <cfvo type="num" val="1"/>
        <color theme="6"/>
      </dataBar>
      <extLst>
        <ext xmlns:x14="http://schemas.microsoft.com/office/spreadsheetml/2009/9/main" uri="{B025F937-C7B1-47D3-B67F-A62EFF666E3E}">
          <x14:id>{9C3DB655-2B52-FC47-BDCF-9C5AF9AD456C}</x14:id>
        </ext>
      </extLst>
    </cfRule>
  </conditionalFormatting>
  <conditionalFormatting sqref="F71:F72 F76">
    <cfRule type="dataBar" priority="7931">
      <dataBar>
        <cfvo type="num" val="0"/>
        <cfvo type="num" val="1"/>
        <color theme="6"/>
      </dataBar>
      <extLst>
        <ext xmlns:x14="http://schemas.microsoft.com/office/spreadsheetml/2009/9/main" uri="{B025F937-C7B1-47D3-B67F-A62EFF666E3E}">
          <x14:id>{85975B46-F0BF-C948-87CA-3EB466797BA3}</x14:id>
        </ext>
      </extLst>
    </cfRule>
  </conditionalFormatting>
  <conditionalFormatting sqref="F71:F72 F76">
    <cfRule type="dataBar" priority="7930">
      <dataBar>
        <cfvo type="num" val="0"/>
        <cfvo type="num" val="1"/>
        <color theme="6"/>
      </dataBar>
      <extLst>
        <ext xmlns:x14="http://schemas.microsoft.com/office/spreadsheetml/2009/9/main" uri="{B025F937-C7B1-47D3-B67F-A62EFF666E3E}">
          <x14:id>{56ED4849-697A-4840-9F1E-F3F946D05A0A}</x14:id>
        </ext>
      </extLst>
    </cfRule>
  </conditionalFormatting>
  <conditionalFormatting sqref="F71:F72 F76">
    <cfRule type="dataBar" priority="7929">
      <dataBar>
        <cfvo type="num" val="0"/>
        <cfvo type="num" val="1"/>
        <color theme="6"/>
      </dataBar>
      <extLst>
        <ext xmlns:x14="http://schemas.microsoft.com/office/spreadsheetml/2009/9/main" uri="{B025F937-C7B1-47D3-B67F-A62EFF666E3E}">
          <x14:id>{3132731B-A3E3-974D-884F-611FA0120C57}</x14:id>
        </ext>
      </extLst>
    </cfRule>
  </conditionalFormatting>
  <conditionalFormatting sqref="F71:F72 F76">
    <cfRule type="dataBar" priority="7928">
      <dataBar>
        <cfvo type="num" val="0"/>
        <cfvo type="num" val="1"/>
        <color theme="6"/>
      </dataBar>
      <extLst>
        <ext xmlns:x14="http://schemas.microsoft.com/office/spreadsheetml/2009/9/main" uri="{B025F937-C7B1-47D3-B67F-A62EFF666E3E}">
          <x14:id>{FFE5D610-0DA3-7F43-B461-059229A71482}</x14:id>
        </ext>
      </extLst>
    </cfRule>
  </conditionalFormatting>
  <conditionalFormatting sqref="F71:F72 F76">
    <cfRule type="dataBar" priority="7927">
      <dataBar>
        <cfvo type="num" val="0"/>
        <cfvo type="num" val="1"/>
        <color theme="6"/>
      </dataBar>
      <extLst>
        <ext xmlns:x14="http://schemas.microsoft.com/office/spreadsheetml/2009/9/main" uri="{B025F937-C7B1-47D3-B67F-A62EFF666E3E}">
          <x14:id>{30903D77-14A1-2349-96AB-A434F0FA8014}</x14:id>
        </ext>
      </extLst>
    </cfRule>
  </conditionalFormatting>
  <conditionalFormatting sqref="F71:F72 F76">
    <cfRule type="dataBar" priority="7926">
      <dataBar>
        <cfvo type="num" val="0"/>
        <cfvo type="num" val="1"/>
        <color theme="6"/>
      </dataBar>
      <extLst>
        <ext xmlns:x14="http://schemas.microsoft.com/office/spreadsheetml/2009/9/main" uri="{B025F937-C7B1-47D3-B67F-A62EFF666E3E}">
          <x14:id>{2B16DB62-A5D5-2441-8D7D-514E708787D2}</x14:id>
        </ext>
      </extLst>
    </cfRule>
  </conditionalFormatting>
  <conditionalFormatting sqref="F107:F108 F112">
    <cfRule type="dataBar" priority="7918">
      <dataBar>
        <cfvo type="num" val="0"/>
        <cfvo type="num" val="1"/>
        <color theme="6"/>
      </dataBar>
      <extLst>
        <ext xmlns:x14="http://schemas.microsoft.com/office/spreadsheetml/2009/9/main" uri="{B025F937-C7B1-47D3-B67F-A62EFF666E3E}">
          <x14:id>{1C41552D-E7DE-484D-9669-2B5ED313825A}</x14:id>
        </ext>
      </extLst>
    </cfRule>
  </conditionalFormatting>
  <conditionalFormatting sqref="F107:F108 F112">
    <cfRule type="dataBar" priority="7917">
      <dataBar>
        <cfvo type="num" val="0"/>
        <cfvo type="num" val="1"/>
        <color theme="6"/>
      </dataBar>
      <extLst>
        <ext xmlns:x14="http://schemas.microsoft.com/office/spreadsheetml/2009/9/main" uri="{B025F937-C7B1-47D3-B67F-A62EFF666E3E}">
          <x14:id>{39C81699-389F-B045-A340-D07904A6A26F}</x14:id>
        </ext>
      </extLst>
    </cfRule>
  </conditionalFormatting>
  <conditionalFormatting sqref="F107:F108 F112">
    <cfRule type="dataBar" priority="7916">
      <dataBar>
        <cfvo type="num" val="0"/>
        <cfvo type="num" val="1"/>
        <color theme="6"/>
      </dataBar>
      <extLst>
        <ext xmlns:x14="http://schemas.microsoft.com/office/spreadsheetml/2009/9/main" uri="{B025F937-C7B1-47D3-B67F-A62EFF666E3E}">
          <x14:id>{9E89C955-883C-284C-8977-F6F83115BA27}</x14:id>
        </ext>
      </extLst>
    </cfRule>
  </conditionalFormatting>
  <conditionalFormatting sqref="F107:F108 F112">
    <cfRule type="dataBar" priority="7914">
      <dataBar>
        <cfvo type="num" val="0"/>
        <cfvo type="num" val="1"/>
        <color theme="6"/>
      </dataBar>
      <extLst>
        <ext xmlns:x14="http://schemas.microsoft.com/office/spreadsheetml/2009/9/main" uri="{B025F937-C7B1-47D3-B67F-A62EFF666E3E}">
          <x14:id>{5D25D10C-81C5-C848-B751-65D8221F67BD}</x14:id>
        </ext>
      </extLst>
    </cfRule>
  </conditionalFormatting>
  <conditionalFormatting sqref="F86">
    <cfRule type="dataBar" priority="7912">
      <dataBar>
        <cfvo type="num" val="0"/>
        <cfvo type="num" val="1"/>
        <color theme="6"/>
      </dataBar>
      <extLst>
        <ext xmlns:x14="http://schemas.microsoft.com/office/spreadsheetml/2009/9/main" uri="{B025F937-C7B1-47D3-B67F-A62EFF666E3E}">
          <x14:id>{712BEA17-0D83-E344-84CA-21810F2ECD22}</x14:id>
        </ext>
      </extLst>
    </cfRule>
  </conditionalFormatting>
  <conditionalFormatting sqref="F87:F88 F92">
    <cfRule type="dataBar" priority="7913">
      <dataBar>
        <cfvo type="num" val="0"/>
        <cfvo type="num" val="1"/>
        <color theme="6"/>
      </dataBar>
      <extLst>
        <ext xmlns:x14="http://schemas.microsoft.com/office/spreadsheetml/2009/9/main" uri="{B025F937-C7B1-47D3-B67F-A62EFF666E3E}">
          <x14:id>{8B6C09E1-3430-3847-B868-590BA945E2D0}</x14:id>
        </ext>
      </extLst>
    </cfRule>
  </conditionalFormatting>
  <conditionalFormatting sqref="F71:F72 F76">
    <cfRule type="dataBar" priority="7909">
      <dataBar>
        <cfvo type="num" val="0"/>
        <cfvo type="num" val="1"/>
        <color theme="6"/>
      </dataBar>
      <extLst>
        <ext xmlns:x14="http://schemas.microsoft.com/office/spreadsheetml/2009/9/main" uri="{B025F937-C7B1-47D3-B67F-A62EFF666E3E}">
          <x14:id>{58D2DBBD-88CA-A046-A58A-2F32D6E1965E}</x14:id>
        </ext>
      </extLst>
    </cfRule>
  </conditionalFormatting>
  <conditionalFormatting sqref="F71:F72 F76">
    <cfRule type="dataBar" priority="7908">
      <dataBar>
        <cfvo type="num" val="0"/>
        <cfvo type="num" val="1"/>
        <color theme="6"/>
      </dataBar>
      <extLst>
        <ext xmlns:x14="http://schemas.microsoft.com/office/spreadsheetml/2009/9/main" uri="{B025F937-C7B1-47D3-B67F-A62EFF666E3E}">
          <x14:id>{59F0A876-7E02-584B-8CE9-C85A1CD053AA}</x14:id>
        </ext>
      </extLst>
    </cfRule>
  </conditionalFormatting>
  <conditionalFormatting sqref="F93">
    <cfRule type="dataBar" priority="7907">
      <dataBar>
        <cfvo type="num" val="0"/>
        <cfvo type="num" val="1"/>
        <color theme="6"/>
      </dataBar>
      <extLst>
        <ext xmlns:x14="http://schemas.microsoft.com/office/spreadsheetml/2009/9/main" uri="{B025F937-C7B1-47D3-B67F-A62EFF666E3E}">
          <x14:id>{0A2ADF1C-4FEF-2744-B913-E9427BD5B4BD}</x14:id>
        </ext>
      </extLst>
    </cfRule>
  </conditionalFormatting>
  <conditionalFormatting sqref="F87:F88 F92">
    <cfRule type="dataBar" priority="7905">
      <dataBar>
        <cfvo type="num" val="0"/>
        <cfvo type="num" val="1"/>
        <color theme="6"/>
      </dataBar>
      <extLst>
        <ext xmlns:x14="http://schemas.microsoft.com/office/spreadsheetml/2009/9/main" uri="{B025F937-C7B1-47D3-B67F-A62EFF666E3E}">
          <x14:id>{7630FAF2-676E-6D42-A951-76387DC3C2F1}</x14:id>
        </ext>
      </extLst>
    </cfRule>
  </conditionalFormatting>
  <conditionalFormatting sqref="F87:F88 F92">
    <cfRule type="dataBar" priority="7904">
      <dataBar>
        <cfvo type="num" val="0"/>
        <cfvo type="num" val="1"/>
        <color theme="6"/>
      </dataBar>
      <extLst>
        <ext xmlns:x14="http://schemas.microsoft.com/office/spreadsheetml/2009/9/main" uri="{B025F937-C7B1-47D3-B67F-A62EFF666E3E}">
          <x14:id>{72B5DE50-8534-D94D-A887-040D95B11EA4}</x14:id>
        </ext>
      </extLst>
    </cfRule>
  </conditionalFormatting>
  <conditionalFormatting sqref="F87:F88 F92">
    <cfRule type="dataBar" priority="7902">
      <dataBar>
        <cfvo type="num" val="0"/>
        <cfvo type="num" val="1"/>
        <color theme="6"/>
      </dataBar>
      <extLst>
        <ext xmlns:x14="http://schemas.microsoft.com/office/spreadsheetml/2009/9/main" uri="{B025F937-C7B1-47D3-B67F-A62EFF666E3E}">
          <x14:id>{3FC47014-B481-DC4B-90D5-99A7608D73FA}</x14:id>
        </ext>
      </extLst>
    </cfRule>
  </conditionalFormatting>
  <conditionalFormatting sqref="F93">
    <cfRule type="dataBar" priority="7903">
      <dataBar>
        <cfvo type="num" val="0"/>
        <cfvo type="num" val="1"/>
        <color theme="6"/>
      </dataBar>
      <extLst>
        <ext xmlns:x14="http://schemas.microsoft.com/office/spreadsheetml/2009/9/main" uri="{B025F937-C7B1-47D3-B67F-A62EFF666E3E}">
          <x14:id>{2DC17B1F-4322-C645-836D-D1ED0BF3E3B5}</x14:id>
        </ext>
      </extLst>
    </cfRule>
  </conditionalFormatting>
  <conditionalFormatting sqref="F71:F72 F76">
    <cfRule type="dataBar" priority="7897">
      <dataBar>
        <cfvo type="num" val="0"/>
        <cfvo type="num" val="1"/>
        <color theme="6"/>
      </dataBar>
      <extLst>
        <ext xmlns:x14="http://schemas.microsoft.com/office/spreadsheetml/2009/9/main" uri="{B025F937-C7B1-47D3-B67F-A62EFF666E3E}">
          <x14:id>{CE86131A-86F4-4F41-B506-7665F239BF17}</x14:id>
        </ext>
      </extLst>
    </cfRule>
  </conditionalFormatting>
  <conditionalFormatting sqref="F93">
    <cfRule type="dataBar" priority="7894">
      <dataBar>
        <cfvo type="num" val="0"/>
        <cfvo type="num" val="1"/>
        <color theme="6"/>
      </dataBar>
      <extLst>
        <ext xmlns:x14="http://schemas.microsoft.com/office/spreadsheetml/2009/9/main" uri="{B025F937-C7B1-47D3-B67F-A62EFF666E3E}">
          <x14:id>{DA7DE0C6-59BB-4746-A9D9-5CE60F682966}</x14:id>
        </ext>
      </extLst>
    </cfRule>
  </conditionalFormatting>
  <conditionalFormatting sqref="F87:F88 F92">
    <cfRule type="dataBar" priority="7891">
      <dataBar>
        <cfvo type="num" val="0"/>
        <cfvo type="num" val="1"/>
        <color theme="6"/>
      </dataBar>
      <extLst>
        <ext xmlns:x14="http://schemas.microsoft.com/office/spreadsheetml/2009/9/main" uri="{B025F937-C7B1-47D3-B67F-A62EFF666E3E}">
          <x14:id>{0195362E-BAE9-8D43-9A61-8310473E355E}</x14:id>
        </ext>
      </extLst>
    </cfRule>
  </conditionalFormatting>
  <conditionalFormatting sqref="F86">
    <cfRule type="dataBar" priority="7889">
      <dataBar>
        <cfvo type="num" val="0"/>
        <cfvo type="num" val="1"/>
        <color theme="6"/>
      </dataBar>
      <extLst>
        <ext xmlns:x14="http://schemas.microsoft.com/office/spreadsheetml/2009/9/main" uri="{B025F937-C7B1-47D3-B67F-A62EFF666E3E}">
          <x14:id>{80355515-474D-2346-A488-02F36A364B0C}</x14:id>
        </ext>
      </extLst>
    </cfRule>
  </conditionalFormatting>
  <conditionalFormatting sqref="F93">
    <cfRule type="dataBar" priority="7892">
      <dataBar>
        <cfvo type="num" val="0"/>
        <cfvo type="num" val="1"/>
        <color theme="6"/>
      </dataBar>
      <extLst>
        <ext xmlns:x14="http://schemas.microsoft.com/office/spreadsheetml/2009/9/main" uri="{B025F937-C7B1-47D3-B67F-A62EFF666E3E}">
          <x14:id>{D8FC9EF1-DE94-BB45-B550-452E3EEEAB6F}</x14:id>
        </ext>
      </extLst>
    </cfRule>
  </conditionalFormatting>
  <conditionalFormatting sqref="F86">
    <cfRule type="dataBar" priority="7890">
      <dataBar>
        <cfvo type="num" val="0"/>
        <cfvo type="num" val="1"/>
        <color theme="6"/>
      </dataBar>
      <extLst>
        <ext xmlns:x14="http://schemas.microsoft.com/office/spreadsheetml/2009/9/main" uri="{B025F937-C7B1-47D3-B67F-A62EFF666E3E}">
          <x14:id>{9932A4F9-28D3-444F-BA38-03B4EF14A825}</x14:id>
        </ext>
      </extLst>
    </cfRule>
  </conditionalFormatting>
  <conditionalFormatting sqref="F71:F72 F76">
    <cfRule type="dataBar" priority="7886">
      <dataBar>
        <cfvo type="num" val="0"/>
        <cfvo type="num" val="1"/>
        <color theme="6"/>
      </dataBar>
      <extLst>
        <ext xmlns:x14="http://schemas.microsoft.com/office/spreadsheetml/2009/9/main" uri="{B025F937-C7B1-47D3-B67F-A62EFF666E3E}">
          <x14:id>{D8869C50-9B06-C24C-A779-10AE12137905}</x14:id>
        </ext>
      </extLst>
    </cfRule>
  </conditionalFormatting>
  <conditionalFormatting sqref="F93">
    <cfRule type="dataBar" priority="7883">
      <dataBar>
        <cfvo type="num" val="0"/>
        <cfvo type="num" val="1"/>
        <color theme="6"/>
      </dataBar>
      <extLst>
        <ext xmlns:x14="http://schemas.microsoft.com/office/spreadsheetml/2009/9/main" uri="{B025F937-C7B1-47D3-B67F-A62EFF666E3E}">
          <x14:id>{155F4727-265A-4549-B584-DCBEED2C2FD7}</x14:id>
        </ext>
      </extLst>
    </cfRule>
  </conditionalFormatting>
  <conditionalFormatting sqref="F93">
    <cfRule type="dataBar" priority="7882">
      <dataBar>
        <cfvo type="num" val="0"/>
        <cfvo type="num" val="1"/>
        <color theme="6"/>
      </dataBar>
      <extLst>
        <ext xmlns:x14="http://schemas.microsoft.com/office/spreadsheetml/2009/9/main" uri="{B025F937-C7B1-47D3-B67F-A62EFF666E3E}">
          <x14:id>{D03D9D46-EEAF-EA49-BD65-1402EBCDDD0B}</x14:id>
        </ext>
      </extLst>
    </cfRule>
  </conditionalFormatting>
  <conditionalFormatting sqref="F93">
    <cfRule type="dataBar" priority="7881">
      <dataBar>
        <cfvo type="num" val="0"/>
        <cfvo type="num" val="1"/>
        <color theme="6"/>
      </dataBar>
      <extLst>
        <ext xmlns:x14="http://schemas.microsoft.com/office/spreadsheetml/2009/9/main" uri="{B025F937-C7B1-47D3-B67F-A62EFF666E3E}">
          <x14:id>{5E6CD015-AA50-8145-A4DC-137E86E0E887}</x14:id>
        </ext>
      </extLst>
    </cfRule>
  </conditionalFormatting>
  <conditionalFormatting sqref="F87:F88 F92">
    <cfRule type="dataBar" priority="7879">
      <dataBar>
        <cfvo type="num" val="0"/>
        <cfvo type="num" val="1"/>
        <color theme="6"/>
      </dataBar>
      <extLst>
        <ext xmlns:x14="http://schemas.microsoft.com/office/spreadsheetml/2009/9/main" uri="{B025F937-C7B1-47D3-B67F-A62EFF666E3E}">
          <x14:id>{152D49E7-EA9E-BB4A-87BC-7AC4A963A902}</x14:id>
        </ext>
      </extLst>
    </cfRule>
  </conditionalFormatting>
  <conditionalFormatting sqref="F86">
    <cfRule type="dataBar" priority="7878">
      <dataBar>
        <cfvo type="num" val="0"/>
        <cfvo type="num" val="1"/>
        <color theme="6"/>
      </dataBar>
      <extLst>
        <ext xmlns:x14="http://schemas.microsoft.com/office/spreadsheetml/2009/9/main" uri="{B025F937-C7B1-47D3-B67F-A62EFF666E3E}">
          <x14:id>{D0B1D297-9862-D340-B564-4D95D14C08D6}</x14:id>
        </ext>
      </extLst>
    </cfRule>
  </conditionalFormatting>
  <conditionalFormatting sqref="F86">
    <cfRule type="dataBar" priority="7877">
      <dataBar>
        <cfvo type="num" val="0"/>
        <cfvo type="num" val="1"/>
        <color theme="6"/>
      </dataBar>
      <extLst>
        <ext xmlns:x14="http://schemas.microsoft.com/office/spreadsheetml/2009/9/main" uri="{B025F937-C7B1-47D3-B67F-A62EFF666E3E}">
          <x14:id>{0B8D65C5-167C-0A40-A55A-F23B42CB63D6}</x14:id>
        </ext>
      </extLst>
    </cfRule>
  </conditionalFormatting>
  <conditionalFormatting sqref="F71:F72 F76">
    <cfRule type="dataBar" priority="7874">
      <dataBar>
        <cfvo type="num" val="0"/>
        <cfvo type="num" val="1"/>
        <color theme="6"/>
      </dataBar>
      <extLst>
        <ext xmlns:x14="http://schemas.microsoft.com/office/spreadsheetml/2009/9/main" uri="{B025F937-C7B1-47D3-B67F-A62EFF666E3E}">
          <x14:id>{2B29ED39-BB27-7E41-ADE6-E181DA0F0276}</x14:id>
        </ext>
      </extLst>
    </cfRule>
  </conditionalFormatting>
  <conditionalFormatting sqref="F94">
    <cfRule type="dataBar" priority="7871">
      <dataBar>
        <cfvo type="num" val="0"/>
        <cfvo type="num" val="1"/>
        <color theme="6"/>
      </dataBar>
      <extLst>
        <ext xmlns:x14="http://schemas.microsoft.com/office/spreadsheetml/2009/9/main" uri="{B025F937-C7B1-47D3-B67F-A62EFF666E3E}">
          <x14:id>{27D1352A-E729-BE4A-93F7-95C1F3CB7136}</x14:id>
        </ext>
      </extLst>
    </cfRule>
  </conditionalFormatting>
  <conditionalFormatting sqref="F94">
    <cfRule type="dataBar" priority="7869">
      <dataBar>
        <cfvo type="num" val="0"/>
        <cfvo type="num" val="1"/>
        <color theme="6"/>
      </dataBar>
      <extLst>
        <ext xmlns:x14="http://schemas.microsoft.com/office/spreadsheetml/2009/9/main" uri="{B025F937-C7B1-47D3-B67F-A62EFF666E3E}">
          <x14:id>{936F9036-B477-7740-B184-96E651E70176}</x14:id>
        </ext>
      </extLst>
    </cfRule>
  </conditionalFormatting>
  <conditionalFormatting sqref="F94">
    <cfRule type="dataBar" priority="7870">
      <dataBar>
        <cfvo type="num" val="0"/>
        <cfvo type="num" val="1"/>
        <color theme="6"/>
      </dataBar>
      <extLst>
        <ext xmlns:x14="http://schemas.microsoft.com/office/spreadsheetml/2009/9/main" uri="{B025F937-C7B1-47D3-B67F-A62EFF666E3E}">
          <x14:id>{FE5EC067-649D-9E4D-B26D-1897ECD93D1B}</x14:id>
        </ext>
      </extLst>
    </cfRule>
  </conditionalFormatting>
  <conditionalFormatting sqref="F86">
    <cfRule type="dataBar" priority="7865">
      <dataBar>
        <cfvo type="num" val="0"/>
        <cfvo type="num" val="1"/>
        <color theme="6"/>
      </dataBar>
      <extLst>
        <ext xmlns:x14="http://schemas.microsoft.com/office/spreadsheetml/2009/9/main" uri="{B025F937-C7B1-47D3-B67F-A62EFF666E3E}">
          <x14:id>{63B331DF-991A-854D-AF02-D783E0694EE9}</x14:id>
        </ext>
      </extLst>
    </cfRule>
  </conditionalFormatting>
  <conditionalFormatting sqref="F93">
    <cfRule type="dataBar" priority="7868">
      <dataBar>
        <cfvo type="num" val="0"/>
        <cfvo type="num" val="1"/>
        <color theme="6"/>
      </dataBar>
      <extLst>
        <ext xmlns:x14="http://schemas.microsoft.com/office/spreadsheetml/2009/9/main" uri="{B025F937-C7B1-47D3-B67F-A62EFF666E3E}">
          <x14:id>{7E402DC7-52C2-7B48-8AE6-111892B9FF6B}</x14:id>
        </ext>
      </extLst>
    </cfRule>
  </conditionalFormatting>
  <conditionalFormatting sqref="F71:F72 F76">
    <cfRule type="dataBar" priority="7862">
      <dataBar>
        <cfvo type="num" val="0"/>
        <cfvo type="num" val="1"/>
        <color theme="6"/>
      </dataBar>
      <extLst>
        <ext xmlns:x14="http://schemas.microsoft.com/office/spreadsheetml/2009/9/main" uri="{B025F937-C7B1-47D3-B67F-A62EFF666E3E}">
          <x14:id>{994A8316-8AA4-C743-9895-96BFA315C6D4}</x14:id>
        </ext>
      </extLst>
    </cfRule>
  </conditionalFormatting>
  <conditionalFormatting sqref="F94">
    <cfRule type="dataBar" priority="7861">
      <dataBar>
        <cfvo type="num" val="0"/>
        <cfvo type="num" val="1"/>
        <color theme="6"/>
      </dataBar>
      <extLst>
        <ext xmlns:x14="http://schemas.microsoft.com/office/spreadsheetml/2009/9/main" uri="{B025F937-C7B1-47D3-B67F-A62EFF666E3E}">
          <x14:id>{07ECF816-0D84-0948-ADAE-7A20B33D34C6}</x14:id>
        </ext>
      </extLst>
    </cfRule>
  </conditionalFormatting>
  <conditionalFormatting sqref="F93">
    <cfRule type="dataBar" priority="7858">
      <dataBar>
        <cfvo type="num" val="0"/>
        <cfvo type="num" val="1"/>
        <color theme="6"/>
      </dataBar>
      <extLst>
        <ext xmlns:x14="http://schemas.microsoft.com/office/spreadsheetml/2009/9/main" uri="{B025F937-C7B1-47D3-B67F-A62EFF666E3E}">
          <x14:id>{BAC21BB9-76B0-DA47-8BBF-9A95FECE6E26}</x14:id>
        </ext>
      </extLst>
    </cfRule>
  </conditionalFormatting>
  <conditionalFormatting sqref="F93">
    <cfRule type="dataBar" priority="7856">
      <dataBar>
        <cfvo type="num" val="0"/>
        <cfvo type="num" val="1"/>
        <color theme="6"/>
      </dataBar>
      <extLst>
        <ext xmlns:x14="http://schemas.microsoft.com/office/spreadsheetml/2009/9/main" uri="{B025F937-C7B1-47D3-B67F-A62EFF666E3E}">
          <x14:id>{2398D66F-DDF6-2F43-80FC-7B2D3B15C756}</x14:id>
        </ext>
      </extLst>
    </cfRule>
  </conditionalFormatting>
  <conditionalFormatting sqref="F87:F88 F92">
    <cfRule type="dataBar" priority="7854">
      <dataBar>
        <cfvo type="num" val="0"/>
        <cfvo type="num" val="1"/>
        <color theme="6"/>
      </dataBar>
      <extLst>
        <ext xmlns:x14="http://schemas.microsoft.com/office/spreadsheetml/2009/9/main" uri="{B025F937-C7B1-47D3-B67F-A62EFF666E3E}">
          <x14:id>{9693F6D0-8819-704C-9321-AF64AE628C8B}</x14:id>
        </ext>
      </extLst>
    </cfRule>
  </conditionalFormatting>
  <conditionalFormatting sqref="F94">
    <cfRule type="dataBar" priority="7857">
      <dataBar>
        <cfvo type="num" val="0"/>
        <cfvo type="num" val="1"/>
        <color theme="6"/>
      </dataBar>
      <extLst>
        <ext xmlns:x14="http://schemas.microsoft.com/office/spreadsheetml/2009/9/main" uri="{B025F937-C7B1-47D3-B67F-A62EFF666E3E}">
          <x14:id>{52976F45-4290-DC40-B468-B7C894093B4E}</x14:id>
        </ext>
      </extLst>
    </cfRule>
  </conditionalFormatting>
  <conditionalFormatting sqref="F87:F88 F92">
    <cfRule type="dataBar" priority="7855">
      <dataBar>
        <cfvo type="num" val="0"/>
        <cfvo type="num" val="1"/>
        <color theme="6"/>
      </dataBar>
      <extLst>
        <ext xmlns:x14="http://schemas.microsoft.com/office/spreadsheetml/2009/9/main" uri="{B025F937-C7B1-47D3-B67F-A62EFF666E3E}">
          <x14:id>{48A890DE-E2DD-9B4B-9D8F-DDBEA76DA4C0}</x14:id>
        </ext>
      </extLst>
    </cfRule>
  </conditionalFormatting>
  <conditionalFormatting sqref="F86">
    <cfRule type="dataBar" priority="7853">
      <dataBar>
        <cfvo type="num" val="0"/>
        <cfvo type="num" val="1"/>
        <color theme="6"/>
      </dataBar>
      <extLst>
        <ext xmlns:x14="http://schemas.microsoft.com/office/spreadsheetml/2009/9/main" uri="{B025F937-C7B1-47D3-B67F-A62EFF666E3E}">
          <x14:id>{029EA6C9-E0A9-214C-A352-B8805E85FA87}</x14:id>
        </ext>
      </extLst>
    </cfRule>
  </conditionalFormatting>
  <conditionalFormatting sqref="F86">
    <cfRule type="dataBar" priority="7852">
      <dataBar>
        <cfvo type="num" val="0"/>
        <cfvo type="num" val="1"/>
        <color theme="6"/>
      </dataBar>
      <extLst>
        <ext xmlns:x14="http://schemas.microsoft.com/office/spreadsheetml/2009/9/main" uri="{B025F937-C7B1-47D3-B67F-A62EFF666E3E}">
          <x14:id>{61F23F8B-05C0-9944-A3FA-0A05E4F23BF9}</x14:id>
        </ext>
      </extLst>
    </cfRule>
  </conditionalFormatting>
  <conditionalFormatting sqref="F71:F72 F76">
    <cfRule type="dataBar" priority="7849">
      <dataBar>
        <cfvo type="num" val="0"/>
        <cfvo type="num" val="1"/>
        <color theme="6"/>
      </dataBar>
      <extLst>
        <ext xmlns:x14="http://schemas.microsoft.com/office/spreadsheetml/2009/9/main" uri="{B025F937-C7B1-47D3-B67F-A62EFF666E3E}">
          <x14:id>{3936F01C-EDFA-6E4A-9845-F56E68857735}</x14:id>
        </ext>
      </extLst>
    </cfRule>
  </conditionalFormatting>
  <conditionalFormatting sqref="F71:F72 F76">
    <cfRule type="dataBar" priority="7848">
      <dataBar>
        <cfvo type="num" val="0"/>
        <cfvo type="num" val="1"/>
        <color theme="6"/>
      </dataBar>
      <extLst>
        <ext xmlns:x14="http://schemas.microsoft.com/office/spreadsheetml/2009/9/main" uri="{B025F937-C7B1-47D3-B67F-A62EFF666E3E}">
          <x14:id>{21ACF82B-696A-3643-99DF-407DB4D74839}</x14:id>
        </ext>
      </extLst>
    </cfRule>
  </conditionalFormatting>
  <conditionalFormatting sqref="F94">
    <cfRule type="dataBar" priority="7847">
      <dataBar>
        <cfvo type="num" val="0"/>
        <cfvo type="num" val="1"/>
        <color theme="6"/>
      </dataBar>
      <extLst>
        <ext xmlns:x14="http://schemas.microsoft.com/office/spreadsheetml/2009/9/main" uri="{B025F937-C7B1-47D3-B67F-A62EFF666E3E}">
          <x14:id>{25FF5FAF-8784-AF4E-9C5C-3C6E7974A835}</x14:id>
        </ext>
      </extLst>
    </cfRule>
  </conditionalFormatting>
  <conditionalFormatting sqref="F94">
    <cfRule type="dataBar" priority="7846">
      <dataBar>
        <cfvo type="num" val="0"/>
        <cfvo type="num" val="1"/>
        <color theme="6"/>
      </dataBar>
      <extLst>
        <ext xmlns:x14="http://schemas.microsoft.com/office/spreadsheetml/2009/9/main" uri="{B025F937-C7B1-47D3-B67F-A62EFF666E3E}">
          <x14:id>{FD716D67-B832-0540-BFEB-EE2619942E13}</x14:id>
        </ext>
      </extLst>
    </cfRule>
  </conditionalFormatting>
  <conditionalFormatting sqref="F93">
    <cfRule type="dataBar" priority="7844">
      <dataBar>
        <cfvo type="num" val="0"/>
        <cfvo type="num" val="1"/>
        <color theme="6"/>
      </dataBar>
      <extLst>
        <ext xmlns:x14="http://schemas.microsoft.com/office/spreadsheetml/2009/9/main" uri="{B025F937-C7B1-47D3-B67F-A62EFF666E3E}">
          <x14:id>{DEE26A6B-9ADE-E848-B2A7-523B1CF8477D}</x14:id>
        </ext>
      </extLst>
    </cfRule>
  </conditionalFormatting>
  <conditionalFormatting sqref="F87:F88 F92">
    <cfRule type="dataBar" priority="7842">
      <dataBar>
        <cfvo type="num" val="0"/>
        <cfvo type="num" val="1"/>
        <color theme="6"/>
      </dataBar>
      <extLst>
        <ext xmlns:x14="http://schemas.microsoft.com/office/spreadsheetml/2009/9/main" uri="{B025F937-C7B1-47D3-B67F-A62EFF666E3E}">
          <x14:id>{75FC8822-E6B1-9A40-AA3E-FB1CE8DFBBEE}</x14:id>
        </ext>
      </extLst>
    </cfRule>
  </conditionalFormatting>
  <conditionalFormatting sqref="F94">
    <cfRule type="dataBar" priority="7845">
      <dataBar>
        <cfvo type="num" val="0"/>
        <cfvo type="num" val="1"/>
        <color theme="6"/>
      </dataBar>
      <extLst>
        <ext xmlns:x14="http://schemas.microsoft.com/office/spreadsheetml/2009/9/main" uri="{B025F937-C7B1-47D3-B67F-A62EFF666E3E}">
          <x14:id>{3F714EC2-C153-B84D-B4ED-E9D888227F00}</x14:id>
        </ext>
      </extLst>
    </cfRule>
  </conditionalFormatting>
  <conditionalFormatting sqref="F87:F88 F92">
    <cfRule type="dataBar" priority="7843">
      <dataBar>
        <cfvo type="num" val="0"/>
        <cfvo type="num" val="1"/>
        <color theme="6"/>
      </dataBar>
      <extLst>
        <ext xmlns:x14="http://schemas.microsoft.com/office/spreadsheetml/2009/9/main" uri="{B025F937-C7B1-47D3-B67F-A62EFF666E3E}">
          <x14:id>{C894156D-19A0-5D45-8B5D-4AE239A5901E}</x14:id>
        </ext>
      </extLst>
    </cfRule>
  </conditionalFormatting>
  <conditionalFormatting sqref="F86">
    <cfRule type="dataBar" priority="7841">
      <dataBar>
        <cfvo type="num" val="0"/>
        <cfvo type="num" val="1"/>
        <color theme="6"/>
      </dataBar>
      <extLst>
        <ext xmlns:x14="http://schemas.microsoft.com/office/spreadsheetml/2009/9/main" uri="{B025F937-C7B1-47D3-B67F-A62EFF666E3E}">
          <x14:id>{04954110-9698-154C-B1C9-3246893FD1AD}</x14:id>
        </ext>
      </extLst>
    </cfRule>
  </conditionalFormatting>
  <conditionalFormatting sqref="F86">
    <cfRule type="dataBar" priority="7840">
      <dataBar>
        <cfvo type="num" val="0"/>
        <cfvo type="num" val="1"/>
        <color theme="6"/>
      </dataBar>
      <extLst>
        <ext xmlns:x14="http://schemas.microsoft.com/office/spreadsheetml/2009/9/main" uri="{B025F937-C7B1-47D3-B67F-A62EFF666E3E}">
          <x14:id>{C479220F-AE02-7B49-B822-3BE26D8F0A22}</x14:id>
        </ext>
      </extLst>
    </cfRule>
  </conditionalFormatting>
  <conditionalFormatting sqref="F71:F72 F76">
    <cfRule type="dataBar" priority="7837">
      <dataBar>
        <cfvo type="num" val="0"/>
        <cfvo type="num" val="1"/>
        <color theme="6"/>
      </dataBar>
      <extLst>
        <ext xmlns:x14="http://schemas.microsoft.com/office/spreadsheetml/2009/9/main" uri="{B025F937-C7B1-47D3-B67F-A62EFF666E3E}">
          <x14:id>{D1D593F3-BEBF-5842-9AD8-8BA5D47CC230}</x14:id>
        </ext>
      </extLst>
    </cfRule>
  </conditionalFormatting>
  <conditionalFormatting sqref="F71:F72 F76">
    <cfRule type="dataBar" priority="7836">
      <dataBar>
        <cfvo type="num" val="0"/>
        <cfvo type="num" val="1"/>
        <color theme="6"/>
      </dataBar>
      <extLst>
        <ext xmlns:x14="http://schemas.microsoft.com/office/spreadsheetml/2009/9/main" uri="{B025F937-C7B1-47D3-B67F-A62EFF666E3E}">
          <x14:id>{C3C14310-416F-7548-8728-1ACF40E154BD}</x14:id>
        </ext>
      </extLst>
    </cfRule>
  </conditionalFormatting>
  <conditionalFormatting sqref="F94">
    <cfRule type="dataBar" priority="7835">
      <dataBar>
        <cfvo type="num" val="0"/>
        <cfvo type="num" val="1"/>
        <color theme="6"/>
      </dataBar>
      <extLst>
        <ext xmlns:x14="http://schemas.microsoft.com/office/spreadsheetml/2009/9/main" uri="{B025F937-C7B1-47D3-B67F-A62EFF666E3E}">
          <x14:id>{94681358-54A3-D945-99C5-5ED0552D4796}</x14:id>
        </ext>
      </extLst>
    </cfRule>
  </conditionalFormatting>
  <conditionalFormatting sqref="F94">
    <cfRule type="dataBar" priority="7834">
      <dataBar>
        <cfvo type="num" val="0"/>
        <cfvo type="num" val="1"/>
        <color theme="6"/>
      </dataBar>
      <extLst>
        <ext xmlns:x14="http://schemas.microsoft.com/office/spreadsheetml/2009/9/main" uri="{B025F937-C7B1-47D3-B67F-A62EFF666E3E}">
          <x14:id>{A8BDDE78-5EFF-2B4A-925C-4165E4915550}</x14:id>
        </ext>
      </extLst>
    </cfRule>
  </conditionalFormatting>
  <conditionalFormatting sqref="F94">
    <cfRule type="dataBar" priority="7833">
      <dataBar>
        <cfvo type="num" val="0"/>
        <cfvo type="num" val="1"/>
        <color theme="6"/>
      </dataBar>
      <extLst>
        <ext xmlns:x14="http://schemas.microsoft.com/office/spreadsheetml/2009/9/main" uri="{B025F937-C7B1-47D3-B67F-A62EFF666E3E}">
          <x14:id>{6D07D00B-D5F9-2141-8152-7978F0308ED1}</x14:id>
        </ext>
      </extLst>
    </cfRule>
  </conditionalFormatting>
  <conditionalFormatting sqref="F93">
    <cfRule type="dataBar" priority="7831">
      <dataBar>
        <cfvo type="num" val="0"/>
        <cfvo type="num" val="1"/>
        <color theme="6"/>
      </dataBar>
      <extLst>
        <ext xmlns:x14="http://schemas.microsoft.com/office/spreadsheetml/2009/9/main" uri="{B025F937-C7B1-47D3-B67F-A62EFF666E3E}">
          <x14:id>{0984B185-8DB2-904A-81F5-81B5E4E509CD}</x14:id>
        </ext>
      </extLst>
    </cfRule>
  </conditionalFormatting>
  <conditionalFormatting sqref="F93">
    <cfRule type="dataBar" priority="7832">
      <dataBar>
        <cfvo type="num" val="0"/>
        <cfvo type="num" val="1"/>
        <color theme="6"/>
      </dataBar>
      <extLst>
        <ext xmlns:x14="http://schemas.microsoft.com/office/spreadsheetml/2009/9/main" uri="{B025F937-C7B1-47D3-B67F-A62EFF666E3E}">
          <x14:id>{B8A98EC8-482E-1B43-B2D7-F60F5224B032}</x14:id>
        </ext>
      </extLst>
    </cfRule>
  </conditionalFormatting>
  <conditionalFormatting sqref="F87:F88 F92">
    <cfRule type="dataBar" priority="7830">
      <dataBar>
        <cfvo type="num" val="0"/>
        <cfvo type="num" val="1"/>
        <color theme="6"/>
      </dataBar>
      <extLst>
        <ext xmlns:x14="http://schemas.microsoft.com/office/spreadsheetml/2009/9/main" uri="{B025F937-C7B1-47D3-B67F-A62EFF666E3E}">
          <x14:id>{294C30D5-1DE0-2148-B14A-737369C42CE3}</x14:id>
        </ext>
      </extLst>
    </cfRule>
  </conditionalFormatting>
  <conditionalFormatting sqref="F87:F88 F92">
    <cfRule type="dataBar" priority="7829">
      <dataBar>
        <cfvo type="num" val="0"/>
        <cfvo type="num" val="1"/>
        <color theme="6"/>
      </dataBar>
      <extLst>
        <ext xmlns:x14="http://schemas.microsoft.com/office/spreadsheetml/2009/9/main" uri="{B025F937-C7B1-47D3-B67F-A62EFF666E3E}">
          <x14:id>{F1230A39-7B4D-1C45-A95F-64FD47F0D765}</x14:id>
        </ext>
      </extLst>
    </cfRule>
  </conditionalFormatting>
  <conditionalFormatting sqref="F86">
    <cfRule type="dataBar" priority="7828">
      <dataBar>
        <cfvo type="num" val="0"/>
        <cfvo type="num" val="1"/>
        <color theme="6"/>
      </dataBar>
      <extLst>
        <ext xmlns:x14="http://schemas.microsoft.com/office/spreadsheetml/2009/9/main" uri="{B025F937-C7B1-47D3-B67F-A62EFF666E3E}">
          <x14:id>{32F4BE8A-A587-3740-BB9F-1689439C4812}</x14:id>
        </ext>
      </extLst>
    </cfRule>
  </conditionalFormatting>
  <conditionalFormatting sqref="F86">
    <cfRule type="dataBar" priority="7827">
      <dataBar>
        <cfvo type="num" val="0"/>
        <cfvo type="num" val="1"/>
        <color theme="6"/>
      </dataBar>
      <extLst>
        <ext xmlns:x14="http://schemas.microsoft.com/office/spreadsheetml/2009/9/main" uri="{B025F937-C7B1-47D3-B67F-A62EFF666E3E}">
          <x14:id>{73E41050-3180-A94E-956E-2C359150B4B0}</x14:id>
        </ext>
      </extLst>
    </cfRule>
  </conditionalFormatting>
  <conditionalFormatting sqref="F71:F72 F76">
    <cfRule type="dataBar" priority="7825">
      <dataBar>
        <cfvo type="num" val="0"/>
        <cfvo type="num" val="1"/>
        <color theme="6"/>
      </dataBar>
      <extLst>
        <ext xmlns:x14="http://schemas.microsoft.com/office/spreadsheetml/2009/9/main" uri="{B025F937-C7B1-47D3-B67F-A62EFF666E3E}">
          <x14:id>{094C551C-D583-2748-A121-D05443291D4F}</x14:id>
        </ext>
      </extLst>
    </cfRule>
  </conditionalFormatting>
  <conditionalFormatting sqref="F87:F88 F92">
    <cfRule type="dataBar" priority="7823">
      <dataBar>
        <cfvo type="num" val="0"/>
        <cfvo type="num" val="1"/>
        <color theme="6"/>
      </dataBar>
      <extLst>
        <ext xmlns:x14="http://schemas.microsoft.com/office/spreadsheetml/2009/9/main" uri="{B025F937-C7B1-47D3-B67F-A62EFF666E3E}">
          <x14:id>{789A2008-9D1A-E54F-9238-0D998E519C39}</x14:id>
        </ext>
      </extLst>
    </cfRule>
  </conditionalFormatting>
  <conditionalFormatting sqref="F86">
    <cfRule type="dataBar" priority="7821">
      <dataBar>
        <cfvo type="num" val="0"/>
        <cfvo type="num" val="1"/>
        <color theme="6"/>
      </dataBar>
      <extLst>
        <ext xmlns:x14="http://schemas.microsoft.com/office/spreadsheetml/2009/9/main" uri="{B025F937-C7B1-47D3-B67F-A62EFF666E3E}">
          <x14:id>{77F78B78-AD86-8943-85E8-5FA8F9FCEFD1}</x14:id>
        </ext>
      </extLst>
    </cfRule>
  </conditionalFormatting>
  <conditionalFormatting sqref="F94">
    <cfRule type="dataBar" priority="7815">
      <dataBar>
        <cfvo type="num" val="0"/>
        <cfvo type="num" val="1"/>
        <color theme="6"/>
      </dataBar>
      <extLst>
        <ext xmlns:x14="http://schemas.microsoft.com/office/spreadsheetml/2009/9/main" uri="{B025F937-C7B1-47D3-B67F-A62EFF666E3E}">
          <x14:id>{C04D9A61-515B-9A4A-9965-52B7E01BB0C7}</x14:id>
        </ext>
      </extLst>
    </cfRule>
  </conditionalFormatting>
  <conditionalFormatting sqref="F93">
    <cfRule type="dataBar" priority="7824">
      <dataBar>
        <cfvo type="num" val="0"/>
        <cfvo type="num" val="1"/>
        <color theme="6"/>
      </dataBar>
      <extLst>
        <ext xmlns:x14="http://schemas.microsoft.com/office/spreadsheetml/2009/9/main" uri="{B025F937-C7B1-47D3-B67F-A62EFF666E3E}">
          <x14:id>{E246A111-145F-D240-8B93-91E64371B323}</x14:id>
        </ext>
      </extLst>
    </cfRule>
  </conditionalFormatting>
  <conditionalFormatting sqref="F86">
    <cfRule type="dataBar" priority="7822">
      <dataBar>
        <cfvo type="num" val="0"/>
        <cfvo type="num" val="1"/>
        <color theme="6"/>
      </dataBar>
      <extLst>
        <ext xmlns:x14="http://schemas.microsoft.com/office/spreadsheetml/2009/9/main" uri="{B025F937-C7B1-47D3-B67F-A62EFF666E3E}">
          <x14:id>{DB11FE52-C4C5-084C-82E1-EB3CBA862B34}</x14:id>
        </ext>
      </extLst>
    </cfRule>
  </conditionalFormatting>
  <conditionalFormatting sqref="F94">
    <cfRule type="dataBar" priority="7816">
      <dataBar>
        <cfvo type="num" val="0"/>
        <cfvo type="num" val="1"/>
        <color theme="6"/>
      </dataBar>
      <extLst>
        <ext xmlns:x14="http://schemas.microsoft.com/office/spreadsheetml/2009/9/main" uri="{B025F937-C7B1-47D3-B67F-A62EFF666E3E}">
          <x14:id>{6F4B27B1-1FD7-D64E-89F7-8848A67DBEBF}</x14:id>
        </ext>
      </extLst>
    </cfRule>
  </conditionalFormatting>
  <conditionalFormatting sqref="F93">
    <cfRule type="dataBar" priority="7814">
      <dataBar>
        <cfvo type="num" val="0"/>
        <cfvo type="num" val="1"/>
        <color theme="6"/>
      </dataBar>
      <extLst>
        <ext xmlns:x14="http://schemas.microsoft.com/office/spreadsheetml/2009/9/main" uri="{B025F937-C7B1-47D3-B67F-A62EFF666E3E}">
          <x14:id>{959776CE-C526-4F43-B54F-74CC3155D548}</x14:id>
        </ext>
      </extLst>
    </cfRule>
  </conditionalFormatting>
  <conditionalFormatting sqref="F93">
    <cfRule type="dataBar" priority="7813">
      <dataBar>
        <cfvo type="num" val="0"/>
        <cfvo type="num" val="1"/>
        <color theme="6"/>
      </dataBar>
      <extLst>
        <ext xmlns:x14="http://schemas.microsoft.com/office/spreadsheetml/2009/9/main" uri="{B025F937-C7B1-47D3-B67F-A62EFF666E3E}">
          <x14:id>{04FB9D70-1FBA-D54C-9C88-4FF8E4EC3670}</x14:id>
        </ext>
      </extLst>
    </cfRule>
  </conditionalFormatting>
  <conditionalFormatting sqref="F93">
    <cfRule type="dataBar" priority="7811">
      <dataBar>
        <cfvo type="num" val="0"/>
        <cfvo type="num" val="1"/>
        <color theme="6"/>
      </dataBar>
      <extLst>
        <ext xmlns:x14="http://schemas.microsoft.com/office/spreadsheetml/2009/9/main" uri="{B025F937-C7B1-47D3-B67F-A62EFF666E3E}">
          <x14:id>{ABA30A1F-0363-F247-A5BF-35FC98B4C61E}</x14:id>
        </ext>
      </extLst>
    </cfRule>
  </conditionalFormatting>
  <conditionalFormatting sqref="F87:F88 F92">
    <cfRule type="dataBar" priority="7809">
      <dataBar>
        <cfvo type="num" val="0"/>
        <cfvo type="num" val="1"/>
        <color theme="6"/>
      </dataBar>
      <extLst>
        <ext xmlns:x14="http://schemas.microsoft.com/office/spreadsheetml/2009/9/main" uri="{B025F937-C7B1-47D3-B67F-A62EFF666E3E}">
          <x14:id>{724CE617-3229-C045-9B7B-F012915D85DF}</x14:id>
        </ext>
      </extLst>
    </cfRule>
  </conditionalFormatting>
  <conditionalFormatting sqref="F94">
    <cfRule type="dataBar" priority="7812">
      <dataBar>
        <cfvo type="num" val="0"/>
        <cfvo type="num" val="1"/>
        <color theme="6"/>
      </dataBar>
      <extLst>
        <ext xmlns:x14="http://schemas.microsoft.com/office/spreadsheetml/2009/9/main" uri="{B025F937-C7B1-47D3-B67F-A62EFF666E3E}">
          <x14:id>{8ABA4315-FB5A-1043-BF14-5CD2F16FFE02}</x14:id>
        </ext>
      </extLst>
    </cfRule>
  </conditionalFormatting>
  <conditionalFormatting sqref="F87:F88 F92">
    <cfRule type="dataBar" priority="7810">
      <dataBar>
        <cfvo type="num" val="0"/>
        <cfvo type="num" val="1"/>
        <color theme="6"/>
      </dataBar>
      <extLst>
        <ext xmlns:x14="http://schemas.microsoft.com/office/spreadsheetml/2009/9/main" uri="{B025F937-C7B1-47D3-B67F-A62EFF666E3E}">
          <x14:id>{6E3DB0D1-1764-E54D-BD05-6B2168758B48}</x14:id>
        </ext>
      </extLst>
    </cfRule>
  </conditionalFormatting>
  <conditionalFormatting sqref="F86">
    <cfRule type="dataBar" priority="7808">
      <dataBar>
        <cfvo type="num" val="0"/>
        <cfvo type="num" val="1"/>
        <color theme="6"/>
      </dataBar>
      <extLst>
        <ext xmlns:x14="http://schemas.microsoft.com/office/spreadsheetml/2009/9/main" uri="{B025F937-C7B1-47D3-B67F-A62EFF666E3E}">
          <x14:id>{15DBA8C7-93F9-7841-83D7-0FF69E58E658}</x14:id>
        </ext>
      </extLst>
    </cfRule>
  </conditionalFormatting>
  <conditionalFormatting sqref="F86">
    <cfRule type="dataBar" priority="7807">
      <dataBar>
        <cfvo type="num" val="0"/>
        <cfvo type="num" val="1"/>
        <color theme="6"/>
      </dataBar>
      <extLst>
        <ext xmlns:x14="http://schemas.microsoft.com/office/spreadsheetml/2009/9/main" uri="{B025F937-C7B1-47D3-B67F-A62EFF666E3E}">
          <x14:id>{43B857FD-147F-3649-A981-61773C09B681}</x14:id>
        </ext>
      </extLst>
    </cfRule>
  </conditionalFormatting>
  <conditionalFormatting sqref="F94">
    <cfRule type="dataBar" priority="7803">
      <dataBar>
        <cfvo type="num" val="0"/>
        <cfvo type="num" val="1"/>
        <color theme="6"/>
      </dataBar>
      <extLst>
        <ext xmlns:x14="http://schemas.microsoft.com/office/spreadsheetml/2009/9/main" uri="{B025F937-C7B1-47D3-B67F-A62EFF666E3E}">
          <x14:id>{B91C8001-362F-6E4C-97E9-4A5E8DD1BF41}</x14:id>
        </ext>
      </extLst>
    </cfRule>
  </conditionalFormatting>
  <conditionalFormatting sqref="F94">
    <cfRule type="dataBar" priority="7802">
      <dataBar>
        <cfvo type="num" val="0"/>
        <cfvo type="num" val="1"/>
        <color theme="6"/>
      </dataBar>
      <extLst>
        <ext xmlns:x14="http://schemas.microsoft.com/office/spreadsheetml/2009/9/main" uri="{B025F937-C7B1-47D3-B67F-A62EFF666E3E}">
          <x14:id>{5B681379-D249-0D40-A006-4C285A6F0040}</x14:id>
        </ext>
      </extLst>
    </cfRule>
  </conditionalFormatting>
  <conditionalFormatting sqref="F93">
    <cfRule type="dataBar" priority="7800">
      <dataBar>
        <cfvo type="num" val="0"/>
        <cfvo type="num" val="1"/>
        <color theme="6"/>
      </dataBar>
      <extLst>
        <ext xmlns:x14="http://schemas.microsoft.com/office/spreadsheetml/2009/9/main" uri="{B025F937-C7B1-47D3-B67F-A62EFF666E3E}">
          <x14:id>{9C4E745A-C403-6942-BABC-D58CB7E78F79}</x14:id>
        </ext>
      </extLst>
    </cfRule>
  </conditionalFormatting>
  <conditionalFormatting sqref="F87:F88 F92">
    <cfRule type="dataBar" priority="7798">
      <dataBar>
        <cfvo type="num" val="0"/>
        <cfvo type="num" val="1"/>
        <color theme="6"/>
      </dataBar>
      <extLst>
        <ext xmlns:x14="http://schemas.microsoft.com/office/spreadsheetml/2009/9/main" uri="{B025F937-C7B1-47D3-B67F-A62EFF666E3E}">
          <x14:id>{696CC7C5-A54B-A045-A915-9E097CE79702}</x14:id>
        </ext>
      </extLst>
    </cfRule>
  </conditionalFormatting>
  <conditionalFormatting sqref="F94">
    <cfRule type="dataBar" priority="7801">
      <dataBar>
        <cfvo type="num" val="0"/>
        <cfvo type="num" val="1"/>
        <color theme="6"/>
      </dataBar>
      <extLst>
        <ext xmlns:x14="http://schemas.microsoft.com/office/spreadsheetml/2009/9/main" uri="{B025F937-C7B1-47D3-B67F-A62EFF666E3E}">
          <x14:id>{EADBBAFA-65BE-C244-B771-3C9BA4A14643}</x14:id>
        </ext>
      </extLst>
    </cfRule>
  </conditionalFormatting>
  <conditionalFormatting sqref="F87:F88 F92">
    <cfRule type="dataBar" priority="7799">
      <dataBar>
        <cfvo type="num" val="0"/>
        <cfvo type="num" val="1"/>
        <color theme="6"/>
      </dataBar>
      <extLst>
        <ext xmlns:x14="http://schemas.microsoft.com/office/spreadsheetml/2009/9/main" uri="{B025F937-C7B1-47D3-B67F-A62EFF666E3E}">
          <x14:id>{4085437F-4A10-EA44-98E3-A95D44668FFB}</x14:id>
        </ext>
      </extLst>
    </cfRule>
  </conditionalFormatting>
  <conditionalFormatting sqref="F86">
    <cfRule type="dataBar" priority="7797">
      <dataBar>
        <cfvo type="num" val="0"/>
        <cfvo type="num" val="1"/>
        <color theme="6"/>
      </dataBar>
      <extLst>
        <ext xmlns:x14="http://schemas.microsoft.com/office/spreadsheetml/2009/9/main" uri="{B025F937-C7B1-47D3-B67F-A62EFF666E3E}">
          <x14:id>{9808CDFC-8A63-574E-ADC3-290809763524}</x14:id>
        </ext>
      </extLst>
    </cfRule>
  </conditionalFormatting>
  <conditionalFormatting sqref="F86">
    <cfRule type="dataBar" priority="7796">
      <dataBar>
        <cfvo type="num" val="0"/>
        <cfvo type="num" val="1"/>
        <color theme="6"/>
      </dataBar>
      <extLst>
        <ext xmlns:x14="http://schemas.microsoft.com/office/spreadsheetml/2009/9/main" uri="{B025F937-C7B1-47D3-B67F-A62EFF666E3E}">
          <x14:id>{36294540-9AF1-D64C-90B3-243A1CBAD6FA}</x14:id>
        </ext>
      </extLst>
    </cfRule>
  </conditionalFormatting>
  <conditionalFormatting sqref="F94">
    <cfRule type="dataBar" priority="7792">
      <dataBar>
        <cfvo type="num" val="0"/>
        <cfvo type="num" val="1"/>
        <color theme="6"/>
      </dataBar>
      <extLst>
        <ext xmlns:x14="http://schemas.microsoft.com/office/spreadsheetml/2009/9/main" uri="{B025F937-C7B1-47D3-B67F-A62EFF666E3E}">
          <x14:id>{E157C57C-5C26-0E42-835A-D8173C4685C7}</x14:id>
        </ext>
      </extLst>
    </cfRule>
  </conditionalFormatting>
  <conditionalFormatting sqref="F94">
    <cfRule type="dataBar" priority="7791">
      <dataBar>
        <cfvo type="num" val="0"/>
        <cfvo type="num" val="1"/>
        <color theme="6"/>
      </dataBar>
      <extLst>
        <ext xmlns:x14="http://schemas.microsoft.com/office/spreadsheetml/2009/9/main" uri="{B025F937-C7B1-47D3-B67F-A62EFF666E3E}">
          <x14:id>{14D21349-E2DB-7644-9B28-C6E9A727D15B}</x14:id>
        </ext>
      </extLst>
    </cfRule>
  </conditionalFormatting>
  <conditionalFormatting sqref="F94">
    <cfRule type="dataBar" priority="7790">
      <dataBar>
        <cfvo type="num" val="0"/>
        <cfvo type="num" val="1"/>
        <color theme="6"/>
      </dataBar>
      <extLst>
        <ext xmlns:x14="http://schemas.microsoft.com/office/spreadsheetml/2009/9/main" uri="{B025F937-C7B1-47D3-B67F-A62EFF666E3E}">
          <x14:id>{84FE9424-8C29-BF48-B18A-BE656E5BEDC5}</x14:id>
        </ext>
      </extLst>
    </cfRule>
  </conditionalFormatting>
  <conditionalFormatting sqref="F93">
    <cfRule type="dataBar" priority="7788">
      <dataBar>
        <cfvo type="num" val="0"/>
        <cfvo type="num" val="1"/>
        <color theme="6"/>
      </dataBar>
      <extLst>
        <ext xmlns:x14="http://schemas.microsoft.com/office/spreadsheetml/2009/9/main" uri="{B025F937-C7B1-47D3-B67F-A62EFF666E3E}">
          <x14:id>{E5EB27B2-D4C0-BE4A-8B0A-74BB97C22318}</x14:id>
        </ext>
      </extLst>
    </cfRule>
  </conditionalFormatting>
  <conditionalFormatting sqref="F93">
    <cfRule type="dataBar" priority="7789">
      <dataBar>
        <cfvo type="num" val="0"/>
        <cfvo type="num" val="1"/>
        <color theme="6"/>
      </dataBar>
      <extLst>
        <ext xmlns:x14="http://schemas.microsoft.com/office/spreadsheetml/2009/9/main" uri="{B025F937-C7B1-47D3-B67F-A62EFF666E3E}">
          <x14:id>{002BBE87-3729-FC46-BFBB-C4058240340F}</x14:id>
        </ext>
      </extLst>
    </cfRule>
  </conditionalFormatting>
  <conditionalFormatting sqref="F87:F88 F92">
    <cfRule type="dataBar" priority="7787">
      <dataBar>
        <cfvo type="num" val="0"/>
        <cfvo type="num" val="1"/>
        <color theme="6"/>
      </dataBar>
      <extLst>
        <ext xmlns:x14="http://schemas.microsoft.com/office/spreadsheetml/2009/9/main" uri="{B025F937-C7B1-47D3-B67F-A62EFF666E3E}">
          <x14:id>{F269766B-C359-754E-B30F-44BFEA9FEBB3}</x14:id>
        </ext>
      </extLst>
    </cfRule>
  </conditionalFormatting>
  <conditionalFormatting sqref="F87:F88 F92">
    <cfRule type="dataBar" priority="7786">
      <dataBar>
        <cfvo type="num" val="0"/>
        <cfvo type="num" val="1"/>
        <color theme="6"/>
      </dataBar>
      <extLst>
        <ext xmlns:x14="http://schemas.microsoft.com/office/spreadsheetml/2009/9/main" uri="{B025F937-C7B1-47D3-B67F-A62EFF666E3E}">
          <x14:id>{3B112DF2-F304-BC43-9F78-A6B9E00044EA}</x14:id>
        </ext>
      </extLst>
    </cfRule>
  </conditionalFormatting>
  <conditionalFormatting sqref="F86">
    <cfRule type="dataBar" priority="7785">
      <dataBar>
        <cfvo type="num" val="0"/>
        <cfvo type="num" val="1"/>
        <color theme="6"/>
      </dataBar>
      <extLst>
        <ext xmlns:x14="http://schemas.microsoft.com/office/spreadsheetml/2009/9/main" uri="{B025F937-C7B1-47D3-B67F-A62EFF666E3E}">
          <x14:id>{973C7F51-4F86-4944-AC73-4D7989AA648E}</x14:id>
        </ext>
      </extLst>
    </cfRule>
  </conditionalFormatting>
  <conditionalFormatting sqref="F86">
    <cfRule type="dataBar" priority="7784">
      <dataBar>
        <cfvo type="num" val="0"/>
        <cfvo type="num" val="1"/>
        <color theme="6"/>
      </dataBar>
      <extLst>
        <ext xmlns:x14="http://schemas.microsoft.com/office/spreadsheetml/2009/9/main" uri="{B025F937-C7B1-47D3-B67F-A62EFF666E3E}">
          <x14:id>{6C09B55D-286A-C942-B866-043D28D48F2C}</x14:id>
        </ext>
      </extLst>
    </cfRule>
  </conditionalFormatting>
  <conditionalFormatting sqref="F93">
    <cfRule type="dataBar" priority="7779">
      <dataBar>
        <cfvo type="num" val="0"/>
        <cfvo type="num" val="1"/>
        <color theme="6"/>
      </dataBar>
      <extLst>
        <ext xmlns:x14="http://schemas.microsoft.com/office/spreadsheetml/2009/9/main" uri="{B025F937-C7B1-47D3-B67F-A62EFF666E3E}">
          <x14:id>{7F9B4AFC-1EAE-044D-A6F5-F236560BCF00}</x14:id>
        </ext>
      </extLst>
    </cfRule>
  </conditionalFormatting>
  <conditionalFormatting sqref="F87:F88 F92">
    <cfRule type="dataBar" priority="7777">
      <dataBar>
        <cfvo type="num" val="0"/>
        <cfvo type="num" val="1"/>
        <color theme="6"/>
      </dataBar>
      <extLst>
        <ext xmlns:x14="http://schemas.microsoft.com/office/spreadsheetml/2009/9/main" uri="{B025F937-C7B1-47D3-B67F-A62EFF666E3E}">
          <x14:id>{C42FAE79-6737-1D42-A364-07B8BFC70593}</x14:id>
        </ext>
      </extLst>
    </cfRule>
  </conditionalFormatting>
  <conditionalFormatting sqref="F94">
    <cfRule type="dataBar" priority="7780">
      <dataBar>
        <cfvo type="num" val="0"/>
        <cfvo type="num" val="1"/>
        <color theme="6"/>
      </dataBar>
      <extLst>
        <ext xmlns:x14="http://schemas.microsoft.com/office/spreadsheetml/2009/9/main" uri="{B025F937-C7B1-47D3-B67F-A62EFF666E3E}">
          <x14:id>{27753A6B-692D-4240-B703-8C1395A2B9B8}</x14:id>
        </ext>
      </extLst>
    </cfRule>
  </conditionalFormatting>
  <conditionalFormatting sqref="F87:F88 F92">
    <cfRule type="dataBar" priority="7778">
      <dataBar>
        <cfvo type="num" val="0"/>
        <cfvo type="num" val="1"/>
        <color theme="6"/>
      </dataBar>
      <extLst>
        <ext xmlns:x14="http://schemas.microsoft.com/office/spreadsheetml/2009/9/main" uri="{B025F937-C7B1-47D3-B67F-A62EFF666E3E}">
          <x14:id>{E25D9FA3-7A0D-5340-8BDA-375C5A01D384}</x14:id>
        </ext>
      </extLst>
    </cfRule>
  </conditionalFormatting>
  <conditionalFormatting sqref="F86">
    <cfRule type="dataBar" priority="7776">
      <dataBar>
        <cfvo type="num" val="0"/>
        <cfvo type="num" val="1"/>
        <color theme="6"/>
      </dataBar>
      <extLst>
        <ext xmlns:x14="http://schemas.microsoft.com/office/spreadsheetml/2009/9/main" uri="{B025F937-C7B1-47D3-B67F-A62EFF666E3E}">
          <x14:id>{13277511-D937-5F45-92D2-41A5AD82E4BD}</x14:id>
        </ext>
      </extLst>
    </cfRule>
  </conditionalFormatting>
  <conditionalFormatting sqref="F86">
    <cfRule type="dataBar" priority="7775">
      <dataBar>
        <cfvo type="num" val="0"/>
        <cfvo type="num" val="1"/>
        <color theme="6"/>
      </dataBar>
      <extLst>
        <ext xmlns:x14="http://schemas.microsoft.com/office/spreadsheetml/2009/9/main" uri="{B025F937-C7B1-47D3-B67F-A62EFF666E3E}">
          <x14:id>{26A9124E-C186-C04F-BACB-44077C239291}</x14:id>
        </ext>
      </extLst>
    </cfRule>
  </conditionalFormatting>
  <conditionalFormatting sqref="F94">
    <cfRule type="dataBar" priority="7772">
      <dataBar>
        <cfvo type="num" val="0"/>
        <cfvo type="num" val="1"/>
        <color theme="6"/>
      </dataBar>
      <extLst>
        <ext xmlns:x14="http://schemas.microsoft.com/office/spreadsheetml/2009/9/main" uri="{B025F937-C7B1-47D3-B67F-A62EFF666E3E}">
          <x14:id>{A1426D47-7B66-1742-8680-AD51843F2268}</x14:id>
        </ext>
      </extLst>
    </cfRule>
  </conditionalFormatting>
  <conditionalFormatting sqref="F94">
    <cfRule type="dataBar" priority="7771">
      <dataBar>
        <cfvo type="num" val="0"/>
        <cfvo type="num" val="1"/>
        <color theme="6"/>
      </dataBar>
      <extLst>
        <ext xmlns:x14="http://schemas.microsoft.com/office/spreadsheetml/2009/9/main" uri="{B025F937-C7B1-47D3-B67F-A62EFF666E3E}">
          <x14:id>{4B2E90F4-A01B-014E-A452-ECF39F5CDB87}</x14:id>
        </ext>
      </extLst>
    </cfRule>
  </conditionalFormatting>
  <conditionalFormatting sqref="F94">
    <cfRule type="dataBar" priority="7770">
      <dataBar>
        <cfvo type="num" val="0"/>
        <cfvo type="num" val="1"/>
        <color theme="6"/>
      </dataBar>
      <extLst>
        <ext xmlns:x14="http://schemas.microsoft.com/office/spreadsheetml/2009/9/main" uri="{B025F937-C7B1-47D3-B67F-A62EFF666E3E}">
          <x14:id>{BFAF1E4B-A9F5-4A4A-833F-DE58F887D266}</x14:id>
        </ext>
      </extLst>
    </cfRule>
  </conditionalFormatting>
  <conditionalFormatting sqref="F93">
    <cfRule type="dataBar" priority="7768">
      <dataBar>
        <cfvo type="num" val="0"/>
        <cfvo type="num" val="1"/>
        <color theme="6"/>
      </dataBar>
      <extLst>
        <ext xmlns:x14="http://schemas.microsoft.com/office/spreadsheetml/2009/9/main" uri="{B025F937-C7B1-47D3-B67F-A62EFF666E3E}">
          <x14:id>{3BD5E145-F59D-1D40-ABC6-DAFBA14BA42D}</x14:id>
        </ext>
      </extLst>
    </cfRule>
  </conditionalFormatting>
  <conditionalFormatting sqref="F93">
    <cfRule type="dataBar" priority="7769">
      <dataBar>
        <cfvo type="num" val="0"/>
        <cfvo type="num" val="1"/>
        <color theme="6"/>
      </dataBar>
      <extLst>
        <ext xmlns:x14="http://schemas.microsoft.com/office/spreadsheetml/2009/9/main" uri="{B025F937-C7B1-47D3-B67F-A62EFF666E3E}">
          <x14:id>{294AE6C0-B7CE-724E-BFB1-279EFBCB0920}</x14:id>
        </ext>
      </extLst>
    </cfRule>
  </conditionalFormatting>
  <conditionalFormatting sqref="F87:F88 F92">
    <cfRule type="dataBar" priority="7767">
      <dataBar>
        <cfvo type="num" val="0"/>
        <cfvo type="num" val="1"/>
        <color theme="6"/>
      </dataBar>
      <extLst>
        <ext xmlns:x14="http://schemas.microsoft.com/office/spreadsheetml/2009/9/main" uri="{B025F937-C7B1-47D3-B67F-A62EFF666E3E}">
          <x14:id>{286DE943-AC3E-4B48-87AD-34F52356F83B}</x14:id>
        </ext>
      </extLst>
    </cfRule>
  </conditionalFormatting>
  <conditionalFormatting sqref="F87:F88 F92">
    <cfRule type="dataBar" priority="7766">
      <dataBar>
        <cfvo type="num" val="0"/>
        <cfvo type="num" val="1"/>
        <color theme="6"/>
      </dataBar>
      <extLst>
        <ext xmlns:x14="http://schemas.microsoft.com/office/spreadsheetml/2009/9/main" uri="{B025F937-C7B1-47D3-B67F-A62EFF666E3E}">
          <x14:id>{D5979924-A428-504D-99E5-CD6AC0B490C7}</x14:id>
        </ext>
      </extLst>
    </cfRule>
  </conditionalFormatting>
  <conditionalFormatting sqref="F86">
    <cfRule type="dataBar" priority="7765">
      <dataBar>
        <cfvo type="num" val="0"/>
        <cfvo type="num" val="1"/>
        <color theme="6"/>
      </dataBar>
      <extLst>
        <ext xmlns:x14="http://schemas.microsoft.com/office/spreadsheetml/2009/9/main" uri="{B025F937-C7B1-47D3-B67F-A62EFF666E3E}">
          <x14:id>{17E25A92-8EBF-E84B-9110-EBEACD6BC04E}</x14:id>
        </ext>
      </extLst>
    </cfRule>
  </conditionalFormatting>
  <conditionalFormatting sqref="F86">
    <cfRule type="dataBar" priority="7764">
      <dataBar>
        <cfvo type="num" val="0"/>
        <cfvo type="num" val="1"/>
        <color theme="6"/>
      </dataBar>
      <extLst>
        <ext xmlns:x14="http://schemas.microsoft.com/office/spreadsheetml/2009/9/main" uri="{B025F937-C7B1-47D3-B67F-A62EFF666E3E}">
          <x14:id>{37E9D31A-AB08-1D43-8771-DE522B7DC9ED}</x14:id>
        </ext>
      </extLst>
    </cfRule>
  </conditionalFormatting>
  <conditionalFormatting sqref="F94">
    <cfRule type="dataBar" priority="7762">
      <dataBar>
        <cfvo type="num" val="0"/>
        <cfvo type="num" val="1"/>
        <color theme="6"/>
      </dataBar>
      <extLst>
        <ext xmlns:x14="http://schemas.microsoft.com/office/spreadsheetml/2009/9/main" uri="{B025F937-C7B1-47D3-B67F-A62EFF666E3E}">
          <x14:id>{21765FA1-DB13-0D4A-ACBD-EE4FA7AE8A9E}</x14:id>
        </ext>
      </extLst>
    </cfRule>
  </conditionalFormatting>
  <conditionalFormatting sqref="F93">
    <cfRule type="dataBar" priority="7760">
      <dataBar>
        <cfvo type="num" val="0"/>
        <cfvo type="num" val="1"/>
        <color theme="6"/>
      </dataBar>
      <extLst>
        <ext xmlns:x14="http://schemas.microsoft.com/office/spreadsheetml/2009/9/main" uri="{B025F937-C7B1-47D3-B67F-A62EFF666E3E}">
          <x14:id>{C08AB2C8-A4EC-974B-A621-F222E093C232}</x14:id>
        </ext>
      </extLst>
    </cfRule>
  </conditionalFormatting>
  <conditionalFormatting sqref="F93">
    <cfRule type="dataBar" priority="7761">
      <dataBar>
        <cfvo type="num" val="0"/>
        <cfvo type="num" val="1"/>
        <color theme="6"/>
      </dataBar>
      <extLst>
        <ext xmlns:x14="http://schemas.microsoft.com/office/spreadsheetml/2009/9/main" uri="{B025F937-C7B1-47D3-B67F-A62EFF666E3E}">
          <x14:id>{6F7D2F87-52DC-F64B-AC8B-DD4512C3B039}</x14:id>
        </ext>
      </extLst>
    </cfRule>
  </conditionalFormatting>
  <conditionalFormatting sqref="F87:F88 F92">
    <cfRule type="dataBar" priority="7759">
      <dataBar>
        <cfvo type="num" val="0"/>
        <cfvo type="num" val="1"/>
        <color theme="6"/>
      </dataBar>
      <extLst>
        <ext xmlns:x14="http://schemas.microsoft.com/office/spreadsheetml/2009/9/main" uri="{B025F937-C7B1-47D3-B67F-A62EFF666E3E}">
          <x14:id>{0F78B321-EE6D-9C42-9571-CDFC9D532B85}</x14:id>
        </ext>
      </extLst>
    </cfRule>
  </conditionalFormatting>
  <conditionalFormatting sqref="F87:F88 F92">
    <cfRule type="dataBar" priority="7758">
      <dataBar>
        <cfvo type="num" val="0"/>
        <cfvo type="num" val="1"/>
        <color theme="6"/>
      </dataBar>
      <extLst>
        <ext xmlns:x14="http://schemas.microsoft.com/office/spreadsheetml/2009/9/main" uri="{B025F937-C7B1-47D3-B67F-A62EFF666E3E}">
          <x14:id>{C1887B36-F178-B641-B709-B58CADCBA43D}</x14:id>
        </ext>
      </extLst>
    </cfRule>
  </conditionalFormatting>
  <conditionalFormatting sqref="F86">
    <cfRule type="dataBar" priority="7757">
      <dataBar>
        <cfvo type="num" val="0"/>
        <cfvo type="num" val="1"/>
        <color theme="6"/>
      </dataBar>
      <extLst>
        <ext xmlns:x14="http://schemas.microsoft.com/office/spreadsheetml/2009/9/main" uri="{B025F937-C7B1-47D3-B67F-A62EFF666E3E}">
          <x14:id>{CCE34771-E967-F24A-AAAE-40A93BD9BCA4}</x14:id>
        </ext>
      </extLst>
    </cfRule>
  </conditionalFormatting>
  <conditionalFormatting sqref="F86">
    <cfRule type="dataBar" priority="7756">
      <dataBar>
        <cfvo type="num" val="0"/>
        <cfvo type="num" val="1"/>
        <color theme="6"/>
      </dataBar>
      <extLst>
        <ext xmlns:x14="http://schemas.microsoft.com/office/spreadsheetml/2009/9/main" uri="{B025F937-C7B1-47D3-B67F-A62EFF666E3E}">
          <x14:id>{B8A3F6DC-3B63-874B-BEA3-A178D9B98760}</x14:id>
        </ext>
      </extLst>
    </cfRule>
  </conditionalFormatting>
  <conditionalFormatting sqref="F94">
    <cfRule type="dataBar" priority="7753">
      <dataBar>
        <cfvo type="num" val="0"/>
        <cfvo type="num" val="1"/>
        <color theme="6"/>
      </dataBar>
      <extLst>
        <ext xmlns:x14="http://schemas.microsoft.com/office/spreadsheetml/2009/9/main" uri="{B025F937-C7B1-47D3-B67F-A62EFF666E3E}">
          <x14:id>{D37E529A-1772-BE45-A5E6-0C2985D5FA99}</x14:id>
        </ext>
      </extLst>
    </cfRule>
  </conditionalFormatting>
  <conditionalFormatting sqref="F94">
    <cfRule type="dataBar" priority="7754">
      <dataBar>
        <cfvo type="num" val="0"/>
        <cfvo type="num" val="1"/>
        <color theme="6"/>
      </dataBar>
      <extLst>
        <ext xmlns:x14="http://schemas.microsoft.com/office/spreadsheetml/2009/9/main" uri="{B025F937-C7B1-47D3-B67F-A62EFF666E3E}">
          <x14:id>{570C14AB-56F3-0941-9869-18B64A2CBF05}</x14:id>
        </ext>
      </extLst>
    </cfRule>
  </conditionalFormatting>
  <conditionalFormatting sqref="F93">
    <cfRule type="dataBar" priority="7752">
      <dataBar>
        <cfvo type="num" val="0"/>
        <cfvo type="num" val="1"/>
        <color theme="6"/>
      </dataBar>
      <extLst>
        <ext xmlns:x14="http://schemas.microsoft.com/office/spreadsheetml/2009/9/main" uri="{B025F937-C7B1-47D3-B67F-A62EFF666E3E}">
          <x14:id>{40A05769-7945-5047-A269-86CD1C4106BF}</x14:id>
        </ext>
      </extLst>
    </cfRule>
  </conditionalFormatting>
  <conditionalFormatting sqref="F93">
    <cfRule type="dataBar" priority="7751">
      <dataBar>
        <cfvo type="num" val="0"/>
        <cfvo type="num" val="1"/>
        <color theme="6"/>
      </dataBar>
      <extLst>
        <ext xmlns:x14="http://schemas.microsoft.com/office/spreadsheetml/2009/9/main" uri="{B025F937-C7B1-47D3-B67F-A62EFF666E3E}">
          <x14:id>{EF698EBA-6244-8A44-BA96-65C672A712A0}</x14:id>
        </ext>
      </extLst>
    </cfRule>
  </conditionalFormatting>
  <conditionalFormatting sqref="F87:F88 F92">
    <cfRule type="dataBar" priority="7750">
      <dataBar>
        <cfvo type="num" val="0"/>
        <cfvo type="num" val="1"/>
        <color theme="6"/>
      </dataBar>
      <extLst>
        <ext xmlns:x14="http://schemas.microsoft.com/office/spreadsheetml/2009/9/main" uri="{B025F937-C7B1-47D3-B67F-A62EFF666E3E}">
          <x14:id>{27F69EEC-40C9-3341-B70A-AD002C4C105D}</x14:id>
        </ext>
      </extLst>
    </cfRule>
  </conditionalFormatting>
  <conditionalFormatting sqref="F87:F88 F92">
    <cfRule type="dataBar" priority="7749">
      <dataBar>
        <cfvo type="num" val="0"/>
        <cfvo type="num" val="1"/>
        <color theme="6"/>
      </dataBar>
      <extLst>
        <ext xmlns:x14="http://schemas.microsoft.com/office/spreadsheetml/2009/9/main" uri="{B025F937-C7B1-47D3-B67F-A62EFF666E3E}">
          <x14:id>{DE457EEC-44F0-0D4F-AD35-5E1018352796}</x14:id>
        </ext>
      </extLst>
    </cfRule>
  </conditionalFormatting>
  <conditionalFormatting sqref="F86">
    <cfRule type="dataBar" priority="7748">
      <dataBar>
        <cfvo type="num" val="0"/>
        <cfvo type="num" val="1"/>
        <color theme="6"/>
      </dataBar>
      <extLst>
        <ext xmlns:x14="http://schemas.microsoft.com/office/spreadsheetml/2009/9/main" uri="{B025F937-C7B1-47D3-B67F-A62EFF666E3E}">
          <x14:id>{497F5E70-F41A-D346-BE35-77354CAEADEE}</x14:id>
        </ext>
      </extLst>
    </cfRule>
  </conditionalFormatting>
  <conditionalFormatting sqref="F86">
    <cfRule type="dataBar" priority="7607">
      <dataBar>
        <cfvo type="num" val="0"/>
        <cfvo type="num" val="1"/>
        <color theme="6"/>
      </dataBar>
      <extLst>
        <ext xmlns:x14="http://schemas.microsoft.com/office/spreadsheetml/2009/9/main" uri="{B025F937-C7B1-47D3-B67F-A62EFF666E3E}">
          <x14:id>{ECC6CA72-9CA5-9848-8DD9-F234B30CC796}</x14:id>
        </ext>
      </extLst>
    </cfRule>
  </conditionalFormatting>
  <conditionalFormatting sqref="F77">
    <cfRule type="dataBar" priority="7742">
      <dataBar>
        <cfvo type="num" val="0"/>
        <cfvo type="num" val="1"/>
        <color theme="6"/>
      </dataBar>
      <extLst>
        <ext xmlns:x14="http://schemas.microsoft.com/office/spreadsheetml/2009/9/main" uri="{B025F937-C7B1-47D3-B67F-A62EFF666E3E}">
          <x14:id>{C864060B-ABA2-1641-B216-56883EBA9E00}</x14:id>
        </ext>
      </extLst>
    </cfRule>
  </conditionalFormatting>
  <conditionalFormatting sqref="F77">
    <cfRule type="dataBar" priority="7741">
      <dataBar>
        <cfvo type="num" val="0"/>
        <cfvo type="num" val="1"/>
        <color theme="6"/>
      </dataBar>
      <extLst>
        <ext xmlns:x14="http://schemas.microsoft.com/office/spreadsheetml/2009/9/main" uri="{B025F937-C7B1-47D3-B67F-A62EFF666E3E}">
          <x14:id>{CF796059-6E42-4447-80A8-7DFC186F0471}</x14:id>
        </ext>
      </extLst>
    </cfRule>
  </conditionalFormatting>
  <conditionalFormatting sqref="F77">
    <cfRule type="dataBar" priority="7740">
      <dataBar>
        <cfvo type="num" val="0"/>
        <cfvo type="num" val="1"/>
        <color theme="6"/>
      </dataBar>
      <extLst>
        <ext xmlns:x14="http://schemas.microsoft.com/office/spreadsheetml/2009/9/main" uri="{B025F937-C7B1-47D3-B67F-A62EFF666E3E}">
          <x14:id>{FF04EAC5-AA04-A642-A4AB-4CCDF81F1BF0}</x14:id>
        </ext>
      </extLst>
    </cfRule>
  </conditionalFormatting>
  <conditionalFormatting sqref="F77">
    <cfRule type="dataBar" priority="7739">
      <dataBar>
        <cfvo type="num" val="0"/>
        <cfvo type="num" val="1"/>
        <color theme="6"/>
      </dataBar>
      <extLst>
        <ext xmlns:x14="http://schemas.microsoft.com/office/spreadsheetml/2009/9/main" uri="{B025F937-C7B1-47D3-B67F-A62EFF666E3E}">
          <x14:id>{8C22FC37-DBC0-2B4F-BA73-C580C2700696}</x14:id>
        </ext>
      </extLst>
    </cfRule>
  </conditionalFormatting>
  <conditionalFormatting sqref="F77">
    <cfRule type="dataBar" priority="7738">
      <dataBar>
        <cfvo type="num" val="0"/>
        <cfvo type="num" val="1"/>
        <color theme="6"/>
      </dataBar>
      <extLst>
        <ext xmlns:x14="http://schemas.microsoft.com/office/spreadsheetml/2009/9/main" uri="{B025F937-C7B1-47D3-B67F-A62EFF666E3E}">
          <x14:id>{8E047C18-4FA7-8648-9CF8-6EC3DBE1EE4D}</x14:id>
        </ext>
      </extLst>
    </cfRule>
  </conditionalFormatting>
  <conditionalFormatting sqref="F77">
    <cfRule type="dataBar" priority="7737">
      <dataBar>
        <cfvo type="num" val="0"/>
        <cfvo type="num" val="1"/>
        <color theme="6"/>
      </dataBar>
      <extLst>
        <ext xmlns:x14="http://schemas.microsoft.com/office/spreadsheetml/2009/9/main" uri="{B025F937-C7B1-47D3-B67F-A62EFF666E3E}">
          <x14:id>{2A916D8D-4F53-724C-883A-B591449EA8FF}</x14:id>
        </ext>
      </extLst>
    </cfRule>
  </conditionalFormatting>
  <conditionalFormatting sqref="F107:F108 F112">
    <cfRule type="dataBar" priority="7736">
      <dataBar>
        <cfvo type="num" val="0"/>
        <cfvo type="num" val="1"/>
        <color theme="6"/>
      </dataBar>
      <extLst>
        <ext xmlns:x14="http://schemas.microsoft.com/office/spreadsheetml/2009/9/main" uri="{B025F937-C7B1-47D3-B67F-A62EFF666E3E}">
          <x14:id>{C44044B5-E02C-0144-8F12-72505BC9B220}</x14:id>
        </ext>
      </extLst>
    </cfRule>
  </conditionalFormatting>
  <conditionalFormatting sqref="F107:F108 F112">
    <cfRule type="dataBar" priority="7735">
      <dataBar>
        <cfvo type="num" val="0"/>
        <cfvo type="num" val="1"/>
        <color theme="6"/>
      </dataBar>
      <extLst>
        <ext xmlns:x14="http://schemas.microsoft.com/office/spreadsheetml/2009/9/main" uri="{B025F937-C7B1-47D3-B67F-A62EFF666E3E}">
          <x14:id>{915F6C67-E9C8-FE48-B343-2D07F0A5613C}</x14:id>
        </ext>
      </extLst>
    </cfRule>
  </conditionalFormatting>
  <conditionalFormatting sqref="F107:F108 F112">
    <cfRule type="dataBar" priority="7734">
      <dataBar>
        <cfvo type="num" val="0"/>
        <cfvo type="num" val="1"/>
        <color theme="6"/>
      </dataBar>
      <extLst>
        <ext xmlns:x14="http://schemas.microsoft.com/office/spreadsheetml/2009/9/main" uri="{B025F937-C7B1-47D3-B67F-A62EFF666E3E}">
          <x14:id>{7608591A-F1CF-5F4A-8D9F-5D0493BB9927}</x14:id>
        </ext>
      </extLst>
    </cfRule>
  </conditionalFormatting>
  <conditionalFormatting sqref="F107:F108 F112">
    <cfRule type="dataBar" priority="7733">
      <dataBar>
        <cfvo type="num" val="0"/>
        <cfvo type="num" val="1"/>
        <color theme="6"/>
      </dataBar>
      <extLst>
        <ext xmlns:x14="http://schemas.microsoft.com/office/spreadsheetml/2009/9/main" uri="{B025F937-C7B1-47D3-B67F-A62EFF666E3E}">
          <x14:id>{40ED2ED4-C96A-EA4E-9416-72D5B5456623}</x14:id>
        </ext>
      </extLst>
    </cfRule>
  </conditionalFormatting>
  <conditionalFormatting sqref="F107:F108 F112">
    <cfRule type="dataBar" priority="7732">
      <dataBar>
        <cfvo type="num" val="0"/>
        <cfvo type="num" val="1"/>
        <color theme="6"/>
      </dataBar>
      <extLst>
        <ext xmlns:x14="http://schemas.microsoft.com/office/spreadsheetml/2009/9/main" uri="{B025F937-C7B1-47D3-B67F-A62EFF666E3E}">
          <x14:id>{44B3F30E-3CAF-1647-9B1F-9DC7EB542D66}</x14:id>
        </ext>
      </extLst>
    </cfRule>
  </conditionalFormatting>
  <conditionalFormatting sqref="F107:F108 F112">
    <cfRule type="dataBar" priority="7731">
      <dataBar>
        <cfvo type="num" val="0"/>
        <cfvo type="num" val="1"/>
        <color theme="6"/>
      </dataBar>
      <extLst>
        <ext xmlns:x14="http://schemas.microsoft.com/office/spreadsheetml/2009/9/main" uri="{B025F937-C7B1-47D3-B67F-A62EFF666E3E}">
          <x14:id>{428B6BBA-5E40-D842-89E0-4FC2FB6305E8}</x14:id>
        </ext>
      </extLst>
    </cfRule>
  </conditionalFormatting>
  <conditionalFormatting sqref="F86">
    <cfRule type="dataBar" priority="7723">
      <dataBar>
        <cfvo type="num" val="0"/>
        <cfvo type="num" val="1"/>
        <color theme="6"/>
      </dataBar>
      <extLst>
        <ext xmlns:x14="http://schemas.microsoft.com/office/spreadsheetml/2009/9/main" uri="{B025F937-C7B1-47D3-B67F-A62EFF666E3E}">
          <x14:id>{B9EB4CDE-E4A8-0545-811B-FACA6B10DCE1}</x14:id>
        </ext>
      </extLst>
    </cfRule>
  </conditionalFormatting>
  <conditionalFormatting sqref="F93">
    <cfRule type="dataBar" priority="7717">
      <dataBar>
        <cfvo type="num" val="0"/>
        <cfvo type="num" val="1"/>
        <color theme="6"/>
      </dataBar>
      <extLst>
        <ext xmlns:x14="http://schemas.microsoft.com/office/spreadsheetml/2009/9/main" uri="{B025F937-C7B1-47D3-B67F-A62EFF666E3E}">
          <x14:id>{BE59E6D0-7091-0D4E-A2DE-82AA34DB066C}</x14:id>
        </ext>
      </extLst>
    </cfRule>
  </conditionalFormatting>
  <conditionalFormatting sqref="F87:F88 F92">
    <cfRule type="dataBar" priority="7724">
      <dataBar>
        <cfvo type="num" val="0"/>
        <cfvo type="num" val="1"/>
        <color theme="6"/>
      </dataBar>
      <extLst>
        <ext xmlns:x14="http://schemas.microsoft.com/office/spreadsheetml/2009/9/main" uri="{B025F937-C7B1-47D3-B67F-A62EFF666E3E}">
          <x14:id>{89120FCF-B1E8-2F4E-A7B5-736B4634B1F8}</x14:id>
        </ext>
      </extLst>
    </cfRule>
  </conditionalFormatting>
  <conditionalFormatting sqref="F71:F72 F76">
    <cfRule type="dataBar" priority="7720">
      <dataBar>
        <cfvo type="num" val="0"/>
        <cfvo type="num" val="1"/>
        <color theme="6"/>
      </dataBar>
      <extLst>
        <ext xmlns:x14="http://schemas.microsoft.com/office/spreadsheetml/2009/9/main" uri="{B025F937-C7B1-47D3-B67F-A62EFF666E3E}">
          <x14:id>{1BEBA384-6E97-2C44-B32E-FAF6E68BB9FC}</x14:id>
        </ext>
      </extLst>
    </cfRule>
  </conditionalFormatting>
  <conditionalFormatting sqref="F71:F72 F76">
    <cfRule type="dataBar" priority="7719">
      <dataBar>
        <cfvo type="num" val="0"/>
        <cfvo type="num" val="1"/>
        <color theme="6"/>
      </dataBar>
      <extLst>
        <ext xmlns:x14="http://schemas.microsoft.com/office/spreadsheetml/2009/9/main" uri="{B025F937-C7B1-47D3-B67F-A62EFF666E3E}">
          <x14:id>{9D1E72F4-3D3C-B041-8FD6-818F6367E6C7}</x14:id>
        </ext>
      </extLst>
    </cfRule>
  </conditionalFormatting>
  <conditionalFormatting sqref="F93">
    <cfRule type="dataBar" priority="7718">
      <dataBar>
        <cfvo type="num" val="0"/>
        <cfvo type="num" val="1"/>
        <color theme="6"/>
      </dataBar>
      <extLst>
        <ext xmlns:x14="http://schemas.microsoft.com/office/spreadsheetml/2009/9/main" uri="{B025F937-C7B1-47D3-B67F-A62EFF666E3E}">
          <x14:id>{0D11ECF2-3FB5-5F4E-82B1-1D1CAF7616A4}</x14:id>
        </ext>
      </extLst>
    </cfRule>
  </conditionalFormatting>
  <conditionalFormatting sqref="F87:F88 F92">
    <cfRule type="dataBar" priority="7716">
      <dataBar>
        <cfvo type="num" val="0"/>
        <cfvo type="num" val="1"/>
        <color theme="6"/>
      </dataBar>
      <extLst>
        <ext xmlns:x14="http://schemas.microsoft.com/office/spreadsheetml/2009/9/main" uri="{B025F937-C7B1-47D3-B67F-A62EFF666E3E}">
          <x14:id>{EC5447E7-E62D-6146-A75F-2AE3DBAB9F1D}</x14:id>
        </ext>
      </extLst>
    </cfRule>
  </conditionalFormatting>
  <conditionalFormatting sqref="F87:F88 F92">
    <cfRule type="dataBar" priority="7715">
      <dataBar>
        <cfvo type="num" val="0"/>
        <cfvo type="num" val="1"/>
        <color theme="6"/>
      </dataBar>
      <extLst>
        <ext xmlns:x14="http://schemas.microsoft.com/office/spreadsheetml/2009/9/main" uri="{B025F937-C7B1-47D3-B67F-A62EFF666E3E}">
          <x14:id>{0EEAA634-1541-224C-A1E8-D30F4D68FF14}</x14:id>
        </ext>
      </extLst>
    </cfRule>
  </conditionalFormatting>
  <conditionalFormatting sqref="F87:F88 F92">
    <cfRule type="dataBar" priority="7713">
      <dataBar>
        <cfvo type="num" val="0"/>
        <cfvo type="num" val="1"/>
        <color theme="6"/>
      </dataBar>
      <extLst>
        <ext xmlns:x14="http://schemas.microsoft.com/office/spreadsheetml/2009/9/main" uri="{B025F937-C7B1-47D3-B67F-A62EFF666E3E}">
          <x14:id>{1F4502E8-D310-F044-A00F-D854D3CCDC5D}</x14:id>
        </ext>
      </extLst>
    </cfRule>
  </conditionalFormatting>
  <conditionalFormatting sqref="F86">
    <cfRule type="dataBar" priority="7711">
      <dataBar>
        <cfvo type="num" val="0"/>
        <cfvo type="num" val="1"/>
        <color theme="6"/>
      </dataBar>
      <extLst>
        <ext xmlns:x14="http://schemas.microsoft.com/office/spreadsheetml/2009/9/main" uri="{B025F937-C7B1-47D3-B67F-A62EFF666E3E}">
          <x14:id>{47C41E5F-0FC5-4B49-94A6-8FADAF11D284}</x14:id>
        </ext>
      </extLst>
    </cfRule>
  </conditionalFormatting>
  <conditionalFormatting sqref="F93">
    <cfRule type="dataBar" priority="7714">
      <dataBar>
        <cfvo type="num" val="0"/>
        <cfvo type="num" val="1"/>
        <color theme="6"/>
      </dataBar>
      <extLst>
        <ext xmlns:x14="http://schemas.microsoft.com/office/spreadsheetml/2009/9/main" uri="{B025F937-C7B1-47D3-B67F-A62EFF666E3E}">
          <x14:id>{4B601E9A-7310-2742-96E2-53DB2C5EACED}</x14:id>
        </ext>
      </extLst>
    </cfRule>
  </conditionalFormatting>
  <conditionalFormatting sqref="F86">
    <cfRule type="dataBar" priority="7712">
      <dataBar>
        <cfvo type="num" val="0"/>
        <cfvo type="num" val="1"/>
        <color theme="6"/>
      </dataBar>
      <extLst>
        <ext xmlns:x14="http://schemas.microsoft.com/office/spreadsheetml/2009/9/main" uri="{B025F937-C7B1-47D3-B67F-A62EFF666E3E}">
          <x14:id>{DA694301-6FC2-E941-9C91-997AFFCD8510}</x14:id>
        </ext>
      </extLst>
    </cfRule>
  </conditionalFormatting>
  <conditionalFormatting sqref="F71:F72 F76">
    <cfRule type="dataBar" priority="7708">
      <dataBar>
        <cfvo type="num" val="0"/>
        <cfvo type="num" val="1"/>
        <color theme="6"/>
      </dataBar>
      <extLst>
        <ext xmlns:x14="http://schemas.microsoft.com/office/spreadsheetml/2009/9/main" uri="{B025F937-C7B1-47D3-B67F-A62EFF666E3E}">
          <x14:id>{E264016B-8821-F44D-9D2B-89A3EE2E4027}</x14:id>
        </ext>
      </extLst>
    </cfRule>
  </conditionalFormatting>
  <conditionalFormatting sqref="F93">
    <cfRule type="dataBar" priority="7705">
      <dataBar>
        <cfvo type="num" val="0"/>
        <cfvo type="num" val="1"/>
        <color theme="6"/>
      </dataBar>
      <extLst>
        <ext xmlns:x14="http://schemas.microsoft.com/office/spreadsheetml/2009/9/main" uri="{B025F937-C7B1-47D3-B67F-A62EFF666E3E}">
          <x14:id>{85522031-266E-4742-B25D-EFC5873930CA}</x14:id>
        </ext>
      </extLst>
    </cfRule>
  </conditionalFormatting>
  <conditionalFormatting sqref="F93">
    <cfRule type="dataBar" priority="7704">
      <dataBar>
        <cfvo type="num" val="0"/>
        <cfvo type="num" val="1"/>
        <color theme="6"/>
      </dataBar>
      <extLst>
        <ext xmlns:x14="http://schemas.microsoft.com/office/spreadsheetml/2009/9/main" uri="{B025F937-C7B1-47D3-B67F-A62EFF666E3E}">
          <x14:id>{7EB810DB-BC30-4643-8880-4D9523A4774D}</x14:id>
        </ext>
      </extLst>
    </cfRule>
  </conditionalFormatting>
  <conditionalFormatting sqref="F87:F88 F92">
    <cfRule type="dataBar" priority="7702">
      <dataBar>
        <cfvo type="num" val="0"/>
        <cfvo type="num" val="1"/>
        <color theme="6"/>
      </dataBar>
      <extLst>
        <ext xmlns:x14="http://schemas.microsoft.com/office/spreadsheetml/2009/9/main" uri="{B025F937-C7B1-47D3-B67F-A62EFF666E3E}">
          <x14:id>{BFAC2993-E39C-474C-9AAC-700DCA65B994}</x14:id>
        </ext>
      </extLst>
    </cfRule>
  </conditionalFormatting>
  <conditionalFormatting sqref="F86">
    <cfRule type="dataBar" priority="7700">
      <dataBar>
        <cfvo type="num" val="0"/>
        <cfvo type="num" val="1"/>
        <color theme="6"/>
      </dataBar>
      <extLst>
        <ext xmlns:x14="http://schemas.microsoft.com/office/spreadsheetml/2009/9/main" uri="{B025F937-C7B1-47D3-B67F-A62EFF666E3E}">
          <x14:id>{DE29CE52-ABC7-4F46-A153-FC51F6010B26}</x14:id>
        </ext>
      </extLst>
    </cfRule>
  </conditionalFormatting>
  <conditionalFormatting sqref="F93">
    <cfRule type="dataBar" priority="7703">
      <dataBar>
        <cfvo type="num" val="0"/>
        <cfvo type="num" val="1"/>
        <color theme="6"/>
      </dataBar>
      <extLst>
        <ext xmlns:x14="http://schemas.microsoft.com/office/spreadsheetml/2009/9/main" uri="{B025F937-C7B1-47D3-B67F-A62EFF666E3E}">
          <x14:id>{0138D809-475A-824A-8FF6-F6F663A27D0C}</x14:id>
        </ext>
      </extLst>
    </cfRule>
  </conditionalFormatting>
  <conditionalFormatting sqref="F86">
    <cfRule type="dataBar" priority="7701">
      <dataBar>
        <cfvo type="num" val="0"/>
        <cfvo type="num" val="1"/>
        <color theme="6"/>
      </dataBar>
      <extLst>
        <ext xmlns:x14="http://schemas.microsoft.com/office/spreadsheetml/2009/9/main" uri="{B025F937-C7B1-47D3-B67F-A62EFF666E3E}">
          <x14:id>{627EB596-7621-5448-BDFB-AE874D7F4B09}</x14:id>
        </ext>
      </extLst>
    </cfRule>
  </conditionalFormatting>
  <conditionalFormatting sqref="F71:F72 F76">
    <cfRule type="dataBar" priority="7697">
      <dataBar>
        <cfvo type="num" val="0"/>
        <cfvo type="num" val="1"/>
        <color theme="6"/>
      </dataBar>
      <extLst>
        <ext xmlns:x14="http://schemas.microsoft.com/office/spreadsheetml/2009/9/main" uri="{B025F937-C7B1-47D3-B67F-A62EFF666E3E}">
          <x14:id>{CE2483C5-A1F2-304C-85C8-2B28326A17AB}</x14:id>
        </ext>
      </extLst>
    </cfRule>
  </conditionalFormatting>
  <conditionalFormatting sqref="F93">
    <cfRule type="dataBar" priority="7694">
      <dataBar>
        <cfvo type="num" val="0"/>
        <cfvo type="num" val="1"/>
        <color theme="6"/>
      </dataBar>
      <extLst>
        <ext xmlns:x14="http://schemas.microsoft.com/office/spreadsheetml/2009/9/main" uri="{B025F937-C7B1-47D3-B67F-A62EFF666E3E}">
          <x14:id>{32443C61-FB9D-F24E-B5D8-336DBAAC261D}</x14:id>
        </ext>
      </extLst>
    </cfRule>
  </conditionalFormatting>
  <conditionalFormatting sqref="F93">
    <cfRule type="dataBar" priority="7693">
      <dataBar>
        <cfvo type="num" val="0"/>
        <cfvo type="num" val="1"/>
        <color theme="6"/>
      </dataBar>
      <extLst>
        <ext xmlns:x14="http://schemas.microsoft.com/office/spreadsheetml/2009/9/main" uri="{B025F937-C7B1-47D3-B67F-A62EFF666E3E}">
          <x14:id>{70819956-A736-6F4E-A44A-03A97789E101}</x14:id>
        </ext>
      </extLst>
    </cfRule>
  </conditionalFormatting>
  <conditionalFormatting sqref="F93">
    <cfRule type="dataBar" priority="7692">
      <dataBar>
        <cfvo type="num" val="0"/>
        <cfvo type="num" val="1"/>
        <color theme="6"/>
      </dataBar>
      <extLst>
        <ext xmlns:x14="http://schemas.microsoft.com/office/spreadsheetml/2009/9/main" uri="{B025F937-C7B1-47D3-B67F-A62EFF666E3E}">
          <x14:id>{1011536D-86F2-DF46-9DCA-C0555AFC93F3}</x14:id>
        </ext>
      </extLst>
    </cfRule>
  </conditionalFormatting>
  <conditionalFormatting sqref="F87:F88 F92">
    <cfRule type="dataBar" priority="7690">
      <dataBar>
        <cfvo type="num" val="0"/>
        <cfvo type="num" val="1"/>
        <color theme="6"/>
      </dataBar>
      <extLst>
        <ext xmlns:x14="http://schemas.microsoft.com/office/spreadsheetml/2009/9/main" uri="{B025F937-C7B1-47D3-B67F-A62EFF666E3E}">
          <x14:id>{19188383-9909-F240-89E7-53F7C090B076}</x14:id>
        </ext>
      </extLst>
    </cfRule>
  </conditionalFormatting>
  <conditionalFormatting sqref="F87:F88 F92">
    <cfRule type="dataBar" priority="7691">
      <dataBar>
        <cfvo type="num" val="0"/>
        <cfvo type="num" val="1"/>
        <color theme="6"/>
      </dataBar>
      <extLst>
        <ext xmlns:x14="http://schemas.microsoft.com/office/spreadsheetml/2009/9/main" uri="{B025F937-C7B1-47D3-B67F-A62EFF666E3E}">
          <x14:id>{3A33CF47-BDB4-2244-8055-C0D44AD53995}</x14:id>
        </ext>
      </extLst>
    </cfRule>
  </conditionalFormatting>
  <conditionalFormatting sqref="F86">
    <cfRule type="dataBar" priority="7689">
      <dataBar>
        <cfvo type="num" val="0"/>
        <cfvo type="num" val="1"/>
        <color theme="6"/>
      </dataBar>
      <extLst>
        <ext xmlns:x14="http://schemas.microsoft.com/office/spreadsheetml/2009/9/main" uri="{B025F937-C7B1-47D3-B67F-A62EFF666E3E}">
          <x14:id>{6E234A68-BEB2-CD4A-9EC0-11EE279794D9}</x14:id>
        </ext>
      </extLst>
    </cfRule>
  </conditionalFormatting>
  <conditionalFormatting sqref="F86">
    <cfRule type="dataBar" priority="7688">
      <dataBar>
        <cfvo type="num" val="0"/>
        <cfvo type="num" val="1"/>
        <color theme="6"/>
      </dataBar>
      <extLst>
        <ext xmlns:x14="http://schemas.microsoft.com/office/spreadsheetml/2009/9/main" uri="{B025F937-C7B1-47D3-B67F-A62EFF666E3E}">
          <x14:id>{B6C65724-EED2-384A-8DCB-2F6DFB2B3A28}</x14:id>
        </ext>
      </extLst>
    </cfRule>
  </conditionalFormatting>
  <conditionalFormatting sqref="F71:F72 F76">
    <cfRule type="dataBar" priority="7685">
      <dataBar>
        <cfvo type="num" val="0"/>
        <cfvo type="num" val="1"/>
        <color theme="6"/>
      </dataBar>
      <extLst>
        <ext xmlns:x14="http://schemas.microsoft.com/office/spreadsheetml/2009/9/main" uri="{B025F937-C7B1-47D3-B67F-A62EFF666E3E}">
          <x14:id>{0246391A-3C10-4247-8250-66653D512940}</x14:id>
        </ext>
      </extLst>
    </cfRule>
  </conditionalFormatting>
  <conditionalFormatting sqref="F71:F72 F76">
    <cfRule type="dataBar" priority="7684">
      <dataBar>
        <cfvo type="num" val="0"/>
        <cfvo type="num" val="1"/>
        <color theme="6"/>
      </dataBar>
      <extLst>
        <ext xmlns:x14="http://schemas.microsoft.com/office/spreadsheetml/2009/9/main" uri="{B025F937-C7B1-47D3-B67F-A62EFF666E3E}">
          <x14:id>{E8F5EB25-098F-374F-9D38-26D918081CA6}</x14:id>
        </ext>
      </extLst>
    </cfRule>
  </conditionalFormatting>
  <conditionalFormatting sqref="F94">
    <cfRule type="dataBar" priority="7682">
      <dataBar>
        <cfvo type="num" val="0"/>
        <cfvo type="num" val="1"/>
        <color theme="6"/>
      </dataBar>
      <extLst>
        <ext xmlns:x14="http://schemas.microsoft.com/office/spreadsheetml/2009/9/main" uri="{B025F937-C7B1-47D3-B67F-A62EFF666E3E}">
          <x14:id>{647E52D2-5A8C-934F-98E8-EB01ABF3E3D0}</x14:id>
        </ext>
      </extLst>
    </cfRule>
  </conditionalFormatting>
  <conditionalFormatting sqref="F94">
    <cfRule type="dataBar" priority="7680">
      <dataBar>
        <cfvo type="num" val="0"/>
        <cfvo type="num" val="1"/>
        <color theme="6"/>
      </dataBar>
      <extLst>
        <ext xmlns:x14="http://schemas.microsoft.com/office/spreadsheetml/2009/9/main" uri="{B025F937-C7B1-47D3-B67F-A62EFF666E3E}">
          <x14:id>{125B3CF0-902A-E64E-BAB7-1C5C4694803C}</x14:id>
        </ext>
      </extLst>
    </cfRule>
  </conditionalFormatting>
  <conditionalFormatting sqref="F94">
    <cfRule type="dataBar" priority="7681">
      <dataBar>
        <cfvo type="num" val="0"/>
        <cfvo type="num" val="1"/>
        <color theme="6"/>
      </dataBar>
      <extLst>
        <ext xmlns:x14="http://schemas.microsoft.com/office/spreadsheetml/2009/9/main" uri="{B025F937-C7B1-47D3-B67F-A62EFF666E3E}">
          <x14:id>{3A0D8A5C-6808-F24F-A170-C883B353906B}</x14:id>
        </ext>
      </extLst>
    </cfRule>
  </conditionalFormatting>
  <conditionalFormatting sqref="F87:F88 F92">
    <cfRule type="dataBar" priority="7678">
      <dataBar>
        <cfvo type="num" val="0"/>
        <cfvo type="num" val="1"/>
        <color theme="6"/>
      </dataBar>
      <extLst>
        <ext xmlns:x14="http://schemas.microsoft.com/office/spreadsheetml/2009/9/main" uri="{B025F937-C7B1-47D3-B67F-A62EFF666E3E}">
          <x14:id>{9196C7DA-324B-B844-BDB7-E3E3FD5DCD08}</x14:id>
        </ext>
      </extLst>
    </cfRule>
  </conditionalFormatting>
  <conditionalFormatting sqref="F86">
    <cfRule type="dataBar" priority="7676">
      <dataBar>
        <cfvo type="num" val="0"/>
        <cfvo type="num" val="1"/>
        <color theme="6"/>
      </dataBar>
      <extLst>
        <ext xmlns:x14="http://schemas.microsoft.com/office/spreadsheetml/2009/9/main" uri="{B025F937-C7B1-47D3-B67F-A62EFF666E3E}">
          <x14:id>{2D2B3F6D-CB68-0A48-8AD1-C6576C6DEBC7}</x14:id>
        </ext>
      </extLst>
    </cfRule>
  </conditionalFormatting>
  <conditionalFormatting sqref="F94">
    <cfRule type="dataBar" priority="7671">
      <dataBar>
        <cfvo type="num" val="0"/>
        <cfvo type="num" val="1"/>
        <color theme="6"/>
      </dataBar>
      <extLst>
        <ext xmlns:x14="http://schemas.microsoft.com/office/spreadsheetml/2009/9/main" uri="{B025F937-C7B1-47D3-B67F-A62EFF666E3E}">
          <x14:id>{10DFC4A6-4CB5-EA4E-A2BF-BE85D9359C59}</x14:id>
        </ext>
      </extLst>
    </cfRule>
  </conditionalFormatting>
  <conditionalFormatting sqref="F93">
    <cfRule type="dataBar" priority="7679">
      <dataBar>
        <cfvo type="num" val="0"/>
        <cfvo type="num" val="1"/>
        <color theme="6"/>
      </dataBar>
      <extLst>
        <ext xmlns:x14="http://schemas.microsoft.com/office/spreadsheetml/2009/9/main" uri="{B025F937-C7B1-47D3-B67F-A62EFF666E3E}">
          <x14:id>{57DF2CFC-7BCA-1246-8A97-84E7A6FAE33D}</x14:id>
        </ext>
      </extLst>
    </cfRule>
  </conditionalFormatting>
  <conditionalFormatting sqref="F86">
    <cfRule type="dataBar" priority="7677">
      <dataBar>
        <cfvo type="num" val="0"/>
        <cfvo type="num" val="1"/>
        <color theme="6"/>
      </dataBar>
      <extLst>
        <ext xmlns:x14="http://schemas.microsoft.com/office/spreadsheetml/2009/9/main" uri="{B025F937-C7B1-47D3-B67F-A62EFF666E3E}">
          <x14:id>{98DA60EE-BD5F-F944-A8DF-B01D68E98A37}</x14:id>
        </ext>
      </extLst>
    </cfRule>
  </conditionalFormatting>
  <conditionalFormatting sqref="F71:F72 F76">
    <cfRule type="dataBar" priority="7673">
      <dataBar>
        <cfvo type="num" val="0"/>
        <cfvo type="num" val="1"/>
        <color theme="6"/>
      </dataBar>
      <extLst>
        <ext xmlns:x14="http://schemas.microsoft.com/office/spreadsheetml/2009/9/main" uri="{B025F937-C7B1-47D3-B67F-A62EFF666E3E}">
          <x14:id>{453F32AF-BC50-094F-BE6A-C262E5CCDDA8}</x14:id>
        </ext>
      </extLst>
    </cfRule>
  </conditionalFormatting>
  <conditionalFormatting sqref="F94">
    <cfRule type="dataBar" priority="7672">
      <dataBar>
        <cfvo type="num" val="0"/>
        <cfvo type="num" val="1"/>
        <color theme="6"/>
      </dataBar>
      <extLst>
        <ext xmlns:x14="http://schemas.microsoft.com/office/spreadsheetml/2009/9/main" uri="{B025F937-C7B1-47D3-B67F-A62EFF666E3E}">
          <x14:id>{B1BE3090-15BC-5C4C-B90E-0B2C420C5416}</x14:id>
        </ext>
      </extLst>
    </cfRule>
  </conditionalFormatting>
  <conditionalFormatting sqref="F93">
    <cfRule type="dataBar" priority="7670">
      <dataBar>
        <cfvo type="num" val="0"/>
        <cfvo type="num" val="1"/>
        <color theme="6"/>
      </dataBar>
      <extLst>
        <ext xmlns:x14="http://schemas.microsoft.com/office/spreadsheetml/2009/9/main" uri="{B025F937-C7B1-47D3-B67F-A62EFF666E3E}">
          <x14:id>{495209AB-0561-4F41-8D41-D5093BEA97E6}</x14:id>
        </ext>
      </extLst>
    </cfRule>
  </conditionalFormatting>
  <conditionalFormatting sqref="F93">
    <cfRule type="dataBar" priority="7669">
      <dataBar>
        <cfvo type="num" val="0"/>
        <cfvo type="num" val="1"/>
        <color theme="6"/>
      </dataBar>
      <extLst>
        <ext xmlns:x14="http://schemas.microsoft.com/office/spreadsheetml/2009/9/main" uri="{B025F937-C7B1-47D3-B67F-A62EFF666E3E}">
          <x14:id>{196D285C-AE12-F742-8061-AA84DE089FB0}</x14:id>
        </ext>
      </extLst>
    </cfRule>
  </conditionalFormatting>
  <conditionalFormatting sqref="F93">
    <cfRule type="dataBar" priority="7667">
      <dataBar>
        <cfvo type="num" val="0"/>
        <cfvo type="num" val="1"/>
        <color theme="6"/>
      </dataBar>
      <extLst>
        <ext xmlns:x14="http://schemas.microsoft.com/office/spreadsheetml/2009/9/main" uri="{B025F937-C7B1-47D3-B67F-A62EFF666E3E}">
          <x14:id>{F822B118-8D73-1442-BED4-0A010883E875}</x14:id>
        </ext>
      </extLst>
    </cfRule>
  </conditionalFormatting>
  <conditionalFormatting sqref="F87:F88 F92">
    <cfRule type="dataBar" priority="7665">
      <dataBar>
        <cfvo type="num" val="0"/>
        <cfvo type="num" val="1"/>
        <color theme="6"/>
      </dataBar>
      <extLst>
        <ext xmlns:x14="http://schemas.microsoft.com/office/spreadsheetml/2009/9/main" uri="{B025F937-C7B1-47D3-B67F-A62EFF666E3E}">
          <x14:id>{753FA379-5ED0-0548-AE60-95A7190E964D}</x14:id>
        </ext>
      </extLst>
    </cfRule>
  </conditionalFormatting>
  <conditionalFormatting sqref="F94">
    <cfRule type="dataBar" priority="7668">
      <dataBar>
        <cfvo type="num" val="0"/>
        <cfvo type="num" val="1"/>
        <color theme="6"/>
      </dataBar>
      <extLst>
        <ext xmlns:x14="http://schemas.microsoft.com/office/spreadsheetml/2009/9/main" uri="{B025F937-C7B1-47D3-B67F-A62EFF666E3E}">
          <x14:id>{2B9327E1-62C1-6945-BC4F-40F54AA03F65}</x14:id>
        </ext>
      </extLst>
    </cfRule>
  </conditionalFormatting>
  <conditionalFormatting sqref="F87:F88 F92">
    <cfRule type="dataBar" priority="7666">
      <dataBar>
        <cfvo type="num" val="0"/>
        <cfvo type="num" val="1"/>
        <color theme="6"/>
      </dataBar>
      <extLst>
        <ext xmlns:x14="http://schemas.microsoft.com/office/spreadsheetml/2009/9/main" uri="{B025F937-C7B1-47D3-B67F-A62EFF666E3E}">
          <x14:id>{4E068196-1C62-E343-9BAB-633C0C7597E3}</x14:id>
        </ext>
      </extLst>
    </cfRule>
  </conditionalFormatting>
  <conditionalFormatting sqref="F86">
    <cfRule type="dataBar" priority="7664">
      <dataBar>
        <cfvo type="num" val="0"/>
        <cfvo type="num" val="1"/>
        <color theme="6"/>
      </dataBar>
      <extLst>
        <ext xmlns:x14="http://schemas.microsoft.com/office/spreadsheetml/2009/9/main" uri="{B025F937-C7B1-47D3-B67F-A62EFF666E3E}">
          <x14:id>{A61F4BAE-E796-8145-B00C-66120F9D450F}</x14:id>
        </ext>
      </extLst>
    </cfRule>
  </conditionalFormatting>
  <conditionalFormatting sqref="F86">
    <cfRule type="dataBar" priority="7663">
      <dataBar>
        <cfvo type="num" val="0"/>
        <cfvo type="num" val="1"/>
        <color theme="6"/>
      </dataBar>
      <extLst>
        <ext xmlns:x14="http://schemas.microsoft.com/office/spreadsheetml/2009/9/main" uri="{B025F937-C7B1-47D3-B67F-A62EFF666E3E}">
          <x14:id>{E2A86C8F-7C7E-494A-B0FA-ECBA90BEDEF7}</x14:id>
        </ext>
      </extLst>
    </cfRule>
  </conditionalFormatting>
  <conditionalFormatting sqref="F71:F72 F76">
    <cfRule type="dataBar" priority="7660">
      <dataBar>
        <cfvo type="num" val="0"/>
        <cfvo type="num" val="1"/>
        <color theme="6"/>
      </dataBar>
      <extLst>
        <ext xmlns:x14="http://schemas.microsoft.com/office/spreadsheetml/2009/9/main" uri="{B025F937-C7B1-47D3-B67F-A62EFF666E3E}">
          <x14:id>{734F52BF-0B03-A94B-A465-9074FAA6D8CD}</x14:id>
        </ext>
      </extLst>
    </cfRule>
  </conditionalFormatting>
  <conditionalFormatting sqref="F71:F72 F76">
    <cfRule type="dataBar" priority="7659">
      <dataBar>
        <cfvo type="num" val="0"/>
        <cfvo type="num" val="1"/>
        <color theme="6"/>
      </dataBar>
      <extLst>
        <ext xmlns:x14="http://schemas.microsoft.com/office/spreadsheetml/2009/9/main" uri="{B025F937-C7B1-47D3-B67F-A62EFF666E3E}">
          <x14:id>{7FCA8D47-B525-384C-A91A-34134FC51014}</x14:id>
        </ext>
      </extLst>
    </cfRule>
  </conditionalFormatting>
  <conditionalFormatting sqref="F94">
    <cfRule type="dataBar" priority="7658">
      <dataBar>
        <cfvo type="num" val="0"/>
        <cfvo type="num" val="1"/>
        <color theme="6"/>
      </dataBar>
      <extLst>
        <ext xmlns:x14="http://schemas.microsoft.com/office/spreadsheetml/2009/9/main" uri="{B025F937-C7B1-47D3-B67F-A62EFF666E3E}">
          <x14:id>{7A611E90-46D1-9448-9CA7-76680CDF2751}</x14:id>
        </ext>
      </extLst>
    </cfRule>
  </conditionalFormatting>
  <conditionalFormatting sqref="F94">
    <cfRule type="dataBar" priority="7657">
      <dataBar>
        <cfvo type="num" val="0"/>
        <cfvo type="num" val="1"/>
        <color theme="6"/>
      </dataBar>
      <extLst>
        <ext xmlns:x14="http://schemas.microsoft.com/office/spreadsheetml/2009/9/main" uri="{B025F937-C7B1-47D3-B67F-A62EFF666E3E}">
          <x14:id>{8F78E1BD-391B-AA46-8BD0-A8B1C56DBE9B}</x14:id>
        </ext>
      </extLst>
    </cfRule>
  </conditionalFormatting>
  <conditionalFormatting sqref="F93">
    <cfRule type="dataBar" priority="7655">
      <dataBar>
        <cfvo type="num" val="0"/>
        <cfvo type="num" val="1"/>
        <color theme="6"/>
      </dataBar>
      <extLst>
        <ext xmlns:x14="http://schemas.microsoft.com/office/spreadsheetml/2009/9/main" uri="{B025F937-C7B1-47D3-B67F-A62EFF666E3E}">
          <x14:id>{35CE1896-5E81-7442-9D58-2746A38087BA}</x14:id>
        </ext>
      </extLst>
    </cfRule>
  </conditionalFormatting>
  <conditionalFormatting sqref="F87:F88 F92">
    <cfRule type="dataBar" priority="7653">
      <dataBar>
        <cfvo type="num" val="0"/>
        <cfvo type="num" val="1"/>
        <color theme="6"/>
      </dataBar>
      <extLst>
        <ext xmlns:x14="http://schemas.microsoft.com/office/spreadsheetml/2009/9/main" uri="{B025F937-C7B1-47D3-B67F-A62EFF666E3E}">
          <x14:id>{B7E72AE0-1DC8-354A-9806-CA7092969283}</x14:id>
        </ext>
      </extLst>
    </cfRule>
  </conditionalFormatting>
  <conditionalFormatting sqref="F94">
    <cfRule type="dataBar" priority="7656">
      <dataBar>
        <cfvo type="num" val="0"/>
        <cfvo type="num" val="1"/>
        <color theme="6"/>
      </dataBar>
      <extLst>
        <ext xmlns:x14="http://schemas.microsoft.com/office/spreadsheetml/2009/9/main" uri="{B025F937-C7B1-47D3-B67F-A62EFF666E3E}">
          <x14:id>{96E67101-4496-FB4B-BC95-ED5306C01C50}</x14:id>
        </ext>
      </extLst>
    </cfRule>
  </conditionalFormatting>
  <conditionalFormatting sqref="F87:F88 F92">
    <cfRule type="dataBar" priority="7654">
      <dataBar>
        <cfvo type="num" val="0"/>
        <cfvo type="num" val="1"/>
        <color theme="6"/>
      </dataBar>
      <extLst>
        <ext xmlns:x14="http://schemas.microsoft.com/office/spreadsheetml/2009/9/main" uri="{B025F937-C7B1-47D3-B67F-A62EFF666E3E}">
          <x14:id>{58C4E339-E96B-4E48-98BA-C3FD0E396CDE}</x14:id>
        </ext>
      </extLst>
    </cfRule>
  </conditionalFormatting>
  <conditionalFormatting sqref="F86">
    <cfRule type="dataBar" priority="7652">
      <dataBar>
        <cfvo type="num" val="0"/>
        <cfvo type="num" val="1"/>
        <color theme="6"/>
      </dataBar>
      <extLst>
        <ext xmlns:x14="http://schemas.microsoft.com/office/spreadsheetml/2009/9/main" uri="{B025F937-C7B1-47D3-B67F-A62EFF666E3E}">
          <x14:id>{DBDDDB5B-10E0-CF4C-A751-CA2073150119}</x14:id>
        </ext>
      </extLst>
    </cfRule>
  </conditionalFormatting>
  <conditionalFormatting sqref="F86">
    <cfRule type="dataBar" priority="7651">
      <dataBar>
        <cfvo type="num" val="0"/>
        <cfvo type="num" val="1"/>
        <color theme="6"/>
      </dataBar>
      <extLst>
        <ext xmlns:x14="http://schemas.microsoft.com/office/spreadsheetml/2009/9/main" uri="{B025F937-C7B1-47D3-B67F-A62EFF666E3E}">
          <x14:id>{04A7DCC4-2C3C-8545-8D09-D40FB7D0386B}</x14:id>
        </ext>
      </extLst>
    </cfRule>
  </conditionalFormatting>
  <conditionalFormatting sqref="F71:F72 F76">
    <cfRule type="dataBar" priority="7648">
      <dataBar>
        <cfvo type="num" val="0"/>
        <cfvo type="num" val="1"/>
        <color theme="6"/>
      </dataBar>
      <extLst>
        <ext xmlns:x14="http://schemas.microsoft.com/office/spreadsheetml/2009/9/main" uri="{B025F937-C7B1-47D3-B67F-A62EFF666E3E}">
          <x14:id>{B2CD6820-5AA5-4B45-A325-4DC0CDA398A5}</x14:id>
        </ext>
      </extLst>
    </cfRule>
  </conditionalFormatting>
  <conditionalFormatting sqref="F71:F72 F76">
    <cfRule type="dataBar" priority="7647">
      <dataBar>
        <cfvo type="num" val="0"/>
        <cfvo type="num" val="1"/>
        <color theme="6"/>
      </dataBar>
      <extLst>
        <ext xmlns:x14="http://schemas.microsoft.com/office/spreadsheetml/2009/9/main" uri="{B025F937-C7B1-47D3-B67F-A62EFF666E3E}">
          <x14:id>{FCE12D32-1846-E647-81EF-56CF5F9E19F9}</x14:id>
        </ext>
      </extLst>
    </cfRule>
  </conditionalFormatting>
  <conditionalFormatting sqref="F94">
    <cfRule type="dataBar" priority="7646">
      <dataBar>
        <cfvo type="num" val="0"/>
        <cfvo type="num" val="1"/>
        <color theme="6"/>
      </dataBar>
      <extLst>
        <ext xmlns:x14="http://schemas.microsoft.com/office/spreadsheetml/2009/9/main" uri="{B025F937-C7B1-47D3-B67F-A62EFF666E3E}">
          <x14:id>{885C825D-1FB6-3843-B3A5-F6BEA654FBD8}</x14:id>
        </ext>
      </extLst>
    </cfRule>
  </conditionalFormatting>
  <conditionalFormatting sqref="F94">
    <cfRule type="dataBar" priority="7645">
      <dataBar>
        <cfvo type="num" val="0"/>
        <cfvo type="num" val="1"/>
        <color theme="6"/>
      </dataBar>
      <extLst>
        <ext xmlns:x14="http://schemas.microsoft.com/office/spreadsheetml/2009/9/main" uri="{B025F937-C7B1-47D3-B67F-A62EFF666E3E}">
          <x14:id>{745862DF-786A-8C42-8985-2C13D807E80D}</x14:id>
        </ext>
      </extLst>
    </cfRule>
  </conditionalFormatting>
  <conditionalFormatting sqref="F94">
    <cfRule type="dataBar" priority="7644">
      <dataBar>
        <cfvo type="num" val="0"/>
        <cfvo type="num" val="1"/>
        <color theme="6"/>
      </dataBar>
      <extLst>
        <ext xmlns:x14="http://schemas.microsoft.com/office/spreadsheetml/2009/9/main" uri="{B025F937-C7B1-47D3-B67F-A62EFF666E3E}">
          <x14:id>{73070B75-E16B-0346-95E9-51535249A8DB}</x14:id>
        </ext>
      </extLst>
    </cfRule>
  </conditionalFormatting>
  <conditionalFormatting sqref="F93">
    <cfRule type="dataBar" priority="7642">
      <dataBar>
        <cfvo type="num" val="0"/>
        <cfvo type="num" val="1"/>
        <color theme="6"/>
      </dataBar>
      <extLst>
        <ext xmlns:x14="http://schemas.microsoft.com/office/spreadsheetml/2009/9/main" uri="{B025F937-C7B1-47D3-B67F-A62EFF666E3E}">
          <x14:id>{626FA576-A564-204B-8BE1-979AE71271E9}</x14:id>
        </ext>
      </extLst>
    </cfRule>
  </conditionalFormatting>
  <conditionalFormatting sqref="F93">
    <cfRule type="dataBar" priority="7643">
      <dataBar>
        <cfvo type="num" val="0"/>
        <cfvo type="num" val="1"/>
        <color theme="6"/>
      </dataBar>
      <extLst>
        <ext xmlns:x14="http://schemas.microsoft.com/office/spreadsheetml/2009/9/main" uri="{B025F937-C7B1-47D3-B67F-A62EFF666E3E}">
          <x14:id>{75DEE33F-DD38-604D-B797-E7812FDBE410}</x14:id>
        </ext>
      </extLst>
    </cfRule>
  </conditionalFormatting>
  <conditionalFormatting sqref="F87:F88 F92">
    <cfRule type="dataBar" priority="7641">
      <dataBar>
        <cfvo type="num" val="0"/>
        <cfvo type="num" val="1"/>
        <color theme="6"/>
      </dataBar>
      <extLst>
        <ext xmlns:x14="http://schemas.microsoft.com/office/spreadsheetml/2009/9/main" uri="{B025F937-C7B1-47D3-B67F-A62EFF666E3E}">
          <x14:id>{8237308B-1451-CE49-96C3-83555264657F}</x14:id>
        </ext>
      </extLst>
    </cfRule>
  </conditionalFormatting>
  <conditionalFormatting sqref="F87:F88 F92">
    <cfRule type="dataBar" priority="7640">
      <dataBar>
        <cfvo type="num" val="0"/>
        <cfvo type="num" val="1"/>
        <color theme="6"/>
      </dataBar>
      <extLst>
        <ext xmlns:x14="http://schemas.microsoft.com/office/spreadsheetml/2009/9/main" uri="{B025F937-C7B1-47D3-B67F-A62EFF666E3E}">
          <x14:id>{C3665DF3-481A-D941-B11B-FF039CE5257C}</x14:id>
        </ext>
      </extLst>
    </cfRule>
  </conditionalFormatting>
  <conditionalFormatting sqref="F86">
    <cfRule type="dataBar" priority="7639">
      <dataBar>
        <cfvo type="num" val="0"/>
        <cfvo type="num" val="1"/>
        <color theme="6"/>
      </dataBar>
      <extLst>
        <ext xmlns:x14="http://schemas.microsoft.com/office/spreadsheetml/2009/9/main" uri="{B025F937-C7B1-47D3-B67F-A62EFF666E3E}">
          <x14:id>{F5B75279-C3FA-A649-880A-A49810E54ECE}</x14:id>
        </ext>
      </extLst>
    </cfRule>
  </conditionalFormatting>
  <conditionalFormatting sqref="F86">
    <cfRule type="dataBar" priority="7638">
      <dataBar>
        <cfvo type="num" val="0"/>
        <cfvo type="num" val="1"/>
        <color theme="6"/>
      </dataBar>
      <extLst>
        <ext xmlns:x14="http://schemas.microsoft.com/office/spreadsheetml/2009/9/main" uri="{B025F937-C7B1-47D3-B67F-A62EFF666E3E}">
          <x14:id>{7558E855-878F-2E4A-A4A8-992527F84F15}</x14:id>
        </ext>
      </extLst>
    </cfRule>
  </conditionalFormatting>
  <conditionalFormatting sqref="F71:F72 F76">
    <cfRule type="dataBar" priority="7636">
      <dataBar>
        <cfvo type="num" val="0"/>
        <cfvo type="num" val="1"/>
        <color theme="6"/>
      </dataBar>
      <extLst>
        <ext xmlns:x14="http://schemas.microsoft.com/office/spreadsheetml/2009/9/main" uri="{B025F937-C7B1-47D3-B67F-A62EFF666E3E}">
          <x14:id>{1125C837-9177-2E47-8BC5-700B37C34733}</x14:id>
        </ext>
      </extLst>
    </cfRule>
  </conditionalFormatting>
  <conditionalFormatting sqref="F87:F88 F92">
    <cfRule type="dataBar" priority="7634">
      <dataBar>
        <cfvo type="num" val="0"/>
        <cfvo type="num" val="1"/>
        <color theme="6"/>
      </dataBar>
      <extLst>
        <ext xmlns:x14="http://schemas.microsoft.com/office/spreadsheetml/2009/9/main" uri="{B025F937-C7B1-47D3-B67F-A62EFF666E3E}">
          <x14:id>{27CF4A4D-28D4-A744-A13C-27AE83B67E6F}</x14:id>
        </ext>
      </extLst>
    </cfRule>
  </conditionalFormatting>
  <conditionalFormatting sqref="F86">
    <cfRule type="dataBar" priority="7632">
      <dataBar>
        <cfvo type="num" val="0"/>
        <cfvo type="num" val="1"/>
        <color theme="6"/>
      </dataBar>
      <extLst>
        <ext xmlns:x14="http://schemas.microsoft.com/office/spreadsheetml/2009/9/main" uri="{B025F937-C7B1-47D3-B67F-A62EFF666E3E}">
          <x14:id>{F215C05F-F58F-AD4E-9F6A-6F70236267FE}</x14:id>
        </ext>
      </extLst>
    </cfRule>
  </conditionalFormatting>
  <conditionalFormatting sqref="F94">
    <cfRule type="dataBar" priority="7626">
      <dataBar>
        <cfvo type="num" val="0"/>
        <cfvo type="num" val="1"/>
        <color theme="6"/>
      </dataBar>
      <extLst>
        <ext xmlns:x14="http://schemas.microsoft.com/office/spreadsheetml/2009/9/main" uri="{B025F937-C7B1-47D3-B67F-A62EFF666E3E}">
          <x14:id>{7BD19C2B-97DA-B74B-B5C5-E71C3B4395AF}</x14:id>
        </ext>
      </extLst>
    </cfRule>
  </conditionalFormatting>
  <conditionalFormatting sqref="F93">
    <cfRule type="dataBar" priority="7635">
      <dataBar>
        <cfvo type="num" val="0"/>
        <cfvo type="num" val="1"/>
        <color theme="6"/>
      </dataBar>
      <extLst>
        <ext xmlns:x14="http://schemas.microsoft.com/office/spreadsheetml/2009/9/main" uri="{B025F937-C7B1-47D3-B67F-A62EFF666E3E}">
          <x14:id>{8399C52A-207C-9B49-A29D-31E4E54EC2EC}</x14:id>
        </ext>
      </extLst>
    </cfRule>
  </conditionalFormatting>
  <conditionalFormatting sqref="F86">
    <cfRule type="dataBar" priority="7633">
      <dataBar>
        <cfvo type="num" val="0"/>
        <cfvo type="num" val="1"/>
        <color theme="6"/>
      </dataBar>
      <extLst>
        <ext xmlns:x14="http://schemas.microsoft.com/office/spreadsheetml/2009/9/main" uri="{B025F937-C7B1-47D3-B67F-A62EFF666E3E}">
          <x14:id>{97B9710D-4330-1245-9E75-541E2B9F701B}</x14:id>
        </ext>
      </extLst>
    </cfRule>
  </conditionalFormatting>
  <conditionalFormatting sqref="F94">
    <cfRule type="dataBar" priority="7627">
      <dataBar>
        <cfvo type="num" val="0"/>
        <cfvo type="num" val="1"/>
        <color theme="6"/>
      </dataBar>
      <extLst>
        <ext xmlns:x14="http://schemas.microsoft.com/office/spreadsheetml/2009/9/main" uri="{B025F937-C7B1-47D3-B67F-A62EFF666E3E}">
          <x14:id>{5E486EFE-D6FE-004B-ACA0-2D43F41EF3D0}</x14:id>
        </ext>
      </extLst>
    </cfRule>
  </conditionalFormatting>
  <conditionalFormatting sqref="F93">
    <cfRule type="dataBar" priority="7625">
      <dataBar>
        <cfvo type="num" val="0"/>
        <cfvo type="num" val="1"/>
        <color theme="6"/>
      </dataBar>
      <extLst>
        <ext xmlns:x14="http://schemas.microsoft.com/office/spreadsheetml/2009/9/main" uri="{B025F937-C7B1-47D3-B67F-A62EFF666E3E}">
          <x14:id>{5DB7BF16-9FC8-BE43-B334-D6994B529263}</x14:id>
        </ext>
      </extLst>
    </cfRule>
  </conditionalFormatting>
  <conditionalFormatting sqref="F93">
    <cfRule type="dataBar" priority="7624">
      <dataBar>
        <cfvo type="num" val="0"/>
        <cfvo type="num" val="1"/>
        <color theme="6"/>
      </dataBar>
      <extLst>
        <ext xmlns:x14="http://schemas.microsoft.com/office/spreadsheetml/2009/9/main" uri="{B025F937-C7B1-47D3-B67F-A62EFF666E3E}">
          <x14:id>{DF4AE25F-B26F-FD4A-8F93-23895831F236}</x14:id>
        </ext>
      </extLst>
    </cfRule>
  </conditionalFormatting>
  <conditionalFormatting sqref="F93">
    <cfRule type="dataBar" priority="7622">
      <dataBar>
        <cfvo type="num" val="0"/>
        <cfvo type="num" val="1"/>
        <color theme="6"/>
      </dataBar>
      <extLst>
        <ext xmlns:x14="http://schemas.microsoft.com/office/spreadsheetml/2009/9/main" uri="{B025F937-C7B1-47D3-B67F-A62EFF666E3E}">
          <x14:id>{F064A60A-2BA0-724B-8AE4-97AF42958883}</x14:id>
        </ext>
      </extLst>
    </cfRule>
  </conditionalFormatting>
  <conditionalFormatting sqref="F87:F88 F92">
    <cfRule type="dataBar" priority="7620">
      <dataBar>
        <cfvo type="num" val="0"/>
        <cfvo type="num" val="1"/>
        <color theme="6"/>
      </dataBar>
      <extLst>
        <ext xmlns:x14="http://schemas.microsoft.com/office/spreadsheetml/2009/9/main" uri="{B025F937-C7B1-47D3-B67F-A62EFF666E3E}">
          <x14:id>{1D3C6F4E-8E1F-814B-9E5C-9264D89B8225}</x14:id>
        </ext>
      </extLst>
    </cfRule>
  </conditionalFormatting>
  <conditionalFormatting sqref="F94">
    <cfRule type="dataBar" priority="7623">
      <dataBar>
        <cfvo type="num" val="0"/>
        <cfvo type="num" val="1"/>
        <color theme="6"/>
      </dataBar>
      <extLst>
        <ext xmlns:x14="http://schemas.microsoft.com/office/spreadsheetml/2009/9/main" uri="{B025F937-C7B1-47D3-B67F-A62EFF666E3E}">
          <x14:id>{371E5F31-C94F-9A4D-A2D6-2F7CD406C64D}</x14:id>
        </ext>
      </extLst>
    </cfRule>
  </conditionalFormatting>
  <conditionalFormatting sqref="F87:F88 F92">
    <cfRule type="dataBar" priority="7621">
      <dataBar>
        <cfvo type="num" val="0"/>
        <cfvo type="num" val="1"/>
        <color theme="6"/>
      </dataBar>
      <extLst>
        <ext xmlns:x14="http://schemas.microsoft.com/office/spreadsheetml/2009/9/main" uri="{B025F937-C7B1-47D3-B67F-A62EFF666E3E}">
          <x14:id>{BCE768DE-E94E-8847-BDD5-ED6FC0F2E128}</x14:id>
        </ext>
      </extLst>
    </cfRule>
  </conditionalFormatting>
  <conditionalFormatting sqref="F86">
    <cfRule type="dataBar" priority="7619">
      <dataBar>
        <cfvo type="num" val="0"/>
        <cfvo type="num" val="1"/>
        <color theme="6"/>
      </dataBar>
      <extLst>
        <ext xmlns:x14="http://schemas.microsoft.com/office/spreadsheetml/2009/9/main" uri="{B025F937-C7B1-47D3-B67F-A62EFF666E3E}">
          <x14:id>{8A3764E3-DC84-C643-9F28-BF96307A906E}</x14:id>
        </ext>
      </extLst>
    </cfRule>
  </conditionalFormatting>
  <conditionalFormatting sqref="F86">
    <cfRule type="dataBar" priority="7618">
      <dataBar>
        <cfvo type="num" val="0"/>
        <cfvo type="num" val="1"/>
        <color theme="6"/>
      </dataBar>
      <extLst>
        <ext xmlns:x14="http://schemas.microsoft.com/office/spreadsheetml/2009/9/main" uri="{B025F937-C7B1-47D3-B67F-A62EFF666E3E}">
          <x14:id>{BB3B6413-C872-F143-A6B3-1BF44BE6B9E9}</x14:id>
        </ext>
      </extLst>
    </cfRule>
  </conditionalFormatting>
  <conditionalFormatting sqref="F94">
    <cfRule type="dataBar" priority="7614">
      <dataBar>
        <cfvo type="num" val="0"/>
        <cfvo type="num" val="1"/>
        <color theme="6"/>
      </dataBar>
      <extLst>
        <ext xmlns:x14="http://schemas.microsoft.com/office/spreadsheetml/2009/9/main" uri="{B025F937-C7B1-47D3-B67F-A62EFF666E3E}">
          <x14:id>{7EE51C02-55CA-154A-A24E-95E50A15809B}</x14:id>
        </ext>
      </extLst>
    </cfRule>
  </conditionalFormatting>
  <conditionalFormatting sqref="F94">
    <cfRule type="dataBar" priority="7613">
      <dataBar>
        <cfvo type="num" val="0"/>
        <cfvo type="num" val="1"/>
        <color theme="6"/>
      </dataBar>
      <extLst>
        <ext xmlns:x14="http://schemas.microsoft.com/office/spreadsheetml/2009/9/main" uri="{B025F937-C7B1-47D3-B67F-A62EFF666E3E}">
          <x14:id>{EAC8494E-9AA3-2144-B07D-7F72E0DFE08B}</x14:id>
        </ext>
      </extLst>
    </cfRule>
  </conditionalFormatting>
  <conditionalFormatting sqref="F93">
    <cfRule type="dataBar" priority="7611">
      <dataBar>
        <cfvo type="num" val="0"/>
        <cfvo type="num" val="1"/>
        <color theme="6"/>
      </dataBar>
      <extLst>
        <ext xmlns:x14="http://schemas.microsoft.com/office/spreadsheetml/2009/9/main" uri="{B025F937-C7B1-47D3-B67F-A62EFF666E3E}">
          <x14:id>{DC537AB4-C752-2A41-B799-84F47DC96591}</x14:id>
        </ext>
      </extLst>
    </cfRule>
  </conditionalFormatting>
  <conditionalFormatting sqref="F87:F88 F92">
    <cfRule type="dataBar" priority="7609">
      <dataBar>
        <cfvo type="num" val="0"/>
        <cfvo type="num" val="1"/>
        <color theme="6"/>
      </dataBar>
      <extLst>
        <ext xmlns:x14="http://schemas.microsoft.com/office/spreadsheetml/2009/9/main" uri="{B025F937-C7B1-47D3-B67F-A62EFF666E3E}">
          <x14:id>{4D7C8D67-E6D3-1340-9640-88BAB1B420F9}</x14:id>
        </ext>
      </extLst>
    </cfRule>
  </conditionalFormatting>
  <conditionalFormatting sqref="F94">
    <cfRule type="dataBar" priority="7612">
      <dataBar>
        <cfvo type="num" val="0"/>
        <cfvo type="num" val="1"/>
        <color theme="6"/>
      </dataBar>
      <extLst>
        <ext xmlns:x14="http://schemas.microsoft.com/office/spreadsheetml/2009/9/main" uri="{B025F937-C7B1-47D3-B67F-A62EFF666E3E}">
          <x14:id>{50B65483-AA1B-DB49-BB7C-72A4A87856B0}</x14:id>
        </ext>
      </extLst>
    </cfRule>
  </conditionalFormatting>
  <conditionalFormatting sqref="F87:F88 F92">
    <cfRule type="dataBar" priority="7610">
      <dataBar>
        <cfvo type="num" val="0"/>
        <cfvo type="num" val="1"/>
        <color theme="6"/>
      </dataBar>
      <extLst>
        <ext xmlns:x14="http://schemas.microsoft.com/office/spreadsheetml/2009/9/main" uri="{B025F937-C7B1-47D3-B67F-A62EFF666E3E}">
          <x14:id>{D5391C6E-7F0D-E74C-9A54-ED9C985765CD}</x14:id>
        </ext>
      </extLst>
    </cfRule>
  </conditionalFormatting>
  <conditionalFormatting sqref="F86">
    <cfRule type="dataBar" priority="7608">
      <dataBar>
        <cfvo type="num" val="0"/>
        <cfvo type="num" val="1"/>
        <color theme="6"/>
      </dataBar>
      <extLst>
        <ext xmlns:x14="http://schemas.microsoft.com/office/spreadsheetml/2009/9/main" uri="{B025F937-C7B1-47D3-B67F-A62EFF666E3E}">
          <x14:id>{5ABCC339-5F0F-404D-9267-A2513FC54940}</x14:id>
        </ext>
      </extLst>
    </cfRule>
  </conditionalFormatting>
  <conditionalFormatting sqref="F94">
    <cfRule type="dataBar" priority="7603">
      <dataBar>
        <cfvo type="num" val="0"/>
        <cfvo type="num" val="1"/>
        <color theme="6"/>
      </dataBar>
      <extLst>
        <ext xmlns:x14="http://schemas.microsoft.com/office/spreadsheetml/2009/9/main" uri="{B025F937-C7B1-47D3-B67F-A62EFF666E3E}">
          <x14:id>{CEBFF8B7-EFCA-2D43-B85F-FD7927382828}</x14:id>
        </ext>
      </extLst>
    </cfRule>
  </conditionalFormatting>
  <conditionalFormatting sqref="F94">
    <cfRule type="dataBar" priority="7602">
      <dataBar>
        <cfvo type="num" val="0"/>
        <cfvo type="num" val="1"/>
        <color theme="6"/>
      </dataBar>
      <extLst>
        <ext xmlns:x14="http://schemas.microsoft.com/office/spreadsheetml/2009/9/main" uri="{B025F937-C7B1-47D3-B67F-A62EFF666E3E}">
          <x14:id>{0F9D554B-BDD2-BF46-9FC5-80E2BA298FD4}</x14:id>
        </ext>
      </extLst>
    </cfRule>
  </conditionalFormatting>
  <conditionalFormatting sqref="F94">
    <cfRule type="dataBar" priority="7601">
      <dataBar>
        <cfvo type="num" val="0"/>
        <cfvo type="num" val="1"/>
        <color theme="6"/>
      </dataBar>
      <extLst>
        <ext xmlns:x14="http://schemas.microsoft.com/office/spreadsheetml/2009/9/main" uri="{B025F937-C7B1-47D3-B67F-A62EFF666E3E}">
          <x14:id>{1CEE976B-1B05-1947-A8A1-6F7B1B8FA2AE}</x14:id>
        </ext>
      </extLst>
    </cfRule>
  </conditionalFormatting>
  <conditionalFormatting sqref="F93">
    <cfRule type="dataBar" priority="7599">
      <dataBar>
        <cfvo type="num" val="0"/>
        <cfvo type="num" val="1"/>
        <color theme="6"/>
      </dataBar>
      <extLst>
        <ext xmlns:x14="http://schemas.microsoft.com/office/spreadsheetml/2009/9/main" uri="{B025F937-C7B1-47D3-B67F-A62EFF666E3E}">
          <x14:id>{59803F55-582C-B44B-995B-7C68A3C21FDA}</x14:id>
        </ext>
      </extLst>
    </cfRule>
  </conditionalFormatting>
  <conditionalFormatting sqref="F93">
    <cfRule type="dataBar" priority="7600">
      <dataBar>
        <cfvo type="num" val="0"/>
        <cfvo type="num" val="1"/>
        <color theme="6"/>
      </dataBar>
      <extLst>
        <ext xmlns:x14="http://schemas.microsoft.com/office/spreadsheetml/2009/9/main" uri="{B025F937-C7B1-47D3-B67F-A62EFF666E3E}">
          <x14:id>{38FFA502-A14A-B941-ADB6-3028BCAD5D50}</x14:id>
        </ext>
      </extLst>
    </cfRule>
  </conditionalFormatting>
  <conditionalFormatting sqref="F87:F88 F92">
    <cfRule type="dataBar" priority="7598">
      <dataBar>
        <cfvo type="num" val="0"/>
        <cfvo type="num" val="1"/>
        <color theme="6"/>
      </dataBar>
      <extLst>
        <ext xmlns:x14="http://schemas.microsoft.com/office/spreadsheetml/2009/9/main" uri="{B025F937-C7B1-47D3-B67F-A62EFF666E3E}">
          <x14:id>{38132D81-397E-384B-89F9-31888A5456EC}</x14:id>
        </ext>
      </extLst>
    </cfRule>
  </conditionalFormatting>
  <conditionalFormatting sqref="F87:F88 F92">
    <cfRule type="dataBar" priority="7597">
      <dataBar>
        <cfvo type="num" val="0"/>
        <cfvo type="num" val="1"/>
        <color theme="6"/>
      </dataBar>
      <extLst>
        <ext xmlns:x14="http://schemas.microsoft.com/office/spreadsheetml/2009/9/main" uri="{B025F937-C7B1-47D3-B67F-A62EFF666E3E}">
          <x14:id>{F13F1E18-5889-7D4B-A906-0604DF767EBF}</x14:id>
        </ext>
      </extLst>
    </cfRule>
  </conditionalFormatting>
  <conditionalFormatting sqref="F86">
    <cfRule type="dataBar" priority="7596">
      <dataBar>
        <cfvo type="num" val="0"/>
        <cfvo type="num" val="1"/>
        <color theme="6"/>
      </dataBar>
      <extLst>
        <ext xmlns:x14="http://schemas.microsoft.com/office/spreadsheetml/2009/9/main" uri="{B025F937-C7B1-47D3-B67F-A62EFF666E3E}">
          <x14:id>{9D078F44-5311-8645-A666-EB65C31897AB}</x14:id>
        </ext>
      </extLst>
    </cfRule>
  </conditionalFormatting>
  <conditionalFormatting sqref="F86">
    <cfRule type="dataBar" priority="7595">
      <dataBar>
        <cfvo type="num" val="0"/>
        <cfvo type="num" val="1"/>
        <color theme="6"/>
      </dataBar>
      <extLst>
        <ext xmlns:x14="http://schemas.microsoft.com/office/spreadsheetml/2009/9/main" uri="{B025F937-C7B1-47D3-B67F-A62EFF666E3E}">
          <x14:id>{18057F2B-DE97-1747-B1E6-DC88AE70C904}</x14:id>
        </ext>
      </extLst>
    </cfRule>
  </conditionalFormatting>
  <conditionalFormatting sqref="F93">
    <cfRule type="dataBar" priority="7590">
      <dataBar>
        <cfvo type="num" val="0"/>
        <cfvo type="num" val="1"/>
        <color theme="6"/>
      </dataBar>
      <extLst>
        <ext xmlns:x14="http://schemas.microsoft.com/office/spreadsheetml/2009/9/main" uri="{B025F937-C7B1-47D3-B67F-A62EFF666E3E}">
          <x14:id>{C0433C4F-566A-8D43-85FB-2F25455A5269}</x14:id>
        </ext>
      </extLst>
    </cfRule>
  </conditionalFormatting>
  <conditionalFormatting sqref="F87:F88 F92">
    <cfRule type="dataBar" priority="7588">
      <dataBar>
        <cfvo type="num" val="0"/>
        <cfvo type="num" val="1"/>
        <color theme="6"/>
      </dataBar>
      <extLst>
        <ext xmlns:x14="http://schemas.microsoft.com/office/spreadsheetml/2009/9/main" uri="{B025F937-C7B1-47D3-B67F-A62EFF666E3E}">
          <x14:id>{91F119B0-CD10-4E47-917E-5A9154974650}</x14:id>
        </ext>
      </extLst>
    </cfRule>
  </conditionalFormatting>
  <conditionalFormatting sqref="F94">
    <cfRule type="dataBar" priority="7591">
      <dataBar>
        <cfvo type="num" val="0"/>
        <cfvo type="num" val="1"/>
        <color theme="6"/>
      </dataBar>
      <extLst>
        <ext xmlns:x14="http://schemas.microsoft.com/office/spreadsheetml/2009/9/main" uri="{B025F937-C7B1-47D3-B67F-A62EFF666E3E}">
          <x14:id>{B0E3FFCE-3FBF-6043-821B-1BD85CE62324}</x14:id>
        </ext>
      </extLst>
    </cfRule>
  </conditionalFormatting>
  <conditionalFormatting sqref="F87:F88 F92">
    <cfRule type="dataBar" priority="7589">
      <dataBar>
        <cfvo type="num" val="0"/>
        <cfvo type="num" val="1"/>
        <color theme="6"/>
      </dataBar>
      <extLst>
        <ext xmlns:x14="http://schemas.microsoft.com/office/spreadsheetml/2009/9/main" uri="{B025F937-C7B1-47D3-B67F-A62EFF666E3E}">
          <x14:id>{E979F2E4-BED5-C74A-AAD8-59EAB57502BF}</x14:id>
        </ext>
      </extLst>
    </cfRule>
  </conditionalFormatting>
  <conditionalFormatting sqref="F86">
    <cfRule type="dataBar" priority="7587">
      <dataBar>
        <cfvo type="num" val="0"/>
        <cfvo type="num" val="1"/>
        <color theme="6"/>
      </dataBar>
      <extLst>
        <ext xmlns:x14="http://schemas.microsoft.com/office/spreadsheetml/2009/9/main" uri="{B025F937-C7B1-47D3-B67F-A62EFF666E3E}">
          <x14:id>{041090B9-7D1D-F949-A6D0-2A584493467B}</x14:id>
        </ext>
      </extLst>
    </cfRule>
  </conditionalFormatting>
  <conditionalFormatting sqref="F86">
    <cfRule type="dataBar" priority="7586">
      <dataBar>
        <cfvo type="num" val="0"/>
        <cfvo type="num" val="1"/>
        <color theme="6"/>
      </dataBar>
      <extLst>
        <ext xmlns:x14="http://schemas.microsoft.com/office/spreadsheetml/2009/9/main" uri="{B025F937-C7B1-47D3-B67F-A62EFF666E3E}">
          <x14:id>{64AC8F4C-9501-9640-BCDD-F8EA31C6AC85}</x14:id>
        </ext>
      </extLst>
    </cfRule>
  </conditionalFormatting>
  <conditionalFormatting sqref="F94">
    <cfRule type="dataBar" priority="7583">
      <dataBar>
        <cfvo type="num" val="0"/>
        <cfvo type="num" val="1"/>
        <color theme="6"/>
      </dataBar>
      <extLst>
        <ext xmlns:x14="http://schemas.microsoft.com/office/spreadsheetml/2009/9/main" uri="{B025F937-C7B1-47D3-B67F-A62EFF666E3E}">
          <x14:id>{0EFBCD50-ED85-0C42-9F9B-AFE0DAC7CBB5}</x14:id>
        </ext>
      </extLst>
    </cfRule>
  </conditionalFormatting>
  <conditionalFormatting sqref="F94">
    <cfRule type="dataBar" priority="7582">
      <dataBar>
        <cfvo type="num" val="0"/>
        <cfvo type="num" val="1"/>
        <color theme="6"/>
      </dataBar>
      <extLst>
        <ext xmlns:x14="http://schemas.microsoft.com/office/spreadsheetml/2009/9/main" uri="{B025F937-C7B1-47D3-B67F-A62EFF666E3E}">
          <x14:id>{C22CA3EF-B6A6-AC47-BA9A-C8C9781B12A3}</x14:id>
        </ext>
      </extLst>
    </cfRule>
  </conditionalFormatting>
  <conditionalFormatting sqref="F93">
    <cfRule type="dataBar" priority="7579">
      <dataBar>
        <cfvo type="num" val="0"/>
        <cfvo type="num" val="1"/>
        <color theme="6"/>
      </dataBar>
      <extLst>
        <ext xmlns:x14="http://schemas.microsoft.com/office/spreadsheetml/2009/9/main" uri="{B025F937-C7B1-47D3-B67F-A62EFF666E3E}">
          <x14:id>{C51363B3-4019-CF48-B5D7-CB341679A53D}</x14:id>
        </ext>
      </extLst>
    </cfRule>
  </conditionalFormatting>
  <conditionalFormatting sqref="F93">
    <cfRule type="dataBar" priority="7580">
      <dataBar>
        <cfvo type="num" val="0"/>
        <cfvo type="num" val="1"/>
        <color theme="6"/>
      </dataBar>
      <extLst>
        <ext xmlns:x14="http://schemas.microsoft.com/office/spreadsheetml/2009/9/main" uri="{B025F937-C7B1-47D3-B67F-A62EFF666E3E}">
          <x14:id>{E116D4EF-BCDC-1042-B55F-0E63C501C9A2}</x14:id>
        </ext>
      </extLst>
    </cfRule>
  </conditionalFormatting>
  <conditionalFormatting sqref="F87:F88 F92">
    <cfRule type="dataBar" priority="7578">
      <dataBar>
        <cfvo type="num" val="0"/>
        <cfvo type="num" val="1"/>
        <color theme="6"/>
      </dataBar>
      <extLst>
        <ext xmlns:x14="http://schemas.microsoft.com/office/spreadsheetml/2009/9/main" uri="{B025F937-C7B1-47D3-B67F-A62EFF666E3E}">
          <x14:id>{16DA415F-4BCD-8F4E-BAEC-EC35E1FDAF77}</x14:id>
        </ext>
      </extLst>
    </cfRule>
  </conditionalFormatting>
  <conditionalFormatting sqref="F87:F88 F92">
    <cfRule type="dataBar" priority="7577">
      <dataBar>
        <cfvo type="num" val="0"/>
        <cfvo type="num" val="1"/>
        <color theme="6"/>
      </dataBar>
      <extLst>
        <ext xmlns:x14="http://schemas.microsoft.com/office/spreadsheetml/2009/9/main" uri="{B025F937-C7B1-47D3-B67F-A62EFF666E3E}">
          <x14:id>{F868ADDE-15FA-884E-B936-CC7D5CF62051}</x14:id>
        </ext>
      </extLst>
    </cfRule>
  </conditionalFormatting>
  <conditionalFormatting sqref="F86">
    <cfRule type="dataBar" priority="7576">
      <dataBar>
        <cfvo type="num" val="0"/>
        <cfvo type="num" val="1"/>
        <color theme="6"/>
      </dataBar>
      <extLst>
        <ext xmlns:x14="http://schemas.microsoft.com/office/spreadsheetml/2009/9/main" uri="{B025F937-C7B1-47D3-B67F-A62EFF666E3E}">
          <x14:id>{AD6D1C5D-053E-354E-AD01-85B4B857545C}</x14:id>
        </ext>
      </extLst>
    </cfRule>
  </conditionalFormatting>
  <conditionalFormatting sqref="F86">
    <cfRule type="dataBar" priority="7575">
      <dataBar>
        <cfvo type="num" val="0"/>
        <cfvo type="num" val="1"/>
        <color theme="6"/>
      </dataBar>
      <extLst>
        <ext xmlns:x14="http://schemas.microsoft.com/office/spreadsheetml/2009/9/main" uri="{B025F937-C7B1-47D3-B67F-A62EFF666E3E}">
          <x14:id>{8F2E4E13-E37C-C84E-8B51-A847E97DEF72}</x14:id>
        </ext>
      </extLst>
    </cfRule>
  </conditionalFormatting>
  <conditionalFormatting sqref="F94">
    <cfRule type="dataBar" priority="7573">
      <dataBar>
        <cfvo type="num" val="0"/>
        <cfvo type="num" val="1"/>
        <color theme="6"/>
      </dataBar>
      <extLst>
        <ext xmlns:x14="http://schemas.microsoft.com/office/spreadsheetml/2009/9/main" uri="{B025F937-C7B1-47D3-B67F-A62EFF666E3E}">
          <x14:id>{250628E4-B6A9-1648-8C74-EB2D56015581}</x14:id>
        </ext>
      </extLst>
    </cfRule>
  </conditionalFormatting>
  <conditionalFormatting sqref="F93">
    <cfRule type="dataBar" priority="7571">
      <dataBar>
        <cfvo type="num" val="0"/>
        <cfvo type="num" val="1"/>
        <color theme="6"/>
      </dataBar>
      <extLst>
        <ext xmlns:x14="http://schemas.microsoft.com/office/spreadsheetml/2009/9/main" uri="{B025F937-C7B1-47D3-B67F-A62EFF666E3E}">
          <x14:id>{510EEFEF-DC34-594D-8EAC-DB040C48ECA0}</x14:id>
        </ext>
      </extLst>
    </cfRule>
  </conditionalFormatting>
  <conditionalFormatting sqref="F93">
    <cfRule type="dataBar" priority="7572">
      <dataBar>
        <cfvo type="num" val="0"/>
        <cfvo type="num" val="1"/>
        <color theme="6"/>
      </dataBar>
      <extLst>
        <ext xmlns:x14="http://schemas.microsoft.com/office/spreadsheetml/2009/9/main" uri="{B025F937-C7B1-47D3-B67F-A62EFF666E3E}">
          <x14:id>{B93698A9-7CEF-1F48-97E4-B9C136AC6CF3}</x14:id>
        </ext>
      </extLst>
    </cfRule>
  </conditionalFormatting>
  <conditionalFormatting sqref="F87:F88 F92">
    <cfRule type="dataBar" priority="7570">
      <dataBar>
        <cfvo type="num" val="0"/>
        <cfvo type="num" val="1"/>
        <color theme="6"/>
      </dataBar>
      <extLst>
        <ext xmlns:x14="http://schemas.microsoft.com/office/spreadsheetml/2009/9/main" uri="{B025F937-C7B1-47D3-B67F-A62EFF666E3E}">
          <x14:id>{F542590A-B1B9-B047-92E0-6BDC1ACA3AE7}</x14:id>
        </ext>
      </extLst>
    </cfRule>
  </conditionalFormatting>
  <conditionalFormatting sqref="F87:F88 F92">
    <cfRule type="dataBar" priority="7569">
      <dataBar>
        <cfvo type="num" val="0"/>
        <cfvo type="num" val="1"/>
        <color theme="6"/>
      </dataBar>
      <extLst>
        <ext xmlns:x14="http://schemas.microsoft.com/office/spreadsheetml/2009/9/main" uri="{B025F937-C7B1-47D3-B67F-A62EFF666E3E}">
          <x14:id>{E4A04EC6-3512-584C-98C0-3135085B2A00}</x14:id>
        </ext>
      </extLst>
    </cfRule>
  </conditionalFormatting>
  <conditionalFormatting sqref="F86">
    <cfRule type="dataBar" priority="7568">
      <dataBar>
        <cfvo type="num" val="0"/>
        <cfvo type="num" val="1"/>
        <color theme="6"/>
      </dataBar>
      <extLst>
        <ext xmlns:x14="http://schemas.microsoft.com/office/spreadsheetml/2009/9/main" uri="{B025F937-C7B1-47D3-B67F-A62EFF666E3E}">
          <x14:id>{108D84CA-A9BA-6E44-B6C1-6AB460A44965}</x14:id>
        </ext>
      </extLst>
    </cfRule>
  </conditionalFormatting>
  <conditionalFormatting sqref="F86">
    <cfRule type="dataBar" priority="7567">
      <dataBar>
        <cfvo type="num" val="0"/>
        <cfvo type="num" val="1"/>
        <color theme="6"/>
      </dataBar>
      <extLst>
        <ext xmlns:x14="http://schemas.microsoft.com/office/spreadsheetml/2009/9/main" uri="{B025F937-C7B1-47D3-B67F-A62EFF666E3E}">
          <x14:id>{AA03B123-4130-C44C-956B-C8A23F0AA1B0}</x14:id>
        </ext>
      </extLst>
    </cfRule>
  </conditionalFormatting>
  <conditionalFormatting sqref="F94">
    <cfRule type="dataBar" priority="7564">
      <dataBar>
        <cfvo type="num" val="0"/>
        <cfvo type="num" val="1"/>
        <color theme="6"/>
      </dataBar>
      <extLst>
        <ext xmlns:x14="http://schemas.microsoft.com/office/spreadsheetml/2009/9/main" uri="{B025F937-C7B1-47D3-B67F-A62EFF666E3E}">
          <x14:id>{F6472D32-7456-524D-8DC6-E6088AB52AB0}</x14:id>
        </ext>
      </extLst>
    </cfRule>
  </conditionalFormatting>
  <conditionalFormatting sqref="F94">
    <cfRule type="dataBar" priority="7565">
      <dataBar>
        <cfvo type="num" val="0"/>
        <cfvo type="num" val="1"/>
        <color theme="6"/>
      </dataBar>
      <extLst>
        <ext xmlns:x14="http://schemas.microsoft.com/office/spreadsheetml/2009/9/main" uri="{B025F937-C7B1-47D3-B67F-A62EFF666E3E}">
          <x14:id>{587E811A-3E96-244A-B96C-F72F683B811A}</x14:id>
        </ext>
      </extLst>
    </cfRule>
  </conditionalFormatting>
  <conditionalFormatting sqref="F93">
    <cfRule type="dataBar" priority="7563">
      <dataBar>
        <cfvo type="num" val="0"/>
        <cfvo type="num" val="1"/>
        <color theme="6"/>
      </dataBar>
      <extLst>
        <ext xmlns:x14="http://schemas.microsoft.com/office/spreadsheetml/2009/9/main" uri="{B025F937-C7B1-47D3-B67F-A62EFF666E3E}">
          <x14:id>{611EB7C6-2EA1-B340-BA2E-20A0B4412346}</x14:id>
        </ext>
      </extLst>
    </cfRule>
  </conditionalFormatting>
  <conditionalFormatting sqref="F93">
    <cfRule type="dataBar" priority="7562">
      <dataBar>
        <cfvo type="num" val="0"/>
        <cfvo type="num" val="1"/>
        <color theme="6"/>
      </dataBar>
      <extLst>
        <ext xmlns:x14="http://schemas.microsoft.com/office/spreadsheetml/2009/9/main" uri="{B025F937-C7B1-47D3-B67F-A62EFF666E3E}">
          <x14:id>{30EED69E-E0E2-7C49-BDD8-3DDFC7EC70AB}</x14:id>
        </ext>
      </extLst>
    </cfRule>
  </conditionalFormatting>
  <conditionalFormatting sqref="F87:F88 F92">
    <cfRule type="dataBar" priority="7561">
      <dataBar>
        <cfvo type="num" val="0"/>
        <cfvo type="num" val="1"/>
        <color theme="6"/>
      </dataBar>
      <extLst>
        <ext xmlns:x14="http://schemas.microsoft.com/office/spreadsheetml/2009/9/main" uri="{B025F937-C7B1-47D3-B67F-A62EFF666E3E}">
          <x14:id>{F0F39FCE-FE99-4844-90FC-8153CF774C63}</x14:id>
        </ext>
      </extLst>
    </cfRule>
  </conditionalFormatting>
  <conditionalFormatting sqref="F87:F88 F92">
    <cfRule type="dataBar" priority="7560">
      <dataBar>
        <cfvo type="num" val="0"/>
        <cfvo type="num" val="1"/>
        <color theme="6"/>
      </dataBar>
      <extLst>
        <ext xmlns:x14="http://schemas.microsoft.com/office/spreadsheetml/2009/9/main" uri="{B025F937-C7B1-47D3-B67F-A62EFF666E3E}">
          <x14:id>{92C41576-9DFE-F44B-BADC-53206FE5C1B4}</x14:id>
        </ext>
      </extLst>
    </cfRule>
  </conditionalFormatting>
  <conditionalFormatting sqref="F86">
    <cfRule type="dataBar" priority="7559">
      <dataBar>
        <cfvo type="num" val="0"/>
        <cfvo type="num" val="1"/>
        <color theme="6"/>
      </dataBar>
      <extLst>
        <ext xmlns:x14="http://schemas.microsoft.com/office/spreadsheetml/2009/9/main" uri="{B025F937-C7B1-47D3-B67F-A62EFF666E3E}">
          <x14:id>{8265068E-BCE0-3549-9058-097E0C4B9B1F}</x14:id>
        </ext>
      </extLst>
    </cfRule>
  </conditionalFormatting>
  <conditionalFormatting sqref="F77">
    <cfRule type="dataBar" priority="7553">
      <dataBar>
        <cfvo type="num" val="0"/>
        <cfvo type="num" val="1"/>
        <color theme="6"/>
      </dataBar>
      <extLst>
        <ext xmlns:x14="http://schemas.microsoft.com/office/spreadsheetml/2009/9/main" uri="{B025F937-C7B1-47D3-B67F-A62EFF666E3E}">
          <x14:id>{EDB34083-D391-7042-9B5C-C5DF15238F51}</x14:id>
        </ext>
      </extLst>
    </cfRule>
  </conditionalFormatting>
  <conditionalFormatting sqref="F77">
    <cfRule type="dataBar" priority="7552">
      <dataBar>
        <cfvo type="num" val="0"/>
        <cfvo type="num" val="1"/>
        <color theme="6"/>
      </dataBar>
      <extLst>
        <ext xmlns:x14="http://schemas.microsoft.com/office/spreadsheetml/2009/9/main" uri="{B025F937-C7B1-47D3-B67F-A62EFF666E3E}">
          <x14:id>{68CDB14F-FD8B-9141-80E3-7F4DEA398ADF}</x14:id>
        </ext>
      </extLst>
    </cfRule>
  </conditionalFormatting>
  <conditionalFormatting sqref="F77">
    <cfRule type="dataBar" priority="7551">
      <dataBar>
        <cfvo type="num" val="0"/>
        <cfvo type="num" val="1"/>
        <color theme="6"/>
      </dataBar>
      <extLst>
        <ext xmlns:x14="http://schemas.microsoft.com/office/spreadsheetml/2009/9/main" uri="{B025F937-C7B1-47D3-B67F-A62EFF666E3E}">
          <x14:id>{A50F90A0-5BC9-7F4B-AEE0-456ABD079ABF}</x14:id>
        </ext>
      </extLst>
    </cfRule>
  </conditionalFormatting>
  <conditionalFormatting sqref="F77">
    <cfRule type="dataBar" priority="7550">
      <dataBar>
        <cfvo type="num" val="0"/>
        <cfvo type="num" val="1"/>
        <color theme="6"/>
      </dataBar>
      <extLst>
        <ext xmlns:x14="http://schemas.microsoft.com/office/spreadsheetml/2009/9/main" uri="{B025F937-C7B1-47D3-B67F-A62EFF666E3E}">
          <x14:id>{819060D5-08AF-754F-A50C-D64C3368167C}</x14:id>
        </ext>
      </extLst>
    </cfRule>
  </conditionalFormatting>
  <conditionalFormatting sqref="F77">
    <cfRule type="dataBar" priority="7549">
      <dataBar>
        <cfvo type="num" val="0"/>
        <cfvo type="num" val="1"/>
        <color theme="6"/>
      </dataBar>
      <extLst>
        <ext xmlns:x14="http://schemas.microsoft.com/office/spreadsheetml/2009/9/main" uri="{B025F937-C7B1-47D3-B67F-A62EFF666E3E}">
          <x14:id>{06F0CCCC-FB4B-C74F-B12B-0AB49DA6E514}</x14:id>
        </ext>
      </extLst>
    </cfRule>
  </conditionalFormatting>
  <conditionalFormatting sqref="F77">
    <cfRule type="dataBar" priority="7548">
      <dataBar>
        <cfvo type="num" val="0"/>
        <cfvo type="num" val="1"/>
        <color theme="6"/>
      </dataBar>
      <extLst>
        <ext xmlns:x14="http://schemas.microsoft.com/office/spreadsheetml/2009/9/main" uri="{B025F937-C7B1-47D3-B67F-A62EFF666E3E}">
          <x14:id>{4525E71B-9807-0442-AEC3-927804560F7C}</x14:id>
        </ext>
      </extLst>
    </cfRule>
  </conditionalFormatting>
  <conditionalFormatting sqref="F107:F108 F112">
    <cfRule type="dataBar" priority="7547">
      <dataBar>
        <cfvo type="num" val="0"/>
        <cfvo type="num" val="1"/>
        <color theme="6"/>
      </dataBar>
      <extLst>
        <ext xmlns:x14="http://schemas.microsoft.com/office/spreadsheetml/2009/9/main" uri="{B025F937-C7B1-47D3-B67F-A62EFF666E3E}">
          <x14:id>{665A9EC9-9C59-6A4F-863D-E9A99BBCE490}</x14:id>
        </ext>
      </extLst>
    </cfRule>
  </conditionalFormatting>
  <conditionalFormatting sqref="F107:F108 F112">
    <cfRule type="dataBar" priority="7546">
      <dataBar>
        <cfvo type="num" val="0"/>
        <cfvo type="num" val="1"/>
        <color theme="6"/>
      </dataBar>
      <extLst>
        <ext xmlns:x14="http://schemas.microsoft.com/office/spreadsheetml/2009/9/main" uri="{B025F937-C7B1-47D3-B67F-A62EFF666E3E}">
          <x14:id>{D772C545-C84F-0248-9C65-86EFE34FE4BA}</x14:id>
        </ext>
      </extLst>
    </cfRule>
  </conditionalFormatting>
  <conditionalFormatting sqref="F107:F108 F112">
    <cfRule type="dataBar" priority="7545">
      <dataBar>
        <cfvo type="num" val="0"/>
        <cfvo type="num" val="1"/>
        <color theme="6"/>
      </dataBar>
      <extLst>
        <ext xmlns:x14="http://schemas.microsoft.com/office/spreadsheetml/2009/9/main" uri="{B025F937-C7B1-47D3-B67F-A62EFF666E3E}">
          <x14:id>{EE4434E9-BF11-8849-A8CA-83330C6346BA}</x14:id>
        </ext>
      </extLst>
    </cfRule>
  </conditionalFormatting>
  <conditionalFormatting sqref="F107:F108 F112">
    <cfRule type="dataBar" priority="7544">
      <dataBar>
        <cfvo type="num" val="0"/>
        <cfvo type="num" val="1"/>
        <color theme="6"/>
      </dataBar>
      <extLst>
        <ext xmlns:x14="http://schemas.microsoft.com/office/spreadsheetml/2009/9/main" uri="{B025F937-C7B1-47D3-B67F-A62EFF666E3E}">
          <x14:id>{6A53CE2A-15E1-CB49-B24F-E73E98CA9F60}</x14:id>
        </ext>
      </extLst>
    </cfRule>
  </conditionalFormatting>
  <conditionalFormatting sqref="F107:F108 F112">
    <cfRule type="dataBar" priority="7543">
      <dataBar>
        <cfvo type="num" val="0"/>
        <cfvo type="num" val="1"/>
        <color theme="6"/>
      </dataBar>
      <extLst>
        <ext xmlns:x14="http://schemas.microsoft.com/office/spreadsheetml/2009/9/main" uri="{B025F937-C7B1-47D3-B67F-A62EFF666E3E}">
          <x14:id>{2F470FB2-EBFD-5944-AD12-25BAB5E65BEB}</x14:id>
        </ext>
      </extLst>
    </cfRule>
  </conditionalFormatting>
  <conditionalFormatting sqref="F107:F108 F112">
    <cfRule type="dataBar" priority="7542">
      <dataBar>
        <cfvo type="num" val="0"/>
        <cfvo type="num" val="1"/>
        <color theme="6"/>
      </dataBar>
      <extLst>
        <ext xmlns:x14="http://schemas.microsoft.com/office/spreadsheetml/2009/9/main" uri="{B025F937-C7B1-47D3-B67F-A62EFF666E3E}">
          <x14:id>{17B31D9F-36D9-E948-BA56-D796DDFE01C2}</x14:id>
        </ext>
      </extLst>
    </cfRule>
  </conditionalFormatting>
  <conditionalFormatting sqref="F87:F88 F92">
    <cfRule type="dataBar" priority="7534">
      <dataBar>
        <cfvo type="num" val="0"/>
        <cfvo type="num" val="1"/>
        <color theme="6"/>
      </dataBar>
      <extLst>
        <ext xmlns:x14="http://schemas.microsoft.com/office/spreadsheetml/2009/9/main" uri="{B025F937-C7B1-47D3-B67F-A62EFF666E3E}">
          <x14:id>{8442ECF6-8E7D-E542-95EC-1E64E3BA6BD3}</x14:id>
        </ext>
      </extLst>
    </cfRule>
  </conditionalFormatting>
  <conditionalFormatting sqref="F86">
    <cfRule type="dataBar" priority="7532">
      <dataBar>
        <cfvo type="num" val="0"/>
        <cfvo type="num" val="1"/>
        <color theme="6"/>
      </dataBar>
      <extLst>
        <ext xmlns:x14="http://schemas.microsoft.com/office/spreadsheetml/2009/9/main" uri="{B025F937-C7B1-47D3-B67F-A62EFF666E3E}">
          <x14:id>{3DCA349E-9888-A74F-A1D4-04831DE693F6}</x14:id>
        </ext>
      </extLst>
    </cfRule>
  </conditionalFormatting>
  <conditionalFormatting sqref="F94">
    <cfRule type="dataBar" priority="7525">
      <dataBar>
        <cfvo type="num" val="0"/>
        <cfvo type="num" val="1"/>
        <color theme="6"/>
      </dataBar>
      <extLst>
        <ext xmlns:x14="http://schemas.microsoft.com/office/spreadsheetml/2009/9/main" uri="{B025F937-C7B1-47D3-B67F-A62EFF666E3E}">
          <x14:id>{9D62617B-C5E4-A948-8BA3-FBC22B55CA57}</x14:id>
        </ext>
      </extLst>
    </cfRule>
  </conditionalFormatting>
  <conditionalFormatting sqref="F93">
    <cfRule type="dataBar" priority="7535">
      <dataBar>
        <cfvo type="num" val="0"/>
        <cfvo type="num" val="1"/>
        <color theme="6"/>
      </dataBar>
      <extLst>
        <ext xmlns:x14="http://schemas.microsoft.com/office/spreadsheetml/2009/9/main" uri="{B025F937-C7B1-47D3-B67F-A62EFF666E3E}">
          <x14:id>{1B1F3BA6-E366-5B44-B940-C156023283E0}</x14:id>
        </ext>
      </extLst>
    </cfRule>
  </conditionalFormatting>
  <conditionalFormatting sqref="F86">
    <cfRule type="dataBar" priority="7533">
      <dataBar>
        <cfvo type="num" val="0"/>
        <cfvo type="num" val="1"/>
        <color theme="6"/>
      </dataBar>
      <extLst>
        <ext xmlns:x14="http://schemas.microsoft.com/office/spreadsheetml/2009/9/main" uri="{B025F937-C7B1-47D3-B67F-A62EFF666E3E}">
          <x14:id>{A3180ECB-7316-F34C-BC2B-401FD4406FC5}</x14:id>
        </ext>
      </extLst>
    </cfRule>
  </conditionalFormatting>
  <conditionalFormatting sqref="F77">
    <cfRule type="dataBar" priority="7531">
      <dataBar>
        <cfvo type="num" val="0"/>
        <cfvo type="num" val="1"/>
        <color theme="6"/>
      </dataBar>
      <extLst>
        <ext xmlns:x14="http://schemas.microsoft.com/office/spreadsheetml/2009/9/main" uri="{B025F937-C7B1-47D3-B67F-A62EFF666E3E}">
          <x14:id>{A5614425-22DE-614E-A7E1-98F38C8AB4BF}</x14:id>
        </ext>
      </extLst>
    </cfRule>
  </conditionalFormatting>
  <conditionalFormatting sqref="F77">
    <cfRule type="dataBar" priority="7530">
      <dataBar>
        <cfvo type="num" val="0"/>
        <cfvo type="num" val="1"/>
        <color theme="6"/>
      </dataBar>
      <extLst>
        <ext xmlns:x14="http://schemas.microsoft.com/office/spreadsheetml/2009/9/main" uri="{B025F937-C7B1-47D3-B67F-A62EFF666E3E}">
          <x14:id>{3E0AA17F-B20C-DB48-ABE9-043CF78F7543}</x14:id>
        </ext>
      </extLst>
    </cfRule>
  </conditionalFormatting>
  <conditionalFormatting sqref="F71:F72 F76">
    <cfRule type="dataBar" priority="7529">
      <dataBar>
        <cfvo type="num" val="0"/>
        <cfvo type="num" val="1"/>
        <color theme="6"/>
      </dataBar>
      <extLst>
        <ext xmlns:x14="http://schemas.microsoft.com/office/spreadsheetml/2009/9/main" uri="{B025F937-C7B1-47D3-B67F-A62EFF666E3E}">
          <x14:id>{86626E4F-79B2-8943-A916-AEFBB435BF77}</x14:id>
        </ext>
      </extLst>
    </cfRule>
  </conditionalFormatting>
  <conditionalFormatting sqref="F94">
    <cfRule type="dataBar" priority="7526">
      <dataBar>
        <cfvo type="num" val="0"/>
        <cfvo type="num" val="1"/>
        <color theme="6"/>
      </dataBar>
      <extLst>
        <ext xmlns:x14="http://schemas.microsoft.com/office/spreadsheetml/2009/9/main" uri="{B025F937-C7B1-47D3-B67F-A62EFF666E3E}">
          <x14:id>{D7B9B061-960A-A946-BB59-B1D6288C83B0}</x14:id>
        </ext>
      </extLst>
    </cfRule>
  </conditionalFormatting>
  <conditionalFormatting sqref="F93">
    <cfRule type="dataBar" priority="7524">
      <dataBar>
        <cfvo type="num" val="0"/>
        <cfvo type="num" val="1"/>
        <color theme="6"/>
      </dataBar>
      <extLst>
        <ext xmlns:x14="http://schemas.microsoft.com/office/spreadsheetml/2009/9/main" uri="{B025F937-C7B1-47D3-B67F-A62EFF666E3E}">
          <x14:id>{C62C4DF1-A18A-E34B-9B38-57D60B69C97E}</x14:id>
        </ext>
      </extLst>
    </cfRule>
  </conditionalFormatting>
  <conditionalFormatting sqref="F93">
    <cfRule type="dataBar" priority="7523">
      <dataBar>
        <cfvo type="num" val="0"/>
        <cfvo type="num" val="1"/>
        <color theme="6"/>
      </dataBar>
      <extLst>
        <ext xmlns:x14="http://schemas.microsoft.com/office/spreadsheetml/2009/9/main" uri="{B025F937-C7B1-47D3-B67F-A62EFF666E3E}">
          <x14:id>{CF3C896E-879D-E449-AB1D-E10608C3DC92}</x14:id>
        </ext>
      </extLst>
    </cfRule>
  </conditionalFormatting>
  <conditionalFormatting sqref="F93">
    <cfRule type="dataBar" priority="7521">
      <dataBar>
        <cfvo type="num" val="0"/>
        <cfvo type="num" val="1"/>
        <color theme="6"/>
      </dataBar>
      <extLst>
        <ext xmlns:x14="http://schemas.microsoft.com/office/spreadsheetml/2009/9/main" uri="{B025F937-C7B1-47D3-B67F-A62EFF666E3E}">
          <x14:id>{AA76B8AE-C2C7-BE41-83D3-421E40068307}</x14:id>
        </ext>
      </extLst>
    </cfRule>
  </conditionalFormatting>
  <conditionalFormatting sqref="F87:F88 F92">
    <cfRule type="dataBar" priority="7519">
      <dataBar>
        <cfvo type="num" val="0"/>
        <cfvo type="num" val="1"/>
        <color theme="6"/>
      </dataBar>
      <extLst>
        <ext xmlns:x14="http://schemas.microsoft.com/office/spreadsheetml/2009/9/main" uri="{B025F937-C7B1-47D3-B67F-A62EFF666E3E}">
          <x14:id>{1F64E953-A5D1-2549-BAF4-8F95ADE720CD}</x14:id>
        </ext>
      </extLst>
    </cfRule>
  </conditionalFormatting>
  <conditionalFormatting sqref="F107:F108 F112">
    <cfRule type="dataBar" priority="7512">
      <dataBar>
        <cfvo type="num" val="0"/>
        <cfvo type="num" val="1"/>
        <color theme="6"/>
      </dataBar>
      <extLst>
        <ext xmlns:x14="http://schemas.microsoft.com/office/spreadsheetml/2009/9/main" uri="{B025F937-C7B1-47D3-B67F-A62EFF666E3E}">
          <x14:id>{258F8F92-92A5-0242-A933-3EC83F6525CD}</x14:id>
        </ext>
      </extLst>
    </cfRule>
  </conditionalFormatting>
  <conditionalFormatting sqref="F94">
    <cfRule type="dataBar" priority="7522">
      <dataBar>
        <cfvo type="num" val="0"/>
        <cfvo type="num" val="1"/>
        <color theme="6"/>
      </dataBar>
      <extLst>
        <ext xmlns:x14="http://schemas.microsoft.com/office/spreadsheetml/2009/9/main" uri="{B025F937-C7B1-47D3-B67F-A62EFF666E3E}">
          <x14:id>{4DAD2C54-73A5-994F-B920-82A2C0146DCC}</x14:id>
        </ext>
      </extLst>
    </cfRule>
  </conditionalFormatting>
  <conditionalFormatting sqref="F87:F88 F92">
    <cfRule type="dataBar" priority="7520">
      <dataBar>
        <cfvo type="num" val="0"/>
        <cfvo type="num" val="1"/>
        <color theme="6"/>
      </dataBar>
      <extLst>
        <ext xmlns:x14="http://schemas.microsoft.com/office/spreadsheetml/2009/9/main" uri="{B025F937-C7B1-47D3-B67F-A62EFF666E3E}">
          <x14:id>{521DD393-77AD-5943-880E-0128D22078DA}</x14:id>
        </ext>
      </extLst>
    </cfRule>
  </conditionalFormatting>
  <conditionalFormatting sqref="F86">
    <cfRule type="dataBar" priority="7518">
      <dataBar>
        <cfvo type="num" val="0"/>
        <cfvo type="num" val="1"/>
        <color theme="6"/>
      </dataBar>
      <extLst>
        <ext xmlns:x14="http://schemas.microsoft.com/office/spreadsheetml/2009/9/main" uri="{B025F937-C7B1-47D3-B67F-A62EFF666E3E}">
          <x14:id>{FC2B3DC2-DF47-5647-9EED-37E049F48A1C}</x14:id>
        </ext>
      </extLst>
    </cfRule>
  </conditionalFormatting>
  <conditionalFormatting sqref="F86">
    <cfRule type="dataBar" priority="7517">
      <dataBar>
        <cfvo type="num" val="0"/>
        <cfvo type="num" val="1"/>
        <color theme="6"/>
      </dataBar>
      <extLst>
        <ext xmlns:x14="http://schemas.microsoft.com/office/spreadsheetml/2009/9/main" uri="{B025F937-C7B1-47D3-B67F-A62EFF666E3E}">
          <x14:id>{FBCD2EEC-2DBE-934C-AD42-A0DCA36CDBE3}</x14:id>
        </ext>
      </extLst>
    </cfRule>
  </conditionalFormatting>
  <conditionalFormatting sqref="F77">
    <cfRule type="dataBar" priority="7516">
      <dataBar>
        <cfvo type="num" val="0"/>
        <cfvo type="num" val="1"/>
        <color theme="6"/>
      </dataBar>
      <extLst>
        <ext xmlns:x14="http://schemas.microsoft.com/office/spreadsheetml/2009/9/main" uri="{B025F937-C7B1-47D3-B67F-A62EFF666E3E}">
          <x14:id>{63F2C6AF-9CA7-F347-B9D5-54686268831A}</x14:id>
        </ext>
      </extLst>
    </cfRule>
  </conditionalFormatting>
  <conditionalFormatting sqref="F71:F72 F76">
    <cfRule type="dataBar" priority="7515">
      <dataBar>
        <cfvo type="num" val="0"/>
        <cfvo type="num" val="1"/>
        <color theme="6"/>
      </dataBar>
      <extLst>
        <ext xmlns:x14="http://schemas.microsoft.com/office/spreadsheetml/2009/9/main" uri="{B025F937-C7B1-47D3-B67F-A62EFF666E3E}">
          <x14:id>{568A7ECF-D2E2-2B43-9AD1-1FEF718FD7CB}</x14:id>
        </ext>
      </extLst>
    </cfRule>
  </conditionalFormatting>
  <conditionalFormatting sqref="F71:F72 F76">
    <cfRule type="dataBar" priority="7514">
      <dataBar>
        <cfvo type="num" val="0"/>
        <cfvo type="num" val="1"/>
        <color theme="6"/>
      </dataBar>
      <extLst>
        <ext xmlns:x14="http://schemas.microsoft.com/office/spreadsheetml/2009/9/main" uri="{B025F937-C7B1-47D3-B67F-A62EFF666E3E}">
          <x14:id>{6D64C390-5180-F047-94BD-5407094193D6}</x14:id>
        </ext>
      </extLst>
    </cfRule>
  </conditionalFormatting>
  <conditionalFormatting sqref="F107:F108 F112">
    <cfRule type="dataBar" priority="7513">
      <dataBar>
        <cfvo type="num" val="0"/>
        <cfvo type="num" val="1"/>
        <color theme="6"/>
      </dataBar>
      <extLst>
        <ext xmlns:x14="http://schemas.microsoft.com/office/spreadsheetml/2009/9/main" uri="{B025F937-C7B1-47D3-B67F-A62EFF666E3E}">
          <x14:id>{B9923C5D-0E88-9C49-91B3-FBE896445D8F}</x14:id>
        </ext>
      </extLst>
    </cfRule>
  </conditionalFormatting>
  <conditionalFormatting sqref="F94">
    <cfRule type="dataBar" priority="7510">
      <dataBar>
        <cfvo type="num" val="0"/>
        <cfvo type="num" val="1"/>
        <color theme="6"/>
      </dataBar>
      <extLst>
        <ext xmlns:x14="http://schemas.microsoft.com/office/spreadsheetml/2009/9/main" uri="{B025F937-C7B1-47D3-B67F-A62EFF666E3E}">
          <x14:id>{40F9FD4B-7073-EC45-8593-34358E80FFEC}</x14:id>
        </ext>
      </extLst>
    </cfRule>
  </conditionalFormatting>
  <conditionalFormatting sqref="F94">
    <cfRule type="dataBar" priority="7509">
      <dataBar>
        <cfvo type="num" val="0"/>
        <cfvo type="num" val="1"/>
        <color theme="6"/>
      </dataBar>
      <extLst>
        <ext xmlns:x14="http://schemas.microsoft.com/office/spreadsheetml/2009/9/main" uri="{B025F937-C7B1-47D3-B67F-A62EFF666E3E}">
          <x14:id>{10661A8F-A32F-1847-A64B-7EE4719BF1A8}</x14:id>
        </ext>
      </extLst>
    </cfRule>
  </conditionalFormatting>
  <conditionalFormatting sqref="F93">
    <cfRule type="dataBar" priority="7507">
      <dataBar>
        <cfvo type="num" val="0"/>
        <cfvo type="num" val="1"/>
        <color theme="6"/>
      </dataBar>
      <extLst>
        <ext xmlns:x14="http://schemas.microsoft.com/office/spreadsheetml/2009/9/main" uri="{B025F937-C7B1-47D3-B67F-A62EFF666E3E}">
          <x14:id>{F3A4D506-BF7C-BB46-9293-063DEE99610A}</x14:id>
        </ext>
      </extLst>
    </cfRule>
  </conditionalFormatting>
  <conditionalFormatting sqref="F87:F88 F92">
    <cfRule type="dataBar" priority="7505">
      <dataBar>
        <cfvo type="num" val="0"/>
        <cfvo type="num" val="1"/>
        <color theme="6"/>
      </dataBar>
      <extLst>
        <ext xmlns:x14="http://schemas.microsoft.com/office/spreadsheetml/2009/9/main" uri="{B025F937-C7B1-47D3-B67F-A62EFF666E3E}">
          <x14:id>{FBF45AF4-7281-D44B-A1E0-3B3B9A4F3040}</x14:id>
        </ext>
      </extLst>
    </cfRule>
  </conditionalFormatting>
  <conditionalFormatting sqref="F107:F108 F112">
    <cfRule type="dataBar" priority="7498">
      <dataBar>
        <cfvo type="num" val="0"/>
        <cfvo type="num" val="1"/>
        <color theme="6"/>
      </dataBar>
      <extLst>
        <ext xmlns:x14="http://schemas.microsoft.com/office/spreadsheetml/2009/9/main" uri="{B025F937-C7B1-47D3-B67F-A62EFF666E3E}">
          <x14:id>{09E2361C-1833-1B48-84FF-88707E78B18C}</x14:id>
        </ext>
      </extLst>
    </cfRule>
  </conditionalFormatting>
  <conditionalFormatting sqref="F94">
    <cfRule type="dataBar" priority="7508">
      <dataBar>
        <cfvo type="num" val="0"/>
        <cfvo type="num" val="1"/>
        <color theme="6"/>
      </dataBar>
      <extLst>
        <ext xmlns:x14="http://schemas.microsoft.com/office/spreadsheetml/2009/9/main" uri="{B025F937-C7B1-47D3-B67F-A62EFF666E3E}">
          <x14:id>{0CDBCFE5-937A-744F-9469-CAE2BDD9A384}</x14:id>
        </ext>
      </extLst>
    </cfRule>
  </conditionalFormatting>
  <conditionalFormatting sqref="F87:F88 F92">
    <cfRule type="dataBar" priority="7506">
      <dataBar>
        <cfvo type="num" val="0"/>
        <cfvo type="num" val="1"/>
        <color theme="6"/>
      </dataBar>
      <extLst>
        <ext xmlns:x14="http://schemas.microsoft.com/office/spreadsheetml/2009/9/main" uri="{B025F937-C7B1-47D3-B67F-A62EFF666E3E}">
          <x14:id>{5BAA3CC0-04F3-424E-8DCF-B3075851809E}</x14:id>
        </ext>
      </extLst>
    </cfRule>
  </conditionalFormatting>
  <conditionalFormatting sqref="F86">
    <cfRule type="dataBar" priority="7504">
      <dataBar>
        <cfvo type="num" val="0"/>
        <cfvo type="num" val="1"/>
        <color theme="6"/>
      </dataBar>
      <extLst>
        <ext xmlns:x14="http://schemas.microsoft.com/office/spreadsheetml/2009/9/main" uri="{B025F937-C7B1-47D3-B67F-A62EFF666E3E}">
          <x14:id>{CE3DD119-713D-5646-82F0-688C8D0963DB}</x14:id>
        </ext>
      </extLst>
    </cfRule>
  </conditionalFormatting>
  <conditionalFormatting sqref="F86">
    <cfRule type="dataBar" priority="7503">
      <dataBar>
        <cfvo type="num" val="0"/>
        <cfvo type="num" val="1"/>
        <color theme="6"/>
      </dataBar>
      <extLst>
        <ext xmlns:x14="http://schemas.microsoft.com/office/spreadsheetml/2009/9/main" uri="{B025F937-C7B1-47D3-B67F-A62EFF666E3E}">
          <x14:id>{E722A935-09DF-3146-B7BF-1A35A4B2EC46}</x14:id>
        </ext>
      </extLst>
    </cfRule>
  </conditionalFormatting>
  <conditionalFormatting sqref="F77">
    <cfRule type="dataBar" priority="7502">
      <dataBar>
        <cfvo type="num" val="0"/>
        <cfvo type="num" val="1"/>
        <color theme="6"/>
      </dataBar>
      <extLst>
        <ext xmlns:x14="http://schemas.microsoft.com/office/spreadsheetml/2009/9/main" uri="{B025F937-C7B1-47D3-B67F-A62EFF666E3E}">
          <x14:id>{64223B7A-1FBC-494E-84E7-5EFAC26C824E}</x14:id>
        </ext>
      </extLst>
    </cfRule>
  </conditionalFormatting>
  <conditionalFormatting sqref="F71:F72 F76">
    <cfRule type="dataBar" priority="7501">
      <dataBar>
        <cfvo type="num" val="0"/>
        <cfvo type="num" val="1"/>
        <color theme="6"/>
      </dataBar>
      <extLst>
        <ext xmlns:x14="http://schemas.microsoft.com/office/spreadsheetml/2009/9/main" uri="{B025F937-C7B1-47D3-B67F-A62EFF666E3E}">
          <x14:id>{D1C69680-4F66-3646-9965-ED9D47D5A3B9}</x14:id>
        </ext>
      </extLst>
    </cfRule>
  </conditionalFormatting>
  <conditionalFormatting sqref="F71:F72 F76">
    <cfRule type="dataBar" priority="7500">
      <dataBar>
        <cfvo type="num" val="0"/>
        <cfvo type="num" val="1"/>
        <color theme="6"/>
      </dataBar>
      <extLst>
        <ext xmlns:x14="http://schemas.microsoft.com/office/spreadsheetml/2009/9/main" uri="{B025F937-C7B1-47D3-B67F-A62EFF666E3E}">
          <x14:id>{E42FDCDE-2BD3-914C-8E59-9A8AD8A27CA7}</x14:id>
        </ext>
      </extLst>
    </cfRule>
  </conditionalFormatting>
  <conditionalFormatting sqref="F107:F108 F112">
    <cfRule type="dataBar" priority="7499">
      <dataBar>
        <cfvo type="num" val="0"/>
        <cfvo type="num" val="1"/>
        <color theme="6"/>
      </dataBar>
      <extLst>
        <ext xmlns:x14="http://schemas.microsoft.com/office/spreadsheetml/2009/9/main" uri="{B025F937-C7B1-47D3-B67F-A62EFF666E3E}">
          <x14:id>{EC1FEDF8-1200-4145-AD28-E8C1F341E6E8}</x14:id>
        </ext>
      </extLst>
    </cfRule>
  </conditionalFormatting>
  <conditionalFormatting sqref="F94">
    <cfRule type="dataBar" priority="7496">
      <dataBar>
        <cfvo type="num" val="0"/>
        <cfvo type="num" val="1"/>
        <color theme="6"/>
      </dataBar>
      <extLst>
        <ext xmlns:x14="http://schemas.microsoft.com/office/spreadsheetml/2009/9/main" uri="{B025F937-C7B1-47D3-B67F-A62EFF666E3E}">
          <x14:id>{C5C2210A-EC4C-6E4D-A4DF-333EFC9732A1}</x14:id>
        </ext>
      </extLst>
    </cfRule>
  </conditionalFormatting>
  <conditionalFormatting sqref="F94">
    <cfRule type="dataBar" priority="7495">
      <dataBar>
        <cfvo type="num" val="0"/>
        <cfvo type="num" val="1"/>
        <color theme="6"/>
      </dataBar>
      <extLst>
        <ext xmlns:x14="http://schemas.microsoft.com/office/spreadsheetml/2009/9/main" uri="{B025F937-C7B1-47D3-B67F-A62EFF666E3E}">
          <x14:id>{86A7E455-A869-6C4B-9C17-40E2EB2191CF}</x14:id>
        </ext>
      </extLst>
    </cfRule>
  </conditionalFormatting>
  <conditionalFormatting sqref="F94">
    <cfRule type="dataBar" priority="7494">
      <dataBar>
        <cfvo type="num" val="0"/>
        <cfvo type="num" val="1"/>
        <color theme="6"/>
      </dataBar>
      <extLst>
        <ext xmlns:x14="http://schemas.microsoft.com/office/spreadsheetml/2009/9/main" uri="{B025F937-C7B1-47D3-B67F-A62EFF666E3E}">
          <x14:id>{394A3A55-8F38-2A4F-B4FB-109847888EFC}</x14:id>
        </ext>
      </extLst>
    </cfRule>
  </conditionalFormatting>
  <conditionalFormatting sqref="F93">
    <cfRule type="dataBar" priority="7492">
      <dataBar>
        <cfvo type="num" val="0"/>
        <cfvo type="num" val="1"/>
        <color theme="6"/>
      </dataBar>
      <extLst>
        <ext xmlns:x14="http://schemas.microsoft.com/office/spreadsheetml/2009/9/main" uri="{B025F937-C7B1-47D3-B67F-A62EFF666E3E}">
          <x14:id>{3873D61F-F7E4-D64D-BAE4-7096A7761F5C}</x14:id>
        </ext>
      </extLst>
    </cfRule>
  </conditionalFormatting>
  <conditionalFormatting sqref="F93">
    <cfRule type="dataBar" priority="7493">
      <dataBar>
        <cfvo type="num" val="0"/>
        <cfvo type="num" val="1"/>
        <color theme="6"/>
      </dataBar>
      <extLst>
        <ext xmlns:x14="http://schemas.microsoft.com/office/spreadsheetml/2009/9/main" uri="{B025F937-C7B1-47D3-B67F-A62EFF666E3E}">
          <x14:id>{41DC80B3-D6B3-B142-8D81-46EBFD0F7290}</x14:id>
        </ext>
      </extLst>
    </cfRule>
  </conditionalFormatting>
  <conditionalFormatting sqref="F87:F88 F92">
    <cfRule type="dataBar" priority="7491">
      <dataBar>
        <cfvo type="num" val="0"/>
        <cfvo type="num" val="1"/>
        <color theme="6"/>
      </dataBar>
      <extLst>
        <ext xmlns:x14="http://schemas.microsoft.com/office/spreadsheetml/2009/9/main" uri="{B025F937-C7B1-47D3-B67F-A62EFF666E3E}">
          <x14:id>{13484CDD-6C08-6449-9F79-AB122DF79DC2}</x14:id>
        </ext>
      </extLst>
    </cfRule>
  </conditionalFormatting>
  <conditionalFormatting sqref="F87:F88 F92">
    <cfRule type="dataBar" priority="7490">
      <dataBar>
        <cfvo type="num" val="0"/>
        <cfvo type="num" val="1"/>
        <color theme="6"/>
      </dataBar>
      <extLst>
        <ext xmlns:x14="http://schemas.microsoft.com/office/spreadsheetml/2009/9/main" uri="{B025F937-C7B1-47D3-B67F-A62EFF666E3E}">
          <x14:id>{5857038A-EC33-7C44-AF21-6D62F8DA2757}</x14:id>
        </ext>
      </extLst>
    </cfRule>
  </conditionalFormatting>
  <conditionalFormatting sqref="F86">
    <cfRule type="dataBar" priority="7489">
      <dataBar>
        <cfvo type="num" val="0"/>
        <cfvo type="num" val="1"/>
        <color theme="6"/>
      </dataBar>
      <extLst>
        <ext xmlns:x14="http://schemas.microsoft.com/office/spreadsheetml/2009/9/main" uri="{B025F937-C7B1-47D3-B67F-A62EFF666E3E}">
          <x14:id>{0DAF8725-5A0A-3644-AAAD-4165860E6F32}</x14:id>
        </ext>
      </extLst>
    </cfRule>
  </conditionalFormatting>
  <conditionalFormatting sqref="F86">
    <cfRule type="dataBar" priority="7488">
      <dataBar>
        <cfvo type="num" val="0"/>
        <cfvo type="num" val="1"/>
        <color theme="6"/>
      </dataBar>
      <extLst>
        <ext xmlns:x14="http://schemas.microsoft.com/office/spreadsheetml/2009/9/main" uri="{B025F937-C7B1-47D3-B67F-A62EFF666E3E}">
          <x14:id>{33703823-2DCB-2C48-AF1A-AF6206946756}</x14:id>
        </ext>
      </extLst>
    </cfRule>
  </conditionalFormatting>
  <conditionalFormatting sqref="F77">
    <cfRule type="dataBar" priority="7487">
      <dataBar>
        <cfvo type="num" val="0"/>
        <cfvo type="num" val="1"/>
        <color theme="6"/>
      </dataBar>
      <extLst>
        <ext xmlns:x14="http://schemas.microsoft.com/office/spreadsheetml/2009/9/main" uri="{B025F937-C7B1-47D3-B67F-A62EFF666E3E}">
          <x14:id>{E55D853F-4CB4-8841-A758-08DA2B575CA9}</x14:id>
        </ext>
      </extLst>
    </cfRule>
  </conditionalFormatting>
  <conditionalFormatting sqref="F77">
    <cfRule type="dataBar" priority="7486">
      <dataBar>
        <cfvo type="num" val="0"/>
        <cfvo type="num" val="1"/>
        <color theme="6"/>
      </dataBar>
      <extLst>
        <ext xmlns:x14="http://schemas.microsoft.com/office/spreadsheetml/2009/9/main" uri="{B025F937-C7B1-47D3-B67F-A62EFF666E3E}">
          <x14:id>{42820CAE-9F77-3B49-B67F-D80E7D689725}</x14:id>
        </ext>
      </extLst>
    </cfRule>
  </conditionalFormatting>
  <conditionalFormatting sqref="F107:F108 F112">
    <cfRule type="dataBar" priority="7485">
      <dataBar>
        <cfvo type="num" val="0"/>
        <cfvo type="num" val="1"/>
        <color theme="6"/>
      </dataBar>
      <extLst>
        <ext xmlns:x14="http://schemas.microsoft.com/office/spreadsheetml/2009/9/main" uri="{B025F937-C7B1-47D3-B67F-A62EFF666E3E}">
          <x14:id>{580A2C34-F891-C240-A33C-550506A2B340}</x14:id>
        </ext>
      </extLst>
    </cfRule>
  </conditionalFormatting>
  <conditionalFormatting sqref="F71:F72 F76">
    <cfRule type="dataBar" priority="7482">
      <dataBar>
        <cfvo type="num" val="0"/>
        <cfvo type="num" val="1"/>
        <color theme="6"/>
      </dataBar>
      <extLst>
        <ext xmlns:x14="http://schemas.microsoft.com/office/spreadsheetml/2009/9/main" uri="{B025F937-C7B1-47D3-B67F-A62EFF666E3E}">
          <x14:id>{C55DDCCD-F29D-B947-B3FF-C2B0B2D3641A}</x14:id>
        </ext>
      </extLst>
    </cfRule>
  </conditionalFormatting>
  <conditionalFormatting sqref="F93">
    <cfRule type="dataBar" priority="7480">
      <dataBar>
        <cfvo type="num" val="0"/>
        <cfvo type="num" val="1"/>
        <color theme="6"/>
      </dataBar>
      <extLst>
        <ext xmlns:x14="http://schemas.microsoft.com/office/spreadsheetml/2009/9/main" uri="{B025F937-C7B1-47D3-B67F-A62EFF666E3E}">
          <x14:id>{F2CE9734-590F-C444-86AC-B0E8107D0187}</x14:id>
        </ext>
      </extLst>
    </cfRule>
  </conditionalFormatting>
  <conditionalFormatting sqref="F87:F88 F92">
    <cfRule type="dataBar" priority="7478">
      <dataBar>
        <cfvo type="num" val="0"/>
        <cfvo type="num" val="1"/>
        <color theme="6"/>
      </dataBar>
      <extLst>
        <ext xmlns:x14="http://schemas.microsoft.com/office/spreadsheetml/2009/9/main" uri="{B025F937-C7B1-47D3-B67F-A62EFF666E3E}">
          <x14:id>{58E66939-CA7F-D34D-AE5D-B3C9148873F5}</x14:id>
        </ext>
      </extLst>
    </cfRule>
  </conditionalFormatting>
  <conditionalFormatting sqref="F94">
    <cfRule type="dataBar" priority="7481">
      <dataBar>
        <cfvo type="num" val="0"/>
        <cfvo type="num" val="1"/>
        <color theme="6"/>
      </dataBar>
      <extLst>
        <ext xmlns:x14="http://schemas.microsoft.com/office/spreadsheetml/2009/9/main" uri="{B025F937-C7B1-47D3-B67F-A62EFF666E3E}">
          <x14:id>{6D6AE076-A35E-5241-BEC9-4E11F354E22F}</x14:id>
        </ext>
      </extLst>
    </cfRule>
  </conditionalFormatting>
  <conditionalFormatting sqref="F87:F88 F92">
    <cfRule type="dataBar" priority="7479">
      <dataBar>
        <cfvo type="num" val="0"/>
        <cfvo type="num" val="1"/>
        <color theme="6"/>
      </dataBar>
      <extLst>
        <ext xmlns:x14="http://schemas.microsoft.com/office/spreadsheetml/2009/9/main" uri="{B025F937-C7B1-47D3-B67F-A62EFF666E3E}">
          <x14:id>{94AABECE-164D-1942-B600-348C06A56393}</x14:id>
        </ext>
      </extLst>
    </cfRule>
  </conditionalFormatting>
  <conditionalFormatting sqref="F86">
    <cfRule type="dataBar" priority="7477">
      <dataBar>
        <cfvo type="num" val="0"/>
        <cfvo type="num" val="1"/>
        <color theme="6"/>
      </dataBar>
      <extLst>
        <ext xmlns:x14="http://schemas.microsoft.com/office/spreadsheetml/2009/9/main" uri="{B025F937-C7B1-47D3-B67F-A62EFF666E3E}">
          <x14:id>{35026AD7-9904-0043-B924-5C19D8423E5D}</x14:id>
        </ext>
      </extLst>
    </cfRule>
  </conditionalFormatting>
  <conditionalFormatting sqref="F86">
    <cfRule type="dataBar" priority="7476">
      <dataBar>
        <cfvo type="num" val="0"/>
        <cfvo type="num" val="1"/>
        <color theme="6"/>
      </dataBar>
      <extLst>
        <ext xmlns:x14="http://schemas.microsoft.com/office/spreadsheetml/2009/9/main" uri="{B025F937-C7B1-47D3-B67F-A62EFF666E3E}">
          <x14:id>{F6FC0608-0CAB-2C41-AD3E-7C034A5D75BF}</x14:id>
        </ext>
      </extLst>
    </cfRule>
  </conditionalFormatting>
  <conditionalFormatting sqref="F77">
    <cfRule type="dataBar" priority="7475">
      <dataBar>
        <cfvo type="num" val="0"/>
        <cfvo type="num" val="1"/>
        <color theme="6"/>
      </dataBar>
      <extLst>
        <ext xmlns:x14="http://schemas.microsoft.com/office/spreadsheetml/2009/9/main" uri="{B025F937-C7B1-47D3-B67F-A62EFF666E3E}">
          <x14:id>{BA44F2CC-5741-7B45-BFD0-FFB694932D90}</x14:id>
        </ext>
      </extLst>
    </cfRule>
  </conditionalFormatting>
  <conditionalFormatting sqref="F71:F72 F76">
    <cfRule type="dataBar" priority="7474">
      <dataBar>
        <cfvo type="num" val="0"/>
        <cfvo type="num" val="1"/>
        <color theme="6"/>
      </dataBar>
      <extLst>
        <ext xmlns:x14="http://schemas.microsoft.com/office/spreadsheetml/2009/9/main" uri="{B025F937-C7B1-47D3-B67F-A62EFF666E3E}">
          <x14:id>{EC98F531-5154-E946-B169-D163C4ED5760}</x14:id>
        </ext>
      </extLst>
    </cfRule>
  </conditionalFormatting>
  <conditionalFormatting sqref="F71:F72 F76">
    <cfRule type="dataBar" priority="7473">
      <dataBar>
        <cfvo type="num" val="0"/>
        <cfvo type="num" val="1"/>
        <color theme="6"/>
      </dataBar>
      <extLst>
        <ext xmlns:x14="http://schemas.microsoft.com/office/spreadsheetml/2009/9/main" uri="{B025F937-C7B1-47D3-B67F-A62EFF666E3E}">
          <x14:id>{76C4776C-DE66-C040-8C0A-16DA181BD621}</x14:id>
        </ext>
      </extLst>
    </cfRule>
  </conditionalFormatting>
  <conditionalFormatting sqref="F94">
    <cfRule type="dataBar" priority="7472">
      <dataBar>
        <cfvo type="num" val="0"/>
        <cfvo type="num" val="1"/>
        <color theme="6"/>
      </dataBar>
      <extLst>
        <ext xmlns:x14="http://schemas.microsoft.com/office/spreadsheetml/2009/9/main" uri="{B025F937-C7B1-47D3-B67F-A62EFF666E3E}">
          <x14:id>{3DD5316A-316C-ED48-BA84-BE510B52A5B7}</x14:id>
        </ext>
      </extLst>
    </cfRule>
  </conditionalFormatting>
  <conditionalFormatting sqref="F94">
    <cfRule type="dataBar" priority="7471">
      <dataBar>
        <cfvo type="num" val="0"/>
        <cfvo type="num" val="1"/>
        <color theme="6"/>
      </dataBar>
      <extLst>
        <ext xmlns:x14="http://schemas.microsoft.com/office/spreadsheetml/2009/9/main" uri="{B025F937-C7B1-47D3-B67F-A62EFF666E3E}">
          <x14:id>{0F944C1C-2F9B-0745-ABB9-48262F40DF13}</x14:id>
        </ext>
      </extLst>
    </cfRule>
  </conditionalFormatting>
  <conditionalFormatting sqref="F94">
    <cfRule type="dataBar" priority="7470">
      <dataBar>
        <cfvo type="num" val="0"/>
        <cfvo type="num" val="1"/>
        <color theme="6"/>
      </dataBar>
      <extLst>
        <ext xmlns:x14="http://schemas.microsoft.com/office/spreadsheetml/2009/9/main" uri="{B025F937-C7B1-47D3-B67F-A62EFF666E3E}">
          <x14:id>{1A4A6016-F118-C342-838D-AF6C3077D74C}</x14:id>
        </ext>
      </extLst>
    </cfRule>
  </conditionalFormatting>
  <conditionalFormatting sqref="F93">
    <cfRule type="dataBar" priority="7468">
      <dataBar>
        <cfvo type="num" val="0"/>
        <cfvo type="num" val="1"/>
        <color theme="6"/>
      </dataBar>
      <extLst>
        <ext xmlns:x14="http://schemas.microsoft.com/office/spreadsheetml/2009/9/main" uri="{B025F937-C7B1-47D3-B67F-A62EFF666E3E}">
          <x14:id>{9D7FD9E0-F1C6-9345-8F3A-7457D105E552}</x14:id>
        </ext>
      </extLst>
    </cfRule>
  </conditionalFormatting>
  <conditionalFormatting sqref="F93">
    <cfRule type="dataBar" priority="7469">
      <dataBar>
        <cfvo type="num" val="0"/>
        <cfvo type="num" val="1"/>
        <color theme="6"/>
      </dataBar>
      <extLst>
        <ext xmlns:x14="http://schemas.microsoft.com/office/spreadsheetml/2009/9/main" uri="{B025F937-C7B1-47D3-B67F-A62EFF666E3E}">
          <x14:id>{031F32E1-2A32-2249-9FB2-0B911B41DDBE}</x14:id>
        </ext>
      </extLst>
    </cfRule>
  </conditionalFormatting>
  <conditionalFormatting sqref="F87:F88 F92">
    <cfRule type="dataBar" priority="7467">
      <dataBar>
        <cfvo type="num" val="0"/>
        <cfvo type="num" val="1"/>
        <color theme="6"/>
      </dataBar>
      <extLst>
        <ext xmlns:x14="http://schemas.microsoft.com/office/spreadsheetml/2009/9/main" uri="{B025F937-C7B1-47D3-B67F-A62EFF666E3E}">
          <x14:id>{F2987D2E-9DF5-8646-85E9-B3CDFBE99AD7}</x14:id>
        </ext>
      </extLst>
    </cfRule>
  </conditionalFormatting>
  <conditionalFormatting sqref="F87:F88 F92">
    <cfRule type="dataBar" priority="7466">
      <dataBar>
        <cfvo type="num" val="0"/>
        <cfvo type="num" val="1"/>
        <color theme="6"/>
      </dataBar>
      <extLst>
        <ext xmlns:x14="http://schemas.microsoft.com/office/spreadsheetml/2009/9/main" uri="{B025F937-C7B1-47D3-B67F-A62EFF666E3E}">
          <x14:id>{79511F06-573B-744C-BB46-B01A09105369}</x14:id>
        </ext>
      </extLst>
    </cfRule>
  </conditionalFormatting>
  <conditionalFormatting sqref="F86">
    <cfRule type="dataBar" priority="7465">
      <dataBar>
        <cfvo type="num" val="0"/>
        <cfvo type="num" val="1"/>
        <color theme="6"/>
      </dataBar>
      <extLst>
        <ext xmlns:x14="http://schemas.microsoft.com/office/spreadsheetml/2009/9/main" uri="{B025F937-C7B1-47D3-B67F-A62EFF666E3E}">
          <x14:id>{61F02626-FEBC-E24E-9F8C-75CA0B2D23A8}</x14:id>
        </ext>
      </extLst>
    </cfRule>
  </conditionalFormatting>
  <conditionalFormatting sqref="F86">
    <cfRule type="dataBar" priority="7464">
      <dataBar>
        <cfvo type="num" val="0"/>
        <cfvo type="num" val="1"/>
        <color theme="6"/>
      </dataBar>
      <extLst>
        <ext xmlns:x14="http://schemas.microsoft.com/office/spreadsheetml/2009/9/main" uri="{B025F937-C7B1-47D3-B67F-A62EFF666E3E}">
          <x14:id>{1784AF8F-67FD-D94E-B31E-A0454D6615ED}</x14:id>
        </ext>
      </extLst>
    </cfRule>
  </conditionalFormatting>
  <conditionalFormatting sqref="F77">
    <cfRule type="dataBar" priority="7463">
      <dataBar>
        <cfvo type="num" val="0"/>
        <cfvo type="num" val="1"/>
        <color theme="6"/>
      </dataBar>
      <extLst>
        <ext xmlns:x14="http://schemas.microsoft.com/office/spreadsheetml/2009/9/main" uri="{B025F937-C7B1-47D3-B67F-A62EFF666E3E}">
          <x14:id>{5E6A34FE-E37F-6241-8E2C-BE1B093F6A8A}</x14:id>
        </ext>
      </extLst>
    </cfRule>
  </conditionalFormatting>
  <conditionalFormatting sqref="F77">
    <cfRule type="dataBar" priority="7462">
      <dataBar>
        <cfvo type="num" val="0"/>
        <cfvo type="num" val="1"/>
        <color theme="6"/>
      </dataBar>
      <extLst>
        <ext xmlns:x14="http://schemas.microsoft.com/office/spreadsheetml/2009/9/main" uri="{B025F937-C7B1-47D3-B67F-A62EFF666E3E}">
          <x14:id>{3E9E7D70-67AC-044A-B98C-5BC1D45EC4AD}</x14:id>
        </ext>
      </extLst>
    </cfRule>
  </conditionalFormatting>
  <conditionalFormatting sqref="F71:F72 F76">
    <cfRule type="dataBar" priority="7461">
      <dataBar>
        <cfvo type="num" val="0"/>
        <cfvo type="num" val="1"/>
        <color theme="6"/>
      </dataBar>
      <extLst>
        <ext xmlns:x14="http://schemas.microsoft.com/office/spreadsheetml/2009/9/main" uri="{B025F937-C7B1-47D3-B67F-A62EFF666E3E}">
          <x14:id>{163BC54D-3D92-834E-90A1-46814BAE7E72}</x14:id>
        </ext>
      </extLst>
    </cfRule>
  </conditionalFormatting>
  <conditionalFormatting sqref="F94">
    <cfRule type="dataBar" priority="7460">
      <dataBar>
        <cfvo type="num" val="0"/>
        <cfvo type="num" val="1"/>
        <color theme="6"/>
      </dataBar>
      <extLst>
        <ext xmlns:x14="http://schemas.microsoft.com/office/spreadsheetml/2009/9/main" uri="{B025F937-C7B1-47D3-B67F-A62EFF666E3E}">
          <x14:id>{ECB93FBB-61AF-CE43-A609-3210F9C5E88F}</x14:id>
        </ext>
      </extLst>
    </cfRule>
  </conditionalFormatting>
  <conditionalFormatting sqref="F93">
    <cfRule type="dataBar" priority="7458">
      <dataBar>
        <cfvo type="num" val="0"/>
        <cfvo type="num" val="1"/>
        <color theme="6"/>
      </dataBar>
      <extLst>
        <ext xmlns:x14="http://schemas.microsoft.com/office/spreadsheetml/2009/9/main" uri="{B025F937-C7B1-47D3-B67F-A62EFF666E3E}">
          <x14:id>{B6FD960F-9941-674B-970E-7B6CE6FE2C57}</x14:id>
        </ext>
      </extLst>
    </cfRule>
  </conditionalFormatting>
  <conditionalFormatting sqref="F93">
    <cfRule type="dataBar" priority="7459">
      <dataBar>
        <cfvo type="num" val="0"/>
        <cfvo type="num" val="1"/>
        <color theme="6"/>
      </dataBar>
      <extLst>
        <ext xmlns:x14="http://schemas.microsoft.com/office/spreadsheetml/2009/9/main" uri="{B025F937-C7B1-47D3-B67F-A62EFF666E3E}">
          <x14:id>{8CDC8B44-FB92-914B-802F-B84394FDDCF8}</x14:id>
        </ext>
      </extLst>
    </cfRule>
  </conditionalFormatting>
  <conditionalFormatting sqref="F87:F88 F92">
    <cfRule type="dataBar" priority="7457">
      <dataBar>
        <cfvo type="num" val="0"/>
        <cfvo type="num" val="1"/>
        <color theme="6"/>
      </dataBar>
      <extLst>
        <ext xmlns:x14="http://schemas.microsoft.com/office/spreadsheetml/2009/9/main" uri="{B025F937-C7B1-47D3-B67F-A62EFF666E3E}">
          <x14:id>{D3BE6720-09A1-2E4C-88A6-9952CE68C919}</x14:id>
        </ext>
      </extLst>
    </cfRule>
  </conditionalFormatting>
  <conditionalFormatting sqref="F87:F88 F92">
    <cfRule type="dataBar" priority="7456">
      <dataBar>
        <cfvo type="num" val="0"/>
        <cfvo type="num" val="1"/>
        <color theme="6"/>
      </dataBar>
      <extLst>
        <ext xmlns:x14="http://schemas.microsoft.com/office/spreadsheetml/2009/9/main" uri="{B025F937-C7B1-47D3-B67F-A62EFF666E3E}">
          <x14:id>{4FE1C9BF-E483-9345-B123-978B6B5FC90E}</x14:id>
        </ext>
      </extLst>
    </cfRule>
  </conditionalFormatting>
  <conditionalFormatting sqref="F86">
    <cfRule type="dataBar" priority="7455">
      <dataBar>
        <cfvo type="num" val="0"/>
        <cfvo type="num" val="1"/>
        <color theme="6"/>
      </dataBar>
      <extLst>
        <ext xmlns:x14="http://schemas.microsoft.com/office/spreadsheetml/2009/9/main" uri="{B025F937-C7B1-47D3-B67F-A62EFF666E3E}">
          <x14:id>{A5835DDE-DE9C-B344-9603-5FEF83941AC6}</x14:id>
        </ext>
      </extLst>
    </cfRule>
  </conditionalFormatting>
  <conditionalFormatting sqref="F86">
    <cfRule type="dataBar" priority="7454">
      <dataBar>
        <cfvo type="num" val="0"/>
        <cfvo type="num" val="1"/>
        <color theme="6"/>
      </dataBar>
      <extLst>
        <ext xmlns:x14="http://schemas.microsoft.com/office/spreadsheetml/2009/9/main" uri="{B025F937-C7B1-47D3-B67F-A62EFF666E3E}">
          <x14:id>{80233ABF-7F8F-6F4E-879D-D479344408C4}</x14:id>
        </ext>
      </extLst>
    </cfRule>
  </conditionalFormatting>
  <conditionalFormatting sqref="F77">
    <cfRule type="dataBar" priority="7453">
      <dataBar>
        <cfvo type="num" val="0"/>
        <cfvo type="num" val="1"/>
        <color theme="6"/>
      </dataBar>
      <extLst>
        <ext xmlns:x14="http://schemas.microsoft.com/office/spreadsheetml/2009/9/main" uri="{B025F937-C7B1-47D3-B67F-A62EFF666E3E}">
          <x14:id>{9A334A99-9285-8140-BB38-5B6C28CB0132}</x14:id>
        </ext>
      </extLst>
    </cfRule>
  </conditionalFormatting>
  <conditionalFormatting sqref="F77">
    <cfRule type="dataBar" priority="7452">
      <dataBar>
        <cfvo type="num" val="0"/>
        <cfvo type="num" val="1"/>
        <color theme="6"/>
      </dataBar>
      <extLst>
        <ext xmlns:x14="http://schemas.microsoft.com/office/spreadsheetml/2009/9/main" uri="{B025F937-C7B1-47D3-B67F-A62EFF666E3E}">
          <x14:id>{5FC72AC7-F935-F846-B1E2-96EF4EF33BB4}</x14:id>
        </ext>
      </extLst>
    </cfRule>
  </conditionalFormatting>
  <conditionalFormatting sqref="F71:F72 F76">
    <cfRule type="dataBar" priority="7451">
      <dataBar>
        <cfvo type="num" val="0"/>
        <cfvo type="num" val="1"/>
        <color theme="6"/>
      </dataBar>
      <extLst>
        <ext xmlns:x14="http://schemas.microsoft.com/office/spreadsheetml/2009/9/main" uri="{B025F937-C7B1-47D3-B67F-A62EFF666E3E}">
          <x14:id>{9251935C-D860-644B-92B0-2E91A1DDBF04}</x14:id>
        </ext>
      </extLst>
    </cfRule>
  </conditionalFormatting>
  <conditionalFormatting sqref="F94">
    <cfRule type="dataBar" priority="7449">
      <dataBar>
        <cfvo type="num" val="0"/>
        <cfvo type="num" val="1"/>
        <color theme="6"/>
      </dataBar>
      <extLst>
        <ext xmlns:x14="http://schemas.microsoft.com/office/spreadsheetml/2009/9/main" uri="{B025F937-C7B1-47D3-B67F-A62EFF666E3E}">
          <x14:id>{88FA90B4-5417-DF40-B19F-6AE9A6DAB996}</x14:id>
        </ext>
      </extLst>
    </cfRule>
  </conditionalFormatting>
  <conditionalFormatting sqref="F94">
    <cfRule type="dataBar" priority="7450">
      <dataBar>
        <cfvo type="num" val="0"/>
        <cfvo type="num" val="1"/>
        <color theme="6"/>
      </dataBar>
      <extLst>
        <ext xmlns:x14="http://schemas.microsoft.com/office/spreadsheetml/2009/9/main" uri="{B025F937-C7B1-47D3-B67F-A62EFF666E3E}">
          <x14:id>{5D26D97D-8654-3644-9B19-8B5065857FFB}</x14:id>
        </ext>
      </extLst>
    </cfRule>
  </conditionalFormatting>
  <conditionalFormatting sqref="F93">
    <cfRule type="dataBar" priority="7448">
      <dataBar>
        <cfvo type="num" val="0"/>
        <cfvo type="num" val="1"/>
        <color theme="6"/>
      </dataBar>
      <extLst>
        <ext xmlns:x14="http://schemas.microsoft.com/office/spreadsheetml/2009/9/main" uri="{B025F937-C7B1-47D3-B67F-A62EFF666E3E}">
          <x14:id>{8AA5EE87-5A2A-C24B-AD3B-7A5D2419AF43}</x14:id>
        </ext>
      </extLst>
    </cfRule>
  </conditionalFormatting>
  <conditionalFormatting sqref="F93">
    <cfRule type="dataBar" priority="7447">
      <dataBar>
        <cfvo type="num" val="0"/>
        <cfvo type="num" val="1"/>
        <color theme="6"/>
      </dataBar>
      <extLst>
        <ext xmlns:x14="http://schemas.microsoft.com/office/spreadsheetml/2009/9/main" uri="{B025F937-C7B1-47D3-B67F-A62EFF666E3E}">
          <x14:id>{0C35F948-FB80-CF46-8582-82C0D32F0A7D}</x14:id>
        </ext>
      </extLst>
    </cfRule>
  </conditionalFormatting>
  <conditionalFormatting sqref="F87:F88 F92">
    <cfRule type="dataBar" priority="7446">
      <dataBar>
        <cfvo type="num" val="0"/>
        <cfvo type="num" val="1"/>
        <color theme="6"/>
      </dataBar>
      <extLst>
        <ext xmlns:x14="http://schemas.microsoft.com/office/spreadsheetml/2009/9/main" uri="{B025F937-C7B1-47D3-B67F-A62EFF666E3E}">
          <x14:id>{E72B86E4-AFA4-3843-98CB-285AECED6FF9}</x14:id>
        </ext>
      </extLst>
    </cfRule>
  </conditionalFormatting>
  <conditionalFormatting sqref="F87:F88 F92">
    <cfRule type="dataBar" priority="7445">
      <dataBar>
        <cfvo type="num" val="0"/>
        <cfvo type="num" val="1"/>
        <color theme="6"/>
      </dataBar>
      <extLst>
        <ext xmlns:x14="http://schemas.microsoft.com/office/spreadsheetml/2009/9/main" uri="{B025F937-C7B1-47D3-B67F-A62EFF666E3E}">
          <x14:id>{D62932EB-C0CE-CB41-96AC-453D42C5E5D4}</x14:id>
        </ext>
      </extLst>
    </cfRule>
  </conditionalFormatting>
  <conditionalFormatting sqref="F86">
    <cfRule type="dataBar" priority="7444">
      <dataBar>
        <cfvo type="num" val="0"/>
        <cfvo type="num" val="1"/>
        <color theme="6"/>
      </dataBar>
      <extLst>
        <ext xmlns:x14="http://schemas.microsoft.com/office/spreadsheetml/2009/9/main" uri="{B025F937-C7B1-47D3-B67F-A62EFF666E3E}">
          <x14:id>{6BCE5973-64D1-AB4D-8770-BDBFB33A8AE6}</x14:id>
        </ext>
      </extLst>
    </cfRule>
  </conditionalFormatting>
  <conditionalFormatting sqref="F71:F72 F76">
    <cfRule type="dataBar" priority="7443">
      <dataBar>
        <cfvo type="num" val="0"/>
        <cfvo type="num" val="1"/>
        <color theme="6"/>
      </dataBar>
      <extLst>
        <ext xmlns:x14="http://schemas.microsoft.com/office/spreadsheetml/2009/9/main" uri="{B025F937-C7B1-47D3-B67F-A62EFF666E3E}">
          <x14:id>{B05257A1-1B9A-834E-B318-BFEF0B2F0B9A}</x14:id>
        </ext>
      </extLst>
    </cfRule>
  </conditionalFormatting>
  <conditionalFormatting sqref="F77">
    <cfRule type="dataBar" priority="7442">
      <dataBar>
        <cfvo type="num" val="0"/>
        <cfvo type="num" val="1"/>
        <color theme="6"/>
      </dataBar>
      <extLst>
        <ext xmlns:x14="http://schemas.microsoft.com/office/spreadsheetml/2009/9/main" uri="{B025F937-C7B1-47D3-B67F-A62EFF666E3E}">
          <x14:id>{DAC71F56-AA30-A24E-A71F-230E9777DB56}</x14:id>
        </ext>
      </extLst>
    </cfRule>
  </conditionalFormatting>
  <conditionalFormatting sqref="F93">
    <cfRule type="dataBar" priority="7437">
      <dataBar>
        <cfvo type="num" val="0"/>
        <cfvo type="num" val="1"/>
        <color theme="6"/>
      </dataBar>
      <extLst>
        <ext xmlns:x14="http://schemas.microsoft.com/office/spreadsheetml/2009/9/main" uri="{B025F937-C7B1-47D3-B67F-A62EFF666E3E}">
          <x14:id>{E081DDB6-C413-E64E-8EB3-8C06363B7872}</x14:id>
        </ext>
      </extLst>
    </cfRule>
  </conditionalFormatting>
  <conditionalFormatting sqref="F87:F88 F92">
    <cfRule type="dataBar" priority="7435">
      <dataBar>
        <cfvo type="num" val="0"/>
        <cfvo type="num" val="1"/>
        <color theme="6"/>
      </dataBar>
      <extLst>
        <ext xmlns:x14="http://schemas.microsoft.com/office/spreadsheetml/2009/9/main" uri="{B025F937-C7B1-47D3-B67F-A62EFF666E3E}">
          <x14:id>{3F60EB0F-16DC-864A-8A8E-7A9ADA703D81}</x14:id>
        </ext>
      </extLst>
    </cfRule>
  </conditionalFormatting>
  <conditionalFormatting sqref="F107:F108 F112">
    <cfRule type="dataBar" priority="7431">
      <dataBar>
        <cfvo type="num" val="0"/>
        <cfvo type="num" val="1"/>
        <color theme="6"/>
      </dataBar>
      <extLst>
        <ext xmlns:x14="http://schemas.microsoft.com/office/spreadsheetml/2009/9/main" uri="{B025F937-C7B1-47D3-B67F-A62EFF666E3E}">
          <x14:id>{0FBF0F85-CD11-0645-951F-D659E8C745D3}</x14:id>
        </ext>
      </extLst>
    </cfRule>
  </conditionalFormatting>
  <conditionalFormatting sqref="F94">
    <cfRule type="dataBar" priority="7438">
      <dataBar>
        <cfvo type="num" val="0"/>
        <cfvo type="num" val="1"/>
        <color theme="6"/>
      </dataBar>
      <extLst>
        <ext xmlns:x14="http://schemas.microsoft.com/office/spreadsheetml/2009/9/main" uri="{B025F937-C7B1-47D3-B67F-A62EFF666E3E}">
          <x14:id>{E6FD97A2-1C42-B945-9CB6-B060F3FFC531}</x14:id>
        </ext>
      </extLst>
    </cfRule>
  </conditionalFormatting>
  <conditionalFormatting sqref="F87:F88 F92">
    <cfRule type="dataBar" priority="7436">
      <dataBar>
        <cfvo type="num" val="0"/>
        <cfvo type="num" val="1"/>
        <color theme="6"/>
      </dataBar>
      <extLst>
        <ext xmlns:x14="http://schemas.microsoft.com/office/spreadsheetml/2009/9/main" uri="{B025F937-C7B1-47D3-B67F-A62EFF666E3E}">
          <x14:id>{3D2A9EFA-CA96-5346-BC69-F4C7479C2E0B}</x14:id>
        </ext>
      </extLst>
    </cfRule>
  </conditionalFormatting>
  <conditionalFormatting sqref="F86">
    <cfRule type="dataBar" priority="7434">
      <dataBar>
        <cfvo type="num" val="0"/>
        <cfvo type="num" val="1"/>
        <color theme="6"/>
      </dataBar>
      <extLst>
        <ext xmlns:x14="http://schemas.microsoft.com/office/spreadsheetml/2009/9/main" uri="{B025F937-C7B1-47D3-B67F-A62EFF666E3E}">
          <x14:id>{BA5EC0BD-1DB8-924B-A035-25C67CA02A4C}</x14:id>
        </ext>
      </extLst>
    </cfRule>
  </conditionalFormatting>
  <conditionalFormatting sqref="F86">
    <cfRule type="dataBar" priority="7433">
      <dataBar>
        <cfvo type="num" val="0"/>
        <cfvo type="num" val="1"/>
        <color theme="6"/>
      </dataBar>
      <extLst>
        <ext xmlns:x14="http://schemas.microsoft.com/office/spreadsheetml/2009/9/main" uri="{B025F937-C7B1-47D3-B67F-A62EFF666E3E}">
          <x14:id>{D48C8B33-469B-E546-88F0-A2F9327B0B6C}</x14:id>
        </ext>
      </extLst>
    </cfRule>
  </conditionalFormatting>
  <conditionalFormatting sqref="F107:F108 F112">
    <cfRule type="dataBar" priority="7432">
      <dataBar>
        <cfvo type="num" val="0"/>
        <cfvo type="num" val="1"/>
        <color theme="6"/>
      </dataBar>
      <extLst>
        <ext xmlns:x14="http://schemas.microsoft.com/office/spreadsheetml/2009/9/main" uri="{B025F937-C7B1-47D3-B67F-A62EFF666E3E}">
          <x14:id>{2FE29F38-A45D-254A-9587-90500CD6E66A}</x14:id>
        </ext>
      </extLst>
    </cfRule>
  </conditionalFormatting>
  <conditionalFormatting sqref="F94">
    <cfRule type="dataBar" priority="7430">
      <dataBar>
        <cfvo type="num" val="0"/>
        <cfvo type="num" val="1"/>
        <color theme="6"/>
      </dataBar>
      <extLst>
        <ext xmlns:x14="http://schemas.microsoft.com/office/spreadsheetml/2009/9/main" uri="{B025F937-C7B1-47D3-B67F-A62EFF666E3E}">
          <x14:id>{C18CB2D7-17E7-B344-8402-BD3BEA9F2312}</x14:id>
        </ext>
      </extLst>
    </cfRule>
  </conditionalFormatting>
  <conditionalFormatting sqref="F94">
    <cfRule type="dataBar" priority="7429">
      <dataBar>
        <cfvo type="num" val="0"/>
        <cfvo type="num" val="1"/>
        <color theme="6"/>
      </dataBar>
      <extLst>
        <ext xmlns:x14="http://schemas.microsoft.com/office/spreadsheetml/2009/9/main" uri="{B025F937-C7B1-47D3-B67F-A62EFF666E3E}">
          <x14:id>{08079A1A-F112-0B40-B622-DA613EFCCC8A}</x14:id>
        </ext>
      </extLst>
    </cfRule>
  </conditionalFormatting>
  <conditionalFormatting sqref="F94">
    <cfRule type="dataBar" priority="7428">
      <dataBar>
        <cfvo type="num" val="0"/>
        <cfvo type="num" val="1"/>
        <color theme="6"/>
      </dataBar>
      <extLst>
        <ext xmlns:x14="http://schemas.microsoft.com/office/spreadsheetml/2009/9/main" uri="{B025F937-C7B1-47D3-B67F-A62EFF666E3E}">
          <x14:id>{58AA7697-02C8-5841-8089-99CFC7564F36}</x14:id>
        </ext>
      </extLst>
    </cfRule>
  </conditionalFormatting>
  <conditionalFormatting sqref="F93">
    <cfRule type="dataBar" priority="7426">
      <dataBar>
        <cfvo type="num" val="0"/>
        <cfvo type="num" val="1"/>
        <color theme="6"/>
      </dataBar>
      <extLst>
        <ext xmlns:x14="http://schemas.microsoft.com/office/spreadsheetml/2009/9/main" uri="{B025F937-C7B1-47D3-B67F-A62EFF666E3E}">
          <x14:id>{7D20D6A7-EA54-B747-AB72-7492C1CA18A5}</x14:id>
        </ext>
      </extLst>
    </cfRule>
  </conditionalFormatting>
  <conditionalFormatting sqref="F93">
    <cfRule type="dataBar" priority="7287">
      <dataBar>
        <cfvo type="num" val="0"/>
        <cfvo type="num" val="1"/>
        <color theme="6"/>
      </dataBar>
      <extLst>
        <ext xmlns:x14="http://schemas.microsoft.com/office/spreadsheetml/2009/9/main" uri="{B025F937-C7B1-47D3-B67F-A62EFF666E3E}">
          <x14:id>{B8FFB0E0-4497-8940-812D-82B93053F084}</x14:id>
        </ext>
      </extLst>
    </cfRule>
  </conditionalFormatting>
  <conditionalFormatting sqref="F87:F88 F92">
    <cfRule type="dataBar" priority="7425">
      <dataBar>
        <cfvo type="num" val="0"/>
        <cfvo type="num" val="1"/>
        <color theme="6"/>
      </dataBar>
      <extLst>
        <ext xmlns:x14="http://schemas.microsoft.com/office/spreadsheetml/2009/9/main" uri="{B025F937-C7B1-47D3-B67F-A62EFF666E3E}">
          <x14:id>{70096E8B-D176-D04E-83FE-228EA4AA1AD5}</x14:id>
        </ext>
      </extLst>
    </cfRule>
  </conditionalFormatting>
  <conditionalFormatting sqref="F87:F88 F92">
    <cfRule type="dataBar" priority="7424">
      <dataBar>
        <cfvo type="num" val="0"/>
        <cfvo type="num" val="1"/>
        <color theme="6"/>
      </dataBar>
      <extLst>
        <ext xmlns:x14="http://schemas.microsoft.com/office/spreadsheetml/2009/9/main" uri="{B025F937-C7B1-47D3-B67F-A62EFF666E3E}">
          <x14:id>{A81D9AC5-AFBA-474B-AF84-1E250BD3E7C6}</x14:id>
        </ext>
      </extLst>
    </cfRule>
  </conditionalFormatting>
  <conditionalFormatting sqref="F86">
    <cfRule type="dataBar" priority="7423">
      <dataBar>
        <cfvo type="num" val="0"/>
        <cfvo type="num" val="1"/>
        <color theme="6"/>
      </dataBar>
      <extLst>
        <ext xmlns:x14="http://schemas.microsoft.com/office/spreadsheetml/2009/9/main" uri="{B025F937-C7B1-47D3-B67F-A62EFF666E3E}">
          <x14:id>{B48C7684-6F5F-CD4F-B6E6-2F5E9DC48B18}</x14:id>
        </ext>
      </extLst>
    </cfRule>
  </conditionalFormatting>
  <conditionalFormatting sqref="F86">
    <cfRule type="dataBar" priority="7422">
      <dataBar>
        <cfvo type="num" val="0"/>
        <cfvo type="num" val="1"/>
        <color theme="6"/>
      </dataBar>
      <extLst>
        <ext xmlns:x14="http://schemas.microsoft.com/office/spreadsheetml/2009/9/main" uri="{B025F937-C7B1-47D3-B67F-A62EFF666E3E}">
          <x14:id>{2B5F1D8C-F091-F14F-9F66-83F3114A4105}</x14:id>
        </ext>
      </extLst>
    </cfRule>
  </conditionalFormatting>
  <conditionalFormatting sqref="F107:F108 F112">
    <cfRule type="dataBar" priority="7421">
      <dataBar>
        <cfvo type="num" val="0"/>
        <cfvo type="num" val="1"/>
        <color theme="6"/>
      </dataBar>
      <extLst>
        <ext xmlns:x14="http://schemas.microsoft.com/office/spreadsheetml/2009/9/main" uri="{B025F937-C7B1-47D3-B67F-A62EFF666E3E}">
          <x14:id>{FFFFEF0C-62BE-504D-B802-6E10B9BCC7BA}</x14:id>
        </ext>
      </extLst>
    </cfRule>
  </conditionalFormatting>
  <conditionalFormatting sqref="F94">
    <cfRule type="dataBar" priority="7420">
      <dataBar>
        <cfvo type="num" val="0"/>
        <cfvo type="num" val="1"/>
        <color theme="6"/>
      </dataBar>
      <extLst>
        <ext xmlns:x14="http://schemas.microsoft.com/office/spreadsheetml/2009/9/main" uri="{B025F937-C7B1-47D3-B67F-A62EFF666E3E}">
          <x14:id>{B5101E9B-90D1-6840-86F0-5BAFD437102B}</x14:id>
        </ext>
      </extLst>
    </cfRule>
  </conditionalFormatting>
  <conditionalFormatting sqref="F93">
    <cfRule type="dataBar" priority="7418">
      <dataBar>
        <cfvo type="num" val="0"/>
        <cfvo type="num" val="1"/>
        <color theme="6"/>
      </dataBar>
      <extLst>
        <ext xmlns:x14="http://schemas.microsoft.com/office/spreadsheetml/2009/9/main" uri="{B025F937-C7B1-47D3-B67F-A62EFF666E3E}">
          <x14:id>{060267BC-A863-4E47-8B8A-9AD58243CE10}</x14:id>
        </ext>
      </extLst>
    </cfRule>
  </conditionalFormatting>
  <conditionalFormatting sqref="F93">
    <cfRule type="dataBar" priority="7419">
      <dataBar>
        <cfvo type="num" val="0"/>
        <cfvo type="num" val="1"/>
        <color theme="6"/>
      </dataBar>
      <extLst>
        <ext xmlns:x14="http://schemas.microsoft.com/office/spreadsheetml/2009/9/main" uri="{B025F937-C7B1-47D3-B67F-A62EFF666E3E}">
          <x14:id>{4C8BA5B9-F1C0-4946-BA82-85141B59C9ED}</x14:id>
        </ext>
      </extLst>
    </cfRule>
  </conditionalFormatting>
  <conditionalFormatting sqref="F87:F88 F92">
    <cfRule type="dataBar" priority="7417">
      <dataBar>
        <cfvo type="num" val="0"/>
        <cfvo type="num" val="1"/>
        <color theme="6"/>
      </dataBar>
      <extLst>
        <ext xmlns:x14="http://schemas.microsoft.com/office/spreadsheetml/2009/9/main" uri="{B025F937-C7B1-47D3-B67F-A62EFF666E3E}">
          <x14:id>{BAB69F52-547D-2C4A-A5E4-798AEBEFEF9E}</x14:id>
        </ext>
      </extLst>
    </cfRule>
  </conditionalFormatting>
  <conditionalFormatting sqref="F87:F88 F92">
    <cfRule type="dataBar" priority="7416">
      <dataBar>
        <cfvo type="num" val="0"/>
        <cfvo type="num" val="1"/>
        <color theme="6"/>
      </dataBar>
      <extLst>
        <ext xmlns:x14="http://schemas.microsoft.com/office/spreadsheetml/2009/9/main" uri="{B025F937-C7B1-47D3-B67F-A62EFF666E3E}">
          <x14:id>{AA8361D0-05CB-8048-8945-89AE0CE3C837}</x14:id>
        </ext>
      </extLst>
    </cfRule>
  </conditionalFormatting>
  <conditionalFormatting sqref="F86">
    <cfRule type="dataBar" priority="7415">
      <dataBar>
        <cfvo type="num" val="0"/>
        <cfvo type="num" val="1"/>
        <color theme="6"/>
      </dataBar>
      <extLst>
        <ext xmlns:x14="http://schemas.microsoft.com/office/spreadsheetml/2009/9/main" uri="{B025F937-C7B1-47D3-B67F-A62EFF666E3E}">
          <x14:id>{AE660279-E220-CB40-B082-76DDCB383B69}</x14:id>
        </ext>
      </extLst>
    </cfRule>
  </conditionalFormatting>
  <conditionalFormatting sqref="F86">
    <cfRule type="dataBar" priority="7414">
      <dataBar>
        <cfvo type="num" val="0"/>
        <cfvo type="num" val="1"/>
        <color theme="6"/>
      </dataBar>
      <extLst>
        <ext xmlns:x14="http://schemas.microsoft.com/office/spreadsheetml/2009/9/main" uri="{B025F937-C7B1-47D3-B67F-A62EFF666E3E}">
          <x14:id>{93A44A85-2056-FD46-BCF7-FE744958A94B}</x14:id>
        </ext>
      </extLst>
    </cfRule>
  </conditionalFormatting>
  <conditionalFormatting sqref="F107:F108 F112">
    <cfRule type="dataBar" priority="7413">
      <dataBar>
        <cfvo type="num" val="0"/>
        <cfvo type="num" val="1"/>
        <color theme="6"/>
      </dataBar>
      <extLst>
        <ext xmlns:x14="http://schemas.microsoft.com/office/spreadsheetml/2009/9/main" uri="{B025F937-C7B1-47D3-B67F-A62EFF666E3E}">
          <x14:id>{6021668D-FA88-7E44-8302-259ABD2F3CCB}</x14:id>
        </ext>
      </extLst>
    </cfRule>
  </conditionalFormatting>
  <conditionalFormatting sqref="F94">
    <cfRule type="dataBar" priority="7411">
      <dataBar>
        <cfvo type="num" val="0"/>
        <cfvo type="num" val="1"/>
        <color theme="6"/>
      </dataBar>
      <extLst>
        <ext xmlns:x14="http://schemas.microsoft.com/office/spreadsheetml/2009/9/main" uri="{B025F937-C7B1-47D3-B67F-A62EFF666E3E}">
          <x14:id>{144F5303-B1AA-4349-97B5-40F0A44A333D}</x14:id>
        </ext>
      </extLst>
    </cfRule>
  </conditionalFormatting>
  <conditionalFormatting sqref="F107:F108 F112">
    <cfRule type="dataBar" priority="7404">
      <dataBar>
        <cfvo type="num" val="0"/>
        <cfvo type="num" val="1"/>
        <color theme="6"/>
      </dataBar>
      <extLst>
        <ext xmlns:x14="http://schemas.microsoft.com/office/spreadsheetml/2009/9/main" uri="{B025F937-C7B1-47D3-B67F-A62EFF666E3E}">
          <x14:id>{0477E3B0-D3B3-5A4B-9EE3-920A434043B3}</x14:id>
        </ext>
      </extLst>
    </cfRule>
  </conditionalFormatting>
  <conditionalFormatting sqref="F94">
    <cfRule type="dataBar" priority="7412">
      <dataBar>
        <cfvo type="num" val="0"/>
        <cfvo type="num" val="1"/>
        <color theme="6"/>
      </dataBar>
      <extLst>
        <ext xmlns:x14="http://schemas.microsoft.com/office/spreadsheetml/2009/9/main" uri="{B025F937-C7B1-47D3-B67F-A62EFF666E3E}">
          <x14:id>{D6444317-1C7E-7F4E-857E-F2332C0D05DA}</x14:id>
        </ext>
      </extLst>
    </cfRule>
  </conditionalFormatting>
  <conditionalFormatting sqref="F93">
    <cfRule type="dataBar" priority="7410">
      <dataBar>
        <cfvo type="num" val="0"/>
        <cfvo type="num" val="1"/>
        <color theme="6"/>
      </dataBar>
      <extLst>
        <ext xmlns:x14="http://schemas.microsoft.com/office/spreadsheetml/2009/9/main" uri="{B025F937-C7B1-47D3-B67F-A62EFF666E3E}">
          <x14:id>{99A16AFD-8659-2647-B735-C6AA273D56BB}</x14:id>
        </ext>
      </extLst>
    </cfRule>
  </conditionalFormatting>
  <conditionalFormatting sqref="F93">
    <cfRule type="dataBar" priority="7409">
      <dataBar>
        <cfvo type="num" val="0"/>
        <cfvo type="num" val="1"/>
        <color theme="6"/>
      </dataBar>
      <extLst>
        <ext xmlns:x14="http://schemas.microsoft.com/office/spreadsheetml/2009/9/main" uri="{B025F937-C7B1-47D3-B67F-A62EFF666E3E}">
          <x14:id>{2AE0DF98-C10C-EF41-9F9C-15DFF94D23CE}</x14:id>
        </ext>
      </extLst>
    </cfRule>
  </conditionalFormatting>
  <conditionalFormatting sqref="F87:F88 F92">
    <cfRule type="dataBar" priority="7408">
      <dataBar>
        <cfvo type="num" val="0"/>
        <cfvo type="num" val="1"/>
        <color theme="6"/>
      </dataBar>
      <extLst>
        <ext xmlns:x14="http://schemas.microsoft.com/office/spreadsheetml/2009/9/main" uri="{B025F937-C7B1-47D3-B67F-A62EFF666E3E}">
          <x14:id>{A18A8203-EF22-C847-9195-D1BF11AFED1A}</x14:id>
        </ext>
      </extLst>
    </cfRule>
  </conditionalFormatting>
  <conditionalFormatting sqref="F87:F88 F92">
    <cfRule type="dataBar" priority="7407">
      <dataBar>
        <cfvo type="num" val="0"/>
        <cfvo type="num" val="1"/>
        <color theme="6"/>
      </dataBar>
      <extLst>
        <ext xmlns:x14="http://schemas.microsoft.com/office/spreadsheetml/2009/9/main" uri="{B025F937-C7B1-47D3-B67F-A62EFF666E3E}">
          <x14:id>{B5654B5C-2F6F-604B-B9F4-58F465AD936E}</x14:id>
        </ext>
      </extLst>
    </cfRule>
  </conditionalFormatting>
  <conditionalFormatting sqref="F86">
    <cfRule type="dataBar" priority="7406">
      <dataBar>
        <cfvo type="num" val="0"/>
        <cfvo type="num" val="1"/>
        <color theme="6"/>
      </dataBar>
      <extLst>
        <ext xmlns:x14="http://schemas.microsoft.com/office/spreadsheetml/2009/9/main" uri="{B025F937-C7B1-47D3-B67F-A62EFF666E3E}">
          <x14:id>{E4D59993-F0A1-5B40-8A89-AB7D177429F3}</x14:id>
        </ext>
      </extLst>
    </cfRule>
  </conditionalFormatting>
  <conditionalFormatting sqref="F107:F108 F112">
    <cfRule type="dataBar" priority="7405">
      <dataBar>
        <cfvo type="num" val="0"/>
        <cfvo type="num" val="1"/>
        <color theme="6"/>
      </dataBar>
      <extLst>
        <ext xmlns:x14="http://schemas.microsoft.com/office/spreadsheetml/2009/9/main" uri="{B025F937-C7B1-47D3-B67F-A62EFF666E3E}">
          <x14:id>{09CB064F-44D6-6643-8691-F2C8B599E853}</x14:id>
        </ext>
      </extLst>
    </cfRule>
  </conditionalFormatting>
  <conditionalFormatting sqref="F94">
    <cfRule type="dataBar" priority="7400">
      <dataBar>
        <cfvo type="num" val="0"/>
        <cfvo type="num" val="1"/>
        <color theme="6"/>
      </dataBar>
      <extLst>
        <ext xmlns:x14="http://schemas.microsoft.com/office/spreadsheetml/2009/9/main" uri="{B025F937-C7B1-47D3-B67F-A62EFF666E3E}">
          <x14:id>{14AD2FAE-00A2-3646-929F-48B0F0E61CEA}</x14:id>
        </ext>
      </extLst>
    </cfRule>
  </conditionalFormatting>
  <conditionalFormatting sqref="F93">
    <cfRule type="dataBar" priority="7398">
      <dataBar>
        <cfvo type="num" val="0"/>
        <cfvo type="num" val="1"/>
        <color theme="6"/>
      </dataBar>
      <extLst>
        <ext xmlns:x14="http://schemas.microsoft.com/office/spreadsheetml/2009/9/main" uri="{B025F937-C7B1-47D3-B67F-A62EFF666E3E}">
          <x14:id>{E3C18673-8D62-2141-A710-8F06532445F6}</x14:id>
        </ext>
      </extLst>
    </cfRule>
  </conditionalFormatting>
  <conditionalFormatting sqref="F93">
    <cfRule type="dataBar" priority="7399">
      <dataBar>
        <cfvo type="num" val="0"/>
        <cfvo type="num" val="1"/>
        <color theme="6"/>
      </dataBar>
      <extLst>
        <ext xmlns:x14="http://schemas.microsoft.com/office/spreadsheetml/2009/9/main" uri="{B025F937-C7B1-47D3-B67F-A62EFF666E3E}">
          <x14:id>{8CEAD8B1-5754-2942-A704-11557F4C92D8}</x14:id>
        </ext>
      </extLst>
    </cfRule>
  </conditionalFormatting>
  <conditionalFormatting sqref="F87:F88 F92">
    <cfRule type="dataBar" priority="7397">
      <dataBar>
        <cfvo type="num" val="0"/>
        <cfvo type="num" val="1"/>
        <color theme="6"/>
      </dataBar>
      <extLst>
        <ext xmlns:x14="http://schemas.microsoft.com/office/spreadsheetml/2009/9/main" uri="{B025F937-C7B1-47D3-B67F-A62EFF666E3E}">
          <x14:id>{6E98BB7A-B253-9E43-BE6D-144489EC3192}</x14:id>
        </ext>
      </extLst>
    </cfRule>
  </conditionalFormatting>
  <conditionalFormatting sqref="F87:F88 F92">
    <cfRule type="dataBar" priority="7396">
      <dataBar>
        <cfvo type="num" val="0"/>
        <cfvo type="num" val="1"/>
        <color theme="6"/>
      </dataBar>
      <extLst>
        <ext xmlns:x14="http://schemas.microsoft.com/office/spreadsheetml/2009/9/main" uri="{B025F937-C7B1-47D3-B67F-A62EFF666E3E}">
          <x14:id>{8509FDD9-1059-6246-A1F6-BFF42A29A17B}</x14:id>
        </ext>
      </extLst>
    </cfRule>
  </conditionalFormatting>
  <conditionalFormatting sqref="F86">
    <cfRule type="dataBar" priority="7395">
      <dataBar>
        <cfvo type="num" val="0"/>
        <cfvo type="num" val="1"/>
        <color theme="6"/>
      </dataBar>
      <extLst>
        <ext xmlns:x14="http://schemas.microsoft.com/office/spreadsheetml/2009/9/main" uri="{B025F937-C7B1-47D3-B67F-A62EFF666E3E}">
          <x14:id>{9921E078-30B9-9F43-9CA0-4EAA5CEF5C87}</x14:id>
        </ext>
      </extLst>
    </cfRule>
  </conditionalFormatting>
  <conditionalFormatting sqref="F86">
    <cfRule type="dataBar" priority="7394">
      <dataBar>
        <cfvo type="num" val="0"/>
        <cfvo type="num" val="1"/>
        <color theme="6"/>
      </dataBar>
      <extLst>
        <ext xmlns:x14="http://schemas.microsoft.com/office/spreadsheetml/2009/9/main" uri="{B025F937-C7B1-47D3-B67F-A62EFF666E3E}">
          <x14:id>{90BECCBF-3FD7-9A45-B749-2EE52052085C}</x14:id>
        </ext>
      </extLst>
    </cfRule>
  </conditionalFormatting>
  <conditionalFormatting sqref="F94">
    <cfRule type="dataBar" priority="7389">
      <dataBar>
        <cfvo type="num" val="0"/>
        <cfvo type="num" val="1"/>
        <color theme="6"/>
      </dataBar>
      <extLst>
        <ext xmlns:x14="http://schemas.microsoft.com/office/spreadsheetml/2009/9/main" uri="{B025F937-C7B1-47D3-B67F-A62EFF666E3E}">
          <x14:id>{C960F235-1C58-344A-91E2-8C0B5182CE8C}</x14:id>
        </ext>
      </extLst>
    </cfRule>
  </conditionalFormatting>
  <conditionalFormatting sqref="F94">
    <cfRule type="dataBar" priority="7390">
      <dataBar>
        <cfvo type="num" val="0"/>
        <cfvo type="num" val="1"/>
        <color theme="6"/>
      </dataBar>
      <extLst>
        <ext xmlns:x14="http://schemas.microsoft.com/office/spreadsheetml/2009/9/main" uri="{B025F937-C7B1-47D3-B67F-A62EFF666E3E}">
          <x14:id>{CE02D034-2892-9142-922C-A8618E7A0A9C}</x14:id>
        </ext>
      </extLst>
    </cfRule>
  </conditionalFormatting>
  <conditionalFormatting sqref="F93">
    <cfRule type="dataBar" priority="7388">
      <dataBar>
        <cfvo type="num" val="0"/>
        <cfvo type="num" val="1"/>
        <color theme="6"/>
      </dataBar>
      <extLst>
        <ext xmlns:x14="http://schemas.microsoft.com/office/spreadsheetml/2009/9/main" uri="{B025F937-C7B1-47D3-B67F-A62EFF666E3E}">
          <x14:id>{B9E99176-FCE4-B046-B7F2-9733CF65BA3B}</x14:id>
        </ext>
      </extLst>
    </cfRule>
  </conditionalFormatting>
  <conditionalFormatting sqref="F93">
    <cfRule type="dataBar" priority="7387">
      <dataBar>
        <cfvo type="num" val="0"/>
        <cfvo type="num" val="1"/>
        <color theme="6"/>
      </dataBar>
      <extLst>
        <ext xmlns:x14="http://schemas.microsoft.com/office/spreadsheetml/2009/9/main" uri="{B025F937-C7B1-47D3-B67F-A62EFF666E3E}">
          <x14:id>{D4ED3F54-2228-1A44-BE4D-11EE006C12A1}</x14:id>
        </ext>
      </extLst>
    </cfRule>
  </conditionalFormatting>
  <conditionalFormatting sqref="F87:F88 F92">
    <cfRule type="dataBar" priority="7386">
      <dataBar>
        <cfvo type="num" val="0"/>
        <cfvo type="num" val="1"/>
        <color theme="6"/>
      </dataBar>
      <extLst>
        <ext xmlns:x14="http://schemas.microsoft.com/office/spreadsheetml/2009/9/main" uri="{B025F937-C7B1-47D3-B67F-A62EFF666E3E}">
          <x14:id>{BFE7F477-7234-B941-A23F-CD908D5EC771}</x14:id>
        </ext>
      </extLst>
    </cfRule>
  </conditionalFormatting>
  <conditionalFormatting sqref="F87:F88 F92">
    <cfRule type="dataBar" priority="7385">
      <dataBar>
        <cfvo type="num" val="0"/>
        <cfvo type="num" val="1"/>
        <color theme="6"/>
      </dataBar>
      <extLst>
        <ext xmlns:x14="http://schemas.microsoft.com/office/spreadsheetml/2009/9/main" uri="{B025F937-C7B1-47D3-B67F-A62EFF666E3E}">
          <x14:id>{0F7CF5A0-37F6-844D-B1BD-9A0ABEBD89DB}</x14:id>
        </ext>
      </extLst>
    </cfRule>
  </conditionalFormatting>
  <conditionalFormatting sqref="F86">
    <cfRule type="dataBar" priority="7384">
      <dataBar>
        <cfvo type="num" val="0"/>
        <cfvo type="num" val="1"/>
        <color theme="6"/>
      </dataBar>
      <extLst>
        <ext xmlns:x14="http://schemas.microsoft.com/office/spreadsheetml/2009/9/main" uri="{B025F937-C7B1-47D3-B67F-A62EFF666E3E}">
          <x14:id>{E9B886ED-9311-2941-A9D4-4B168B210DD1}</x14:id>
        </ext>
      </extLst>
    </cfRule>
  </conditionalFormatting>
  <conditionalFormatting sqref="F94">
    <cfRule type="dataBar" priority="7379">
      <dataBar>
        <cfvo type="num" val="0"/>
        <cfvo type="num" val="1"/>
        <color theme="6"/>
      </dataBar>
      <extLst>
        <ext xmlns:x14="http://schemas.microsoft.com/office/spreadsheetml/2009/9/main" uri="{B025F937-C7B1-47D3-B67F-A62EFF666E3E}">
          <x14:id>{E0ABEFE5-8884-7946-A3D4-25238AAB03A4}</x14:id>
        </ext>
      </extLst>
    </cfRule>
  </conditionalFormatting>
  <conditionalFormatting sqref="F94">
    <cfRule type="dataBar" priority="7380">
      <dataBar>
        <cfvo type="num" val="0"/>
        <cfvo type="num" val="1"/>
        <color theme="6"/>
      </dataBar>
      <extLst>
        <ext xmlns:x14="http://schemas.microsoft.com/office/spreadsheetml/2009/9/main" uri="{B025F937-C7B1-47D3-B67F-A62EFF666E3E}">
          <x14:id>{B0299B69-4EA7-054D-AB3C-16793ACDFE04}</x14:id>
        </ext>
      </extLst>
    </cfRule>
  </conditionalFormatting>
  <conditionalFormatting sqref="F93">
    <cfRule type="dataBar" priority="7378">
      <dataBar>
        <cfvo type="num" val="0"/>
        <cfvo type="num" val="1"/>
        <color theme="6"/>
      </dataBar>
      <extLst>
        <ext xmlns:x14="http://schemas.microsoft.com/office/spreadsheetml/2009/9/main" uri="{B025F937-C7B1-47D3-B67F-A62EFF666E3E}">
          <x14:id>{9A279601-25DD-0040-A894-1D8251FAACF2}</x14:id>
        </ext>
      </extLst>
    </cfRule>
  </conditionalFormatting>
  <conditionalFormatting sqref="F93">
    <cfRule type="dataBar" priority="7377">
      <dataBar>
        <cfvo type="num" val="0"/>
        <cfvo type="num" val="1"/>
        <color theme="6"/>
      </dataBar>
      <extLst>
        <ext xmlns:x14="http://schemas.microsoft.com/office/spreadsheetml/2009/9/main" uri="{B025F937-C7B1-47D3-B67F-A62EFF666E3E}">
          <x14:id>{9CEC12E0-8D67-7545-B206-14B78C9E67F7}</x14:id>
        </ext>
      </extLst>
    </cfRule>
  </conditionalFormatting>
  <conditionalFormatting sqref="F87:F88 F92">
    <cfRule type="dataBar" priority="7376">
      <dataBar>
        <cfvo type="num" val="0"/>
        <cfvo type="num" val="1"/>
        <color theme="6"/>
      </dataBar>
      <extLst>
        <ext xmlns:x14="http://schemas.microsoft.com/office/spreadsheetml/2009/9/main" uri="{B025F937-C7B1-47D3-B67F-A62EFF666E3E}">
          <x14:id>{445A8CD7-42AB-BF42-AF51-B8C3F9931E8C}</x14:id>
        </ext>
      </extLst>
    </cfRule>
  </conditionalFormatting>
  <conditionalFormatting sqref="F87:F88 F92">
    <cfRule type="dataBar" priority="7375">
      <dataBar>
        <cfvo type="num" val="0"/>
        <cfvo type="num" val="1"/>
        <color theme="6"/>
      </dataBar>
      <extLst>
        <ext xmlns:x14="http://schemas.microsoft.com/office/spreadsheetml/2009/9/main" uri="{B025F937-C7B1-47D3-B67F-A62EFF666E3E}">
          <x14:id>{4B8432DB-883F-D842-B3AB-14FEADBC0A48}</x14:id>
        </ext>
      </extLst>
    </cfRule>
  </conditionalFormatting>
  <conditionalFormatting sqref="F86">
    <cfRule type="dataBar" priority="7374">
      <dataBar>
        <cfvo type="num" val="0"/>
        <cfvo type="num" val="1"/>
        <color theme="6"/>
      </dataBar>
      <extLst>
        <ext xmlns:x14="http://schemas.microsoft.com/office/spreadsheetml/2009/9/main" uri="{B025F937-C7B1-47D3-B67F-A62EFF666E3E}">
          <x14:id>{6AD20C0F-8931-4F42-8E93-C64ACAC14E2A}</x14:id>
        </ext>
      </extLst>
    </cfRule>
  </conditionalFormatting>
  <conditionalFormatting sqref="F94">
    <cfRule type="dataBar" priority="7370">
      <dataBar>
        <cfvo type="num" val="0"/>
        <cfvo type="num" val="1"/>
        <color theme="6"/>
      </dataBar>
      <extLst>
        <ext xmlns:x14="http://schemas.microsoft.com/office/spreadsheetml/2009/9/main" uri="{B025F937-C7B1-47D3-B67F-A62EFF666E3E}">
          <x14:id>{3A462DB9-7FD8-AE49-A2CC-B2A243340BD7}</x14:id>
        </ext>
      </extLst>
    </cfRule>
  </conditionalFormatting>
  <conditionalFormatting sqref="F94">
    <cfRule type="dataBar" priority="7369">
      <dataBar>
        <cfvo type="num" val="0"/>
        <cfvo type="num" val="1"/>
        <color theme="6"/>
      </dataBar>
      <extLst>
        <ext xmlns:x14="http://schemas.microsoft.com/office/spreadsheetml/2009/9/main" uri="{B025F937-C7B1-47D3-B67F-A62EFF666E3E}">
          <x14:id>{8E3AD8A4-79B1-744F-ADAB-87CAB7DE75A4}</x14:id>
        </ext>
      </extLst>
    </cfRule>
  </conditionalFormatting>
  <conditionalFormatting sqref="F93">
    <cfRule type="dataBar" priority="7368">
      <dataBar>
        <cfvo type="num" val="0"/>
        <cfvo type="num" val="1"/>
        <color theme="6"/>
      </dataBar>
      <extLst>
        <ext xmlns:x14="http://schemas.microsoft.com/office/spreadsheetml/2009/9/main" uri="{B025F937-C7B1-47D3-B67F-A62EFF666E3E}">
          <x14:id>{C3DDF185-D1D5-7E4D-8328-D937D9DD1921}</x14:id>
        </ext>
      </extLst>
    </cfRule>
  </conditionalFormatting>
  <conditionalFormatting sqref="F93">
    <cfRule type="dataBar" priority="7367">
      <dataBar>
        <cfvo type="num" val="0"/>
        <cfvo type="num" val="1"/>
        <color theme="6"/>
      </dataBar>
      <extLst>
        <ext xmlns:x14="http://schemas.microsoft.com/office/spreadsheetml/2009/9/main" uri="{B025F937-C7B1-47D3-B67F-A62EFF666E3E}">
          <x14:id>{5916D60A-7EA6-1A45-946E-1B29F917DD65}</x14:id>
        </ext>
      </extLst>
    </cfRule>
  </conditionalFormatting>
  <conditionalFormatting sqref="F87:F88 F92">
    <cfRule type="dataBar" priority="7366">
      <dataBar>
        <cfvo type="num" val="0"/>
        <cfvo type="num" val="1"/>
        <color theme="6"/>
      </dataBar>
      <extLst>
        <ext xmlns:x14="http://schemas.microsoft.com/office/spreadsheetml/2009/9/main" uri="{B025F937-C7B1-47D3-B67F-A62EFF666E3E}">
          <x14:id>{3C282DB3-0E16-A045-92C1-62815B7FB4F0}</x14:id>
        </ext>
      </extLst>
    </cfRule>
  </conditionalFormatting>
  <conditionalFormatting sqref="F86">
    <cfRule type="dataBar" priority="7365">
      <dataBar>
        <cfvo type="num" val="0"/>
        <cfvo type="num" val="1"/>
        <color theme="6"/>
      </dataBar>
      <extLst>
        <ext xmlns:x14="http://schemas.microsoft.com/office/spreadsheetml/2009/9/main" uri="{B025F937-C7B1-47D3-B67F-A62EFF666E3E}">
          <x14:id>{03CE1E0E-98D9-924F-9A69-E5C96567B491}</x14:id>
        </ext>
      </extLst>
    </cfRule>
  </conditionalFormatting>
  <conditionalFormatting sqref="F86">
    <cfRule type="dataBar" priority="7364">
      <dataBar>
        <cfvo type="num" val="0"/>
        <cfvo type="num" val="1"/>
        <color theme="6"/>
      </dataBar>
      <extLst>
        <ext xmlns:x14="http://schemas.microsoft.com/office/spreadsheetml/2009/9/main" uri="{B025F937-C7B1-47D3-B67F-A62EFF666E3E}">
          <x14:id>{BD0030C0-AB65-F347-9D0D-BE87B2F74E0D}</x14:id>
        </ext>
      </extLst>
    </cfRule>
  </conditionalFormatting>
  <conditionalFormatting sqref="F107:F108 F112">
    <cfRule type="dataBar" priority="7363">
      <dataBar>
        <cfvo type="num" val="0"/>
        <cfvo type="num" val="1"/>
        <color theme="6"/>
      </dataBar>
      <extLst>
        <ext xmlns:x14="http://schemas.microsoft.com/office/spreadsheetml/2009/9/main" uri="{B025F937-C7B1-47D3-B67F-A62EFF666E3E}">
          <x14:id>{2C52D143-5C2B-2543-AA66-B24C85166C54}</x14:id>
        </ext>
      </extLst>
    </cfRule>
  </conditionalFormatting>
  <conditionalFormatting sqref="F107:F108 F112">
    <cfRule type="dataBar" priority="7361">
      <dataBar>
        <cfvo type="num" val="0"/>
        <cfvo type="num" val="1"/>
        <color theme="6"/>
      </dataBar>
      <extLst>
        <ext xmlns:x14="http://schemas.microsoft.com/office/spreadsheetml/2009/9/main" uri="{B025F937-C7B1-47D3-B67F-A62EFF666E3E}">
          <x14:id>{EB46C644-5853-2343-96D0-B7B7B053C4D0}</x14:id>
        </ext>
      </extLst>
    </cfRule>
  </conditionalFormatting>
  <conditionalFormatting sqref="F107:F108 F112">
    <cfRule type="dataBar" priority="7362">
      <dataBar>
        <cfvo type="num" val="0"/>
        <cfvo type="num" val="1"/>
        <color theme="6"/>
      </dataBar>
      <extLst>
        <ext xmlns:x14="http://schemas.microsoft.com/office/spreadsheetml/2009/9/main" uri="{B025F937-C7B1-47D3-B67F-A62EFF666E3E}">
          <x14:id>{3D59A781-22CD-B348-B7CA-F10243C6BC15}</x14:id>
        </ext>
      </extLst>
    </cfRule>
  </conditionalFormatting>
  <conditionalFormatting sqref="F113">
    <cfRule type="dataBar" priority="7348">
      <dataBar>
        <cfvo type="num" val="0"/>
        <cfvo type="num" val="1"/>
        <color theme="6"/>
      </dataBar>
      <extLst>
        <ext xmlns:x14="http://schemas.microsoft.com/office/spreadsheetml/2009/9/main" uri="{B025F937-C7B1-47D3-B67F-A62EFF666E3E}">
          <x14:id>{3B5EB6DD-8194-574D-B51E-DA72AE8962E5}</x14:id>
        </ext>
      </extLst>
    </cfRule>
  </conditionalFormatting>
  <conditionalFormatting sqref="F113">
    <cfRule type="dataBar" priority="7347">
      <dataBar>
        <cfvo type="num" val="0"/>
        <cfvo type="num" val="1"/>
        <color theme="6"/>
      </dataBar>
      <extLst>
        <ext xmlns:x14="http://schemas.microsoft.com/office/spreadsheetml/2009/9/main" uri="{B025F937-C7B1-47D3-B67F-A62EFF666E3E}">
          <x14:id>{A0C280BB-4CF1-804C-B6CA-5C2C580E3DC6}</x14:id>
        </ext>
      </extLst>
    </cfRule>
  </conditionalFormatting>
  <conditionalFormatting sqref="F113">
    <cfRule type="dataBar" priority="7346">
      <dataBar>
        <cfvo type="num" val="0"/>
        <cfvo type="num" val="1"/>
        <color theme="6"/>
      </dataBar>
      <extLst>
        <ext xmlns:x14="http://schemas.microsoft.com/office/spreadsheetml/2009/9/main" uri="{B025F937-C7B1-47D3-B67F-A62EFF666E3E}">
          <x14:id>{0C211C11-3EFD-5F44-80AD-5836CC24F6F3}</x14:id>
        </ext>
      </extLst>
    </cfRule>
  </conditionalFormatting>
  <conditionalFormatting sqref="F113">
    <cfRule type="dataBar" priority="7345">
      <dataBar>
        <cfvo type="num" val="0"/>
        <cfvo type="num" val="1"/>
        <color theme="6"/>
      </dataBar>
      <extLst>
        <ext xmlns:x14="http://schemas.microsoft.com/office/spreadsheetml/2009/9/main" uri="{B025F937-C7B1-47D3-B67F-A62EFF666E3E}">
          <x14:id>{2958A2D8-5FD5-3A48-A3FF-D0D95C6EA804}</x14:id>
        </ext>
      </extLst>
    </cfRule>
  </conditionalFormatting>
  <conditionalFormatting sqref="F113">
    <cfRule type="dataBar" priority="7344">
      <dataBar>
        <cfvo type="num" val="0"/>
        <cfvo type="num" val="1"/>
        <color theme="6"/>
      </dataBar>
      <extLst>
        <ext xmlns:x14="http://schemas.microsoft.com/office/spreadsheetml/2009/9/main" uri="{B025F937-C7B1-47D3-B67F-A62EFF666E3E}">
          <x14:id>{D34C5334-BB6F-3342-8A94-8A1BBFFACC2E}</x14:id>
        </ext>
      </extLst>
    </cfRule>
  </conditionalFormatting>
  <conditionalFormatting sqref="F113">
    <cfRule type="dataBar" priority="7343">
      <dataBar>
        <cfvo type="num" val="0"/>
        <cfvo type="num" val="1"/>
        <color theme="6"/>
      </dataBar>
      <extLst>
        <ext xmlns:x14="http://schemas.microsoft.com/office/spreadsheetml/2009/9/main" uri="{B025F937-C7B1-47D3-B67F-A62EFF666E3E}">
          <x14:id>{8A171D76-2B99-F240-88DD-4704F42173F8}</x14:id>
        </ext>
      </extLst>
    </cfRule>
  </conditionalFormatting>
  <conditionalFormatting sqref="F86">
    <cfRule type="dataBar" priority="7341">
      <dataBar>
        <cfvo type="num" val="0"/>
        <cfvo type="num" val="1"/>
        <color theme="6"/>
      </dataBar>
      <extLst>
        <ext xmlns:x14="http://schemas.microsoft.com/office/spreadsheetml/2009/9/main" uri="{B025F937-C7B1-47D3-B67F-A62EFF666E3E}">
          <x14:id>{A1E6FD92-FD0E-5D47-9020-283E768DAEF6}</x14:id>
        </ext>
      </extLst>
    </cfRule>
  </conditionalFormatting>
  <conditionalFormatting sqref="F93">
    <cfRule type="dataBar" priority="7335">
      <dataBar>
        <cfvo type="num" val="0"/>
        <cfvo type="num" val="1"/>
        <color theme="6"/>
      </dataBar>
      <extLst>
        <ext xmlns:x14="http://schemas.microsoft.com/office/spreadsheetml/2009/9/main" uri="{B025F937-C7B1-47D3-B67F-A62EFF666E3E}">
          <x14:id>{5E4BDABF-C3DB-714E-9DEB-006904C80210}</x14:id>
        </ext>
      </extLst>
    </cfRule>
  </conditionalFormatting>
  <conditionalFormatting sqref="F87:F88 F92">
    <cfRule type="dataBar" priority="7342">
      <dataBar>
        <cfvo type="num" val="0"/>
        <cfvo type="num" val="1"/>
        <color theme="6"/>
      </dataBar>
      <extLst>
        <ext xmlns:x14="http://schemas.microsoft.com/office/spreadsheetml/2009/9/main" uri="{B025F937-C7B1-47D3-B67F-A62EFF666E3E}">
          <x14:id>{485FC353-3B4C-EA47-B482-D656D1B61C23}</x14:id>
        </ext>
      </extLst>
    </cfRule>
  </conditionalFormatting>
  <conditionalFormatting sqref="F71:F72 F76">
    <cfRule type="dataBar" priority="7338">
      <dataBar>
        <cfvo type="num" val="0"/>
        <cfvo type="num" val="1"/>
        <color theme="6"/>
      </dataBar>
      <extLst>
        <ext xmlns:x14="http://schemas.microsoft.com/office/spreadsheetml/2009/9/main" uri="{B025F937-C7B1-47D3-B67F-A62EFF666E3E}">
          <x14:id>{7CD5359F-C2D0-4A45-A569-F882AD5CF1D2}</x14:id>
        </ext>
      </extLst>
    </cfRule>
  </conditionalFormatting>
  <conditionalFormatting sqref="F71:F72 F76">
    <cfRule type="dataBar" priority="7337">
      <dataBar>
        <cfvo type="num" val="0"/>
        <cfvo type="num" val="1"/>
        <color theme="6"/>
      </dataBar>
      <extLst>
        <ext xmlns:x14="http://schemas.microsoft.com/office/spreadsheetml/2009/9/main" uri="{B025F937-C7B1-47D3-B67F-A62EFF666E3E}">
          <x14:id>{2BEFE5E1-4588-A04C-9B06-AFB72D473900}</x14:id>
        </ext>
      </extLst>
    </cfRule>
  </conditionalFormatting>
  <conditionalFormatting sqref="F93">
    <cfRule type="dataBar" priority="7336">
      <dataBar>
        <cfvo type="num" val="0"/>
        <cfvo type="num" val="1"/>
        <color theme="6"/>
      </dataBar>
      <extLst>
        <ext xmlns:x14="http://schemas.microsoft.com/office/spreadsheetml/2009/9/main" uri="{B025F937-C7B1-47D3-B67F-A62EFF666E3E}">
          <x14:id>{C13D4240-F7FA-F849-8B07-A0BB42E02403}</x14:id>
        </ext>
      </extLst>
    </cfRule>
  </conditionalFormatting>
  <conditionalFormatting sqref="F87:F88 F92">
    <cfRule type="dataBar" priority="7334">
      <dataBar>
        <cfvo type="num" val="0"/>
        <cfvo type="num" val="1"/>
        <color theme="6"/>
      </dataBar>
      <extLst>
        <ext xmlns:x14="http://schemas.microsoft.com/office/spreadsheetml/2009/9/main" uri="{B025F937-C7B1-47D3-B67F-A62EFF666E3E}">
          <x14:id>{72A83CF9-D951-6643-850A-7632955CD132}</x14:id>
        </ext>
      </extLst>
    </cfRule>
  </conditionalFormatting>
  <conditionalFormatting sqref="F87:F88 F92">
    <cfRule type="dataBar" priority="7333">
      <dataBar>
        <cfvo type="num" val="0"/>
        <cfvo type="num" val="1"/>
        <color theme="6"/>
      </dataBar>
      <extLst>
        <ext xmlns:x14="http://schemas.microsoft.com/office/spreadsheetml/2009/9/main" uri="{B025F937-C7B1-47D3-B67F-A62EFF666E3E}">
          <x14:id>{B001C92D-FD3F-E247-B9C4-3E63EC81BDF4}</x14:id>
        </ext>
      </extLst>
    </cfRule>
  </conditionalFormatting>
  <conditionalFormatting sqref="F87:F88 F92">
    <cfRule type="dataBar" priority="7331">
      <dataBar>
        <cfvo type="num" val="0"/>
        <cfvo type="num" val="1"/>
        <color theme="6"/>
      </dataBar>
      <extLst>
        <ext xmlns:x14="http://schemas.microsoft.com/office/spreadsheetml/2009/9/main" uri="{B025F937-C7B1-47D3-B67F-A62EFF666E3E}">
          <x14:id>{6F6F0EE1-82D9-D049-972C-F69AD91F8E7E}</x14:id>
        </ext>
      </extLst>
    </cfRule>
  </conditionalFormatting>
  <conditionalFormatting sqref="F86">
    <cfRule type="dataBar" priority="7329">
      <dataBar>
        <cfvo type="num" val="0"/>
        <cfvo type="num" val="1"/>
        <color theme="6"/>
      </dataBar>
      <extLst>
        <ext xmlns:x14="http://schemas.microsoft.com/office/spreadsheetml/2009/9/main" uri="{B025F937-C7B1-47D3-B67F-A62EFF666E3E}">
          <x14:id>{25536865-3054-7B48-8619-78EE7F69FF60}</x14:id>
        </ext>
      </extLst>
    </cfRule>
  </conditionalFormatting>
  <conditionalFormatting sqref="F93">
    <cfRule type="dataBar" priority="7332">
      <dataBar>
        <cfvo type="num" val="0"/>
        <cfvo type="num" val="1"/>
        <color theme="6"/>
      </dataBar>
      <extLst>
        <ext xmlns:x14="http://schemas.microsoft.com/office/spreadsheetml/2009/9/main" uri="{B025F937-C7B1-47D3-B67F-A62EFF666E3E}">
          <x14:id>{33CAC38E-2204-454E-AD64-AAE9BFFA8A8E}</x14:id>
        </ext>
      </extLst>
    </cfRule>
  </conditionalFormatting>
  <conditionalFormatting sqref="F86">
    <cfRule type="dataBar" priority="7330">
      <dataBar>
        <cfvo type="num" val="0"/>
        <cfvo type="num" val="1"/>
        <color theme="6"/>
      </dataBar>
      <extLst>
        <ext xmlns:x14="http://schemas.microsoft.com/office/spreadsheetml/2009/9/main" uri="{B025F937-C7B1-47D3-B67F-A62EFF666E3E}">
          <x14:id>{130917FB-19B0-C04E-B8D7-39E6F36C7663}</x14:id>
        </ext>
      </extLst>
    </cfRule>
  </conditionalFormatting>
  <conditionalFormatting sqref="F71:F72 F76">
    <cfRule type="dataBar" priority="7326">
      <dataBar>
        <cfvo type="num" val="0"/>
        <cfvo type="num" val="1"/>
        <color theme="6"/>
      </dataBar>
      <extLst>
        <ext xmlns:x14="http://schemas.microsoft.com/office/spreadsheetml/2009/9/main" uri="{B025F937-C7B1-47D3-B67F-A62EFF666E3E}">
          <x14:id>{362A955D-9124-7C4D-9578-FB4F0EDB7F2C}</x14:id>
        </ext>
      </extLst>
    </cfRule>
  </conditionalFormatting>
  <conditionalFormatting sqref="F93">
    <cfRule type="dataBar" priority="7323">
      <dataBar>
        <cfvo type="num" val="0"/>
        <cfvo type="num" val="1"/>
        <color theme="6"/>
      </dataBar>
      <extLst>
        <ext xmlns:x14="http://schemas.microsoft.com/office/spreadsheetml/2009/9/main" uri="{B025F937-C7B1-47D3-B67F-A62EFF666E3E}">
          <x14:id>{82AD1964-9E0A-6D49-8080-C82BFF20A296}</x14:id>
        </ext>
      </extLst>
    </cfRule>
  </conditionalFormatting>
  <conditionalFormatting sqref="F93">
    <cfRule type="dataBar" priority="7322">
      <dataBar>
        <cfvo type="num" val="0"/>
        <cfvo type="num" val="1"/>
        <color theme="6"/>
      </dataBar>
      <extLst>
        <ext xmlns:x14="http://schemas.microsoft.com/office/spreadsheetml/2009/9/main" uri="{B025F937-C7B1-47D3-B67F-A62EFF666E3E}">
          <x14:id>{C5F28D47-77F4-1B45-9C1C-F8AD0BD02DDD}</x14:id>
        </ext>
      </extLst>
    </cfRule>
  </conditionalFormatting>
  <conditionalFormatting sqref="F87:F88 F92">
    <cfRule type="dataBar" priority="7320">
      <dataBar>
        <cfvo type="num" val="0"/>
        <cfvo type="num" val="1"/>
        <color theme="6"/>
      </dataBar>
      <extLst>
        <ext xmlns:x14="http://schemas.microsoft.com/office/spreadsheetml/2009/9/main" uri="{B025F937-C7B1-47D3-B67F-A62EFF666E3E}">
          <x14:id>{F0496E9F-54A1-5046-9B49-DF3D9D63E235}</x14:id>
        </ext>
      </extLst>
    </cfRule>
  </conditionalFormatting>
  <conditionalFormatting sqref="F86">
    <cfRule type="dataBar" priority="7318">
      <dataBar>
        <cfvo type="num" val="0"/>
        <cfvo type="num" val="1"/>
        <color theme="6"/>
      </dataBar>
      <extLst>
        <ext xmlns:x14="http://schemas.microsoft.com/office/spreadsheetml/2009/9/main" uri="{B025F937-C7B1-47D3-B67F-A62EFF666E3E}">
          <x14:id>{338A7C70-024B-F44F-B579-B73169611CEA}</x14:id>
        </ext>
      </extLst>
    </cfRule>
  </conditionalFormatting>
  <conditionalFormatting sqref="F93">
    <cfRule type="dataBar" priority="7321">
      <dataBar>
        <cfvo type="num" val="0"/>
        <cfvo type="num" val="1"/>
        <color theme="6"/>
      </dataBar>
      <extLst>
        <ext xmlns:x14="http://schemas.microsoft.com/office/spreadsheetml/2009/9/main" uri="{B025F937-C7B1-47D3-B67F-A62EFF666E3E}">
          <x14:id>{5C51B233-829C-1D46-97BA-F1FDCB068CC5}</x14:id>
        </ext>
      </extLst>
    </cfRule>
  </conditionalFormatting>
  <conditionalFormatting sqref="F86">
    <cfRule type="dataBar" priority="7319">
      <dataBar>
        <cfvo type="num" val="0"/>
        <cfvo type="num" val="1"/>
        <color theme="6"/>
      </dataBar>
      <extLst>
        <ext xmlns:x14="http://schemas.microsoft.com/office/spreadsheetml/2009/9/main" uri="{B025F937-C7B1-47D3-B67F-A62EFF666E3E}">
          <x14:id>{C726A7BA-5BA3-E34A-A0E7-F305C03EC998}</x14:id>
        </ext>
      </extLst>
    </cfRule>
  </conditionalFormatting>
  <conditionalFormatting sqref="F71:F72 F76">
    <cfRule type="dataBar" priority="7315">
      <dataBar>
        <cfvo type="num" val="0"/>
        <cfvo type="num" val="1"/>
        <color theme="6"/>
      </dataBar>
      <extLst>
        <ext xmlns:x14="http://schemas.microsoft.com/office/spreadsheetml/2009/9/main" uri="{B025F937-C7B1-47D3-B67F-A62EFF666E3E}">
          <x14:id>{DA9E82C2-964C-B74E-9A5D-C6185F446804}</x14:id>
        </ext>
      </extLst>
    </cfRule>
  </conditionalFormatting>
  <conditionalFormatting sqref="F93">
    <cfRule type="dataBar" priority="7312">
      <dataBar>
        <cfvo type="num" val="0"/>
        <cfvo type="num" val="1"/>
        <color theme="6"/>
      </dataBar>
      <extLst>
        <ext xmlns:x14="http://schemas.microsoft.com/office/spreadsheetml/2009/9/main" uri="{B025F937-C7B1-47D3-B67F-A62EFF666E3E}">
          <x14:id>{8C8D109A-0BE1-E843-93C7-BEBF308A5BC2}</x14:id>
        </ext>
      </extLst>
    </cfRule>
  </conditionalFormatting>
  <conditionalFormatting sqref="F93">
    <cfRule type="dataBar" priority="7311">
      <dataBar>
        <cfvo type="num" val="0"/>
        <cfvo type="num" val="1"/>
        <color theme="6"/>
      </dataBar>
      <extLst>
        <ext xmlns:x14="http://schemas.microsoft.com/office/spreadsheetml/2009/9/main" uri="{B025F937-C7B1-47D3-B67F-A62EFF666E3E}">
          <x14:id>{F20C840A-F477-5D4E-80A1-0688280F6BCB}</x14:id>
        </ext>
      </extLst>
    </cfRule>
  </conditionalFormatting>
  <conditionalFormatting sqref="F93">
    <cfRule type="dataBar" priority="7310">
      <dataBar>
        <cfvo type="num" val="0"/>
        <cfvo type="num" val="1"/>
        <color theme="6"/>
      </dataBar>
      <extLst>
        <ext xmlns:x14="http://schemas.microsoft.com/office/spreadsheetml/2009/9/main" uri="{B025F937-C7B1-47D3-B67F-A62EFF666E3E}">
          <x14:id>{8221B89D-F813-064B-AE8E-5690544D61ED}</x14:id>
        </ext>
      </extLst>
    </cfRule>
  </conditionalFormatting>
  <conditionalFormatting sqref="F87:F88 F92">
    <cfRule type="dataBar" priority="7308">
      <dataBar>
        <cfvo type="num" val="0"/>
        <cfvo type="num" val="1"/>
        <color theme="6"/>
      </dataBar>
      <extLst>
        <ext xmlns:x14="http://schemas.microsoft.com/office/spreadsheetml/2009/9/main" uri="{B025F937-C7B1-47D3-B67F-A62EFF666E3E}">
          <x14:id>{0C9C8F6B-68BB-CE43-888C-FBFAA2319215}</x14:id>
        </ext>
      </extLst>
    </cfRule>
  </conditionalFormatting>
  <conditionalFormatting sqref="F87:F88 F92">
    <cfRule type="dataBar" priority="7309">
      <dataBar>
        <cfvo type="num" val="0"/>
        <cfvo type="num" val="1"/>
        <color theme="6"/>
      </dataBar>
      <extLst>
        <ext xmlns:x14="http://schemas.microsoft.com/office/spreadsheetml/2009/9/main" uri="{B025F937-C7B1-47D3-B67F-A62EFF666E3E}">
          <x14:id>{92633C6D-2C65-0849-8F63-BE48554FE733}</x14:id>
        </ext>
      </extLst>
    </cfRule>
  </conditionalFormatting>
  <conditionalFormatting sqref="F86">
    <cfRule type="dataBar" priority="7307">
      <dataBar>
        <cfvo type="num" val="0"/>
        <cfvo type="num" val="1"/>
        <color theme="6"/>
      </dataBar>
      <extLst>
        <ext xmlns:x14="http://schemas.microsoft.com/office/spreadsheetml/2009/9/main" uri="{B025F937-C7B1-47D3-B67F-A62EFF666E3E}">
          <x14:id>{DA78E914-5A9D-4D4C-8364-D563690C5AFA}</x14:id>
        </ext>
      </extLst>
    </cfRule>
  </conditionalFormatting>
  <conditionalFormatting sqref="F86">
    <cfRule type="dataBar" priority="7306">
      <dataBar>
        <cfvo type="num" val="0"/>
        <cfvo type="num" val="1"/>
        <color theme="6"/>
      </dataBar>
      <extLst>
        <ext xmlns:x14="http://schemas.microsoft.com/office/spreadsheetml/2009/9/main" uri="{B025F937-C7B1-47D3-B67F-A62EFF666E3E}">
          <x14:id>{844535BB-7828-904F-8EC3-30C2D1F0F59C}</x14:id>
        </ext>
      </extLst>
    </cfRule>
  </conditionalFormatting>
  <conditionalFormatting sqref="F71:F72 F76">
    <cfRule type="dataBar" priority="7303">
      <dataBar>
        <cfvo type="num" val="0"/>
        <cfvo type="num" val="1"/>
        <color theme="6"/>
      </dataBar>
      <extLst>
        <ext xmlns:x14="http://schemas.microsoft.com/office/spreadsheetml/2009/9/main" uri="{B025F937-C7B1-47D3-B67F-A62EFF666E3E}">
          <x14:id>{FBDDF2CA-9A07-FE4B-82B5-1C30B3AA31B8}</x14:id>
        </ext>
      </extLst>
    </cfRule>
  </conditionalFormatting>
  <conditionalFormatting sqref="F71:F72 F76">
    <cfRule type="dataBar" priority="7302">
      <dataBar>
        <cfvo type="num" val="0"/>
        <cfvo type="num" val="1"/>
        <color theme="6"/>
      </dataBar>
      <extLst>
        <ext xmlns:x14="http://schemas.microsoft.com/office/spreadsheetml/2009/9/main" uri="{B025F937-C7B1-47D3-B67F-A62EFF666E3E}">
          <x14:id>{409D4F57-6E1F-E249-84D1-04B48BAE458D}</x14:id>
        </ext>
      </extLst>
    </cfRule>
  </conditionalFormatting>
  <conditionalFormatting sqref="F94">
    <cfRule type="dataBar" priority="7300">
      <dataBar>
        <cfvo type="num" val="0"/>
        <cfvo type="num" val="1"/>
        <color theme="6"/>
      </dataBar>
      <extLst>
        <ext xmlns:x14="http://schemas.microsoft.com/office/spreadsheetml/2009/9/main" uri="{B025F937-C7B1-47D3-B67F-A62EFF666E3E}">
          <x14:id>{B18A20A0-F3E9-8A46-B73E-214CD68F6C7B}</x14:id>
        </ext>
      </extLst>
    </cfRule>
  </conditionalFormatting>
  <conditionalFormatting sqref="F94">
    <cfRule type="dataBar" priority="7298">
      <dataBar>
        <cfvo type="num" val="0"/>
        <cfvo type="num" val="1"/>
        <color theme="6"/>
      </dataBar>
      <extLst>
        <ext xmlns:x14="http://schemas.microsoft.com/office/spreadsheetml/2009/9/main" uri="{B025F937-C7B1-47D3-B67F-A62EFF666E3E}">
          <x14:id>{FC33E3F4-BBFF-5D4A-816E-ADFDC962F7F5}</x14:id>
        </ext>
      </extLst>
    </cfRule>
  </conditionalFormatting>
  <conditionalFormatting sqref="F94">
    <cfRule type="dataBar" priority="7299">
      <dataBar>
        <cfvo type="num" val="0"/>
        <cfvo type="num" val="1"/>
        <color theme="6"/>
      </dataBar>
      <extLst>
        <ext xmlns:x14="http://schemas.microsoft.com/office/spreadsheetml/2009/9/main" uri="{B025F937-C7B1-47D3-B67F-A62EFF666E3E}">
          <x14:id>{6FD49FC3-4E56-3C4C-A8E9-7D2A7D9EAE10}</x14:id>
        </ext>
      </extLst>
    </cfRule>
  </conditionalFormatting>
  <conditionalFormatting sqref="F87:F88 F92">
    <cfRule type="dataBar" priority="7296">
      <dataBar>
        <cfvo type="num" val="0"/>
        <cfvo type="num" val="1"/>
        <color theme="6"/>
      </dataBar>
      <extLst>
        <ext xmlns:x14="http://schemas.microsoft.com/office/spreadsheetml/2009/9/main" uri="{B025F937-C7B1-47D3-B67F-A62EFF666E3E}">
          <x14:id>{7141182E-0CF6-FB47-86E2-9D1D00333395}</x14:id>
        </ext>
      </extLst>
    </cfRule>
  </conditionalFormatting>
  <conditionalFormatting sqref="F86">
    <cfRule type="dataBar" priority="7294">
      <dataBar>
        <cfvo type="num" val="0"/>
        <cfvo type="num" val="1"/>
        <color theme="6"/>
      </dataBar>
      <extLst>
        <ext xmlns:x14="http://schemas.microsoft.com/office/spreadsheetml/2009/9/main" uri="{B025F937-C7B1-47D3-B67F-A62EFF666E3E}">
          <x14:id>{98190A7E-DE11-6D40-BACF-7DF421659961}</x14:id>
        </ext>
      </extLst>
    </cfRule>
  </conditionalFormatting>
  <conditionalFormatting sqref="F94">
    <cfRule type="dataBar" priority="7289">
      <dataBar>
        <cfvo type="num" val="0"/>
        <cfvo type="num" val="1"/>
        <color theme="6"/>
      </dataBar>
      <extLst>
        <ext xmlns:x14="http://schemas.microsoft.com/office/spreadsheetml/2009/9/main" uri="{B025F937-C7B1-47D3-B67F-A62EFF666E3E}">
          <x14:id>{F8C1CCF4-F2D6-F342-AEF4-E62EEBC32033}</x14:id>
        </ext>
      </extLst>
    </cfRule>
  </conditionalFormatting>
  <conditionalFormatting sqref="F93">
    <cfRule type="dataBar" priority="7297">
      <dataBar>
        <cfvo type="num" val="0"/>
        <cfvo type="num" val="1"/>
        <color theme="6"/>
      </dataBar>
      <extLst>
        <ext xmlns:x14="http://schemas.microsoft.com/office/spreadsheetml/2009/9/main" uri="{B025F937-C7B1-47D3-B67F-A62EFF666E3E}">
          <x14:id>{C8F1879A-B95C-A84D-98D1-B5F9692C72B1}</x14:id>
        </ext>
      </extLst>
    </cfRule>
  </conditionalFormatting>
  <conditionalFormatting sqref="F86">
    <cfRule type="dataBar" priority="7295">
      <dataBar>
        <cfvo type="num" val="0"/>
        <cfvo type="num" val="1"/>
        <color theme="6"/>
      </dataBar>
      <extLst>
        <ext xmlns:x14="http://schemas.microsoft.com/office/spreadsheetml/2009/9/main" uri="{B025F937-C7B1-47D3-B67F-A62EFF666E3E}">
          <x14:id>{5441750D-8DD8-824F-AD24-92C0377EFFF2}</x14:id>
        </ext>
      </extLst>
    </cfRule>
  </conditionalFormatting>
  <conditionalFormatting sqref="F71:F72 F76">
    <cfRule type="dataBar" priority="7291">
      <dataBar>
        <cfvo type="num" val="0"/>
        <cfvo type="num" val="1"/>
        <color theme="6"/>
      </dataBar>
      <extLst>
        <ext xmlns:x14="http://schemas.microsoft.com/office/spreadsheetml/2009/9/main" uri="{B025F937-C7B1-47D3-B67F-A62EFF666E3E}">
          <x14:id>{2C5D86CC-06BB-8A44-8C58-E37B123AC5BD}</x14:id>
        </ext>
      </extLst>
    </cfRule>
  </conditionalFormatting>
  <conditionalFormatting sqref="F94">
    <cfRule type="dataBar" priority="7290">
      <dataBar>
        <cfvo type="num" val="0"/>
        <cfvo type="num" val="1"/>
        <color theme="6"/>
      </dataBar>
      <extLst>
        <ext xmlns:x14="http://schemas.microsoft.com/office/spreadsheetml/2009/9/main" uri="{B025F937-C7B1-47D3-B67F-A62EFF666E3E}">
          <x14:id>{3B3B7710-6582-214F-A272-ACB9EA80BA6B}</x14:id>
        </ext>
      </extLst>
    </cfRule>
  </conditionalFormatting>
  <conditionalFormatting sqref="F93">
    <cfRule type="dataBar" priority="7288">
      <dataBar>
        <cfvo type="num" val="0"/>
        <cfvo type="num" val="1"/>
        <color theme="6"/>
      </dataBar>
      <extLst>
        <ext xmlns:x14="http://schemas.microsoft.com/office/spreadsheetml/2009/9/main" uri="{B025F937-C7B1-47D3-B67F-A62EFF666E3E}">
          <x14:id>{BE210229-364A-BD48-A4B2-36BB905E8160}</x14:id>
        </ext>
      </extLst>
    </cfRule>
  </conditionalFormatting>
  <conditionalFormatting sqref="F93">
    <cfRule type="dataBar" priority="7285">
      <dataBar>
        <cfvo type="num" val="0"/>
        <cfvo type="num" val="1"/>
        <color theme="6"/>
      </dataBar>
      <extLst>
        <ext xmlns:x14="http://schemas.microsoft.com/office/spreadsheetml/2009/9/main" uri="{B025F937-C7B1-47D3-B67F-A62EFF666E3E}">
          <x14:id>{8D22B123-A6B9-BF4B-A3FF-80BCFEE004BF}</x14:id>
        </ext>
      </extLst>
    </cfRule>
  </conditionalFormatting>
  <conditionalFormatting sqref="F87:F88 F92">
    <cfRule type="dataBar" priority="7283">
      <dataBar>
        <cfvo type="num" val="0"/>
        <cfvo type="num" val="1"/>
        <color theme="6"/>
      </dataBar>
      <extLst>
        <ext xmlns:x14="http://schemas.microsoft.com/office/spreadsheetml/2009/9/main" uri="{B025F937-C7B1-47D3-B67F-A62EFF666E3E}">
          <x14:id>{588A0924-3AB6-B844-BD4C-3E0D8022BB20}</x14:id>
        </ext>
      </extLst>
    </cfRule>
  </conditionalFormatting>
  <conditionalFormatting sqref="F94">
    <cfRule type="dataBar" priority="7286">
      <dataBar>
        <cfvo type="num" val="0"/>
        <cfvo type="num" val="1"/>
        <color theme="6"/>
      </dataBar>
      <extLst>
        <ext xmlns:x14="http://schemas.microsoft.com/office/spreadsheetml/2009/9/main" uri="{B025F937-C7B1-47D3-B67F-A62EFF666E3E}">
          <x14:id>{024F6D87-FDCC-F948-97D9-B0BA14258B38}</x14:id>
        </ext>
      </extLst>
    </cfRule>
  </conditionalFormatting>
  <conditionalFormatting sqref="F87:F88 F92">
    <cfRule type="dataBar" priority="7284">
      <dataBar>
        <cfvo type="num" val="0"/>
        <cfvo type="num" val="1"/>
        <color theme="6"/>
      </dataBar>
      <extLst>
        <ext xmlns:x14="http://schemas.microsoft.com/office/spreadsheetml/2009/9/main" uri="{B025F937-C7B1-47D3-B67F-A62EFF666E3E}">
          <x14:id>{AB39CC82-CF1E-1442-BA2D-126140CC7992}</x14:id>
        </ext>
      </extLst>
    </cfRule>
  </conditionalFormatting>
  <conditionalFormatting sqref="F86">
    <cfRule type="dataBar" priority="7282">
      <dataBar>
        <cfvo type="num" val="0"/>
        <cfvo type="num" val="1"/>
        <color theme="6"/>
      </dataBar>
      <extLst>
        <ext xmlns:x14="http://schemas.microsoft.com/office/spreadsheetml/2009/9/main" uri="{B025F937-C7B1-47D3-B67F-A62EFF666E3E}">
          <x14:id>{E2A6C25E-C8A7-8D4B-90C1-425DBA5A4920}</x14:id>
        </ext>
      </extLst>
    </cfRule>
  </conditionalFormatting>
  <conditionalFormatting sqref="F86">
    <cfRule type="dataBar" priority="7281">
      <dataBar>
        <cfvo type="num" val="0"/>
        <cfvo type="num" val="1"/>
        <color theme="6"/>
      </dataBar>
      <extLst>
        <ext xmlns:x14="http://schemas.microsoft.com/office/spreadsheetml/2009/9/main" uri="{B025F937-C7B1-47D3-B67F-A62EFF666E3E}">
          <x14:id>{89575256-EB1A-E841-8F96-9A124932688B}</x14:id>
        </ext>
      </extLst>
    </cfRule>
  </conditionalFormatting>
  <conditionalFormatting sqref="F71:F72 F76">
    <cfRule type="dataBar" priority="7278">
      <dataBar>
        <cfvo type="num" val="0"/>
        <cfvo type="num" val="1"/>
        <color theme="6"/>
      </dataBar>
      <extLst>
        <ext xmlns:x14="http://schemas.microsoft.com/office/spreadsheetml/2009/9/main" uri="{B025F937-C7B1-47D3-B67F-A62EFF666E3E}">
          <x14:id>{C60E0B7B-9AC8-C646-B62E-2FE50B4C08A1}</x14:id>
        </ext>
      </extLst>
    </cfRule>
  </conditionalFormatting>
  <conditionalFormatting sqref="F71:F72 F76">
    <cfRule type="dataBar" priority="7277">
      <dataBar>
        <cfvo type="num" val="0"/>
        <cfvo type="num" val="1"/>
        <color theme="6"/>
      </dataBar>
      <extLst>
        <ext xmlns:x14="http://schemas.microsoft.com/office/spreadsheetml/2009/9/main" uri="{B025F937-C7B1-47D3-B67F-A62EFF666E3E}">
          <x14:id>{E1F15AEF-DB20-734D-AEE8-CD1C01109238}</x14:id>
        </ext>
      </extLst>
    </cfRule>
  </conditionalFormatting>
  <conditionalFormatting sqref="F94">
    <cfRule type="dataBar" priority="7276">
      <dataBar>
        <cfvo type="num" val="0"/>
        <cfvo type="num" val="1"/>
        <color theme="6"/>
      </dataBar>
      <extLst>
        <ext xmlns:x14="http://schemas.microsoft.com/office/spreadsheetml/2009/9/main" uri="{B025F937-C7B1-47D3-B67F-A62EFF666E3E}">
          <x14:id>{BCB2EFA9-9DCB-764C-83FB-77955CAD14BB}</x14:id>
        </ext>
      </extLst>
    </cfRule>
  </conditionalFormatting>
  <conditionalFormatting sqref="F94">
    <cfRule type="dataBar" priority="7275">
      <dataBar>
        <cfvo type="num" val="0"/>
        <cfvo type="num" val="1"/>
        <color theme="6"/>
      </dataBar>
      <extLst>
        <ext xmlns:x14="http://schemas.microsoft.com/office/spreadsheetml/2009/9/main" uri="{B025F937-C7B1-47D3-B67F-A62EFF666E3E}">
          <x14:id>{7ECBFB23-C263-4D47-BA68-945FF28BD8ED}</x14:id>
        </ext>
      </extLst>
    </cfRule>
  </conditionalFormatting>
  <conditionalFormatting sqref="F93">
    <cfRule type="dataBar" priority="7273">
      <dataBar>
        <cfvo type="num" val="0"/>
        <cfvo type="num" val="1"/>
        <color theme="6"/>
      </dataBar>
      <extLst>
        <ext xmlns:x14="http://schemas.microsoft.com/office/spreadsheetml/2009/9/main" uri="{B025F937-C7B1-47D3-B67F-A62EFF666E3E}">
          <x14:id>{32B578F8-420D-5D4F-A437-CA455EC5E270}</x14:id>
        </ext>
      </extLst>
    </cfRule>
  </conditionalFormatting>
  <conditionalFormatting sqref="F87:F88 F92">
    <cfRule type="dataBar" priority="7271">
      <dataBar>
        <cfvo type="num" val="0"/>
        <cfvo type="num" val="1"/>
        <color theme="6"/>
      </dataBar>
      <extLst>
        <ext xmlns:x14="http://schemas.microsoft.com/office/spreadsheetml/2009/9/main" uri="{B025F937-C7B1-47D3-B67F-A62EFF666E3E}">
          <x14:id>{77E80734-B14C-6F4D-B5EC-BCA2CCBEEC7A}</x14:id>
        </ext>
      </extLst>
    </cfRule>
  </conditionalFormatting>
  <conditionalFormatting sqref="F94">
    <cfRule type="dataBar" priority="7274">
      <dataBar>
        <cfvo type="num" val="0"/>
        <cfvo type="num" val="1"/>
        <color theme="6"/>
      </dataBar>
      <extLst>
        <ext xmlns:x14="http://schemas.microsoft.com/office/spreadsheetml/2009/9/main" uri="{B025F937-C7B1-47D3-B67F-A62EFF666E3E}">
          <x14:id>{ECE93ACC-3B18-2A44-99EC-5AABD8873B29}</x14:id>
        </ext>
      </extLst>
    </cfRule>
  </conditionalFormatting>
  <conditionalFormatting sqref="F87:F88 F92">
    <cfRule type="dataBar" priority="7272">
      <dataBar>
        <cfvo type="num" val="0"/>
        <cfvo type="num" val="1"/>
        <color theme="6"/>
      </dataBar>
      <extLst>
        <ext xmlns:x14="http://schemas.microsoft.com/office/spreadsheetml/2009/9/main" uri="{B025F937-C7B1-47D3-B67F-A62EFF666E3E}">
          <x14:id>{AE9A48BB-C713-9D40-A9F7-7EE35DC13164}</x14:id>
        </ext>
      </extLst>
    </cfRule>
  </conditionalFormatting>
  <conditionalFormatting sqref="F86">
    <cfRule type="dataBar" priority="7270">
      <dataBar>
        <cfvo type="num" val="0"/>
        <cfvo type="num" val="1"/>
        <color theme="6"/>
      </dataBar>
      <extLst>
        <ext xmlns:x14="http://schemas.microsoft.com/office/spreadsheetml/2009/9/main" uri="{B025F937-C7B1-47D3-B67F-A62EFF666E3E}">
          <x14:id>{2860B650-19C7-3947-A45B-86A5CAC90E93}</x14:id>
        </ext>
      </extLst>
    </cfRule>
  </conditionalFormatting>
  <conditionalFormatting sqref="F86">
    <cfRule type="dataBar" priority="7269">
      <dataBar>
        <cfvo type="num" val="0"/>
        <cfvo type="num" val="1"/>
        <color theme="6"/>
      </dataBar>
      <extLst>
        <ext xmlns:x14="http://schemas.microsoft.com/office/spreadsheetml/2009/9/main" uri="{B025F937-C7B1-47D3-B67F-A62EFF666E3E}">
          <x14:id>{4B0A2C84-221C-EE4C-A083-329A79726C1E}</x14:id>
        </ext>
      </extLst>
    </cfRule>
  </conditionalFormatting>
  <conditionalFormatting sqref="F71:F72 F76">
    <cfRule type="dataBar" priority="7266">
      <dataBar>
        <cfvo type="num" val="0"/>
        <cfvo type="num" val="1"/>
        <color theme="6"/>
      </dataBar>
      <extLst>
        <ext xmlns:x14="http://schemas.microsoft.com/office/spreadsheetml/2009/9/main" uri="{B025F937-C7B1-47D3-B67F-A62EFF666E3E}">
          <x14:id>{E35D80CC-C5F6-9D46-93A8-DD40CD59A47B}</x14:id>
        </ext>
      </extLst>
    </cfRule>
  </conditionalFormatting>
  <conditionalFormatting sqref="F71:F72 F76">
    <cfRule type="dataBar" priority="7265">
      <dataBar>
        <cfvo type="num" val="0"/>
        <cfvo type="num" val="1"/>
        <color theme="6"/>
      </dataBar>
      <extLst>
        <ext xmlns:x14="http://schemas.microsoft.com/office/spreadsheetml/2009/9/main" uri="{B025F937-C7B1-47D3-B67F-A62EFF666E3E}">
          <x14:id>{D7424F94-2687-B643-8938-747583F74D7E}</x14:id>
        </ext>
      </extLst>
    </cfRule>
  </conditionalFormatting>
  <conditionalFormatting sqref="F94">
    <cfRule type="dataBar" priority="7264">
      <dataBar>
        <cfvo type="num" val="0"/>
        <cfvo type="num" val="1"/>
        <color theme="6"/>
      </dataBar>
      <extLst>
        <ext xmlns:x14="http://schemas.microsoft.com/office/spreadsheetml/2009/9/main" uri="{B025F937-C7B1-47D3-B67F-A62EFF666E3E}">
          <x14:id>{DEE86CE2-AE01-E547-8688-BC0C0DC99F16}</x14:id>
        </ext>
      </extLst>
    </cfRule>
  </conditionalFormatting>
  <conditionalFormatting sqref="F94">
    <cfRule type="dataBar" priority="7263">
      <dataBar>
        <cfvo type="num" val="0"/>
        <cfvo type="num" val="1"/>
        <color theme="6"/>
      </dataBar>
      <extLst>
        <ext xmlns:x14="http://schemas.microsoft.com/office/spreadsheetml/2009/9/main" uri="{B025F937-C7B1-47D3-B67F-A62EFF666E3E}">
          <x14:id>{D9E1F7F5-16FF-8D41-BA1F-56930ADB3A6B}</x14:id>
        </ext>
      </extLst>
    </cfRule>
  </conditionalFormatting>
  <conditionalFormatting sqref="F94">
    <cfRule type="dataBar" priority="7262">
      <dataBar>
        <cfvo type="num" val="0"/>
        <cfvo type="num" val="1"/>
        <color theme="6"/>
      </dataBar>
      <extLst>
        <ext xmlns:x14="http://schemas.microsoft.com/office/spreadsheetml/2009/9/main" uri="{B025F937-C7B1-47D3-B67F-A62EFF666E3E}">
          <x14:id>{019F2A9D-E816-2C41-89AC-36EA92081ECD}</x14:id>
        </ext>
      </extLst>
    </cfRule>
  </conditionalFormatting>
  <conditionalFormatting sqref="F93">
    <cfRule type="dataBar" priority="7260">
      <dataBar>
        <cfvo type="num" val="0"/>
        <cfvo type="num" val="1"/>
        <color theme="6"/>
      </dataBar>
      <extLst>
        <ext xmlns:x14="http://schemas.microsoft.com/office/spreadsheetml/2009/9/main" uri="{B025F937-C7B1-47D3-B67F-A62EFF666E3E}">
          <x14:id>{E1922B9D-33B1-734B-AA22-71BC40F73317}</x14:id>
        </ext>
      </extLst>
    </cfRule>
  </conditionalFormatting>
  <conditionalFormatting sqref="F93">
    <cfRule type="dataBar" priority="7261">
      <dataBar>
        <cfvo type="num" val="0"/>
        <cfvo type="num" val="1"/>
        <color theme="6"/>
      </dataBar>
      <extLst>
        <ext xmlns:x14="http://schemas.microsoft.com/office/spreadsheetml/2009/9/main" uri="{B025F937-C7B1-47D3-B67F-A62EFF666E3E}">
          <x14:id>{8576DE79-481B-954A-8DFC-B85C231DFDFA}</x14:id>
        </ext>
      </extLst>
    </cfRule>
  </conditionalFormatting>
  <conditionalFormatting sqref="F87:F88 F92">
    <cfRule type="dataBar" priority="7259">
      <dataBar>
        <cfvo type="num" val="0"/>
        <cfvo type="num" val="1"/>
        <color theme="6"/>
      </dataBar>
      <extLst>
        <ext xmlns:x14="http://schemas.microsoft.com/office/spreadsheetml/2009/9/main" uri="{B025F937-C7B1-47D3-B67F-A62EFF666E3E}">
          <x14:id>{08870663-22E8-D341-A847-106EE18D9EEB}</x14:id>
        </ext>
      </extLst>
    </cfRule>
  </conditionalFormatting>
  <conditionalFormatting sqref="F87:F88 F92">
    <cfRule type="dataBar" priority="7258">
      <dataBar>
        <cfvo type="num" val="0"/>
        <cfvo type="num" val="1"/>
        <color theme="6"/>
      </dataBar>
      <extLst>
        <ext xmlns:x14="http://schemas.microsoft.com/office/spreadsheetml/2009/9/main" uri="{B025F937-C7B1-47D3-B67F-A62EFF666E3E}">
          <x14:id>{5DEADCBE-B459-6043-93DC-E1F4193F94D3}</x14:id>
        </ext>
      </extLst>
    </cfRule>
  </conditionalFormatting>
  <conditionalFormatting sqref="F86">
    <cfRule type="dataBar" priority="7257">
      <dataBar>
        <cfvo type="num" val="0"/>
        <cfvo type="num" val="1"/>
        <color theme="6"/>
      </dataBar>
      <extLst>
        <ext xmlns:x14="http://schemas.microsoft.com/office/spreadsheetml/2009/9/main" uri="{B025F937-C7B1-47D3-B67F-A62EFF666E3E}">
          <x14:id>{FD387C45-C74C-C649-ABED-EE15BD69F428}</x14:id>
        </ext>
      </extLst>
    </cfRule>
  </conditionalFormatting>
  <conditionalFormatting sqref="F86">
    <cfRule type="dataBar" priority="7256">
      <dataBar>
        <cfvo type="num" val="0"/>
        <cfvo type="num" val="1"/>
        <color theme="6"/>
      </dataBar>
      <extLst>
        <ext xmlns:x14="http://schemas.microsoft.com/office/spreadsheetml/2009/9/main" uri="{B025F937-C7B1-47D3-B67F-A62EFF666E3E}">
          <x14:id>{F1BA3237-464C-3D44-B80F-1C6A23C12019}</x14:id>
        </ext>
      </extLst>
    </cfRule>
  </conditionalFormatting>
  <conditionalFormatting sqref="F71:F72 F76">
    <cfRule type="dataBar" priority="7254">
      <dataBar>
        <cfvo type="num" val="0"/>
        <cfvo type="num" val="1"/>
        <color theme="6"/>
      </dataBar>
      <extLst>
        <ext xmlns:x14="http://schemas.microsoft.com/office/spreadsheetml/2009/9/main" uri="{B025F937-C7B1-47D3-B67F-A62EFF666E3E}">
          <x14:id>{98BF6C8B-C1C1-F74C-AB6A-C921339E05E4}</x14:id>
        </ext>
      </extLst>
    </cfRule>
  </conditionalFormatting>
  <conditionalFormatting sqref="F87:F88 F92">
    <cfRule type="dataBar" priority="7252">
      <dataBar>
        <cfvo type="num" val="0"/>
        <cfvo type="num" val="1"/>
        <color theme="6"/>
      </dataBar>
      <extLst>
        <ext xmlns:x14="http://schemas.microsoft.com/office/spreadsheetml/2009/9/main" uri="{B025F937-C7B1-47D3-B67F-A62EFF666E3E}">
          <x14:id>{738C2008-B5CF-DA43-A25E-B208547CD7DD}</x14:id>
        </ext>
      </extLst>
    </cfRule>
  </conditionalFormatting>
  <conditionalFormatting sqref="F86">
    <cfRule type="dataBar" priority="7250">
      <dataBar>
        <cfvo type="num" val="0"/>
        <cfvo type="num" val="1"/>
        <color theme="6"/>
      </dataBar>
      <extLst>
        <ext xmlns:x14="http://schemas.microsoft.com/office/spreadsheetml/2009/9/main" uri="{B025F937-C7B1-47D3-B67F-A62EFF666E3E}">
          <x14:id>{EA20258A-F808-F347-A055-410A5F6C776B}</x14:id>
        </ext>
      </extLst>
    </cfRule>
  </conditionalFormatting>
  <conditionalFormatting sqref="F94">
    <cfRule type="dataBar" priority="7244">
      <dataBar>
        <cfvo type="num" val="0"/>
        <cfvo type="num" val="1"/>
        <color theme="6"/>
      </dataBar>
      <extLst>
        <ext xmlns:x14="http://schemas.microsoft.com/office/spreadsheetml/2009/9/main" uri="{B025F937-C7B1-47D3-B67F-A62EFF666E3E}">
          <x14:id>{98586B1E-F3A8-CE4F-84D0-3BC39FB653C4}</x14:id>
        </ext>
      </extLst>
    </cfRule>
  </conditionalFormatting>
  <conditionalFormatting sqref="F93">
    <cfRule type="dataBar" priority="7253">
      <dataBar>
        <cfvo type="num" val="0"/>
        <cfvo type="num" val="1"/>
        <color theme="6"/>
      </dataBar>
      <extLst>
        <ext xmlns:x14="http://schemas.microsoft.com/office/spreadsheetml/2009/9/main" uri="{B025F937-C7B1-47D3-B67F-A62EFF666E3E}">
          <x14:id>{7B656AC7-5337-FE41-B013-FBC5D0095FDA}</x14:id>
        </ext>
      </extLst>
    </cfRule>
  </conditionalFormatting>
  <conditionalFormatting sqref="F86">
    <cfRule type="dataBar" priority="7251">
      <dataBar>
        <cfvo type="num" val="0"/>
        <cfvo type="num" val="1"/>
        <color theme="6"/>
      </dataBar>
      <extLst>
        <ext xmlns:x14="http://schemas.microsoft.com/office/spreadsheetml/2009/9/main" uri="{B025F937-C7B1-47D3-B67F-A62EFF666E3E}">
          <x14:id>{E6AAE925-279E-1841-9D89-F728FF0DD743}</x14:id>
        </ext>
      </extLst>
    </cfRule>
  </conditionalFormatting>
  <conditionalFormatting sqref="F94">
    <cfRule type="dataBar" priority="7245">
      <dataBar>
        <cfvo type="num" val="0"/>
        <cfvo type="num" val="1"/>
        <color theme="6"/>
      </dataBar>
      <extLst>
        <ext xmlns:x14="http://schemas.microsoft.com/office/spreadsheetml/2009/9/main" uri="{B025F937-C7B1-47D3-B67F-A62EFF666E3E}">
          <x14:id>{87E2FFC0-5B37-A345-90F5-17C1DAFF4D8D}</x14:id>
        </ext>
      </extLst>
    </cfRule>
  </conditionalFormatting>
  <conditionalFormatting sqref="F93">
    <cfRule type="dataBar" priority="7243">
      <dataBar>
        <cfvo type="num" val="0"/>
        <cfvo type="num" val="1"/>
        <color theme="6"/>
      </dataBar>
      <extLst>
        <ext xmlns:x14="http://schemas.microsoft.com/office/spreadsheetml/2009/9/main" uri="{B025F937-C7B1-47D3-B67F-A62EFF666E3E}">
          <x14:id>{D5F914C7-705D-D14E-905E-A04D55DFF80A}</x14:id>
        </ext>
      </extLst>
    </cfRule>
  </conditionalFormatting>
  <conditionalFormatting sqref="F93">
    <cfRule type="dataBar" priority="7242">
      <dataBar>
        <cfvo type="num" val="0"/>
        <cfvo type="num" val="1"/>
        <color theme="6"/>
      </dataBar>
      <extLst>
        <ext xmlns:x14="http://schemas.microsoft.com/office/spreadsheetml/2009/9/main" uri="{B025F937-C7B1-47D3-B67F-A62EFF666E3E}">
          <x14:id>{AF8457FE-850C-114F-97CE-A3BE2302623E}</x14:id>
        </ext>
      </extLst>
    </cfRule>
  </conditionalFormatting>
  <conditionalFormatting sqref="F93">
    <cfRule type="dataBar" priority="7240">
      <dataBar>
        <cfvo type="num" val="0"/>
        <cfvo type="num" val="1"/>
        <color theme="6"/>
      </dataBar>
      <extLst>
        <ext xmlns:x14="http://schemas.microsoft.com/office/spreadsheetml/2009/9/main" uri="{B025F937-C7B1-47D3-B67F-A62EFF666E3E}">
          <x14:id>{C28D5B9D-275C-0243-909E-8C1F7DA52841}</x14:id>
        </ext>
      </extLst>
    </cfRule>
  </conditionalFormatting>
  <conditionalFormatting sqref="F87:F88 F92">
    <cfRule type="dataBar" priority="7238">
      <dataBar>
        <cfvo type="num" val="0"/>
        <cfvo type="num" val="1"/>
        <color theme="6"/>
      </dataBar>
      <extLst>
        <ext xmlns:x14="http://schemas.microsoft.com/office/spreadsheetml/2009/9/main" uri="{B025F937-C7B1-47D3-B67F-A62EFF666E3E}">
          <x14:id>{3B82B7F2-1D26-044E-A611-14B4F76A9B48}</x14:id>
        </ext>
      </extLst>
    </cfRule>
  </conditionalFormatting>
  <conditionalFormatting sqref="F94">
    <cfRule type="dataBar" priority="7241">
      <dataBar>
        <cfvo type="num" val="0"/>
        <cfvo type="num" val="1"/>
        <color theme="6"/>
      </dataBar>
      <extLst>
        <ext xmlns:x14="http://schemas.microsoft.com/office/spreadsheetml/2009/9/main" uri="{B025F937-C7B1-47D3-B67F-A62EFF666E3E}">
          <x14:id>{5C9A20AE-9F5E-144A-811E-0A6B39136B8D}</x14:id>
        </ext>
      </extLst>
    </cfRule>
  </conditionalFormatting>
  <conditionalFormatting sqref="F87:F88 F92">
    <cfRule type="dataBar" priority="7239">
      <dataBar>
        <cfvo type="num" val="0"/>
        <cfvo type="num" val="1"/>
        <color theme="6"/>
      </dataBar>
      <extLst>
        <ext xmlns:x14="http://schemas.microsoft.com/office/spreadsheetml/2009/9/main" uri="{B025F937-C7B1-47D3-B67F-A62EFF666E3E}">
          <x14:id>{DBB46609-A13F-6F43-9C66-B10FB7D07EA1}</x14:id>
        </ext>
      </extLst>
    </cfRule>
  </conditionalFormatting>
  <conditionalFormatting sqref="F86">
    <cfRule type="dataBar" priority="7237">
      <dataBar>
        <cfvo type="num" val="0"/>
        <cfvo type="num" val="1"/>
        <color theme="6"/>
      </dataBar>
      <extLst>
        <ext xmlns:x14="http://schemas.microsoft.com/office/spreadsheetml/2009/9/main" uri="{B025F937-C7B1-47D3-B67F-A62EFF666E3E}">
          <x14:id>{F4B7A71E-BAD4-9F48-A34A-E6249DBBA5D7}</x14:id>
        </ext>
      </extLst>
    </cfRule>
  </conditionalFormatting>
  <conditionalFormatting sqref="F86">
    <cfRule type="dataBar" priority="7236">
      <dataBar>
        <cfvo type="num" val="0"/>
        <cfvo type="num" val="1"/>
        <color theme="6"/>
      </dataBar>
      <extLst>
        <ext xmlns:x14="http://schemas.microsoft.com/office/spreadsheetml/2009/9/main" uri="{B025F937-C7B1-47D3-B67F-A62EFF666E3E}">
          <x14:id>{8081BC89-7A7C-3143-808A-800480E971D2}</x14:id>
        </ext>
      </extLst>
    </cfRule>
  </conditionalFormatting>
  <conditionalFormatting sqref="F94">
    <cfRule type="dataBar" priority="7232">
      <dataBar>
        <cfvo type="num" val="0"/>
        <cfvo type="num" val="1"/>
        <color theme="6"/>
      </dataBar>
      <extLst>
        <ext xmlns:x14="http://schemas.microsoft.com/office/spreadsheetml/2009/9/main" uri="{B025F937-C7B1-47D3-B67F-A62EFF666E3E}">
          <x14:id>{B5A2AE94-157E-6042-A503-59E8FF1D9532}</x14:id>
        </ext>
      </extLst>
    </cfRule>
  </conditionalFormatting>
  <conditionalFormatting sqref="F94">
    <cfRule type="dataBar" priority="7231">
      <dataBar>
        <cfvo type="num" val="0"/>
        <cfvo type="num" val="1"/>
        <color theme="6"/>
      </dataBar>
      <extLst>
        <ext xmlns:x14="http://schemas.microsoft.com/office/spreadsheetml/2009/9/main" uri="{B025F937-C7B1-47D3-B67F-A62EFF666E3E}">
          <x14:id>{D52EC501-0D1B-B042-B461-EE62C22A23AF}</x14:id>
        </ext>
      </extLst>
    </cfRule>
  </conditionalFormatting>
  <conditionalFormatting sqref="F93">
    <cfRule type="dataBar" priority="7229">
      <dataBar>
        <cfvo type="num" val="0"/>
        <cfvo type="num" val="1"/>
        <color theme="6"/>
      </dataBar>
      <extLst>
        <ext xmlns:x14="http://schemas.microsoft.com/office/spreadsheetml/2009/9/main" uri="{B025F937-C7B1-47D3-B67F-A62EFF666E3E}">
          <x14:id>{5069CA9C-B518-224E-BC63-484AE2756BB4}</x14:id>
        </ext>
      </extLst>
    </cfRule>
  </conditionalFormatting>
  <conditionalFormatting sqref="F87:F88 F92">
    <cfRule type="dataBar" priority="7227">
      <dataBar>
        <cfvo type="num" val="0"/>
        <cfvo type="num" val="1"/>
        <color theme="6"/>
      </dataBar>
      <extLst>
        <ext xmlns:x14="http://schemas.microsoft.com/office/spreadsheetml/2009/9/main" uri="{B025F937-C7B1-47D3-B67F-A62EFF666E3E}">
          <x14:id>{B327E95B-8CEB-8C47-B819-6705E0DEB8FF}</x14:id>
        </ext>
      </extLst>
    </cfRule>
  </conditionalFormatting>
  <conditionalFormatting sqref="F94">
    <cfRule type="dataBar" priority="7230">
      <dataBar>
        <cfvo type="num" val="0"/>
        <cfvo type="num" val="1"/>
        <color theme="6"/>
      </dataBar>
      <extLst>
        <ext xmlns:x14="http://schemas.microsoft.com/office/spreadsheetml/2009/9/main" uri="{B025F937-C7B1-47D3-B67F-A62EFF666E3E}">
          <x14:id>{FAED07C9-3D30-A944-9520-412482885CFE}</x14:id>
        </ext>
      </extLst>
    </cfRule>
  </conditionalFormatting>
  <conditionalFormatting sqref="F87:F88 F92">
    <cfRule type="dataBar" priority="7228">
      <dataBar>
        <cfvo type="num" val="0"/>
        <cfvo type="num" val="1"/>
        <color theme="6"/>
      </dataBar>
      <extLst>
        <ext xmlns:x14="http://schemas.microsoft.com/office/spreadsheetml/2009/9/main" uri="{B025F937-C7B1-47D3-B67F-A62EFF666E3E}">
          <x14:id>{B3E08D24-386B-D941-92BF-D990D722FBCE}</x14:id>
        </ext>
      </extLst>
    </cfRule>
  </conditionalFormatting>
  <conditionalFormatting sqref="F86">
    <cfRule type="dataBar" priority="7226">
      <dataBar>
        <cfvo type="num" val="0"/>
        <cfvo type="num" val="1"/>
        <color theme="6"/>
      </dataBar>
      <extLst>
        <ext xmlns:x14="http://schemas.microsoft.com/office/spreadsheetml/2009/9/main" uri="{B025F937-C7B1-47D3-B67F-A62EFF666E3E}">
          <x14:id>{F8E30B87-FB47-5B43-9B4A-95F31F15EFBF}</x14:id>
        </ext>
      </extLst>
    </cfRule>
  </conditionalFormatting>
  <conditionalFormatting sqref="F86">
    <cfRule type="dataBar" priority="7225">
      <dataBar>
        <cfvo type="num" val="0"/>
        <cfvo type="num" val="1"/>
        <color theme="6"/>
      </dataBar>
      <extLst>
        <ext xmlns:x14="http://schemas.microsoft.com/office/spreadsheetml/2009/9/main" uri="{B025F937-C7B1-47D3-B67F-A62EFF666E3E}">
          <x14:id>{793050EB-5E79-344D-9E0B-0744DBCD0AFE}</x14:id>
        </ext>
      </extLst>
    </cfRule>
  </conditionalFormatting>
  <conditionalFormatting sqref="F94">
    <cfRule type="dataBar" priority="7221">
      <dataBar>
        <cfvo type="num" val="0"/>
        <cfvo type="num" val="1"/>
        <color theme="6"/>
      </dataBar>
      <extLst>
        <ext xmlns:x14="http://schemas.microsoft.com/office/spreadsheetml/2009/9/main" uri="{B025F937-C7B1-47D3-B67F-A62EFF666E3E}">
          <x14:id>{FFEE055C-118E-674F-9D22-E86AFC564503}</x14:id>
        </ext>
      </extLst>
    </cfRule>
  </conditionalFormatting>
  <conditionalFormatting sqref="F94">
    <cfRule type="dataBar" priority="7220">
      <dataBar>
        <cfvo type="num" val="0"/>
        <cfvo type="num" val="1"/>
        <color theme="6"/>
      </dataBar>
      <extLst>
        <ext xmlns:x14="http://schemas.microsoft.com/office/spreadsheetml/2009/9/main" uri="{B025F937-C7B1-47D3-B67F-A62EFF666E3E}">
          <x14:id>{581D6E45-E753-CD4F-9183-3284F731F87B}</x14:id>
        </ext>
      </extLst>
    </cfRule>
  </conditionalFormatting>
  <conditionalFormatting sqref="F94">
    <cfRule type="dataBar" priority="7219">
      <dataBar>
        <cfvo type="num" val="0"/>
        <cfvo type="num" val="1"/>
        <color theme="6"/>
      </dataBar>
      <extLst>
        <ext xmlns:x14="http://schemas.microsoft.com/office/spreadsheetml/2009/9/main" uri="{B025F937-C7B1-47D3-B67F-A62EFF666E3E}">
          <x14:id>{1B66DD16-2AD3-3340-A753-2F6E9CE46D5F}</x14:id>
        </ext>
      </extLst>
    </cfRule>
  </conditionalFormatting>
  <conditionalFormatting sqref="F93">
    <cfRule type="dataBar" priority="7217">
      <dataBar>
        <cfvo type="num" val="0"/>
        <cfvo type="num" val="1"/>
        <color theme="6"/>
      </dataBar>
      <extLst>
        <ext xmlns:x14="http://schemas.microsoft.com/office/spreadsheetml/2009/9/main" uri="{B025F937-C7B1-47D3-B67F-A62EFF666E3E}">
          <x14:id>{906C6261-C6EE-6E47-B59E-D2618B08C383}</x14:id>
        </ext>
      </extLst>
    </cfRule>
  </conditionalFormatting>
  <conditionalFormatting sqref="F93">
    <cfRule type="dataBar" priority="7218">
      <dataBar>
        <cfvo type="num" val="0"/>
        <cfvo type="num" val="1"/>
        <color theme="6"/>
      </dataBar>
      <extLst>
        <ext xmlns:x14="http://schemas.microsoft.com/office/spreadsheetml/2009/9/main" uri="{B025F937-C7B1-47D3-B67F-A62EFF666E3E}">
          <x14:id>{E13CDB61-C19D-D346-A314-DE6774FA02EF}</x14:id>
        </ext>
      </extLst>
    </cfRule>
  </conditionalFormatting>
  <conditionalFormatting sqref="F87:F88 F92">
    <cfRule type="dataBar" priority="7216">
      <dataBar>
        <cfvo type="num" val="0"/>
        <cfvo type="num" val="1"/>
        <color theme="6"/>
      </dataBar>
      <extLst>
        <ext xmlns:x14="http://schemas.microsoft.com/office/spreadsheetml/2009/9/main" uri="{B025F937-C7B1-47D3-B67F-A62EFF666E3E}">
          <x14:id>{4B25034D-33BB-3E4D-8011-166B99714911}</x14:id>
        </ext>
      </extLst>
    </cfRule>
  </conditionalFormatting>
  <conditionalFormatting sqref="F87:F88 F92">
    <cfRule type="dataBar" priority="7215">
      <dataBar>
        <cfvo type="num" val="0"/>
        <cfvo type="num" val="1"/>
        <color theme="6"/>
      </dataBar>
      <extLst>
        <ext xmlns:x14="http://schemas.microsoft.com/office/spreadsheetml/2009/9/main" uri="{B025F937-C7B1-47D3-B67F-A62EFF666E3E}">
          <x14:id>{F3D07F74-DE41-1A42-AD68-482F95A63DAB}</x14:id>
        </ext>
      </extLst>
    </cfRule>
  </conditionalFormatting>
  <conditionalFormatting sqref="F86">
    <cfRule type="dataBar" priority="7214">
      <dataBar>
        <cfvo type="num" val="0"/>
        <cfvo type="num" val="1"/>
        <color theme="6"/>
      </dataBar>
      <extLst>
        <ext xmlns:x14="http://schemas.microsoft.com/office/spreadsheetml/2009/9/main" uri="{B025F937-C7B1-47D3-B67F-A62EFF666E3E}">
          <x14:id>{CC3EC947-A303-A244-B5A6-A38DD4293E1C}</x14:id>
        </ext>
      </extLst>
    </cfRule>
  </conditionalFormatting>
  <conditionalFormatting sqref="F86">
    <cfRule type="dataBar" priority="7213">
      <dataBar>
        <cfvo type="num" val="0"/>
        <cfvo type="num" val="1"/>
        <color theme="6"/>
      </dataBar>
      <extLst>
        <ext xmlns:x14="http://schemas.microsoft.com/office/spreadsheetml/2009/9/main" uri="{B025F937-C7B1-47D3-B67F-A62EFF666E3E}">
          <x14:id>{AF02CB20-D080-1A49-A72C-17AF9460344D}</x14:id>
        </ext>
      </extLst>
    </cfRule>
  </conditionalFormatting>
  <conditionalFormatting sqref="F93">
    <cfRule type="dataBar" priority="7208">
      <dataBar>
        <cfvo type="num" val="0"/>
        <cfvo type="num" val="1"/>
        <color theme="6"/>
      </dataBar>
      <extLst>
        <ext xmlns:x14="http://schemas.microsoft.com/office/spreadsheetml/2009/9/main" uri="{B025F937-C7B1-47D3-B67F-A62EFF666E3E}">
          <x14:id>{592B0D0A-B70B-604A-89C2-3AA5A0201956}</x14:id>
        </ext>
      </extLst>
    </cfRule>
  </conditionalFormatting>
  <conditionalFormatting sqref="F87:F88 F92">
    <cfRule type="dataBar" priority="7206">
      <dataBar>
        <cfvo type="num" val="0"/>
        <cfvo type="num" val="1"/>
        <color theme="6"/>
      </dataBar>
      <extLst>
        <ext xmlns:x14="http://schemas.microsoft.com/office/spreadsheetml/2009/9/main" uri="{B025F937-C7B1-47D3-B67F-A62EFF666E3E}">
          <x14:id>{57A741AE-F3E1-AD4E-8816-25AB52F915C0}</x14:id>
        </ext>
      </extLst>
    </cfRule>
  </conditionalFormatting>
  <conditionalFormatting sqref="F94">
    <cfRule type="dataBar" priority="7209">
      <dataBar>
        <cfvo type="num" val="0"/>
        <cfvo type="num" val="1"/>
        <color theme="6"/>
      </dataBar>
      <extLst>
        <ext xmlns:x14="http://schemas.microsoft.com/office/spreadsheetml/2009/9/main" uri="{B025F937-C7B1-47D3-B67F-A62EFF666E3E}">
          <x14:id>{05AE4B21-C475-DC4D-9A60-B483FF538113}</x14:id>
        </ext>
      </extLst>
    </cfRule>
  </conditionalFormatting>
  <conditionalFormatting sqref="F87:F88 F92">
    <cfRule type="dataBar" priority="7207">
      <dataBar>
        <cfvo type="num" val="0"/>
        <cfvo type="num" val="1"/>
        <color theme="6"/>
      </dataBar>
      <extLst>
        <ext xmlns:x14="http://schemas.microsoft.com/office/spreadsheetml/2009/9/main" uri="{B025F937-C7B1-47D3-B67F-A62EFF666E3E}">
          <x14:id>{20FC98CD-47CC-3E41-9026-C9DC9003B9E9}</x14:id>
        </ext>
      </extLst>
    </cfRule>
  </conditionalFormatting>
  <conditionalFormatting sqref="F86">
    <cfRule type="dataBar" priority="7205">
      <dataBar>
        <cfvo type="num" val="0"/>
        <cfvo type="num" val="1"/>
        <color theme="6"/>
      </dataBar>
      <extLst>
        <ext xmlns:x14="http://schemas.microsoft.com/office/spreadsheetml/2009/9/main" uri="{B025F937-C7B1-47D3-B67F-A62EFF666E3E}">
          <x14:id>{05AE8D37-63C4-964F-BF1C-516E9623F754}</x14:id>
        </ext>
      </extLst>
    </cfRule>
  </conditionalFormatting>
  <conditionalFormatting sqref="F86">
    <cfRule type="dataBar" priority="7204">
      <dataBar>
        <cfvo type="num" val="0"/>
        <cfvo type="num" val="1"/>
        <color theme="6"/>
      </dataBar>
      <extLst>
        <ext xmlns:x14="http://schemas.microsoft.com/office/spreadsheetml/2009/9/main" uri="{B025F937-C7B1-47D3-B67F-A62EFF666E3E}">
          <x14:id>{6C0B1C0C-E979-5C45-A17B-59FF3FA9218E}</x14:id>
        </ext>
      </extLst>
    </cfRule>
  </conditionalFormatting>
  <conditionalFormatting sqref="F94">
    <cfRule type="dataBar" priority="7201">
      <dataBar>
        <cfvo type="num" val="0"/>
        <cfvo type="num" val="1"/>
        <color theme="6"/>
      </dataBar>
      <extLst>
        <ext xmlns:x14="http://schemas.microsoft.com/office/spreadsheetml/2009/9/main" uri="{B025F937-C7B1-47D3-B67F-A62EFF666E3E}">
          <x14:id>{1FE6048F-CC9F-1148-AD2B-88910F22C146}</x14:id>
        </ext>
      </extLst>
    </cfRule>
  </conditionalFormatting>
  <conditionalFormatting sqref="F94">
    <cfRule type="dataBar" priority="7200">
      <dataBar>
        <cfvo type="num" val="0"/>
        <cfvo type="num" val="1"/>
        <color theme="6"/>
      </dataBar>
      <extLst>
        <ext xmlns:x14="http://schemas.microsoft.com/office/spreadsheetml/2009/9/main" uri="{B025F937-C7B1-47D3-B67F-A62EFF666E3E}">
          <x14:id>{124F17CF-9CBD-8A45-8F5F-EA087486828D}</x14:id>
        </ext>
      </extLst>
    </cfRule>
  </conditionalFormatting>
  <conditionalFormatting sqref="F94">
    <cfRule type="dataBar" priority="7199">
      <dataBar>
        <cfvo type="num" val="0"/>
        <cfvo type="num" val="1"/>
        <color theme="6"/>
      </dataBar>
      <extLst>
        <ext xmlns:x14="http://schemas.microsoft.com/office/spreadsheetml/2009/9/main" uri="{B025F937-C7B1-47D3-B67F-A62EFF666E3E}">
          <x14:id>{D42AACDD-D24F-4749-95C9-52392B3DB1B4}</x14:id>
        </ext>
      </extLst>
    </cfRule>
  </conditionalFormatting>
  <conditionalFormatting sqref="F93">
    <cfRule type="dataBar" priority="7197">
      <dataBar>
        <cfvo type="num" val="0"/>
        <cfvo type="num" val="1"/>
        <color theme="6"/>
      </dataBar>
      <extLst>
        <ext xmlns:x14="http://schemas.microsoft.com/office/spreadsheetml/2009/9/main" uri="{B025F937-C7B1-47D3-B67F-A62EFF666E3E}">
          <x14:id>{331D2A79-45AF-E749-A720-5D3CCB68D7CC}</x14:id>
        </ext>
      </extLst>
    </cfRule>
  </conditionalFormatting>
  <conditionalFormatting sqref="F93">
    <cfRule type="dataBar" priority="7198">
      <dataBar>
        <cfvo type="num" val="0"/>
        <cfvo type="num" val="1"/>
        <color theme="6"/>
      </dataBar>
      <extLst>
        <ext xmlns:x14="http://schemas.microsoft.com/office/spreadsheetml/2009/9/main" uri="{B025F937-C7B1-47D3-B67F-A62EFF666E3E}">
          <x14:id>{C9C8A7C3-10BB-E744-9E8B-8C747AB7362C}</x14:id>
        </ext>
      </extLst>
    </cfRule>
  </conditionalFormatting>
  <conditionalFormatting sqref="F87:F88 F92">
    <cfRule type="dataBar" priority="7196">
      <dataBar>
        <cfvo type="num" val="0"/>
        <cfvo type="num" val="1"/>
        <color theme="6"/>
      </dataBar>
      <extLst>
        <ext xmlns:x14="http://schemas.microsoft.com/office/spreadsheetml/2009/9/main" uri="{B025F937-C7B1-47D3-B67F-A62EFF666E3E}">
          <x14:id>{F2652970-A886-FC45-A6CA-5D7B8EE90E6A}</x14:id>
        </ext>
      </extLst>
    </cfRule>
  </conditionalFormatting>
  <conditionalFormatting sqref="F87:F88 F92">
    <cfRule type="dataBar" priority="7195">
      <dataBar>
        <cfvo type="num" val="0"/>
        <cfvo type="num" val="1"/>
        <color theme="6"/>
      </dataBar>
      <extLst>
        <ext xmlns:x14="http://schemas.microsoft.com/office/spreadsheetml/2009/9/main" uri="{B025F937-C7B1-47D3-B67F-A62EFF666E3E}">
          <x14:id>{345C5BF8-54D5-124D-ACD5-9B10E2D8F26B}</x14:id>
        </ext>
      </extLst>
    </cfRule>
  </conditionalFormatting>
  <conditionalFormatting sqref="F86">
    <cfRule type="dataBar" priority="7194">
      <dataBar>
        <cfvo type="num" val="0"/>
        <cfvo type="num" val="1"/>
        <color theme="6"/>
      </dataBar>
      <extLst>
        <ext xmlns:x14="http://schemas.microsoft.com/office/spreadsheetml/2009/9/main" uri="{B025F937-C7B1-47D3-B67F-A62EFF666E3E}">
          <x14:id>{B99810B0-FE20-E84D-B571-C35B03A14DBA}</x14:id>
        </ext>
      </extLst>
    </cfRule>
  </conditionalFormatting>
  <conditionalFormatting sqref="F86">
    <cfRule type="dataBar" priority="7193">
      <dataBar>
        <cfvo type="num" val="0"/>
        <cfvo type="num" val="1"/>
        <color theme="6"/>
      </dataBar>
      <extLst>
        <ext xmlns:x14="http://schemas.microsoft.com/office/spreadsheetml/2009/9/main" uri="{B025F937-C7B1-47D3-B67F-A62EFF666E3E}">
          <x14:id>{B003642E-D7AF-4845-A4EB-70C789779341}</x14:id>
        </ext>
      </extLst>
    </cfRule>
  </conditionalFormatting>
  <conditionalFormatting sqref="F94">
    <cfRule type="dataBar" priority="7191">
      <dataBar>
        <cfvo type="num" val="0"/>
        <cfvo type="num" val="1"/>
        <color theme="6"/>
      </dataBar>
      <extLst>
        <ext xmlns:x14="http://schemas.microsoft.com/office/spreadsheetml/2009/9/main" uri="{B025F937-C7B1-47D3-B67F-A62EFF666E3E}">
          <x14:id>{688AFDB3-253D-C142-905B-80A911329C49}</x14:id>
        </ext>
      </extLst>
    </cfRule>
  </conditionalFormatting>
  <conditionalFormatting sqref="F93">
    <cfRule type="dataBar" priority="7189">
      <dataBar>
        <cfvo type="num" val="0"/>
        <cfvo type="num" val="1"/>
        <color theme="6"/>
      </dataBar>
      <extLst>
        <ext xmlns:x14="http://schemas.microsoft.com/office/spreadsheetml/2009/9/main" uri="{B025F937-C7B1-47D3-B67F-A62EFF666E3E}">
          <x14:id>{38B578FB-3C16-B74C-AFD0-929D1CCB39B1}</x14:id>
        </ext>
      </extLst>
    </cfRule>
  </conditionalFormatting>
  <conditionalFormatting sqref="F93">
    <cfRule type="dataBar" priority="7190">
      <dataBar>
        <cfvo type="num" val="0"/>
        <cfvo type="num" val="1"/>
        <color theme="6"/>
      </dataBar>
      <extLst>
        <ext xmlns:x14="http://schemas.microsoft.com/office/spreadsheetml/2009/9/main" uri="{B025F937-C7B1-47D3-B67F-A62EFF666E3E}">
          <x14:id>{EB91E075-9A6F-B142-BA3F-D6E5FDBF9B95}</x14:id>
        </ext>
      </extLst>
    </cfRule>
  </conditionalFormatting>
  <conditionalFormatting sqref="F87:F88 F92">
    <cfRule type="dataBar" priority="7188">
      <dataBar>
        <cfvo type="num" val="0"/>
        <cfvo type="num" val="1"/>
        <color theme="6"/>
      </dataBar>
      <extLst>
        <ext xmlns:x14="http://schemas.microsoft.com/office/spreadsheetml/2009/9/main" uri="{B025F937-C7B1-47D3-B67F-A62EFF666E3E}">
          <x14:id>{A170CB20-212D-6C4E-9E9A-46E565C7E3FB}</x14:id>
        </ext>
      </extLst>
    </cfRule>
  </conditionalFormatting>
  <conditionalFormatting sqref="F87:F88 F92">
    <cfRule type="dataBar" priority="7187">
      <dataBar>
        <cfvo type="num" val="0"/>
        <cfvo type="num" val="1"/>
        <color theme="6"/>
      </dataBar>
      <extLst>
        <ext xmlns:x14="http://schemas.microsoft.com/office/spreadsheetml/2009/9/main" uri="{B025F937-C7B1-47D3-B67F-A62EFF666E3E}">
          <x14:id>{202174ED-6A52-E247-8244-B0A4B6AE4F73}</x14:id>
        </ext>
      </extLst>
    </cfRule>
  </conditionalFormatting>
  <conditionalFormatting sqref="F86">
    <cfRule type="dataBar" priority="7186">
      <dataBar>
        <cfvo type="num" val="0"/>
        <cfvo type="num" val="1"/>
        <color theme="6"/>
      </dataBar>
      <extLst>
        <ext xmlns:x14="http://schemas.microsoft.com/office/spreadsheetml/2009/9/main" uri="{B025F937-C7B1-47D3-B67F-A62EFF666E3E}">
          <x14:id>{0F6612CC-B4E0-F641-ACDD-621089A70538}</x14:id>
        </ext>
      </extLst>
    </cfRule>
  </conditionalFormatting>
  <conditionalFormatting sqref="F86">
    <cfRule type="dataBar" priority="7185">
      <dataBar>
        <cfvo type="num" val="0"/>
        <cfvo type="num" val="1"/>
        <color theme="6"/>
      </dataBar>
      <extLst>
        <ext xmlns:x14="http://schemas.microsoft.com/office/spreadsheetml/2009/9/main" uri="{B025F937-C7B1-47D3-B67F-A62EFF666E3E}">
          <x14:id>{3D071DFC-E792-5747-87D8-1FBC5B95EFCB}</x14:id>
        </ext>
      </extLst>
    </cfRule>
  </conditionalFormatting>
  <conditionalFormatting sqref="F94">
    <cfRule type="dataBar" priority="7182">
      <dataBar>
        <cfvo type="num" val="0"/>
        <cfvo type="num" val="1"/>
        <color theme="6"/>
      </dataBar>
      <extLst>
        <ext xmlns:x14="http://schemas.microsoft.com/office/spreadsheetml/2009/9/main" uri="{B025F937-C7B1-47D3-B67F-A62EFF666E3E}">
          <x14:id>{CE84BEFF-D697-3040-83BB-3F4AB5478B7B}</x14:id>
        </ext>
      </extLst>
    </cfRule>
  </conditionalFormatting>
  <conditionalFormatting sqref="F94">
    <cfRule type="dataBar" priority="7183">
      <dataBar>
        <cfvo type="num" val="0"/>
        <cfvo type="num" val="1"/>
        <color theme="6"/>
      </dataBar>
      <extLst>
        <ext xmlns:x14="http://schemas.microsoft.com/office/spreadsheetml/2009/9/main" uri="{B025F937-C7B1-47D3-B67F-A62EFF666E3E}">
          <x14:id>{53E0F048-CD2A-3D41-8BB8-62121ABE1D29}</x14:id>
        </ext>
      </extLst>
    </cfRule>
  </conditionalFormatting>
  <conditionalFormatting sqref="F93">
    <cfRule type="dataBar" priority="7181">
      <dataBar>
        <cfvo type="num" val="0"/>
        <cfvo type="num" val="1"/>
        <color theme="6"/>
      </dataBar>
      <extLst>
        <ext xmlns:x14="http://schemas.microsoft.com/office/spreadsheetml/2009/9/main" uri="{B025F937-C7B1-47D3-B67F-A62EFF666E3E}">
          <x14:id>{B7BB995E-0CFC-6145-B216-4013571D30AE}</x14:id>
        </ext>
      </extLst>
    </cfRule>
  </conditionalFormatting>
  <conditionalFormatting sqref="F93">
    <cfRule type="dataBar" priority="7180">
      <dataBar>
        <cfvo type="num" val="0"/>
        <cfvo type="num" val="1"/>
        <color theme="6"/>
      </dataBar>
      <extLst>
        <ext xmlns:x14="http://schemas.microsoft.com/office/spreadsheetml/2009/9/main" uri="{B025F937-C7B1-47D3-B67F-A62EFF666E3E}">
          <x14:id>{DA4791ED-7D6B-0A41-9E77-BE32BE5C13D4}</x14:id>
        </ext>
      </extLst>
    </cfRule>
  </conditionalFormatting>
  <conditionalFormatting sqref="F87:F88 F92">
    <cfRule type="dataBar" priority="7179">
      <dataBar>
        <cfvo type="num" val="0"/>
        <cfvo type="num" val="1"/>
        <color theme="6"/>
      </dataBar>
      <extLst>
        <ext xmlns:x14="http://schemas.microsoft.com/office/spreadsheetml/2009/9/main" uri="{B025F937-C7B1-47D3-B67F-A62EFF666E3E}">
          <x14:id>{9E9E5D15-AEFF-2E46-9030-26F59948E176}</x14:id>
        </ext>
      </extLst>
    </cfRule>
  </conditionalFormatting>
  <conditionalFormatting sqref="F87:F88 F92">
    <cfRule type="dataBar" priority="7178">
      <dataBar>
        <cfvo type="num" val="0"/>
        <cfvo type="num" val="1"/>
        <color theme="6"/>
      </dataBar>
      <extLst>
        <ext xmlns:x14="http://schemas.microsoft.com/office/spreadsheetml/2009/9/main" uri="{B025F937-C7B1-47D3-B67F-A62EFF666E3E}">
          <x14:id>{69292EA2-A63D-E143-8F05-9AA5116FEC11}</x14:id>
        </ext>
      </extLst>
    </cfRule>
  </conditionalFormatting>
  <conditionalFormatting sqref="F86">
    <cfRule type="dataBar" priority="7177">
      <dataBar>
        <cfvo type="num" val="0"/>
        <cfvo type="num" val="1"/>
        <color theme="6"/>
      </dataBar>
      <extLst>
        <ext xmlns:x14="http://schemas.microsoft.com/office/spreadsheetml/2009/9/main" uri="{B025F937-C7B1-47D3-B67F-A62EFF666E3E}">
          <x14:id>{83210BE6-C6CA-D042-A5D0-38D6B04B21C1}</x14:id>
        </ext>
      </extLst>
    </cfRule>
  </conditionalFormatting>
  <conditionalFormatting sqref="F77">
    <cfRule type="dataBar" priority="7171">
      <dataBar>
        <cfvo type="num" val="0"/>
        <cfvo type="num" val="1"/>
        <color theme="6"/>
      </dataBar>
      <extLst>
        <ext xmlns:x14="http://schemas.microsoft.com/office/spreadsheetml/2009/9/main" uri="{B025F937-C7B1-47D3-B67F-A62EFF666E3E}">
          <x14:id>{CC2BBD62-904A-2B4F-916B-210AE333C7F4}</x14:id>
        </ext>
      </extLst>
    </cfRule>
  </conditionalFormatting>
  <conditionalFormatting sqref="F77">
    <cfRule type="dataBar" priority="7170">
      <dataBar>
        <cfvo type="num" val="0"/>
        <cfvo type="num" val="1"/>
        <color theme="6"/>
      </dataBar>
      <extLst>
        <ext xmlns:x14="http://schemas.microsoft.com/office/spreadsheetml/2009/9/main" uri="{B025F937-C7B1-47D3-B67F-A62EFF666E3E}">
          <x14:id>{61BBDAEA-F2B4-AC44-BC42-7D000AAAB19F}</x14:id>
        </ext>
      </extLst>
    </cfRule>
  </conditionalFormatting>
  <conditionalFormatting sqref="F77">
    <cfRule type="dataBar" priority="7169">
      <dataBar>
        <cfvo type="num" val="0"/>
        <cfvo type="num" val="1"/>
        <color theme="6"/>
      </dataBar>
      <extLst>
        <ext xmlns:x14="http://schemas.microsoft.com/office/spreadsheetml/2009/9/main" uri="{B025F937-C7B1-47D3-B67F-A62EFF666E3E}">
          <x14:id>{E036489E-BF9E-C347-808F-E74B3E67C83C}</x14:id>
        </ext>
      </extLst>
    </cfRule>
  </conditionalFormatting>
  <conditionalFormatting sqref="F77">
    <cfRule type="dataBar" priority="7168">
      <dataBar>
        <cfvo type="num" val="0"/>
        <cfvo type="num" val="1"/>
        <color theme="6"/>
      </dataBar>
      <extLst>
        <ext xmlns:x14="http://schemas.microsoft.com/office/spreadsheetml/2009/9/main" uri="{B025F937-C7B1-47D3-B67F-A62EFF666E3E}">
          <x14:id>{FCB87177-AF6D-EE4E-8FF0-61AC256C47C7}</x14:id>
        </ext>
      </extLst>
    </cfRule>
  </conditionalFormatting>
  <conditionalFormatting sqref="F77">
    <cfRule type="dataBar" priority="7167">
      <dataBar>
        <cfvo type="num" val="0"/>
        <cfvo type="num" val="1"/>
        <color theme="6"/>
      </dataBar>
      <extLst>
        <ext xmlns:x14="http://schemas.microsoft.com/office/spreadsheetml/2009/9/main" uri="{B025F937-C7B1-47D3-B67F-A62EFF666E3E}">
          <x14:id>{D57F8C1F-FBAD-C543-8867-016BE3EE7C35}</x14:id>
        </ext>
      </extLst>
    </cfRule>
  </conditionalFormatting>
  <conditionalFormatting sqref="F77">
    <cfRule type="dataBar" priority="7166">
      <dataBar>
        <cfvo type="num" val="0"/>
        <cfvo type="num" val="1"/>
        <color theme="6"/>
      </dataBar>
      <extLst>
        <ext xmlns:x14="http://schemas.microsoft.com/office/spreadsheetml/2009/9/main" uri="{B025F937-C7B1-47D3-B67F-A62EFF666E3E}">
          <x14:id>{5EAEDE00-40E1-714B-93B9-CF5FBDDD84E4}</x14:id>
        </ext>
      </extLst>
    </cfRule>
  </conditionalFormatting>
  <conditionalFormatting sqref="F107:F108 F112">
    <cfRule type="dataBar" priority="7165">
      <dataBar>
        <cfvo type="num" val="0"/>
        <cfvo type="num" val="1"/>
        <color theme="6"/>
      </dataBar>
      <extLst>
        <ext xmlns:x14="http://schemas.microsoft.com/office/spreadsheetml/2009/9/main" uri="{B025F937-C7B1-47D3-B67F-A62EFF666E3E}">
          <x14:id>{447D76CC-9315-144D-A687-8349F17A13B5}</x14:id>
        </ext>
      </extLst>
    </cfRule>
  </conditionalFormatting>
  <conditionalFormatting sqref="F107:F108 F112">
    <cfRule type="dataBar" priority="7164">
      <dataBar>
        <cfvo type="num" val="0"/>
        <cfvo type="num" val="1"/>
        <color theme="6"/>
      </dataBar>
      <extLst>
        <ext xmlns:x14="http://schemas.microsoft.com/office/spreadsheetml/2009/9/main" uri="{B025F937-C7B1-47D3-B67F-A62EFF666E3E}">
          <x14:id>{B9B1A06D-ED4F-984A-94B5-12A672F9DE55}</x14:id>
        </ext>
      </extLst>
    </cfRule>
  </conditionalFormatting>
  <conditionalFormatting sqref="F107:F108 F112">
    <cfRule type="dataBar" priority="7163">
      <dataBar>
        <cfvo type="num" val="0"/>
        <cfvo type="num" val="1"/>
        <color theme="6"/>
      </dataBar>
      <extLst>
        <ext xmlns:x14="http://schemas.microsoft.com/office/spreadsheetml/2009/9/main" uri="{B025F937-C7B1-47D3-B67F-A62EFF666E3E}">
          <x14:id>{C714B115-49F6-9D46-92FD-2ED5D5596CC9}</x14:id>
        </ext>
      </extLst>
    </cfRule>
  </conditionalFormatting>
  <conditionalFormatting sqref="F107:F108 F112">
    <cfRule type="dataBar" priority="7162">
      <dataBar>
        <cfvo type="num" val="0"/>
        <cfvo type="num" val="1"/>
        <color theme="6"/>
      </dataBar>
      <extLst>
        <ext xmlns:x14="http://schemas.microsoft.com/office/spreadsheetml/2009/9/main" uri="{B025F937-C7B1-47D3-B67F-A62EFF666E3E}">
          <x14:id>{9BCAA1E8-2E47-9C42-90A0-E0A0FCE20B72}</x14:id>
        </ext>
      </extLst>
    </cfRule>
  </conditionalFormatting>
  <conditionalFormatting sqref="F107:F108 F112">
    <cfRule type="dataBar" priority="7161">
      <dataBar>
        <cfvo type="num" val="0"/>
        <cfvo type="num" val="1"/>
        <color theme="6"/>
      </dataBar>
      <extLst>
        <ext xmlns:x14="http://schemas.microsoft.com/office/spreadsheetml/2009/9/main" uri="{B025F937-C7B1-47D3-B67F-A62EFF666E3E}">
          <x14:id>{A4448063-CD5A-B342-B33C-DCE090E7F8AF}</x14:id>
        </ext>
      </extLst>
    </cfRule>
  </conditionalFormatting>
  <conditionalFormatting sqref="F107:F108 F112">
    <cfRule type="dataBar" priority="7160">
      <dataBar>
        <cfvo type="num" val="0"/>
        <cfvo type="num" val="1"/>
        <color theme="6"/>
      </dataBar>
      <extLst>
        <ext xmlns:x14="http://schemas.microsoft.com/office/spreadsheetml/2009/9/main" uri="{B025F937-C7B1-47D3-B67F-A62EFF666E3E}">
          <x14:id>{D4E6959E-3E52-5A42-8295-79590444EF4D}</x14:id>
        </ext>
      </extLst>
    </cfRule>
  </conditionalFormatting>
  <conditionalFormatting sqref="F87:F88 F92">
    <cfRule type="dataBar" priority="7152">
      <dataBar>
        <cfvo type="num" val="0"/>
        <cfvo type="num" val="1"/>
        <color theme="6"/>
      </dataBar>
      <extLst>
        <ext xmlns:x14="http://schemas.microsoft.com/office/spreadsheetml/2009/9/main" uri="{B025F937-C7B1-47D3-B67F-A62EFF666E3E}">
          <x14:id>{CE3A9678-DB6D-2F4C-B52A-AFFFAF37C4B0}</x14:id>
        </ext>
      </extLst>
    </cfRule>
  </conditionalFormatting>
  <conditionalFormatting sqref="F86">
    <cfRule type="dataBar" priority="7150">
      <dataBar>
        <cfvo type="num" val="0"/>
        <cfvo type="num" val="1"/>
        <color theme="6"/>
      </dataBar>
      <extLst>
        <ext xmlns:x14="http://schemas.microsoft.com/office/spreadsheetml/2009/9/main" uri="{B025F937-C7B1-47D3-B67F-A62EFF666E3E}">
          <x14:id>{AF0543F6-7A26-294B-AB4B-396ABF051637}</x14:id>
        </ext>
      </extLst>
    </cfRule>
  </conditionalFormatting>
  <conditionalFormatting sqref="F94">
    <cfRule type="dataBar" priority="7143">
      <dataBar>
        <cfvo type="num" val="0"/>
        <cfvo type="num" val="1"/>
        <color theme="6"/>
      </dataBar>
      <extLst>
        <ext xmlns:x14="http://schemas.microsoft.com/office/spreadsheetml/2009/9/main" uri="{B025F937-C7B1-47D3-B67F-A62EFF666E3E}">
          <x14:id>{34E8C964-3E37-7140-9C44-1BE0B7B9FABD}</x14:id>
        </ext>
      </extLst>
    </cfRule>
  </conditionalFormatting>
  <conditionalFormatting sqref="F93">
    <cfRule type="dataBar" priority="7153">
      <dataBar>
        <cfvo type="num" val="0"/>
        <cfvo type="num" val="1"/>
        <color theme="6"/>
      </dataBar>
      <extLst>
        <ext xmlns:x14="http://schemas.microsoft.com/office/spreadsheetml/2009/9/main" uri="{B025F937-C7B1-47D3-B67F-A62EFF666E3E}">
          <x14:id>{E1DECEE7-B8CB-2840-8032-A965A93C1508}</x14:id>
        </ext>
      </extLst>
    </cfRule>
  </conditionalFormatting>
  <conditionalFormatting sqref="F86">
    <cfRule type="dataBar" priority="7151">
      <dataBar>
        <cfvo type="num" val="0"/>
        <cfvo type="num" val="1"/>
        <color theme="6"/>
      </dataBar>
      <extLst>
        <ext xmlns:x14="http://schemas.microsoft.com/office/spreadsheetml/2009/9/main" uri="{B025F937-C7B1-47D3-B67F-A62EFF666E3E}">
          <x14:id>{FCE081FF-C378-6240-81E1-7FDBBE9ABD10}</x14:id>
        </ext>
      </extLst>
    </cfRule>
  </conditionalFormatting>
  <conditionalFormatting sqref="F77">
    <cfRule type="dataBar" priority="7149">
      <dataBar>
        <cfvo type="num" val="0"/>
        <cfvo type="num" val="1"/>
        <color theme="6"/>
      </dataBar>
      <extLst>
        <ext xmlns:x14="http://schemas.microsoft.com/office/spreadsheetml/2009/9/main" uri="{B025F937-C7B1-47D3-B67F-A62EFF666E3E}">
          <x14:id>{42C70928-CD04-264A-9C02-BB1043A6F058}</x14:id>
        </ext>
      </extLst>
    </cfRule>
  </conditionalFormatting>
  <conditionalFormatting sqref="F77">
    <cfRule type="dataBar" priority="7148">
      <dataBar>
        <cfvo type="num" val="0"/>
        <cfvo type="num" val="1"/>
        <color theme="6"/>
      </dataBar>
      <extLst>
        <ext xmlns:x14="http://schemas.microsoft.com/office/spreadsheetml/2009/9/main" uri="{B025F937-C7B1-47D3-B67F-A62EFF666E3E}">
          <x14:id>{2316B011-5CDE-F948-AD56-F7A4328B855E}</x14:id>
        </ext>
      </extLst>
    </cfRule>
  </conditionalFormatting>
  <conditionalFormatting sqref="F71:F72 F76">
    <cfRule type="dataBar" priority="7147">
      <dataBar>
        <cfvo type="num" val="0"/>
        <cfvo type="num" val="1"/>
        <color theme="6"/>
      </dataBar>
      <extLst>
        <ext xmlns:x14="http://schemas.microsoft.com/office/spreadsheetml/2009/9/main" uri="{B025F937-C7B1-47D3-B67F-A62EFF666E3E}">
          <x14:id>{BA2705E1-7110-2349-A736-002EE5AED052}</x14:id>
        </ext>
      </extLst>
    </cfRule>
  </conditionalFormatting>
  <conditionalFormatting sqref="F94">
    <cfRule type="dataBar" priority="7144">
      <dataBar>
        <cfvo type="num" val="0"/>
        <cfvo type="num" val="1"/>
        <color theme="6"/>
      </dataBar>
      <extLst>
        <ext xmlns:x14="http://schemas.microsoft.com/office/spreadsheetml/2009/9/main" uri="{B025F937-C7B1-47D3-B67F-A62EFF666E3E}">
          <x14:id>{9F443D09-5C9F-DD40-9B70-5399AA293F05}</x14:id>
        </ext>
      </extLst>
    </cfRule>
  </conditionalFormatting>
  <conditionalFormatting sqref="F93">
    <cfRule type="dataBar" priority="7142">
      <dataBar>
        <cfvo type="num" val="0"/>
        <cfvo type="num" val="1"/>
        <color theme="6"/>
      </dataBar>
      <extLst>
        <ext xmlns:x14="http://schemas.microsoft.com/office/spreadsheetml/2009/9/main" uri="{B025F937-C7B1-47D3-B67F-A62EFF666E3E}">
          <x14:id>{7E1DD94D-C3DF-7548-B369-28A9EA7606E5}</x14:id>
        </ext>
      </extLst>
    </cfRule>
  </conditionalFormatting>
  <conditionalFormatting sqref="F93">
    <cfRule type="dataBar" priority="7141">
      <dataBar>
        <cfvo type="num" val="0"/>
        <cfvo type="num" val="1"/>
        <color theme="6"/>
      </dataBar>
      <extLst>
        <ext xmlns:x14="http://schemas.microsoft.com/office/spreadsheetml/2009/9/main" uri="{B025F937-C7B1-47D3-B67F-A62EFF666E3E}">
          <x14:id>{C0FB5B49-9BCF-8044-83E0-CDD1D5595B96}</x14:id>
        </ext>
      </extLst>
    </cfRule>
  </conditionalFormatting>
  <conditionalFormatting sqref="F93">
    <cfRule type="dataBar" priority="7139">
      <dataBar>
        <cfvo type="num" val="0"/>
        <cfvo type="num" val="1"/>
        <color theme="6"/>
      </dataBar>
      <extLst>
        <ext xmlns:x14="http://schemas.microsoft.com/office/spreadsheetml/2009/9/main" uri="{B025F937-C7B1-47D3-B67F-A62EFF666E3E}">
          <x14:id>{BEFF21D0-5F03-0149-8715-B92757F3165B}</x14:id>
        </ext>
      </extLst>
    </cfRule>
  </conditionalFormatting>
  <conditionalFormatting sqref="F87:F88 F92">
    <cfRule type="dataBar" priority="7137">
      <dataBar>
        <cfvo type="num" val="0"/>
        <cfvo type="num" val="1"/>
        <color theme="6"/>
      </dataBar>
      <extLst>
        <ext xmlns:x14="http://schemas.microsoft.com/office/spreadsheetml/2009/9/main" uri="{B025F937-C7B1-47D3-B67F-A62EFF666E3E}">
          <x14:id>{276A6F7D-4525-BE48-8400-20472EE4B044}</x14:id>
        </ext>
      </extLst>
    </cfRule>
  </conditionalFormatting>
  <conditionalFormatting sqref="F107:F108 F112">
    <cfRule type="dataBar" priority="7130">
      <dataBar>
        <cfvo type="num" val="0"/>
        <cfvo type="num" val="1"/>
        <color theme="6"/>
      </dataBar>
      <extLst>
        <ext xmlns:x14="http://schemas.microsoft.com/office/spreadsheetml/2009/9/main" uri="{B025F937-C7B1-47D3-B67F-A62EFF666E3E}">
          <x14:id>{3E54A644-E5B2-E143-810F-FC07659D0CD1}</x14:id>
        </ext>
      </extLst>
    </cfRule>
  </conditionalFormatting>
  <conditionalFormatting sqref="F94">
    <cfRule type="dataBar" priority="7140">
      <dataBar>
        <cfvo type="num" val="0"/>
        <cfvo type="num" val="1"/>
        <color theme="6"/>
      </dataBar>
      <extLst>
        <ext xmlns:x14="http://schemas.microsoft.com/office/spreadsheetml/2009/9/main" uri="{B025F937-C7B1-47D3-B67F-A62EFF666E3E}">
          <x14:id>{DBCD029C-DA2A-3842-8995-3B4612394D39}</x14:id>
        </ext>
      </extLst>
    </cfRule>
  </conditionalFormatting>
  <conditionalFormatting sqref="F87:F88 F92">
    <cfRule type="dataBar" priority="7138">
      <dataBar>
        <cfvo type="num" val="0"/>
        <cfvo type="num" val="1"/>
        <color theme="6"/>
      </dataBar>
      <extLst>
        <ext xmlns:x14="http://schemas.microsoft.com/office/spreadsheetml/2009/9/main" uri="{B025F937-C7B1-47D3-B67F-A62EFF666E3E}">
          <x14:id>{10ADE6C8-CE38-7B4B-A783-9D004D93868A}</x14:id>
        </ext>
      </extLst>
    </cfRule>
  </conditionalFormatting>
  <conditionalFormatting sqref="F86">
    <cfRule type="dataBar" priority="7136">
      <dataBar>
        <cfvo type="num" val="0"/>
        <cfvo type="num" val="1"/>
        <color theme="6"/>
      </dataBar>
      <extLst>
        <ext xmlns:x14="http://schemas.microsoft.com/office/spreadsheetml/2009/9/main" uri="{B025F937-C7B1-47D3-B67F-A62EFF666E3E}">
          <x14:id>{AB56831D-834E-DE41-9AF4-3950517F3D41}</x14:id>
        </ext>
      </extLst>
    </cfRule>
  </conditionalFormatting>
  <conditionalFormatting sqref="F86">
    <cfRule type="dataBar" priority="7135">
      <dataBar>
        <cfvo type="num" val="0"/>
        <cfvo type="num" val="1"/>
        <color theme="6"/>
      </dataBar>
      <extLst>
        <ext xmlns:x14="http://schemas.microsoft.com/office/spreadsheetml/2009/9/main" uri="{B025F937-C7B1-47D3-B67F-A62EFF666E3E}">
          <x14:id>{BB157A4E-0D05-4747-AD18-4D88AED9D0BE}</x14:id>
        </ext>
      </extLst>
    </cfRule>
  </conditionalFormatting>
  <conditionalFormatting sqref="F77">
    <cfRule type="dataBar" priority="7134">
      <dataBar>
        <cfvo type="num" val="0"/>
        <cfvo type="num" val="1"/>
        <color theme="6"/>
      </dataBar>
      <extLst>
        <ext xmlns:x14="http://schemas.microsoft.com/office/spreadsheetml/2009/9/main" uri="{B025F937-C7B1-47D3-B67F-A62EFF666E3E}">
          <x14:id>{024C1FA2-E70B-D44D-8F57-FFA860A207FF}</x14:id>
        </ext>
      </extLst>
    </cfRule>
  </conditionalFormatting>
  <conditionalFormatting sqref="F71:F72 F76">
    <cfRule type="dataBar" priority="7133">
      <dataBar>
        <cfvo type="num" val="0"/>
        <cfvo type="num" val="1"/>
        <color theme="6"/>
      </dataBar>
      <extLst>
        <ext xmlns:x14="http://schemas.microsoft.com/office/spreadsheetml/2009/9/main" uri="{B025F937-C7B1-47D3-B67F-A62EFF666E3E}">
          <x14:id>{89C588FC-6128-134C-A5C6-6A54EDDCEF50}</x14:id>
        </ext>
      </extLst>
    </cfRule>
  </conditionalFormatting>
  <conditionalFormatting sqref="F71:F72 F76">
    <cfRule type="dataBar" priority="7132">
      <dataBar>
        <cfvo type="num" val="0"/>
        <cfvo type="num" val="1"/>
        <color theme="6"/>
      </dataBar>
      <extLst>
        <ext xmlns:x14="http://schemas.microsoft.com/office/spreadsheetml/2009/9/main" uri="{B025F937-C7B1-47D3-B67F-A62EFF666E3E}">
          <x14:id>{FE63B802-6349-E84D-B36E-C742A2126E94}</x14:id>
        </ext>
      </extLst>
    </cfRule>
  </conditionalFormatting>
  <conditionalFormatting sqref="F107:F108 F112">
    <cfRule type="dataBar" priority="7131">
      <dataBar>
        <cfvo type="num" val="0"/>
        <cfvo type="num" val="1"/>
        <color theme="6"/>
      </dataBar>
      <extLst>
        <ext xmlns:x14="http://schemas.microsoft.com/office/spreadsheetml/2009/9/main" uri="{B025F937-C7B1-47D3-B67F-A62EFF666E3E}">
          <x14:id>{AFA7DE0C-FCF3-5840-9E0B-79C28FB8FE58}</x14:id>
        </ext>
      </extLst>
    </cfRule>
  </conditionalFormatting>
  <conditionalFormatting sqref="F94">
    <cfRule type="dataBar" priority="7128">
      <dataBar>
        <cfvo type="num" val="0"/>
        <cfvo type="num" val="1"/>
        <color theme="6"/>
      </dataBar>
      <extLst>
        <ext xmlns:x14="http://schemas.microsoft.com/office/spreadsheetml/2009/9/main" uri="{B025F937-C7B1-47D3-B67F-A62EFF666E3E}">
          <x14:id>{52CBFD1D-3530-EC47-8A05-FA740F1346A8}</x14:id>
        </ext>
      </extLst>
    </cfRule>
  </conditionalFormatting>
  <conditionalFormatting sqref="F94">
    <cfRule type="dataBar" priority="7127">
      <dataBar>
        <cfvo type="num" val="0"/>
        <cfvo type="num" val="1"/>
        <color theme="6"/>
      </dataBar>
      <extLst>
        <ext xmlns:x14="http://schemas.microsoft.com/office/spreadsheetml/2009/9/main" uri="{B025F937-C7B1-47D3-B67F-A62EFF666E3E}">
          <x14:id>{F65218F3-B846-1D45-9248-F15DD489B617}</x14:id>
        </ext>
      </extLst>
    </cfRule>
  </conditionalFormatting>
  <conditionalFormatting sqref="F93">
    <cfRule type="dataBar" priority="7125">
      <dataBar>
        <cfvo type="num" val="0"/>
        <cfvo type="num" val="1"/>
        <color theme="6"/>
      </dataBar>
      <extLst>
        <ext xmlns:x14="http://schemas.microsoft.com/office/spreadsheetml/2009/9/main" uri="{B025F937-C7B1-47D3-B67F-A62EFF666E3E}">
          <x14:id>{AA22EBDD-2B90-D64F-80D1-1E1E9FD1794C}</x14:id>
        </ext>
      </extLst>
    </cfRule>
  </conditionalFormatting>
  <conditionalFormatting sqref="F87:F88 F92">
    <cfRule type="dataBar" priority="7123">
      <dataBar>
        <cfvo type="num" val="0"/>
        <cfvo type="num" val="1"/>
        <color theme="6"/>
      </dataBar>
      <extLst>
        <ext xmlns:x14="http://schemas.microsoft.com/office/spreadsheetml/2009/9/main" uri="{B025F937-C7B1-47D3-B67F-A62EFF666E3E}">
          <x14:id>{E760BA37-145F-8345-99B2-515A41D3C5B4}</x14:id>
        </ext>
      </extLst>
    </cfRule>
  </conditionalFormatting>
  <conditionalFormatting sqref="F107:F108 F112">
    <cfRule type="dataBar" priority="7116">
      <dataBar>
        <cfvo type="num" val="0"/>
        <cfvo type="num" val="1"/>
        <color theme="6"/>
      </dataBar>
      <extLst>
        <ext xmlns:x14="http://schemas.microsoft.com/office/spreadsheetml/2009/9/main" uri="{B025F937-C7B1-47D3-B67F-A62EFF666E3E}">
          <x14:id>{EE710229-CA25-1E41-A018-FB39F11C97D5}</x14:id>
        </ext>
      </extLst>
    </cfRule>
  </conditionalFormatting>
  <conditionalFormatting sqref="F94">
    <cfRule type="dataBar" priority="7126">
      <dataBar>
        <cfvo type="num" val="0"/>
        <cfvo type="num" val="1"/>
        <color theme="6"/>
      </dataBar>
      <extLst>
        <ext xmlns:x14="http://schemas.microsoft.com/office/spreadsheetml/2009/9/main" uri="{B025F937-C7B1-47D3-B67F-A62EFF666E3E}">
          <x14:id>{F9DACA31-E64D-2544-93FF-3E5D474972C3}</x14:id>
        </ext>
      </extLst>
    </cfRule>
  </conditionalFormatting>
  <conditionalFormatting sqref="F87:F88 F92">
    <cfRule type="dataBar" priority="7124">
      <dataBar>
        <cfvo type="num" val="0"/>
        <cfvo type="num" val="1"/>
        <color theme="6"/>
      </dataBar>
      <extLst>
        <ext xmlns:x14="http://schemas.microsoft.com/office/spreadsheetml/2009/9/main" uri="{B025F937-C7B1-47D3-B67F-A62EFF666E3E}">
          <x14:id>{988C074A-A739-1545-85BF-A95A148731E2}</x14:id>
        </ext>
      </extLst>
    </cfRule>
  </conditionalFormatting>
  <conditionalFormatting sqref="F86">
    <cfRule type="dataBar" priority="7122">
      <dataBar>
        <cfvo type="num" val="0"/>
        <cfvo type="num" val="1"/>
        <color theme="6"/>
      </dataBar>
      <extLst>
        <ext xmlns:x14="http://schemas.microsoft.com/office/spreadsheetml/2009/9/main" uri="{B025F937-C7B1-47D3-B67F-A62EFF666E3E}">
          <x14:id>{2533CFA0-FF0B-614A-BF31-6BA53F0D7C62}</x14:id>
        </ext>
      </extLst>
    </cfRule>
  </conditionalFormatting>
  <conditionalFormatting sqref="F86">
    <cfRule type="dataBar" priority="7121">
      <dataBar>
        <cfvo type="num" val="0"/>
        <cfvo type="num" val="1"/>
        <color theme="6"/>
      </dataBar>
      <extLst>
        <ext xmlns:x14="http://schemas.microsoft.com/office/spreadsheetml/2009/9/main" uri="{B025F937-C7B1-47D3-B67F-A62EFF666E3E}">
          <x14:id>{1286930F-093C-B841-BB3A-21A90F46CF49}</x14:id>
        </ext>
      </extLst>
    </cfRule>
  </conditionalFormatting>
  <conditionalFormatting sqref="F77">
    <cfRule type="dataBar" priority="7120">
      <dataBar>
        <cfvo type="num" val="0"/>
        <cfvo type="num" val="1"/>
        <color theme="6"/>
      </dataBar>
      <extLst>
        <ext xmlns:x14="http://schemas.microsoft.com/office/spreadsheetml/2009/9/main" uri="{B025F937-C7B1-47D3-B67F-A62EFF666E3E}">
          <x14:id>{9B0ABFDB-E363-4E44-881F-F7FED6948736}</x14:id>
        </ext>
      </extLst>
    </cfRule>
  </conditionalFormatting>
  <conditionalFormatting sqref="F71:F72 F76">
    <cfRule type="dataBar" priority="7119">
      <dataBar>
        <cfvo type="num" val="0"/>
        <cfvo type="num" val="1"/>
        <color theme="6"/>
      </dataBar>
      <extLst>
        <ext xmlns:x14="http://schemas.microsoft.com/office/spreadsheetml/2009/9/main" uri="{B025F937-C7B1-47D3-B67F-A62EFF666E3E}">
          <x14:id>{0A563BC8-2661-2641-8E22-C421D5FD63D1}</x14:id>
        </ext>
      </extLst>
    </cfRule>
  </conditionalFormatting>
  <conditionalFormatting sqref="F71:F72 F76">
    <cfRule type="dataBar" priority="7118">
      <dataBar>
        <cfvo type="num" val="0"/>
        <cfvo type="num" val="1"/>
        <color theme="6"/>
      </dataBar>
      <extLst>
        <ext xmlns:x14="http://schemas.microsoft.com/office/spreadsheetml/2009/9/main" uri="{B025F937-C7B1-47D3-B67F-A62EFF666E3E}">
          <x14:id>{0047E46B-9D2D-654D-8BFE-CA2FFD852972}</x14:id>
        </ext>
      </extLst>
    </cfRule>
  </conditionalFormatting>
  <conditionalFormatting sqref="F107:F108 F112">
    <cfRule type="dataBar" priority="7117">
      <dataBar>
        <cfvo type="num" val="0"/>
        <cfvo type="num" val="1"/>
        <color theme="6"/>
      </dataBar>
      <extLst>
        <ext xmlns:x14="http://schemas.microsoft.com/office/spreadsheetml/2009/9/main" uri="{B025F937-C7B1-47D3-B67F-A62EFF666E3E}">
          <x14:id>{B2CCA64D-8EA4-6944-9172-FFA172D8A2CC}</x14:id>
        </ext>
      </extLst>
    </cfRule>
  </conditionalFormatting>
  <conditionalFormatting sqref="F94">
    <cfRule type="dataBar" priority="7114">
      <dataBar>
        <cfvo type="num" val="0"/>
        <cfvo type="num" val="1"/>
        <color theme="6"/>
      </dataBar>
      <extLst>
        <ext xmlns:x14="http://schemas.microsoft.com/office/spreadsheetml/2009/9/main" uri="{B025F937-C7B1-47D3-B67F-A62EFF666E3E}">
          <x14:id>{AF65780B-FAEA-0F40-9BCF-47E86CA9E7CE}</x14:id>
        </ext>
      </extLst>
    </cfRule>
  </conditionalFormatting>
  <conditionalFormatting sqref="F94">
    <cfRule type="dataBar" priority="7113">
      <dataBar>
        <cfvo type="num" val="0"/>
        <cfvo type="num" val="1"/>
        <color theme="6"/>
      </dataBar>
      <extLst>
        <ext xmlns:x14="http://schemas.microsoft.com/office/spreadsheetml/2009/9/main" uri="{B025F937-C7B1-47D3-B67F-A62EFF666E3E}">
          <x14:id>{781E700C-924C-7B46-8D95-A79D3758C56B}</x14:id>
        </ext>
      </extLst>
    </cfRule>
  </conditionalFormatting>
  <conditionalFormatting sqref="F94">
    <cfRule type="dataBar" priority="7112">
      <dataBar>
        <cfvo type="num" val="0"/>
        <cfvo type="num" val="1"/>
        <color theme="6"/>
      </dataBar>
      <extLst>
        <ext xmlns:x14="http://schemas.microsoft.com/office/spreadsheetml/2009/9/main" uri="{B025F937-C7B1-47D3-B67F-A62EFF666E3E}">
          <x14:id>{02F115F9-395C-9641-9011-1361BA9376E0}</x14:id>
        </ext>
      </extLst>
    </cfRule>
  </conditionalFormatting>
  <conditionalFormatting sqref="F93">
    <cfRule type="dataBar" priority="7110">
      <dataBar>
        <cfvo type="num" val="0"/>
        <cfvo type="num" val="1"/>
        <color theme="6"/>
      </dataBar>
      <extLst>
        <ext xmlns:x14="http://schemas.microsoft.com/office/spreadsheetml/2009/9/main" uri="{B025F937-C7B1-47D3-B67F-A62EFF666E3E}">
          <x14:id>{5507A855-3402-1B47-94C8-DF2905478F3E}</x14:id>
        </ext>
      </extLst>
    </cfRule>
  </conditionalFormatting>
  <conditionalFormatting sqref="F93">
    <cfRule type="dataBar" priority="7111">
      <dataBar>
        <cfvo type="num" val="0"/>
        <cfvo type="num" val="1"/>
        <color theme="6"/>
      </dataBar>
      <extLst>
        <ext xmlns:x14="http://schemas.microsoft.com/office/spreadsheetml/2009/9/main" uri="{B025F937-C7B1-47D3-B67F-A62EFF666E3E}">
          <x14:id>{10C4A20D-F1F1-4543-8BBF-C898E057D43D}</x14:id>
        </ext>
      </extLst>
    </cfRule>
  </conditionalFormatting>
  <conditionalFormatting sqref="F87:F88 F92">
    <cfRule type="dataBar" priority="7109">
      <dataBar>
        <cfvo type="num" val="0"/>
        <cfvo type="num" val="1"/>
        <color theme="6"/>
      </dataBar>
      <extLst>
        <ext xmlns:x14="http://schemas.microsoft.com/office/spreadsheetml/2009/9/main" uri="{B025F937-C7B1-47D3-B67F-A62EFF666E3E}">
          <x14:id>{1BC35369-9D93-3348-BE11-213853A032F4}</x14:id>
        </ext>
      </extLst>
    </cfRule>
  </conditionalFormatting>
  <conditionalFormatting sqref="F87:F88 F92">
    <cfRule type="dataBar" priority="7108">
      <dataBar>
        <cfvo type="num" val="0"/>
        <cfvo type="num" val="1"/>
        <color theme="6"/>
      </dataBar>
      <extLst>
        <ext xmlns:x14="http://schemas.microsoft.com/office/spreadsheetml/2009/9/main" uri="{B025F937-C7B1-47D3-B67F-A62EFF666E3E}">
          <x14:id>{8385BA26-5429-1347-9CA6-7377BECE6D9A}</x14:id>
        </ext>
      </extLst>
    </cfRule>
  </conditionalFormatting>
  <conditionalFormatting sqref="F86">
    <cfRule type="dataBar" priority="7107">
      <dataBar>
        <cfvo type="num" val="0"/>
        <cfvo type="num" val="1"/>
        <color theme="6"/>
      </dataBar>
      <extLst>
        <ext xmlns:x14="http://schemas.microsoft.com/office/spreadsheetml/2009/9/main" uri="{B025F937-C7B1-47D3-B67F-A62EFF666E3E}">
          <x14:id>{41EF9E32-B6D4-7549-829C-7E2A9DC30112}</x14:id>
        </ext>
      </extLst>
    </cfRule>
  </conditionalFormatting>
  <conditionalFormatting sqref="F86">
    <cfRule type="dataBar" priority="7106">
      <dataBar>
        <cfvo type="num" val="0"/>
        <cfvo type="num" val="1"/>
        <color theme="6"/>
      </dataBar>
      <extLst>
        <ext xmlns:x14="http://schemas.microsoft.com/office/spreadsheetml/2009/9/main" uri="{B025F937-C7B1-47D3-B67F-A62EFF666E3E}">
          <x14:id>{4C930D0A-89F6-3A4D-BC1C-4228C7C02E56}</x14:id>
        </ext>
      </extLst>
    </cfRule>
  </conditionalFormatting>
  <conditionalFormatting sqref="F77">
    <cfRule type="dataBar" priority="7105">
      <dataBar>
        <cfvo type="num" val="0"/>
        <cfvo type="num" val="1"/>
        <color theme="6"/>
      </dataBar>
      <extLst>
        <ext xmlns:x14="http://schemas.microsoft.com/office/spreadsheetml/2009/9/main" uri="{B025F937-C7B1-47D3-B67F-A62EFF666E3E}">
          <x14:id>{2F96E036-9D35-7D47-85F3-18BBE94DAD66}</x14:id>
        </ext>
      </extLst>
    </cfRule>
  </conditionalFormatting>
  <conditionalFormatting sqref="F77">
    <cfRule type="dataBar" priority="7104">
      <dataBar>
        <cfvo type="num" val="0"/>
        <cfvo type="num" val="1"/>
        <color theme="6"/>
      </dataBar>
      <extLst>
        <ext xmlns:x14="http://schemas.microsoft.com/office/spreadsheetml/2009/9/main" uri="{B025F937-C7B1-47D3-B67F-A62EFF666E3E}">
          <x14:id>{C57E96DE-563D-F742-88FE-4998E3135BD9}</x14:id>
        </ext>
      </extLst>
    </cfRule>
  </conditionalFormatting>
  <conditionalFormatting sqref="F107:F108 F112">
    <cfRule type="dataBar" priority="7103">
      <dataBar>
        <cfvo type="num" val="0"/>
        <cfvo type="num" val="1"/>
        <color theme="6"/>
      </dataBar>
      <extLst>
        <ext xmlns:x14="http://schemas.microsoft.com/office/spreadsheetml/2009/9/main" uri="{B025F937-C7B1-47D3-B67F-A62EFF666E3E}">
          <x14:id>{0D8062FD-532B-D44D-8102-1B6530A4142F}</x14:id>
        </ext>
      </extLst>
    </cfRule>
  </conditionalFormatting>
  <conditionalFormatting sqref="F71:F72 F76">
    <cfRule type="dataBar" priority="7100">
      <dataBar>
        <cfvo type="num" val="0"/>
        <cfvo type="num" val="1"/>
        <color theme="6"/>
      </dataBar>
      <extLst>
        <ext xmlns:x14="http://schemas.microsoft.com/office/spreadsheetml/2009/9/main" uri="{B025F937-C7B1-47D3-B67F-A62EFF666E3E}">
          <x14:id>{E333A896-7AF9-1946-AFF8-271CDD7E22A8}</x14:id>
        </ext>
      </extLst>
    </cfRule>
  </conditionalFormatting>
  <conditionalFormatting sqref="F93">
    <cfRule type="dataBar" priority="7098">
      <dataBar>
        <cfvo type="num" val="0"/>
        <cfvo type="num" val="1"/>
        <color theme="6"/>
      </dataBar>
      <extLst>
        <ext xmlns:x14="http://schemas.microsoft.com/office/spreadsheetml/2009/9/main" uri="{B025F937-C7B1-47D3-B67F-A62EFF666E3E}">
          <x14:id>{613D8097-4B40-C947-A619-70293E2B154F}</x14:id>
        </ext>
      </extLst>
    </cfRule>
  </conditionalFormatting>
  <conditionalFormatting sqref="F87:F88 F92">
    <cfRule type="dataBar" priority="7096">
      <dataBar>
        <cfvo type="num" val="0"/>
        <cfvo type="num" val="1"/>
        <color theme="6"/>
      </dataBar>
      <extLst>
        <ext xmlns:x14="http://schemas.microsoft.com/office/spreadsheetml/2009/9/main" uri="{B025F937-C7B1-47D3-B67F-A62EFF666E3E}">
          <x14:id>{B96805FD-2B69-6A43-891E-1DCA3A772992}</x14:id>
        </ext>
      </extLst>
    </cfRule>
  </conditionalFormatting>
  <conditionalFormatting sqref="F94">
    <cfRule type="dataBar" priority="7099">
      <dataBar>
        <cfvo type="num" val="0"/>
        <cfvo type="num" val="1"/>
        <color theme="6"/>
      </dataBar>
      <extLst>
        <ext xmlns:x14="http://schemas.microsoft.com/office/spreadsheetml/2009/9/main" uri="{B025F937-C7B1-47D3-B67F-A62EFF666E3E}">
          <x14:id>{52444605-69B2-2148-920A-7B92F7809BC0}</x14:id>
        </ext>
      </extLst>
    </cfRule>
  </conditionalFormatting>
  <conditionalFormatting sqref="F87:F88 F92">
    <cfRule type="dataBar" priority="7097">
      <dataBar>
        <cfvo type="num" val="0"/>
        <cfvo type="num" val="1"/>
        <color theme="6"/>
      </dataBar>
      <extLst>
        <ext xmlns:x14="http://schemas.microsoft.com/office/spreadsheetml/2009/9/main" uri="{B025F937-C7B1-47D3-B67F-A62EFF666E3E}">
          <x14:id>{BC2CC6A6-9824-BF47-9145-220BE1B54935}</x14:id>
        </ext>
      </extLst>
    </cfRule>
  </conditionalFormatting>
  <conditionalFormatting sqref="F86">
    <cfRule type="dataBar" priority="7095">
      <dataBar>
        <cfvo type="num" val="0"/>
        <cfvo type="num" val="1"/>
        <color theme="6"/>
      </dataBar>
      <extLst>
        <ext xmlns:x14="http://schemas.microsoft.com/office/spreadsheetml/2009/9/main" uri="{B025F937-C7B1-47D3-B67F-A62EFF666E3E}">
          <x14:id>{E8FE2343-C28E-CC45-9AC1-AF38B73DD06B}</x14:id>
        </ext>
      </extLst>
    </cfRule>
  </conditionalFormatting>
  <conditionalFormatting sqref="F86">
    <cfRule type="dataBar" priority="7094">
      <dataBar>
        <cfvo type="num" val="0"/>
        <cfvo type="num" val="1"/>
        <color theme="6"/>
      </dataBar>
      <extLst>
        <ext xmlns:x14="http://schemas.microsoft.com/office/spreadsheetml/2009/9/main" uri="{B025F937-C7B1-47D3-B67F-A62EFF666E3E}">
          <x14:id>{4546F0DA-4C4B-3B4E-99D9-2CE03DBEEE6C}</x14:id>
        </ext>
      </extLst>
    </cfRule>
  </conditionalFormatting>
  <conditionalFormatting sqref="F77">
    <cfRule type="dataBar" priority="7093">
      <dataBar>
        <cfvo type="num" val="0"/>
        <cfvo type="num" val="1"/>
        <color theme="6"/>
      </dataBar>
      <extLst>
        <ext xmlns:x14="http://schemas.microsoft.com/office/spreadsheetml/2009/9/main" uri="{B025F937-C7B1-47D3-B67F-A62EFF666E3E}">
          <x14:id>{CD46C59B-CB20-F547-8935-0E7D0BCC1F92}</x14:id>
        </ext>
      </extLst>
    </cfRule>
  </conditionalFormatting>
  <conditionalFormatting sqref="F71:F72 F76">
    <cfRule type="dataBar" priority="7092">
      <dataBar>
        <cfvo type="num" val="0"/>
        <cfvo type="num" val="1"/>
        <color theme="6"/>
      </dataBar>
      <extLst>
        <ext xmlns:x14="http://schemas.microsoft.com/office/spreadsheetml/2009/9/main" uri="{B025F937-C7B1-47D3-B67F-A62EFF666E3E}">
          <x14:id>{0BE85FB6-9FCD-E54D-A09B-7DCAA4209F36}</x14:id>
        </ext>
      </extLst>
    </cfRule>
  </conditionalFormatting>
  <conditionalFormatting sqref="F71:F72 F76">
    <cfRule type="dataBar" priority="7091">
      <dataBar>
        <cfvo type="num" val="0"/>
        <cfvo type="num" val="1"/>
        <color theme="6"/>
      </dataBar>
      <extLst>
        <ext xmlns:x14="http://schemas.microsoft.com/office/spreadsheetml/2009/9/main" uri="{B025F937-C7B1-47D3-B67F-A62EFF666E3E}">
          <x14:id>{8F8604E4-F380-9E41-B2CE-32B72743B0DA}</x14:id>
        </ext>
      </extLst>
    </cfRule>
  </conditionalFormatting>
  <conditionalFormatting sqref="F94">
    <cfRule type="dataBar" priority="7090">
      <dataBar>
        <cfvo type="num" val="0"/>
        <cfvo type="num" val="1"/>
        <color theme="6"/>
      </dataBar>
      <extLst>
        <ext xmlns:x14="http://schemas.microsoft.com/office/spreadsheetml/2009/9/main" uri="{B025F937-C7B1-47D3-B67F-A62EFF666E3E}">
          <x14:id>{2F16FAF1-8FF6-F74A-BC5C-773E7ECD8027}</x14:id>
        </ext>
      </extLst>
    </cfRule>
  </conditionalFormatting>
  <conditionalFormatting sqref="F94">
    <cfRule type="dataBar" priority="7089">
      <dataBar>
        <cfvo type="num" val="0"/>
        <cfvo type="num" val="1"/>
        <color theme="6"/>
      </dataBar>
      <extLst>
        <ext xmlns:x14="http://schemas.microsoft.com/office/spreadsheetml/2009/9/main" uri="{B025F937-C7B1-47D3-B67F-A62EFF666E3E}">
          <x14:id>{364B144B-1199-5940-880D-0EC8956E81DE}</x14:id>
        </ext>
      </extLst>
    </cfRule>
  </conditionalFormatting>
  <conditionalFormatting sqref="F94">
    <cfRule type="dataBar" priority="7088">
      <dataBar>
        <cfvo type="num" val="0"/>
        <cfvo type="num" val="1"/>
        <color theme="6"/>
      </dataBar>
      <extLst>
        <ext xmlns:x14="http://schemas.microsoft.com/office/spreadsheetml/2009/9/main" uri="{B025F937-C7B1-47D3-B67F-A62EFF666E3E}">
          <x14:id>{D3C98A2D-B4E4-A541-A764-2EA35403F0AA}</x14:id>
        </ext>
      </extLst>
    </cfRule>
  </conditionalFormatting>
  <conditionalFormatting sqref="F93">
    <cfRule type="dataBar" priority="7086">
      <dataBar>
        <cfvo type="num" val="0"/>
        <cfvo type="num" val="1"/>
        <color theme="6"/>
      </dataBar>
      <extLst>
        <ext xmlns:x14="http://schemas.microsoft.com/office/spreadsheetml/2009/9/main" uri="{B025F937-C7B1-47D3-B67F-A62EFF666E3E}">
          <x14:id>{B92DC0D3-C572-0D4C-93A0-48573C221096}</x14:id>
        </ext>
      </extLst>
    </cfRule>
  </conditionalFormatting>
  <conditionalFormatting sqref="F93">
    <cfRule type="dataBar" priority="7087">
      <dataBar>
        <cfvo type="num" val="0"/>
        <cfvo type="num" val="1"/>
        <color theme="6"/>
      </dataBar>
      <extLst>
        <ext xmlns:x14="http://schemas.microsoft.com/office/spreadsheetml/2009/9/main" uri="{B025F937-C7B1-47D3-B67F-A62EFF666E3E}">
          <x14:id>{EEEE4E61-E9F3-DB4A-B572-5619C87E82C9}</x14:id>
        </ext>
      </extLst>
    </cfRule>
  </conditionalFormatting>
  <conditionalFormatting sqref="F87:F88 F92">
    <cfRule type="dataBar" priority="7085">
      <dataBar>
        <cfvo type="num" val="0"/>
        <cfvo type="num" val="1"/>
        <color theme="6"/>
      </dataBar>
      <extLst>
        <ext xmlns:x14="http://schemas.microsoft.com/office/spreadsheetml/2009/9/main" uri="{B025F937-C7B1-47D3-B67F-A62EFF666E3E}">
          <x14:id>{C2049185-6FE6-5343-93E8-A74B7A6ECC15}</x14:id>
        </ext>
      </extLst>
    </cfRule>
  </conditionalFormatting>
  <conditionalFormatting sqref="F87:F88 F92">
    <cfRule type="dataBar" priority="7084">
      <dataBar>
        <cfvo type="num" val="0"/>
        <cfvo type="num" val="1"/>
        <color theme="6"/>
      </dataBar>
      <extLst>
        <ext xmlns:x14="http://schemas.microsoft.com/office/spreadsheetml/2009/9/main" uri="{B025F937-C7B1-47D3-B67F-A62EFF666E3E}">
          <x14:id>{3157E6A7-2862-9246-AA4D-6A046A182CF6}</x14:id>
        </ext>
      </extLst>
    </cfRule>
  </conditionalFormatting>
  <conditionalFormatting sqref="F86">
    <cfRule type="dataBar" priority="7083">
      <dataBar>
        <cfvo type="num" val="0"/>
        <cfvo type="num" val="1"/>
        <color theme="6"/>
      </dataBar>
      <extLst>
        <ext xmlns:x14="http://schemas.microsoft.com/office/spreadsheetml/2009/9/main" uri="{B025F937-C7B1-47D3-B67F-A62EFF666E3E}">
          <x14:id>{3B892B41-566C-E34F-929D-9F31789DE673}</x14:id>
        </ext>
      </extLst>
    </cfRule>
  </conditionalFormatting>
  <conditionalFormatting sqref="F86">
    <cfRule type="dataBar" priority="7082">
      <dataBar>
        <cfvo type="num" val="0"/>
        <cfvo type="num" val="1"/>
        <color theme="6"/>
      </dataBar>
      <extLst>
        <ext xmlns:x14="http://schemas.microsoft.com/office/spreadsheetml/2009/9/main" uri="{B025F937-C7B1-47D3-B67F-A62EFF666E3E}">
          <x14:id>{EA187BE9-5AB7-C643-80AC-6149CB60E812}</x14:id>
        </ext>
      </extLst>
    </cfRule>
  </conditionalFormatting>
  <conditionalFormatting sqref="F77">
    <cfRule type="dataBar" priority="7081">
      <dataBar>
        <cfvo type="num" val="0"/>
        <cfvo type="num" val="1"/>
        <color theme="6"/>
      </dataBar>
      <extLst>
        <ext xmlns:x14="http://schemas.microsoft.com/office/spreadsheetml/2009/9/main" uri="{B025F937-C7B1-47D3-B67F-A62EFF666E3E}">
          <x14:id>{D5A4B356-0F08-CD4E-980D-DD5DA1DC2783}</x14:id>
        </ext>
      </extLst>
    </cfRule>
  </conditionalFormatting>
  <conditionalFormatting sqref="F77">
    <cfRule type="dataBar" priority="7080">
      <dataBar>
        <cfvo type="num" val="0"/>
        <cfvo type="num" val="1"/>
        <color theme="6"/>
      </dataBar>
      <extLst>
        <ext xmlns:x14="http://schemas.microsoft.com/office/spreadsheetml/2009/9/main" uri="{B025F937-C7B1-47D3-B67F-A62EFF666E3E}">
          <x14:id>{CFA03552-8CB4-A945-B23C-AD2E5FF8D38E}</x14:id>
        </ext>
      </extLst>
    </cfRule>
  </conditionalFormatting>
  <conditionalFormatting sqref="F71:F72 F76">
    <cfRule type="dataBar" priority="7079">
      <dataBar>
        <cfvo type="num" val="0"/>
        <cfvo type="num" val="1"/>
        <color theme="6"/>
      </dataBar>
      <extLst>
        <ext xmlns:x14="http://schemas.microsoft.com/office/spreadsheetml/2009/9/main" uri="{B025F937-C7B1-47D3-B67F-A62EFF666E3E}">
          <x14:id>{3C16939F-7B12-844A-9304-BF2496BABBB8}</x14:id>
        </ext>
      </extLst>
    </cfRule>
  </conditionalFormatting>
  <conditionalFormatting sqref="F94">
    <cfRule type="dataBar" priority="7078">
      <dataBar>
        <cfvo type="num" val="0"/>
        <cfvo type="num" val="1"/>
        <color theme="6"/>
      </dataBar>
      <extLst>
        <ext xmlns:x14="http://schemas.microsoft.com/office/spreadsheetml/2009/9/main" uri="{B025F937-C7B1-47D3-B67F-A62EFF666E3E}">
          <x14:id>{58EFE178-2F73-FF46-9DEF-FBCD0CC4B824}</x14:id>
        </ext>
      </extLst>
    </cfRule>
  </conditionalFormatting>
  <conditionalFormatting sqref="F93">
    <cfRule type="dataBar" priority="7076">
      <dataBar>
        <cfvo type="num" val="0"/>
        <cfvo type="num" val="1"/>
        <color theme="6"/>
      </dataBar>
      <extLst>
        <ext xmlns:x14="http://schemas.microsoft.com/office/spreadsheetml/2009/9/main" uri="{B025F937-C7B1-47D3-B67F-A62EFF666E3E}">
          <x14:id>{C3C06427-384C-1545-AF76-C86BA61809A0}</x14:id>
        </ext>
      </extLst>
    </cfRule>
  </conditionalFormatting>
  <conditionalFormatting sqref="F93">
    <cfRule type="dataBar" priority="7077">
      <dataBar>
        <cfvo type="num" val="0"/>
        <cfvo type="num" val="1"/>
        <color theme="6"/>
      </dataBar>
      <extLst>
        <ext xmlns:x14="http://schemas.microsoft.com/office/spreadsheetml/2009/9/main" uri="{B025F937-C7B1-47D3-B67F-A62EFF666E3E}">
          <x14:id>{0BBF9467-EDD1-7E4B-9EF3-6F525AC3064B}</x14:id>
        </ext>
      </extLst>
    </cfRule>
  </conditionalFormatting>
  <conditionalFormatting sqref="F87:F88 F92">
    <cfRule type="dataBar" priority="7075">
      <dataBar>
        <cfvo type="num" val="0"/>
        <cfvo type="num" val="1"/>
        <color theme="6"/>
      </dataBar>
      <extLst>
        <ext xmlns:x14="http://schemas.microsoft.com/office/spreadsheetml/2009/9/main" uri="{B025F937-C7B1-47D3-B67F-A62EFF666E3E}">
          <x14:id>{3527D17C-FDDA-0340-9484-CD304E872EC1}</x14:id>
        </ext>
      </extLst>
    </cfRule>
  </conditionalFormatting>
  <conditionalFormatting sqref="F87:F88 F92">
    <cfRule type="dataBar" priority="7074">
      <dataBar>
        <cfvo type="num" val="0"/>
        <cfvo type="num" val="1"/>
        <color theme="6"/>
      </dataBar>
      <extLst>
        <ext xmlns:x14="http://schemas.microsoft.com/office/spreadsheetml/2009/9/main" uri="{B025F937-C7B1-47D3-B67F-A62EFF666E3E}">
          <x14:id>{F2905104-BE7D-4643-830B-BA0E0D9A59D7}</x14:id>
        </ext>
      </extLst>
    </cfRule>
  </conditionalFormatting>
  <conditionalFormatting sqref="F86">
    <cfRule type="dataBar" priority="7073">
      <dataBar>
        <cfvo type="num" val="0"/>
        <cfvo type="num" val="1"/>
        <color theme="6"/>
      </dataBar>
      <extLst>
        <ext xmlns:x14="http://schemas.microsoft.com/office/spreadsheetml/2009/9/main" uri="{B025F937-C7B1-47D3-B67F-A62EFF666E3E}">
          <x14:id>{D4FF75EC-B76C-384E-8554-4936A4BF50D2}</x14:id>
        </ext>
      </extLst>
    </cfRule>
  </conditionalFormatting>
  <conditionalFormatting sqref="F86">
    <cfRule type="dataBar" priority="7072">
      <dataBar>
        <cfvo type="num" val="0"/>
        <cfvo type="num" val="1"/>
        <color theme="6"/>
      </dataBar>
      <extLst>
        <ext xmlns:x14="http://schemas.microsoft.com/office/spreadsheetml/2009/9/main" uri="{B025F937-C7B1-47D3-B67F-A62EFF666E3E}">
          <x14:id>{12C867F2-E2CF-D04A-92F3-BEC5FBBC83D8}</x14:id>
        </ext>
      </extLst>
    </cfRule>
  </conditionalFormatting>
  <conditionalFormatting sqref="F77">
    <cfRule type="dataBar" priority="7071">
      <dataBar>
        <cfvo type="num" val="0"/>
        <cfvo type="num" val="1"/>
        <color theme="6"/>
      </dataBar>
      <extLst>
        <ext xmlns:x14="http://schemas.microsoft.com/office/spreadsheetml/2009/9/main" uri="{B025F937-C7B1-47D3-B67F-A62EFF666E3E}">
          <x14:id>{2AFA8629-2BF1-914B-B014-DA13ECF8DA90}</x14:id>
        </ext>
      </extLst>
    </cfRule>
  </conditionalFormatting>
  <conditionalFormatting sqref="F77">
    <cfRule type="dataBar" priority="7070">
      <dataBar>
        <cfvo type="num" val="0"/>
        <cfvo type="num" val="1"/>
        <color theme="6"/>
      </dataBar>
      <extLst>
        <ext xmlns:x14="http://schemas.microsoft.com/office/spreadsheetml/2009/9/main" uri="{B025F937-C7B1-47D3-B67F-A62EFF666E3E}">
          <x14:id>{6755DE58-1B37-1C49-AB1E-DE273DF5BB65}</x14:id>
        </ext>
      </extLst>
    </cfRule>
  </conditionalFormatting>
  <conditionalFormatting sqref="F71:F72 F76">
    <cfRule type="dataBar" priority="7069">
      <dataBar>
        <cfvo type="num" val="0"/>
        <cfvo type="num" val="1"/>
        <color theme="6"/>
      </dataBar>
      <extLst>
        <ext xmlns:x14="http://schemas.microsoft.com/office/spreadsheetml/2009/9/main" uri="{B025F937-C7B1-47D3-B67F-A62EFF666E3E}">
          <x14:id>{BA27623D-E477-8345-98F8-76D98464E12F}</x14:id>
        </ext>
      </extLst>
    </cfRule>
  </conditionalFormatting>
  <conditionalFormatting sqref="F94">
    <cfRule type="dataBar" priority="7067">
      <dataBar>
        <cfvo type="num" val="0"/>
        <cfvo type="num" val="1"/>
        <color theme="6"/>
      </dataBar>
      <extLst>
        <ext xmlns:x14="http://schemas.microsoft.com/office/spreadsheetml/2009/9/main" uri="{B025F937-C7B1-47D3-B67F-A62EFF666E3E}">
          <x14:id>{ABFFFEF4-47B8-4C4A-A15C-5CE139482ABC}</x14:id>
        </ext>
      </extLst>
    </cfRule>
  </conditionalFormatting>
  <conditionalFormatting sqref="F94">
    <cfRule type="dataBar" priority="7068">
      <dataBar>
        <cfvo type="num" val="0"/>
        <cfvo type="num" val="1"/>
        <color theme="6"/>
      </dataBar>
      <extLst>
        <ext xmlns:x14="http://schemas.microsoft.com/office/spreadsheetml/2009/9/main" uri="{B025F937-C7B1-47D3-B67F-A62EFF666E3E}">
          <x14:id>{8CF06FCB-E836-EB49-87AD-36DB145AED12}</x14:id>
        </ext>
      </extLst>
    </cfRule>
  </conditionalFormatting>
  <conditionalFormatting sqref="F93">
    <cfRule type="dataBar" priority="7066">
      <dataBar>
        <cfvo type="num" val="0"/>
        <cfvo type="num" val="1"/>
        <color theme="6"/>
      </dataBar>
      <extLst>
        <ext xmlns:x14="http://schemas.microsoft.com/office/spreadsheetml/2009/9/main" uri="{B025F937-C7B1-47D3-B67F-A62EFF666E3E}">
          <x14:id>{957EB876-0A6F-1C40-BFB9-BA3527067442}</x14:id>
        </ext>
      </extLst>
    </cfRule>
  </conditionalFormatting>
  <conditionalFormatting sqref="F93">
    <cfRule type="dataBar" priority="7065">
      <dataBar>
        <cfvo type="num" val="0"/>
        <cfvo type="num" val="1"/>
        <color theme="6"/>
      </dataBar>
      <extLst>
        <ext xmlns:x14="http://schemas.microsoft.com/office/spreadsheetml/2009/9/main" uri="{B025F937-C7B1-47D3-B67F-A62EFF666E3E}">
          <x14:id>{2FCD4E9A-4BB2-FD47-ACF7-E161034D202C}</x14:id>
        </ext>
      </extLst>
    </cfRule>
  </conditionalFormatting>
  <conditionalFormatting sqref="F87:F88 F92">
    <cfRule type="dataBar" priority="7064">
      <dataBar>
        <cfvo type="num" val="0"/>
        <cfvo type="num" val="1"/>
        <color theme="6"/>
      </dataBar>
      <extLst>
        <ext xmlns:x14="http://schemas.microsoft.com/office/spreadsheetml/2009/9/main" uri="{B025F937-C7B1-47D3-B67F-A62EFF666E3E}">
          <x14:id>{0E5E3C3B-E03E-0C47-8209-BE0B0061B84E}</x14:id>
        </ext>
      </extLst>
    </cfRule>
  </conditionalFormatting>
  <conditionalFormatting sqref="F87:F88 F92">
    <cfRule type="dataBar" priority="7063">
      <dataBar>
        <cfvo type="num" val="0"/>
        <cfvo type="num" val="1"/>
        <color theme="6"/>
      </dataBar>
      <extLst>
        <ext xmlns:x14="http://schemas.microsoft.com/office/spreadsheetml/2009/9/main" uri="{B025F937-C7B1-47D3-B67F-A62EFF666E3E}">
          <x14:id>{4E0342C7-69A9-F044-9380-4AE85B5AF21E}</x14:id>
        </ext>
      </extLst>
    </cfRule>
  </conditionalFormatting>
  <conditionalFormatting sqref="F86">
    <cfRule type="dataBar" priority="7062">
      <dataBar>
        <cfvo type="num" val="0"/>
        <cfvo type="num" val="1"/>
        <color theme="6"/>
      </dataBar>
      <extLst>
        <ext xmlns:x14="http://schemas.microsoft.com/office/spreadsheetml/2009/9/main" uri="{B025F937-C7B1-47D3-B67F-A62EFF666E3E}">
          <x14:id>{7080A65B-EDB4-9743-8704-6707F9D7BB64}</x14:id>
        </ext>
      </extLst>
    </cfRule>
  </conditionalFormatting>
  <conditionalFormatting sqref="F71:F72 F76">
    <cfRule type="dataBar" priority="7061">
      <dataBar>
        <cfvo type="num" val="0"/>
        <cfvo type="num" val="1"/>
        <color theme="6"/>
      </dataBar>
      <extLst>
        <ext xmlns:x14="http://schemas.microsoft.com/office/spreadsheetml/2009/9/main" uri="{B025F937-C7B1-47D3-B67F-A62EFF666E3E}">
          <x14:id>{14E66F8E-7C60-B245-84E4-33D3829134CD}</x14:id>
        </ext>
      </extLst>
    </cfRule>
  </conditionalFormatting>
  <conditionalFormatting sqref="F77">
    <cfRule type="dataBar" priority="7060">
      <dataBar>
        <cfvo type="num" val="0"/>
        <cfvo type="num" val="1"/>
        <color theme="6"/>
      </dataBar>
      <extLst>
        <ext xmlns:x14="http://schemas.microsoft.com/office/spreadsheetml/2009/9/main" uri="{B025F937-C7B1-47D3-B67F-A62EFF666E3E}">
          <x14:id>{17F01D67-1D9F-834D-B3CF-2D8D4DB0ACDE}</x14:id>
        </ext>
      </extLst>
    </cfRule>
  </conditionalFormatting>
  <conditionalFormatting sqref="F93">
    <cfRule type="dataBar" priority="7055">
      <dataBar>
        <cfvo type="num" val="0"/>
        <cfvo type="num" val="1"/>
        <color theme="6"/>
      </dataBar>
      <extLst>
        <ext xmlns:x14="http://schemas.microsoft.com/office/spreadsheetml/2009/9/main" uri="{B025F937-C7B1-47D3-B67F-A62EFF666E3E}">
          <x14:id>{C65B388E-069D-714B-A175-64CDBE5B6A86}</x14:id>
        </ext>
      </extLst>
    </cfRule>
  </conditionalFormatting>
  <conditionalFormatting sqref="F87:F88 F92">
    <cfRule type="dataBar" priority="7053">
      <dataBar>
        <cfvo type="num" val="0"/>
        <cfvo type="num" val="1"/>
        <color theme="6"/>
      </dataBar>
      <extLst>
        <ext xmlns:x14="http://schemas.microsoft.com/office/spreadsheetml/2009/9/main" uri="{B025F937-C7B1-47D3-B67F-A62EFF666E3E}">
          <x14:id>{D84983D4-32FD-2A41-8A66-8291CDEA9F68}</x14:id>
        </ext>
      </extLst>
    </cfRule>
  </conditionalFormatting>
  <conditionalFormatting sqref="F107:F108 F112">
    <cfRule type="dataBar" priority="7049">
      <dataBar>
        <cfvo type="num" val="0"/>
        <cfvo type="num" val="1"/>
        <color theme="6"/>
      </dataBar>
      <extLst>
        <ext xmlns:x14="http://schemas.microsoft.com/office/spreadsheetml/2009/9/main" uri="{B025F937-C7B1-47D3-B67F-A62EFF666E3E}">
          <x14:id>{6B830685-32B8-A948-8A3E-EE15E55EFEDD}</x14:id>
        </ext>
      </extLst>
    </cfRule>
  </conditionalFormatting>
  <conditionalFormatting sqref="F94">
    <cfRule type="dataBar" priority="7056">
      <dataBar>
        <cfvo type="num" val="0"/>
        <cfvo type="num" val="1"/>
        <color theme="6"/>
      </dataBar>
      <extLst>
        <ext xmlns:x14="http://schemas.microsoft.com/office/spreadsheetml/2009/9/main" uri="{B025F937-C7B1-47D3-B67F-A62EFF666E3E}">
          <x14:id>{FAED9F62-BD9B-C34F-B599-F310CA547763}</x14:id>
        </ext>
      </extLst>
    </cfRule>
  </conditionalFormatting>
  <conditionalFormatting sqref="F87:F88 F92">
    <cfRule type="dataBar" priority="7054">
      <dataBar>
        <cfvo type="num" val="0"/>
        <cfvo type="num" val="1"/>
        <color theme="6"/>
      </dataBar>
      <extLst>
        <ext xmlns:x14="http://schemas.microsoft.com/office/spreadsheetml/2009/9/main" uri="{B025F937-C7B1-47D3-B67F-A62EFF666E3E}">
          <x14:id>{8CB657D2-2BD3-8545-A98C-9FBB55166218}</x14:id>
        </ext>
      </extLst>
    </cfRule>
  </conditionalFormatting>
  <conditionalFormatting sqref="F86">
    <cfRule type="dataBar" priority="7052">
      <dataBar>
        <cfvo type="num" val="0"/>
        <cfvo type="num" val="1"/>
        <color theme="6"/>
      </dataBar>
      <extLst>
        <ext xmlns:x14="http://schemas.microsoft.com/office/spreadsheetml/2009/9/main" uri="{B025F937-C7B1-47D3-B67F-A62EFF666E3E}">
          <x14:id>{9F8D3DBD-C84B-5B4A-9B08-742D9DDBE8E8}</x14:id>
        </ext>
      </extLst>
    </cfRule>
  </conditionalFormatting>
  <conditionalFormatting sqref="F86">
    <cfRule type="dataBar" priority="7051">
      <dataBar>
        <cfvo type="num" val="0"/>
        <cfvo type="num" val="1"/>
        <color theme="6"/>
      </dataBar>
      <extLst>
        <ext xmlns:x14="http://schemas.microsoft.com/office/spreadsheetml/2009/9/main" uri="{B025F937-C7B1-47D3-B67F-A62EFF666E3E}">
          <x14:id>{B17450B6-65EC-3745-8F33-D4092D0028BD}</x14:id>
        </ext>
      </extLst>
    </cfRule>
  </conditionalFormatting>
  <conditionalFormatting sqref="F107:F108 F112">
    <cfRule type="dataBar" priority="7050">
      <dataBar>
        <cfvo type="num" val="0"/>
        <cfvo type="num" val="1"/>
        <color theme="6"/>
      </dataBar>
      <extLst>
        <ext xmlns:x14="http://schemas.microsoft.com/office/spreadsheetml/2009/9/main" uri="{B025F937-C7B1-47D3-B67F-A62EFF666E3E}">
          <x14:id>{BC7CAEAA-15E9-5148-8B1B-BBC0B71497BE}</x14:id>
        </ext>
      </extLst>
    </cfRule>
  </conditionalFormatting>
  <conditionalFormatting sqref="F94">
    <cfRule type="dataBar" priority="7048">
      <dataBar>
        <cfvo type="num" val="0"/>
        <cfvo type="num" val="1"/>
        <color theme="6"/>
      </dataBar>
      <extLst>
        <ext xmlns:x14="http://schemas.microsoft.com/office/spreadsheetml/2009/9/main" uri="{B025F937-C7B1-47D3-B67F-A62EFF666E3E}">
          <x14:id>{E60B15F1-F25F-F348-B197-B54346991290}</x14:id>
        </ext>
      </extLst>
    </cfRule>
  </conditionalFormatting>
  <conditionalFormatting sqref="F94">
    <cfRule type="dataBar" priority="7047">
      <dataBar>
        <cfvo type="num" val="0"/>
        <cfvo type="num" val="1"/>
        <color theme="6"/>
      </dataBar>
      <extLst>
        <ext xmlns:x14="http://schemas.microsoft.com/office/spreadsheetml/2009/9/main" uri="{B025F937-C7B1-47D3-B67F-A62EFF666E3E}">
          <x14:id>{57C2EE45-FA87-AC45-A31F-01ACB6B6324D}</x14:id>
        </ext>
      </extLst>
    </cfRule>
  </conditionalFormatting>
  <conditionalFormatting sqref="F94">
    <cfRule type="dataBar" priority="7046">
      <dataBar>
        <cfvo type="num" val="0"/>
        <cfvo type="num" val="1"/>
        <color theme="6"/>
      </dataBar>
      <extLst>
        <ext xmlns:x14="http://schemas.microsoft.com/office/spreadsheetml/2009/9/main" uri="{B025F937-C7B1-47D3-B67F-A62EFF666E3E}">
          <x14:id>{2EE3E2B0-888E-C14A-A563-CDF4AD3492C4}</x14:id>
        </ext>
      </extLst>
    </cfRule>
  </conditionalFormatting>
  <conditionalFormatting sqref="F93">
    <cfRule type="dataBar" priority="7044">
      <dataBar>
        <cfvo type="num" val="0"/>
        <cfvo type="num" val="1"/>
        <color theme="6"/>
      </dataBar>
      <extLst>
        <ext xmlns:x14="http://schemas.microsoft.com/office/spreadsheetml/2009/9/main" uri="{B025F937-C7B1-47D3-B67F-A62EFF666E3E}">
          <x14:id>{C7F81E0D-2A0D-C24D-BA43-43160E141CFA}</x14:id>
        </ext>
      </extLst>
    </cfRule>
  </conditionalFormatting>
  <conditionalFormatting sqref="F93">
    <cfRule type="dataBar" priority="7045">
      <dataBar>
        <cfvo type="num" val="0"/>
        <cfvo type="num" val="1"/>
        <color theme="6"/>
      </dataBar>
      <extLst>
        <ext xmlns:x14="http://schemas.microsoft.com/office/spreadsheetml/2009/9/main" uri="{B025F937-C7B1-47D3-B67F-A62EFF666E3E}">
          <x14:id>{91DBBB03-61EA-0F40-9A00-E13DF8E6AAC0}</x14:id>
        </ext>
      </extLst>
    </cfRule>
  </conditionalFormatting>
  <conditionalFormatting sqref="F87:F88 F92">
    <cfRule type="dataBar" priority="7043">
      <dataBar>
        <cfvo type="num" val="0"/>
        <cfvo type="num" val="1"/>
        <color theme="6"/>
      </dataBar>
      <extLst>
        <ext xmlns:x14="http://schemas.microsoft.com/office/spreadsheetml/2009/9/main" uri="{B025F937-C7B1-47D3-B67F-A62EFF666E3E}">
          <x14:id>{8E2A759D-B22A-A24F-B24D-18CA16910173}</x14:id>
        </ext>
      </extLst>
    </cfRule>
  </conditionalFormatting>
  <conditionalFormatting sqref="F87:F88 F92">
    <cfRule type="dataBar" priority="7042">
      <dataBar>
        <cfvo type="num" val="0"/>
        <cfvo type="num" val="1"/>
        <color theme="6"/>
      </dataBar>
      <extLst>
        <ext xmlns:x14="http://schemas.microsoft.com/office/spreadsheetml/2009/9/main" uri="{B025F937-C7B1-47D3-B67F-A62EFF666E3E}">
          <x14:id>{BC88AE4A-F482-DA4C-86AE-25024A6DE0D1}</x14:id>
        </ext>
      </extLst>
    </cfRule>
  </conditionalFormatting>
  <conditionalFormatting sqref="F86">
    <cfRule type="dataBar" priority="7041">
      <dataBar>
        <cfvo type="num" val="0"/>
        <cfvo type="num" val="1"/>
        <color theme="6"/>
      </dataBar>
      <extLst>
        <ext xmlns:x14="http://schemas.microsoft.com/office/spreadsheetml/2009/9/main" uri="{B025F937-C7B1-47D3-B67F-A62EFF666E3E}">
          <x14:id>{4F110019-8FCC-1541-B367-478C84719B7A}</x14:id>
        </ext>
      </extLst>
    </cfRule>
  </conditionalFormatting>
  <conditionalFormatting sqref="F86">
    <cfRule type="dataBar" priority="7040">
      <dataBar>
        <cfvo type="num" val="0"/>
        <cfvo type="num" val="1"/>
        <color theme="6"/>
      </dataBar>
      <extLst>
        <ext xmlns:x14="http://schemas.microsoft.com/office/spreadsheetml/2009/9/main" uri="{B025F937-C7B1-47D3-B67F-A62EFF666E3E}">
          <x14:id>{52288346-8EA6-654D-AFA9-CDCD4BA75C3B}</x14:id>
        </ext>
      </extLst>
    </cfRule>
  </conditionalFormatting>
  <conditionalFormatting sqref="F107:F108 F112">
    <cfRule type="dataBar" priority="7039">
      <dataBar>
        <cfvo type="num" val="0"/>
        <cfvo type="num" val="1"/>
        <color theme="6"/>
      </dataBar>
      <extLst>
        <ext xmlns:x14="http://schemas.microsoft.com/office/spreadsheetml/2009/9/main" uri="{B025F937-C7B1-47D3-B67F-A62EFF666E3E}">
          <x14:id>{5195D6D4-A61B-F343-8136-244AF618D20E}</x14:id>
        </ext>
      </extLst>
    </cfRule>
  </conditionalFormatting>
  <conditionalFormatting sqref="F94">
    <cfRule type="dataBar" priority="7038">
      <dataBar>
        <cfvo type="num" val="0"/>
        <cfvo type="num" val="1"/>
        <color theme="6"/>
      </dataBar>
      <extLst>
        <ext xmlns:x14="http://schemas.microsoft.com/office/spreadsheetml/2009/9/main" uri="{B025F937-C7B1-47D3-B67F-A62EFF666E3E}">
          <x14:id>{BC8E559D-44DF-EF4F-901F-F0D5B644E860}</x14:id>
        </ext>
      </extLst>
    </cfRule>
  </conditionalFormatting>
  <conditionalFormatting sqref="F93">
    <cfRule type="dataBar" priority="7036">
      <dataBar>
        <cfvo type="num" val="0"/>
        <cfvo type="num" val="1"/>
        <color theme="6"/>
      </dataBar>
      <extLst>
        <ext xmlns:x14="http://schemas.microsoft.com/office/spreadsheetml/2009/9/main" uri="{B025F937-C7B1-47D3-B67F-A62EFF666E3E}">
          <x14:id>{9116BEBA-8F2C-2647-B5A8-FC9A48F468E6}</x14:id>
        </ext>
      </extLst>
    </cfRule>
  </conditionalFormatting>
  <conditionalFormatting sqref="F93">
    <cfRule type="dataBar" priority="7037">
      <dataBar>
        <cfvo type="num" val="0"/>
        <cfvo type="num" val="1"/>
        <color theme="6"/>
      </dataBar>
      <extLst>
        <ext xmlns:x14="http://schemas.microsoft.com/office/spreadsheetml/2009/9/main" uri="{B025F937-C7B1-47D3-B67F-A62EFF666E3E}">
          <x14:id>{35BAFDF2-BB4F-D54D-ADDB-5B56C81C4F59}</x14:id>
        </ext>
      </extLst>
    </cfRule>
  </conditionalFormatting>
  <conditionalFormatting sqref="F87:F88 F92">
    <cfRule type="dataBar" priority="7035">
      <dataBar>
        <cfvo type="num" val="0"/>
        <cfvo type="num" val="1"/>
        <color theme="6"/>
      </dataBar>
      <extLst>
        <ext xmlns:x14="http://schemas.microsoft.com/office/spreadsheetml/2009/9/main" uri="{B025F937-C7B1-47D3-B67F-A62EFF666E3E}">
          <x14:id>{613E1023-31F4-1F40-87CC-FC51A882A78D}</x14:id>
        </ext>
      </extLst>
    </cfRule>
  </conditionalFormatting>
  <conditionalFormatting sqref="F87:F88 F92">
    <cfRule type="dataBar" priority="7034">
      <dataBar>
        <cfvo type="num" val="0"/>
        <cfvo type="num" val="1"/>
        <color theme="6"/>
      </dataBar>
      <extLst>
        <ext xmlns:x14="http://schemas.microsoft.com/office/spreadsheetml/2009/9/main" uri="{B025F937-C7B1-47D3-B67F-A62EFF666E3E}">
          <x14:id>{D14A4AB7-EA60-7E44-B871-F9383EAB731C}</x14:id>
        </ext>
      </extLst>
    </cfRule>
  </conditionalFormatting>
  <conditionalFormatting sqref="F86">
    <cfRule type="dataBar" priority="7033">
      <dataBar>
        <cfvo type="num" val="0"/>
        <cfvo type="num" val="1"/>
        <color theme="6"/>
      </dataBar>
      <extLst>
        <ext xmlns:x14="http://schemas.microsoft.com/office/spreadsheetml/2009/9/main" uri="{B025F937-C7B1-47D3-B67F-A62EFF666E3E}">
          <x14:id>{ADD17021-1983-9D49-8CCF-81E71538B9D4}</x14:id>
        </ext>
      </extLst>
    </cfRule>
  </conditionalFormatting>
  <conditionalFormatting sqref="F86">
    <cfRule type="dataBar" priority="7032">
      <dataBar>
        <cfvo type="num" val="0"/>
        <cfvo type="num" val="1"/>
        <color theme="6"/>
      </dataBar>
      <extLst>
        <ext xmlns:x14="http://schemas.microsoft.com/office/spreadsheetml/2009/9/main" uri="{B025F937-C7B1-47D3-B67F-A62EFF666E3E}">
          <x14:id>{4748BA43-77DE-6145-832A-D6486ED318A8}</x14:id>
        </ext>
      </extLst>
    </cfRule>
  </conditionalFormatting>
  <conditionalFormatting sqref="F107:F108 F112">
    <cfRule type="dataBar" priority="7031">
      <dataBar>
        <cfvo type="num" val="0"/>
        <cfvo type="num" val="1"/>
        <color theme="6"/>
      </dataBar>
      <extLst>
        <ext xmlns:x14="http://schemas.microsoft.com/office/spreadsheetml/2009/9/main" uri="{B025F937-C7B1-47D3-B67F-A62EFF666E3E}">
          <x14:id>{93CB6397-50F5-CC44-B6E5-16EA2258B961}</x14:id>
        </ext>
      </extLst>
    </cfRule>
  </conditionalFormatting>
  <conditionalFormatting sqref="F94">
    <cfRule type="dataBar" priority="7029">
      <dataBar>
        <cfvo type="num" val="0"/>
        <cfvo type="num" val="1"/>
        <color theme="6"/>
      </dataBar>
      <extLst>
        <ext xmlns:x14="http://schemas.microsoft.com/office/spreadsheetml/2009/9/main" uri="{B025F937-C7B1-47D3-B67F-A62EFF666E3E}">
          <x14:id>{C71982E5-28B8-D048-A5C1-602617799DB6}</x14:id>
        </ext>
      </extLst>
    </cfRule>
  </conditionalFormatting>
  <conditionalFormatting sqref="F107:F108 F112">
    <cfRule type="dataBar" priority="7022">
      <dataBar>
        <cfvo type="num" val="0"/>
        <cfvo type="num" val="1"/>
        <color theme="6"/>
      </dataBar>
      <extLst>
        <ext xmlns:x14="http://schemas.microsoft.com/office/spreadsheetml/2009/9/main" uri="{B025F937-C7B1-47D3-B67F-A62EFF666E3E}">
          <x14:id>{6B933814-BC9C-904E-ACC9-9555AB9B876A}</x14:id>
        </ext>
      </extLst>
    </cfRule>
  </conditionalFormatting>
  <conditionalFormatting sqref="F94">
    <cfRule type="dataBar" priority="7030">
      <dataBar>
        <cfvo type="num" val="0"/>
        <cfvo type="num" val="1"/>
        <color theme="6"/>
      </dataBar>
      <extLst>
        <ext xmlns:x14="http://schemas.microsoft.com/office/spreadsheetml/2009/9/main" uri="{B025F937-C7B1-47D3-B67F-A62EFF666E3E}">
          <x14:id>{68CA11BE-B86C-B342-82C9-18933545F796}</x14:id>
        </ext>
      </extLst>
    </cfRule>
  </conditionalFormatting>
  <conditionalFormatting sqref="F93">
    <cfRule type="dataBar" priority="7028">
      <dataBar>
        <cfvo type="num" val="0"/>
        <cfvo type="num" val="1"/>
        <color theme="6"/>
      </dataBar>
      <extLst>
        <ext xmlns:x14="http://schemas.microsoft.com/office/spreadsheetml/2009/9/main" uri="{B025F937-C7B1-47D3-B67F-A62EFF666E3E}">
          <x14:id>{5B9EB17E-D8A4-B840-B66C-490149E0E22B}</x14:id>
        </ext>
      </extLst>
    </cfRule>
  </conditionalFormatting>
  <conditionalFormatting sqref="F93">
    <cfRule type="dataBar" priority="7027">
      <dataBar>
        <cfvo type="num" val="0"/>
        <cfvo type="num" val="1"/>
        <color theme="6"/>
      </dataBar>
      <extLst>
        <ext xmlns:x14="http://schemas.microsoft.com/office/spreadsheetml/2009/9/main" uri="{B025F937-C7B1-47D3-B67F-A62EFF666E3E}">
          <x14:id>{1DEA90EE-0B01-1D46-9E11-82B22E7EC052}</x14:id>
        </ext>
      </extLst>
    </cfRule>
  </conditionalFormatting>
  <conditionalFormatting sqref="F87:F88 F92">
    <cfRule type="dataBar" priority="7026">
      <dataBar>
        <cfvo type="num" val="0"/>
        <cfvo type="num" val="1"/>
        <color theme="6"/>
      </dataBar>
      <extLst>
        <ext xmlns:x14="http://schemas.microsoft.com/office/spreadsheetml/2009/9/main" uri="{B025F937-C7B1-47D3-B67F-A62EFF666E3E}">
          <x14:id>{FF4647B8-7260-E948-A270-A0F9E220A61B}</x14:id>
        </ext>
      </extLst>
    </cfRule>
  </conditionalFormatting>
  <conditionalFormatting sqref="F87:F88 F92">
    <cfRule type="dataBar" priority="7025">
      <dataBar>
        <cfvo type="num" val="0"/>
        <cfvo type="num" val="1"/>
        <color theme="6"/>
      </dataBar>
      <extLst>
        <ext xmlns:x14="http://schemas.microsoft.com/office/spreadsheetml/2009/9/main" uri="{B025F937-C7B1-47D3-B67F-A62EFF666E3E}">
          <x14:id>{C13ABB24-5B8A-0447-9B1E-26A3926BB17D}</x14:id>
        </ext>
      </extLst>
    </cfRule>
  </conditionalFormatting>
  <conditionalFormatting sqref="F86">
    <cfRule type="dataBar" priority="7024">
      <dataBar>
        <cfvo type="num" val="0"/>
        <cfvo type="num" val="1"/>
        <color theme="6"/>
      </dataBar>
      <extLst>
        <ext xmlns:x14="http://schemas.microsoft.com/office/spreadsheetml/2009/9/main" uri="{B025F937-C7B1-47D3-B67F-A62EFF666E3E}">
          <x14:id>{3EF56414-B9D1-4E45-B7B0-A0B1457CECB5}</x14:id>
        </ext>
      </extLst>
    </cfRule>
  </conditionalFormatting>
  <conditionalFormatting sqref="F107:F108 F112">
    <cfRule type="dataBar" priority="7023">
      <dataBar>
        <cfvo type="num" val="0"/>
        <cfvo type="num" val="1"/>
        <color theme="6"/>
      </dataBar>
      <extLst>
        <ext xmlns:x14="http://schemas.microsoft.com/office/spreadsheetml/2009/9/main" uri="{B025F937-C7B1-47D3-B67F-A62EFF666E3E}">
          <x14:id>{84846C2A-43A0-A642-A559-6CEEE71A01FE}</x14:id>
        </ext>
      </extLst>
    </cfRule>
  </conditionalFormatting>
  <conditionalFormatting sqref="F94">
    <cfRule type="dataBar" priority="7018">
      <dataBar>
        <cfvo type="num" val="0"/>
        <cfvo type="num" val="1"/>
        <color theme="6"/>
      </dataBar>
      <extLst>
        <ext xmlns:x14="http://schemas.microsoft.com/office/spreadsheetml/2009/9/main" uri="{B025F937-C7B1-47D3-B67F-A62EFF666E3E}">
          <x14:id>{CB5C34C1-F52A-A14E-A0F6-F9DCAAF86BDD}</x14:id>
        </ext>
      </extLst>
    </cfRule>
  </conditionalFormatting>
  <conditionalFormatting sqref="F93">
    <cfRule type="dataBar" priority="7016">
      <dataBar>
        <cfvo type="num" val="0"/>
        <cfvo type="num" val="1"/>
        <color theme="6"/>
      </dataBar>
      <extLst>
        <ext xmlns:x14="http://schemas.microsoft.com/office/spreadsheetml/2009/9/main" uri="{B025F937-C7B1-47D3-B67F-A62EFF666E3E}">
          <x14:id>{605CCB0C-6DBF-554C-8F92-66E563912835}</x14:id>
        </ext>
      </extLst>
    </cfRule>
  </conditionalFormatting>
  <conditionalFormatting sqref="F93">
    <cfRule type="dataBar" priority="7017">
      <dataBar>
        <cfvo type="num" val="0"/>
        <cfvo type="num" val="1"/>
        <color theme="6"/>
      </dataBar>
      <extLst>
        <ext xmlns:x14="http://schemas.microsoft.com/office/spreadsheetml/2009/9/main" uri="{B025F937-C7B1-47D3-B67F-A62EFF666E3E}">
          <x14:id>{2DA81C66-B3B7-1D45-B005-E852D1D3BFAD}</x14:id>
        </ext>
      </extLst>
    </cfRule>
  </conditionalFormatting>
  <conditionalFormatting sqref="F87:F88 F92">
    <cfRule type="dataBar" priority="7015">
      <dataBar>
        <cfvo type="num" val="0"/>
        <cfvo type="num" val="1"/>
        <color theme="6"/>
      </dataBar>
      <extLst>
        <ext xmlns:x14="http://schemas.microsoft.com/office/spreadsheetml/2009/9/main" uri="{B025F937-C7B1-47D3-B67F-A62EFF666E3E}">
          <x14:id>{068439C4-8471-E349-A09D-92D8EB1B2A82}</x14:id>
        </ext>
      </extLst>
    </cfRule>
  </conditionalFormatting>
  <conditionalFormatting sqref="F87:F88 F92">
    <cfRule type="dataBar" priority="7014">
      <dataBar>
        <cfvo type="num" val="0"/>
        <cfvo type="num" val="1"/>
        <color theme="6"/>
      </dataBar>
      <extLst>
        <ext xmlns:x14="http://schemas.microsoft.com/office/spreadsheetml/2009/9/main" uri="{B025F937-C7B1-47D3-B67F-A62EFF666E3E}">
          <x14:id>{1933F0FD-E6A9-C34A-B6EC-BC630D88DB89}</x14:id>
        </ext>
      </extLst>
    </cfRule>
  </conditionalFormatting>
  <conditionalFormatting sqref="F86">
    <cfRule type="dataBar" priority="7013">
      <dataBar>
        <cfvo type="num" val="0"/>
        <cfvo type="num" val="1"/>
        <color theme="6"/>
      </dataBar>
      <extLst>
        <ext xmlns:x14="http://schemas.microsoft.com/office/spreadsheetml/2009/9/main" uri="{B025F937-C7B1-47D3-B67F-A62EFF666E3E}">
          <x14:id>{354A876B-ABD3-4140-A611-6EBDF051E62C}</x14:id>
        </ext>
      </extLst>
    </cfRule>
  </conditionalFormatting>
  <conditionalFormatting sqref="F86">
    <cfRule type="dataBar" priority="7012">
      <dataBar>
        <cfvo type="num" val="0"/>
        <cfvo type="num" val="1"/>
        <color theme="6"/>
      </dataBar>
      <extLst>
        <ext xmlns:x14="http://schemas.microsoft.com/office/spreadsheetml/2009/9/main" uri="{B025F937-C7B1-47D3-B67F-A62EFF666E3E}">
          <x14:id>{E22CBD17-ACA6-F44F-B228-7455BA13278A}</x14:id>
        </ext>
      </extLst>
    </cfRule>
  </conditionalFormatting>
  <conditionalFormatting sqref="F94">
    <cfRule type="dataBar" priority="7007">
      <dataBar>
        <cfvo type="num" val="0"/>
        <cfvo type="num" val="1"/>
        <color theme="6"/>
      </dataBar>
      <extLst>
        <ext xmlns:x14="http://schemas.microsoft.com/office/spreadsheetml/2009/9/main" uri="{B025F937-C7B1-47D3-B67F-A62EFF666E3E}">
          <x14:id>{AB065ACF-2EBE-404E-9999-DB4183F204AD}</x14:id>
        </ext>
      </extLst>
    </cfRule>
  </conditionalFormatting>
  <conditionalFormatting sqref="F94">
    <cfRule type="dataBar" priority="7008">
      <dataBar>
        <cfvo type="num" val="0"/>
        <cfvo type="num" val="1"/>
        <color theme="6"/>
      </dataBar>
      <extLst>
        <ext xmlns:x14="http://schemas.microsoft.com/office/spreadsheetml/2009/9/main" uri="{B025F937-C7B1-47D3-B67F-A62EFF666E3E}">
          <x14:id>{100E2ACA-AD3D-4048-B7D3-BF0E94B140AF}</x14:id>
        </ext>
      </extLst>
    </cfRule>
  </conditionalFormatting>
  <conditionalFormatting sqref="F93">
    <cfRule type="dataBar" priority="7006">
      <dataBar>
        <cfvo type="num" val="0"/>
        <cfvo type="num" val="1"/>
        <color theme="6"/>
      </dataBar>
      <extLst>
        <ext xmlns:x14="http://schemas.microsoft.com/office/spreadsheetml/2009/9/main" uri="{B025F937-C7B1-47D3-B67F-A62EFF666E3E}">
          <x14:id>{C737E40F-DF45-5440-B42A-AC1D79BB6EC8}</x14:id>
        </ext>
      </extLst>
    </cfRule>
  </conditionalFormatting>
  <conditionalFormatting sqref="F93">
    <cfRule type="dataBar" priority="7005">
      <dataBar>
        <cfvo type="num" val="0"/>
        <cfvo type="num" val="1"/>
        <color theme="6"/>
      </dataBar>
      <extLst>
        <ext xmlns:x14="http://schemas.microsoft.com/office/spreadsheetml/2009/9/main" uri="{B025F937-C7B1-47D3-B67F-A62EFF666E3E}">
          <x14:id>{2B0336F7-3A7D-124B-A84B-37C3B0A9F854}</x14:id>
        </ext>
      </extLst>
    </cfRule>
  </conditionalFormatting>
  <conditionalFormatting sqref="F87:F88 F92">
    <cfRule type="dataBar" priority="7004">
      <dataBar>
        <cfvo type="num" val="0"/>
        <cfvo type="num" val="1"/>
        <color theme="6"/>
      </dataBar>
      <extLst>
        <ext xmlns:x14="http://schemas.microsoft.com/office/spreadsheetml/2009/9/main" uri="{B025F937-C7B1-47D3-B67F-A62EFF666E3E}">
          <x14:id>{7B4AED5C-A60F-C347-BCA2-DA4A76081F6E}</x14:id>
        </ext>
      </extLst>
    </cfRule>
  </conditionalFormatting>
  <conditionalFormatting sqref="F87:F88 F92">
    <cfRule type="dataBar" priority="7003">
      <dataBar>
        <cfvo type="num" val="0"/>
        <cfvo type="num" val="1"/>
        <color theme="6"/>
      </dataBar>
      <extLst>
        <ext xmlns:x14="http://schemas.microsoft.com/office/spreadsheetml/2009/9/main" uri="{B025F937-C7B1-47D3-B67F-A62EFF666E3E}">
          <x14:id>{3481581C-941E-2E40-B1BB-08E0FF9ECA62}</x14:id>
        </ext>
      </extLst>
    </cfRule>
  </conditionalFormatting>
  <conditionalFormatting sqref="F86">
    <cfRule type="dataBar" priority="7002">
      <dataBar>
        <cfvo type="num" val="0"/>
        <cfvo type="num" val="1"/>
        <color theme="6"/>
      </dataBar>
      <extLst>
        <ext xmlns:x14="http://schemas.microsoft.com/office/spreadsheetml/2009/9/main" uri="{B025F937-C7B1-47D3-B67F-A62EFF666E3E}">
          <x14:id>{4A67D1DD-0CC6-F146-B29C-F40DB28B497A}</x14:id>
        </ext>
      </extLst>
    </cfRule>
  </conditionalFormatting>
  <conditionalFormatting sqref="F94">
    <cfRule type="dataBar" priority="6997">
      <dataBar>
        <cfvo type="num" val="0"/>
        <cfvo type="num" val="1"/>
        <color theme="6"/>
      </dataBar>
      <extLst>
        <ext xmlns:x14="http://schemas.microsoft.com/office/spreadsheetml/2009/9/main" uri="{B025F937-C7B1-47D3-B67F-A62EFF666E3E}">
          <x14:id>{AF8C41D3-ABE9-5E44-A635-1B6724C6DA44}</x14:id>
        </ext>
      </extLst>
    </cfRule>
  </conditionalFormatting>
  <conditionalFormatting sqref="F94">
    <cfRule type="dataBar" priority="6998">
      <dataBar>
        <cfvo type="num" val="0"/>
        <cfvo type="num" val="1"/>
        <color theme="6"/>
      </dataBar>
      <extLst>
        <ext xmlns:x14="http://schemas.microsoft.com/office/spreadsheetml/2009/9/main" uri="{B025F937-C7B1-47D3-B67F-A62EFF666E3E}">
          <x14:id>{C3F70CA5-8CF6-ED4A-ACE7-F0B52D615EEC}</x14:id>
        </ext>
      </extLst>
    </cfRule>
  </conditionalFormatting>
  <conditionalFormatting sqref="F93">
    <cfRule type="dataBar" priority="6996">
      <dataBar>
        <cfvo type="num" val="0"/>
        <cfvo type="num" val="1"/>
        <color theme="6"/>
      </dataBar>
      <extLst>
        <ext xmlns:x14="http://schemas.microsoft.com/office/spreadsheetml/2009/9/main" uri="{B025F937-C7B1-47D3-B67F-A62EFF666E3E}">
          <x14:id>{8AE8F0C2-96C9-0F43-A69B-AFDEDFEEA1CD}</x14:id>
        </ext>
      </extLst>
    </cfRule>
  </conditionalFormatting>
  <conditionalFormatting sqref="F93">
    <cfRule type="dataBar" priority="6995">
      <dataBar>
        <cfvo type="num" val="0"/>
        <cfvo type="num" val="1"/>
        <color theme="6"/>
      </dataBar>
      <extLst>
        <ext xmlns:x14="http://schemas.microsoft.com/office/spreadsheetml/2009/9/main" uri="{B025F937-C7B1-47D3-B67F-A62EFF666E3E}">
          <x14:id>{0357F7A2-D97C-C948-871F-12EEB7CC9EF5}</x14:id>
        </ext>
      </extLst>
    </cfRule>
  </conditionalFormatting>
  <conditionalFormatting sqref="F87:F88 F92">
    <cfRule type="dataBar" priority="6994">
      <dataBar>
        <cfvo type="num" val="0"/>
        <cfvo type="num" val="1"/>
        <color theme="6"/>
      </dataBar>
      <extLst>
        <ext xmlns:x14="http://schemas.microsoft.com/office/spreadsheetml/2009/9/main" uri="{B025F937-C7B1-47D3-B67F-A62EFF666E3E}">
          <x14:id>{8572F18C-1211-0A47-A2E2-566151E1F171}</x14:id>
        </ext>
      </extLst>
    </cfRule>
  </conditionalFormatting>
  <conditionalFormatting sqref="F87:F88 F92">
    <cfRule type="dataBar" priority="6993">
      <dataBar>
        <cfvo type="num" val="0"/>
        <cfvo type="num" val="1"/>
        <color theme="6"/>
      </dataBar>
      <extLst>
        <ext xmlns:x14="http://schemas.microsoft.com/office/spreadsheetml/2009/9/main" uri="{B025F937-C7B1-47D3-B67F-A62EFF666E3E}">
          <x14:id>{2AB6D893-35B0-2041-9B0E-6B467C08ACA9}</x14:id>
        </ext>
      </extLst>
    </cfRule>
  </conditionalFormatting>
  <conditionalFormatting sqref="F86">
    <cfRule type="dataBar" priority="6992">
      <dataBar>
        <cfvo type="num" val="0"/>
        <cfvo type="num" val="1"/>
        <color theme="6"/>
      </dataBar>
      <extLst>
        <ext xmlns:x14="http://schemas.microsoft.com/office/spreadsheetml/2009/9/main" uri="{B025F937-C7B1-47D3-B67F-A62EFF666E3E}">
          <x14:id>{95216F1F-8F9F-E245-A2BE-769FEEC1E0BF}</x14:id>
        </ext>
      </extLst>
    </cfRule>
  </conditionalFormatting>
  <conditionalFormatting sqref="F94">
    <cfRule type="dataBar" priority="6988">
      <dataBar>
        <cfvo type="num" val="0"/>
        <cfvo type="num" val="1"/>
        <color theme="6"/>
      </dataBar>
      <extLst>
        <ext xmlns:x14="http://schemas.microsoft.com/office/spreadsheetml/2009/9/main" uri="{B025F937-C7B1-47D3-B67F-A62EFF666E3E}">
          <x14:id>{D24327E5-A394-A348-9760-098E36609ABD}</x14:id>
        </ext>
      </extLst>
    </cfRule>
  </conditionalFormatting>
  <conditionalFormatting sqref="F94">
    <cfRule type="dataBar" priority="6987">
      <dataBar>
        <cfvo type="num" val="0"/>
        <cfvo type="num" val="1"/>
        <color theme="6"/>
      </dataBar>
      <extLst>
        <ext xmlns:x14="http://schemas.microsoft.com/office/spreadsheetml/2009/9/main" uri="{B025F937-C7B1-47D3-B67F-A62EFF666E3E}">
          <x14:id>{B2DA4B92-657D-2E4A-837C-FB2B78EAE828}</x14:id>
        </ext>
      </extLst>
    </cfRule>
  </conditionalFormatting>
  <conditionalFormatting sqref="F93">
    <cfRule type="dataBar" priority="6986">
      <dataBar>
        <cfvo type="num" val="0"/>
        <cfvo type="num" val="1"/>
        <color theme="6"/>
      </dataBar>
      <extLst>
        <ext xmlns:x14="http://schemas.microsoft.com/office/spreadsheetml/2009/9/main" uri="{B025F937-C7B1-47D3-B67F-A62EFF666E3E}">
          <x14:id>{043C37EC-CD7C-5849-9E3C-952D553C4E2D}</x14:id>
        </ext>
      </extLst>
    </cfRule>
  </conditionalFormatting>
  <conditionalFormatting sqref="F93">
    <cfRule type="dataBar" priority="6985">
      <dataBar>
        <cfvo type="num" val="0"/>
        <cfvo type="num" val="1"/>
        <color theme="6"/>
      </dataBar>
      <extLst>
        <ext xmlns:x14="http://schemas.microsoft.com/office/spreadsheetml/2009/9/main" uri="{B025F937-C7B1-47D3-B67F-A62EFF666E3E}">
          <x14:id>{EF32F831-6538-E647-84E6-2B16F97E951E}</x14:id>
        </ext>
      </extLst>
    </cfRule>
  </conditionalFormatting>
  <conditionalFormatting sqref="F87:F88 F92">
    <cfRule type="dataBar" priority="6984">
      <dataBar>
        <cfvo type="num" val="0"/>
        <cfvo type="num" val="1"/>
        <color theme="6"/>
      </dataBar>
      <extLst>
        <ext xmlns:x14="http://schemas.microsoft.com/office/spreadsheetml/2009/9/main" uri="{B025F937-C7B1-47D3-B67F-A62EFF666E3E}">
          <x14:id>{E134C0E1-936A-BC41-8877-311B8125C255}</x14:id>
        </ext>
      </extLst>
    </cfRule>
  </conditionalFormatting>
  <conditionalFormatting sqref="F86">
    <cfRule type="dataBar" priority="6983">
      <dataBar>
        <cfvo type="num" val="0"/>
        <cfvo type="num" val="1"/>
        <color theme="6"/>
      </dataBar>
      <extLst>
        <ext xmlns:x14="http://schemas.microsoft.com/office/spreadsheetml/2009/9/main" uri="{B025F937-C7B1-47D3-B67F-A62EFF666E3E}">
          <x14:id>{96859E0A-2065-A143-94E2-3F4B32044AC9}</x14:id>
        </ext>
      </extLst>
    </cfRule>
  </conditionalFormatting>
  <conditionalFormatting sqref="F86">
    <cfRule type="dataBar" priority="6982">
      <dataBar>
        <cfvo type="num" val="0"/>
        <cfvo type="num" val="1"/>
        <color theme="6"/>
      </dataBar>
      <extLst>
        <ext xmlns:x14="http://schemas.microsoft.com/office/spreadsheetml/2009/9/main" uri="{B025F937-C7B1-47D3-B67F-A62EFF666E3E}">
          <x14:id>{3E1B8253-CB89-0446-BBE5-F97066DFF0B5}</x14:id>
        </ext>
      </extLst>
    </cfRule>
  </conditionalFormatting>
  <conditionalFormatting sqref="F107:F108 F112">
    <cfRule type="dataBar" priority="6981">
      <dataBar>
        <cfvo type="num" val="0"/>
        <cfvo type="num" val="1"/>
        <color theme="6"/>
      </dataBar>
      <extLst>
        <ext xmlns:x14="http://schemas.microsoft.com/office/spreadsheetml/2009/9/main" uri="{B025F937-C7B1-47D3-B67F-A62EFF666E3E}">
          <x14:id>{276DE8C6-F1BF-5748-9AD2-404A5EAABC24}</x14:id>
        </ext>
      </extLst>
    </cfRule>
  </conditionalFormatting>
  <conditionalFormatting sqref="F107:F108 F112">
    <cfRule type="dataBar" priority="6979">
      <dataBar>
        <cfvo type="num" val="0"/>
        <cfvo type="num" val="1"/>
        <color theme="6"/>
      </dataBar>
      <extLst>
        <ext xmlns:x14="http://schemas.microsoft.com/office/spreadsheetml/2009/9/main" uri="{B025F937-C7B1-47D3-B67F-A62EFF666E3E}">
          <x14:id>{1494B430-FD90-B94C-8CA2-775E6B4588B6}</x14:id>
        </ext>
      </extLst>
    </cfRule>
  </conditionalFormatting>
  <conditionalFormatting sqref="F107:F108 F112">
    <cfRule type="dataBar" priority="6980">
      <dataBar>
        <cfvo type="num" val="0"/>
        <cfvo type="num" val="1"/>
        <color theme="6"/>
      </dataBar>
      <extLst>
        <ext xmlns:x14="http://schemas.microsoft.com/office/spreadsheetml/2009/9/main" uri="{B025F937-C7B1-47D3-B67F-A62EFF666E3E}">
          <x14:id>{99606453-403D-2D48-95D7-B737F00DFFBF}</x14:id>
        </ext>
      </extLst>
    </cfRule>
  </conditionalFormatting>
  <conditionalFormatting sqref="F113">
    <cfRule type="dataBar" priority="6966">
      <dataBar>
        <cfvo type="num" val="0"/>
        <cfvo type="num" val="1"/>
        <color theme="6"/>
      </dataBar>
      <extLst>
        <ext xmlns:x14="http://schemas.microsoft.com/office/spreadsheetml/2009/9/main" uri="{B025F937-C7B1-47D3-B67F-A62EFF666E3E}">
          <x14:id>{3DEBE48C-BEFB-E643-8664-1414DB852DA8}</x14:id>
        </ext>
      </extLst>
    </cfRule>
  </conditionalFormatting>
  <conditionalFormatting sqref="F113">
    <cfRule type="dataBar" priority="6965">
      <dataBar>
        <cfvo type="num" val="0"/>
        <cfvo type="num" val="1"/>
        <color theme="6"/>
      </dataBar>
      <extLst>
        <ext xmlns:x14="http://schemas.microsoft.com/office/spreadsheetml/2009/9/main" uri="{B025F937-C7B1-47D3-B67F-A62EFF666E3E}">
          <x14:id>{3A46D5BA-46D4-D248-BEA1-7403367CAF8A}</x14:id>
        </ext>
      </extLst>
    </cfRule>
  </conditionalFormatting>
  <conditionalFormatting sqref="F113">
    <cfRule type="dataBar" priority="6964">
      <dataBar>
        <cfvo type="num" val="0"/>
        <cfvo type="num" val="1"/>
        <color theme="6"/>
      </dataBar>
      <extLst>
        <ext xmlns:x14="http://schemas.microsoft.com/office/spreadsheetml/2009/9/main" uri="{B025F937-C7B1-47D3-B67F-A62EFF666E3E}">
          <x14:id>{79C212B5-52AC-824F-8031-AAE1CF792746}</x14:id>
        </ext>
      </extLst>
    </cfRule>
  </conditionalFormatting>
  <conditionalFormatting sqref="F113">
    <cfRule type="dataBar" priority="6963">
      <dataBar>
        <cfvo type="num" val="0"/>
        <cfvo type="num" val="1"/>
        <color theme="6"/>
      </dataBar>
      <extLst>
        <ext xmlns:x14="http://schemas.microsoft.com/office/spreadsheetml/2009/9/main" uri="{B025F937-C7B1-47D3-B67F-A62EFF666E3E}">
          <x14:id>{3AB04DD7-0EE4-0843-91B6-FC69D9441E6A}</x14:id>
        </ext>
      </extLst>
    </cfRule>
  </conditionalFormatting>
  <conditionalFormatting sqref="F113">
    <cfRule type="dataBar" priority="6962">
      <dataBar>
        <cfvo type="num" val="0"/>
        <cfvo type="num" val="1"/>
        <color theme="6"/>
      </dataBar>
      <extLst>
        <ext xmlns:x14="http://schemas.microsoft.com/office/spreadsheetml/2009/9/main" uri="{B025F937-C7B1-47D3-B67F-A62EFF666E3E}">
          <x14:id>{6FD4B495-2415-0E42-A799-EC427F586F00}</x14:id>
        </ext>
      </extLst>
    </cfRule>
  </conditionalFormatting>
  <conditionalFormatting sqref="F113">
    <cfRule type="dataBar" priority="6961">
      <dataBar>
        <cfvo type="num" val="0"/>
        <cfvo type="num" val="1"/>
        <color theme="6"/>
      </dataBar>
      <extLst>
        <ext xmlns:x14="http://schemas.microsoft.com/office/spreadsheetml/2009/9/main" uri="{B025F937-C7B1-47D3-B67F-A62EFF666E3E}">
          <x14:id>{419BBC61-5CCE-244B-B21E-241C9DB1CEB5}</x14:id>
        </ext>
      </extLst>
    </cfRule>
  </conditionalFormatting>
  <conditionalFormatting sqref="F87:F88 F92">
    <cfRule type="dataBar" priority="6959">
      <dataBar>
        <cfvo type="num" val="0"/>
        <cfvo type="num" val="1"/>
        <color theme="6"/>
      </dataBar>
      <extLst>
        <ext xmlns:x14="http://schemas.microsoft.com/office/spreadsheetml/2009/9/main" uri="{B025F937-C7B1-47D3-B67F-A62EFF666E3E}">
          <x14:id>{1AD49506-1473-7B44-9BFD-AD3E77DB6EB8}</x14:id>
        </ext>
      </extLst>
    </cfRule>
  </conditionalFormatting>
  <conditionalFormatting sqref="F86">
    <cfRule type="dataBar" priority="6957">
      <dataBar>
        <cfvo type="num" val="0"/>
        <cfvo type="num" val="1"/>
        <color theme="6"/>
      </dataBar>
      <extLst>
        <ext xmlns:x14="http://schemas.microsoft.com/office/spreadsheetml/2009/9/main" uri="{B025F937-C7B1-47D3-B67F-A62EFF666E3E}">
          <x14:id>{F768D409-D3D6-EF47-B79F-E5FA71D05653}</x14:id>
        </ext>
      </extLst>
    </cfRule>
  </conditionalFormatting>
  <conditionalFormatting sqref="F94">
    <cfRule type="dataBar" priority="6950">
      <dataBar>
        <cfvo type="num" val="0"/>
        <cfvo type="num" val="1"/>
        <color theme="6"/>
      </dataBar>
      <extLst>
        <ext xmlns:x14="http://schemas.microsoft.com/office/spreadsheetml/2009/9/main" uri="{B025F937-C7B1-47D3-B67F-A62EFF666E3E}">
          <x14:id>{FC297EE7-23D1-654B-86C5-68CB9BAA90BB}</x14:id>
        </ext>
      </extLst>
    </cfRule>
  </conditionalFormatting>
  <conditionalFormatting sqref="F93">
    <cfRule type="dataBar" priority="6960">
      <dataBar>
        <cfvo type="num" val="0"/>
        <cfvo type="num" val="1"/>
        <color theme="6"/>
      </dataBar>
      <extLst>
        <ext xmlns:x14="http://schemas.microsoft.com/office/spreadsheetml/2009/9/main" uri="{B025F937-C7B1-47D3-B67F-A62EFF666E3E}">
          <x14:id>{9C2DADCF-1ED1-FE4D-8AD9-F5D478DA86E7}</x14:id>
        </ext>
      </extLst>
    </cfRule>
  </conditionalFormatting>
  <conditionalFormatting sqref="F86">
    <cfRule type="dataBar" priority="6958">
      <dataBar>
        <cfvo type="num" val="0"/>
        <cfvo type="num" val="1"/>
        <color theme="6"/>
      </dataBar>
      <extLst>
        <ext xmlns:x14="http://schemas.microsoft.com/office/spreadsheetml/2009/9/main" uri="{B025F937-C7B1-47D3-B67F-A62EFF666E3E}">
          <x14:id>{E703C762-5034-A344-A2E5-A4F689873D3F}</x14:id>
        </ext>
      </extLst>
    </cfRule>
  </conditionalFormatting>
  <conditionalFormatting sqref="F77">
    <cfRule type="dataBar" priority="6956">
      <dataBar>
        <cfvo type="num" val="0"/>
        <cfvo type="num" val="1"/>
        <color theme="6"/>
      </dataBar>
      <extLst>
        <ext xmlns:x14="http://schemas.microsoft.com/office/spreadsheetml/2009/9/main" uri="{B025F937-C7B1-47D3-B67F-A62EFF666E3E}">
          <x14:id>{B899EDFD-4BCB-D945-BAD9-14BC8EDFFC64}</x14:id>
        </ext>
      </extLst>
    </cfRule>
  </conditionalFormatting>
  <conditionalFormatting sqref="F77">
    <cfRule type="dataBar" priority="6955">
      <dataBar>
        <cfvo type="num" val="0"/>
        <cfvo type="num" val="1"/>
        <color theme="6"/>
      </dataBar>
      <extLst>
        <ext xmlns:x14="http://schemas.microsoft.com/office/spreadsheetml/2009/9/main" uri="{B025F937-C7B1-47D3-B67F-A62EFF666E3E}">
          <x14:id>{246ACBF9-FE8D-A047-BCA9-6FD95DD95D18}</x14:id>
        </ext>
      </extLst>
    </cfRule>
  </conditionalFormatting>
  <conditionalFormatting sqref="F71:F72 F76">
    <cfRule type="dataBar" priority="6954">
      <dataBar>
        <cfvo type="num" val="0"/>
        <cfvo type="num" val="1"/>
        <color theme="6"/>
      </dataBar>
      <extLst>
        <ext xmlns:x14="http://schemas.microsoft.com/office/spreadsheetml/2009/9/main" uri="{B025F937-C7B1-47D3-B67F-A62EFF666E3E}">
          <x14:id>{4450B107-E608-714E-BBCD-E75C991FA871}</x14:id>
        </ext>
      </extLst>
    </cfRule>
  </conditionalFormatting>
  <conditionalFormatting sqref="F94">
    <cfRule type="dataBar" priority="6951">
      <dataBar>
        <cfvo type="num" val="0"/>
        <cfvo type="num" val="1"/>
        <color theme="6"/>
      </dataBar>
      <extLst>
        <ext xmlns:x14="http://schemas.microsoft.com/office/spreadsheetml/2009/9/main" uri="{B025F937-C7B1-47D3-B67F-A62EFF666E3E}">
          <x14:id>{0D79F3FB-1D10-354A-A9C0-84DC8FFE2CEF}</x14:id>
        </ext>
      </extLst>
    </cfRule>
  </conditionalFormatting>
  <conditionalFormatting sqref="F93">
    <cfRule type="dataBar" priority="6949">
      <dataBar>
        <cfvo type="num" val="0"/>
        <cfvo type="num" val="1"/>
        <color theme="6"/>
      </dataBar>
      <extLst>
        <ext xmlns:x14="http://schemas.microsoft.com/office/spreadsheetml/2009/9/main" uri="{B025F937-C7B1-47D3-B67F-A62EFF666E3E}">
          <x14:id>{E349332A-73EE-5142-AAFF-F0A1B8F51CF2}</x14:id>
        </ext>
      </extLst>
    </cfRule>
  </conditionalFormatting>
  <conditionalFormatting sqref="F93">
    <cfRule type="dataBar" priority="6948">
      <dataBar>
        <cfvo type="num" val="0"/>
        <cfvo type="num" val="1"/>
        <color theme="6"/>
      </dataBar>
      <extLst>
        <ext xmlns:x14="http://schemas.microsoft.com/office/spreadsheetml/2009/9/main" uri="{B025F937-C7B1-47D3-B67F-A62EFF666E3E}">
          <x14:id>{D35FCEC9-37F3-0649-84D1-E2FCA997498F}</x14:id>
        </ext>
      </extLst>
    </cfRule>
  </conditionalFormatting>
  <conditionalFormatting sqref="F93">
    <cfRule type="dataBar" priority="6946">
      <dataBar>
        <cfvo type="num" val="0"/>
        <cfvo type="num" val="1"/>
        <color theme="6"/>
      </dataBar>
      <extLst>
        <ext xmlns:x14="http://schemas.microsoft.com/office/spreadsheetml/2009/9/main" uri="{B025F937-C7B1-47D3-B67F-A62EFF666E3E}">
          <x14:id>{08C22CF1-35BB-714D-A6CE-BE7A232C0CC6}</x14:id>
        </ext>
      </extLst>
    </cfRule>
  </conditionalFormatting>
  <conditionalFormatting sqref="F87:F88 F92">
    <cfRule type="dataBar" priority="6944">
      <dataBar>
        <cfvo type="num" val="0"/>
        <cfvo type="num" val="1"/>
        <color theme="6"/>
      </dataBar>
      <extLst>
        <ext xmlns:x14="http://schemas.microsoft.com/office/spreadsheetml/2009/9/main" uri="{B025F937-C7B1-47D3-B67F-A62EFF666E3E}">
          <x14:id>{8A2E9754-47DC-414F-8FD2-C2AF8C0E4A90}</x14:id>
        </ext>
      </extLst>
    </cfRule>
  </conditionalFormatting>
  <conditionalFormatting sqref="F107:F108 F112">
    <cfRule type="dataBar" priority="6937">
      <dataBar>
        <cfvo type="num" val="0"/>
        <cfvo type="num" val="1"/>
        <color theme="6"/>
      </dataBar>
      <extLst>
        <ext xmlns:x14="http://schemas.microsoft.com/office/spreadsheetml/2009/9/main" uri="{B025F937-C7B1-47D3-B67F-A62EFF666E3E}">
          <x14:id>{F2130F34-031C-0043-A5D8-9B10DCD8846A}</x14:id>
        </ext>
      </extLst>
    </cfRule>
  </conditionalFormatting>
  <conditionalFormatting sqref="F94">
    <cfRule type="dataBar" priority="6947">
      <dataBar>
        <cfvo type="num" val="0"/>
        <cfvo type="num" val="1"/>
        <color theme="6"/>
      </dataBar>
      <extLst>
        <ext xmlns:x14="http://schemas.microsoft.com/office/spreadsheetml/2009/9/main" uri="{B025F937-C7B1-47D3-B67F-A62EFF666E3E}">
          <x14:id>{153C04DE-76AA-CF45-AB70-6260BED45600}</x14:id>
        </ext>
      </extLst>
    </cfRule>
  </conditionalFormatting>
  <conditionalFormatting sqref="F87:F88 F92">
    <cfRule type="dataBar" priority="6945">
      <dataBar>
        <cfvo type="num" val="0"/>
        <cfvo type="num" val="1"/>
        <color theme="6"/>
      </dataBar>
      <extLst>
        <ext xmlns:x14="http://schemas.microsoft.com/office/spreadsheetml/2009/9/main" uri="{B025F937-C7B1-47D3-B67F-A62EFF666E3E}">
          <x14:id>{8E52190E-6E1D-F346-90BE-E14A8D116E89}</x14:id>
        </ext>
      </extLst>
    </cfRule>
  </conditionalFormatting>
  <conditionalFormatting sqref="F86">
    <cfRule type="dataBar" priority="6943">
      <dataBar>
        <cfvo type="num" val="0"/>
        <cfvo type="num" val="1"/>
        <color theme="6"/>
      </dataBar>
      <extLst>
        <ext xmlns:x14="http://schemas.microsoft.com/office/spreadsheetml/2009/9/main" uri="{B025F937-C7B1-47D3-B67F-A62EFF666E3E}">
          <x14:id>{536B0DDA-D255-1848-8638-B1BB22132871}</x14:id>
        </ext>
      </extLst>
    </cfRule>
  </conditionalFormatting>
  <conditionalFormatting sqref="F86">
    <cfRule type="dataBar" priority="6942">
      <dataBar>
        <cfvo type="num" val="0"/>
        <cfvo type="num" val="1"/>
        <color theme="6"/>
      </dataBar>
      <extLst>
        <ext xmlns:x14="http://schemas.microsoft.com/office/spreadsheetml/2009/9/main" uri="{B025F937-C7B1-47D3-B67F-A62EFF666E3E}">
          <x14:id>{8C8A2538-1F9A-4641-B69C-3C49FDAC8F7F}</x14:id>
        </ext>
      </extLst>
    </cfRule>
  </conditionalFormatting>
  <conditionalFormatting sqref="F77">
    <cfRule type="dataBar" priority="6941">
      <dataBar>
        <cfvo type="num" val="0"/>
        <cfvo type="num" val="1"/>
        <color theme="6"/>
      </dataBar>
      <extLst>
        <ext xmlns:x14="http://schemas.microsoft.com/office/spreadsheetml/2009/9/main" uri="{B025F937-C7B1-47D3-B67F-A62EFF666E3E}">
          <x14:id>{3E1D84FD-71EF-2140-ABFF-3DCC92A1CBEE}</x14:id>
        </ext>
      </extLst>
    </cfRule>
  </conditionalFormatting>
  <conditionalFormatting sqref="F71:F72 F76">
    <cfRule type="dataBar" priority="6940">
      <dataBar>
        <cfvo type="num" val="0"/>
        <cfvo type="num" val="1"/>
        <color theme="6"/>
      </dataBar>
      <extLst>
        <ext xmlns:x14="http://schemas.microsoft.com/office/spreadsheetml/2009/9/main" uri="{B025F937-C7B1-47D3-B67F-A62EFF666E3E}">
          <x14:id>{9B2A9BCA-4812-E34E-BC9A-1233F873AF15}</x14:id>
        </ext>
      </extLst>
    </cfRule>
  </conditionalFormatting>
  <conditionalFormatting sqref="F71:F72 F76">
    <cfRule type="dataBar" priority="6939">
      <dataBar>
        <cfvo type="num" val="0"/>
        <cfvo type="num" val="1"/>
        <color theme="6"/>
      </dataBar>
      <extLst>
        <ext xmlns:x14="http://schemas.microsoft.com/office/spreadsheetml/2009/9/main" uri="{B025F937-C7B1-47D3-B67F-A62EFF666E3E}">
          <x14:id>{717756E9-0BC1-1742-9226-4479BB10AA46}</x14:id>
        </ext>
      </extLst>
    </cfRule>
  </conditionalFormatting>
  <conditionalFormatting sqref="F107:F108 F112">
    <cfRule type="dataBar" priority="6938">
      <dataBar>
        <cfvo type="num" val="0"/>
        <cfvo type="num" val="1"/>
        <color theme="6"/>
      </dataBar>
      <extLst>
        <ext xmlns:x14="http://schemas.microsoft.com/office/spreadsheetml/2009/9/main" uri="{B025F937-C7B1-47D3-B67F-A62EFF666E3E}">
          <x14:id>{27F76E64-AD80-C24C-9AC8-EEF291E18A59}</x14:id>
        </ext>
      </extLst>
    </cfRule>
  </conditionalFormatting>
  <conditionalFormatting sqref="F94">
    <cfRule type="dataBar" priority="6935">
      <dataBar>
        <cfvo type="num" val="0"/>
        <cfvo type="num" val="1"/>
        <color theme="6"/>
      </dataBar>
      <extLst>
        <ext xmlns:x14="http://schemas.microsoft.com/office/spreadsheetml/2009/9/main" uri="{B025F937-C7B1-47D3-B67F-A62EFF666E3E}">
          <x14:id>{826EDF11-AF60-054F-8329-5F9308C32427}</x14:id>
        </ext>
      </extLst>
    </cfRule>
  </conditionalFormatting>
  <conditionalFormatting sqref="F94">
    <cfRule type="dataBar" priority="6934">
      <dataBar>
        <cfvo type="num" val="0"/>
        <cfvo type="num" val="1"/>
        <color theme="6"/>
      </dataBar>
      <extLst>
        <ext xmlns:x14="http://schemas.microsoft.com/office/spreadsheetml/2009/9/main" uri="{B025F937-C7B1-47D3-B67F-A62EFF666E3E}">
          <x14:id>{944BF208-BC14-9A4F-93A3-6B2308F45F4D}</x14:id>
        </ext>
      </extLst>
    </cfRule>
  </conditionalFormatting>
  <conditionalFormatting sqref="F93">
    <cfRule type="dataBar" priority="6932">
      <dataBar>
        <cfvo type="num" val="0"/>
        <cfvo type="num" val="1"/>
        <color theme="6"/>
      </dataBar>
      <extLst>
        <ext xmlns:x14="http://schemas.microsoft.com/office/spreadsheetml/2009/9/main" uri="{B025F937-C7B1-47D3-B67F-A62EFF666E3E}">
          <x14:id>{5E94047E-8341-0941-A447-A5BF4A896E4C}</x14:id>
        </ext>
      </extLst>
    </cfRule>
  </conditionalFormatting>
  <conditionalFormatting sqref="F87:F88 F92">
    <cfRule type="dataBar" priority="6930">
      <dataBar>
        <cfvo type="num" val="0"/>
        <cfvo type="num" val="1"/>
        <color theme="6"/>
      </dataBar>
      <extLst>
        <ext xmlns:x14="http://schemas.microsoft.com/office/spreadsheetml/2009/9/main" uri="{B025F937-C7B1-47D3-B67F-A62EFF666E3E}">
          <x14:id>{8FE51EB1-436A-1841-825B-BA318034B03C}</x14:id>
        </ext>
      </extLst>
    </cfRule>
  </conditionalFormatting>
  <conditionalFormatting sqref="F107:F108 F112">
    <cfRule type="dataBar" priority="6923">
      <dataBar>
        <cfvo type="num" val="0"/>
        <cfvo type="num" val="1"/>
        <color theme="6"/>
      </dataBar>
      <extLst>
        <ext xmlns:x14="http://schemas.microsoft.com/office/spreadsheetml/2009/9/main" uri="{B025F937-C7B1-47D3-B67F-A62EFF666E3E}">
          <x14:id>{864C277B-3FE1-7147-B9CD-7B9563877AA2}</x14:id>
        </ext>
      </extLst>
    </cfRule>
  </conditionalFormatting>
  <conditionalFormatting sqref="F94">
    <cfRule type="dataBar" priority="6933">
      <dataBar>
        <cfvo type="num" val="0"/>
        <cfvo type="num" val="1"/>
        <color theme="6"/>
      </dataBar>
      <extLst>
        <ext xmlns:x14="http://schemas.microsoft.com/office/spreadsheetml/2009/9/main" uri="{B025F937-C7B1-47D3-B67F-A62EFF666E3E}">
          <x14:id>{5A3505E2-F99B-4D45-BA6D-F7FE55A3E571}</x14:id>
        </ext>
      </extLst>
    </cfRule>
  </conditionalFormatting>
  <conditionalFormatting sqref="F87:F88 F92">
    <cfRule type="dataBar" priority="6931">
      <dataBar>
        <cfvo type="num" val="0"/>
        <cfvo type="num" val="1"/>
        <color theme="6"/>
      </dataBar>
      <extLst>
        <ext xmlns:x14="http://schemas.microsoft.com/office/spreadsheetml/2009/9/main" uri="{B025F937-C7B1-47D3-B67F-A62EFF666E3E}">
          <x14:id>{D29C5761-4D54-5C46-ADC9-F7C69D99F679}</x14:id>
        </ext>
      </extLst>
    </cfRule>
  </conditionalFormatting>
  <conditionalFormatting sqref="F86">
    <cfRule type="dataBar" priority="6929">
      <dataBar>
        <cfvo type="num" val="0"/>
        <cfvo type="num" val="1"/>
        <color theme="6"/>
      </dataBar>
      <extLst>
        <ext xmlns:x14="http://schemas.microsoft.com/office/spreadsheetml/2009/9/main" uri="{B025F937-C7B1-47D3-B67F-A62EFF666E3E}">
          <x14:id>{730AF110-3ABD-2744-8B92-1BBF3D700BF2}</x14:id>
        </ext>
      </extLst>
    </cfRule>
  </conditionalFormatting>
  <conditionalFormatting sqref="F86">
    <cfRule type="dataBar" priority="6928">
      <dataBar>
        <cfvo type="num" val="0"/>
        <cfvo type="num" val="1"/>
        <color theme="6"/>
      </dataBar>
      <extLst>
        <ext xmlns:x14="http://schemas.microsoft.com/office/spreadsheetml/2009/9/main" uri="{B025F937-C7B1-47D3-B67F-A62EFF666E3E}">
          <x14:id>{0214FDB1-A076-9D4E-A4CD-AD97D34FD494}</x14:id>
        </ext>
      </extLst>
    </cfRule>
  </conditionalFormatting>
  <conditionalFormatting sqref="F77">
    <cfRule type="dataBar" priority="6927">
      <dataBar>
        <cfvo type="num" val="0"/>
        <cfvo type="num" val="1"/>
        <color theme="6"/>
      </dataBar>
      <extLst>
        <ext xmlns:x14="http://schemas.microsoft.com/office/spreadsheetml/2009/9/main" uri="{B025F937-C7B1-47D3-B67F-A62EFF666E3E}">
          <x14:id>{7A36565A-671A-114D-BBE6-DCBA7DA4D0D5}</x14:id>
        </ext>
      </extLst>
    </cfRule>
  </conditionalFormatting>
  <conditionalFormatting sqref="F71:F72 F76">
    <cfRule type="dataBar" priority="6926">
      <dataBar>
        <cfvo type="num" val="0"/>
        <cfvo type="num" val="1"/>
        <color theme="6"/>
      </dataBar>
      <extLst>
        <ext xmlns:x14="http://schemas.microsoft.com/office/spreadsheetml/2009/9/main" uri="{B025F937-C7B1-47D3-B67F-A62EFF666E3E}">
          <x14:id>{790C3EE8-F3EF-2A45-895A-88945EF42132}</x14:id>
        </ext>
      </extLst>
    </cfRule>
  </conditionalFormatting>
  <conditionalFormatting sqref="F71:F72 F76">
    <cfRule type="dataBar" priority="6925">
      <dataBar>
        <cfvo type="num" val="0"/>
        <cfvo type="num" val="1"/>
        <color theme="6"/>
      </dataBar>
      <extLst>
        <ext xmlns:x14="http://schemas.microsoft.com/office/spreadsheetml/2009/9/main" uri="{B025F937-C7B1-47D3-B67F-A62EFF666E3E}">
          <x14:id>{071415DB-2EEC-654A-9C14-B4B00F5F61A9}</x14:id>
        </ext>
      </extLst>
    </cfRule>
  </conditionalFormatting>
  <conditionalFormatting sqref="F107:F108 F112">
    <cfRule type="dataBar" priority="6924">
      <dataBar>
        <cfvo type="num" val="0"/>
        <cfvo type="num" val="1"/>
        <color theme="6"/>
      </dataBar>
      <extLst>
        <ext xmlns:x14="http://schemas.microsoft.com/office/spreadsheetml/2009/9/main" uri="{B025F937-C7B1-47D3-B67F-A62EFF666E3E}">
          <x14:id>{745B113B-8C3B-9F45-A1E7-0CD56EE6D15F}</x14:id>
        </ext>
      </extLst>
    </cfRule>
  </conditionalFormatting>
  <conditionalFormatting sqref="F94">
    <cfRule type="dataBar" priority="6921">
      <dataBar>
        <cfvo type="num" val="0"/>
        <cfvo type="num" val="1"/>
        <color theme="6"/>
      </dataBar>
      <extLst>
        <ext xmlns:x14="http://schemas.microsoft.com/office/spreadsheetml/2009/9/main" uri="{B025F937-C7B1-47D3-B67F-A62EFF666E3E}">
          <x14:id>{C8D70F84-B7D7-3D47-8120-5A37EC686289}</x14:id>
        </ext>
      </extLst>
    </cfRule>
  </conditionalFormatting>
  <conditionalFormatting sqref="F94">
    <cfRule type="dataBar" priority="6920">
      <dataBar>
        <cfvo type="num" val="0"/>
        <cfvo type="num" val="1"/>
        <color theme="6"/>
      </dataBar>
      <extLst>
        <ext xmlns:x14="http://schemas.microsoft.com/office/spreadsheetml/2009/9/main" uri="{B025F937-C7B1-47D3-B67F-A62EFF666E3E}">
          <x14:id>{499FCF71-0739-FC43-98CE-46194B0DC238}</x14:id>
        </ext>
      </extLst>
    </cfRule>
  </conditionalFormatting>
  <conditionalFormatting sqref="F94">
    <cfRule type="dataBar" priority="6919">
      <dataBar>
        <cfvo type="num" val="0"/>
        <cfvo type="num" val="1"/>
        <color theme="6"/>
      </dataBar>
      <extLst>
        <ext xmlns:x14="http://schemas.microsoft.com/office/spreadsheetml/2009/9/main" uri="{B025F937-C7B1-47D3-B67F-A62EFF666E3E}">
          <x14:id>{3BA63458-9D27-9C4E-B2CB-BEB91F41B65A}</x14:id>
        </ext>
      </extLst>
    </cfRule>
  </conditionalFormatting>
  <conditionalFormatting sqref="F93">
    <cfRule type="dataBar" priority="6917">
      <dataBar>
        <cfvo type="num" val="0"/>
        <cfvo type="num" val="1"/>
        <color theme="6"/>
      </dataBar>
      <extLst>
        <ext xmlns:x14="http://schemas.microsoft.com/office/spreadsheetml/2009/9/main" uri="{B025F937-C7B1-47D3-B67F-A62EFF666E3E}">
          <x14:id>{6B0CA95C-12D4-3148-B5FB-94A9161F1C4C}</x14:id>
        </ext>
      </extLst>
    </cfRule>
  </conditionalFormatting>
  <conditionalFormatting sqref="F93">
    <cfRule type="dataBar" priority="6918">
      <dataBar>
        <cfvo type="num" val="0"/>
        <cfvo type="num" val="1"/>
        <color theme="6"/>
      </dataBar>
      <extLst>
        <ext xmlns:x14="http://schemas.microsoft.com/office/spreadsheetml/2009/9/main" uri="{B025F937-C7B1-47D3-B67F-A62EFF666E3E}">
          <x14:id>{B928873A-418B-BA4B-8CB4-7F9F0C49CABF}</x14:id>
        </ext>
      </extLst>
    </cfRule>
  </conditionalFormatting>
  <conditionalFormatting sqref="F87:F88 F92">
    <cfRule type="dataBar" priority="6916">
      <dataBar>
        <cfvo type="num" val="0"/>
        <cfvo type="num" val="1"/>
        <color theme="6"/>
      </dataBar>
      <extLst>
        <ext xmlns:x14="http://schemas.microsoft.com/office/spreadsheetml/2009/9/main" uri="{B025F937-C7B1-47D3-B67F-A62EFF666E3E}">
          <x14:id>{71ABB24C-8883-D449-A187-63028670A937}</x14:id>
        </ext>
      </extLst>
    </cfRule>
  </conditionalFormatting>
  <conditionalFormatting sqref="F87:F88 F92">
    <cfRule type="dataBar" priority="6915">
      <dataBar>
        <cfvo type="num" val="0"/>
        <cfvo type="num" val="1"/>
        <color theme="6"/>
      </dataBar>
      <extLst>
        <ext xmlns:x14="http://schemas.microsoft.com/office/spreadsheetml/2009/9/main" uri="{B025F937-C7B1-47D3-B67F-A62EFF666E3E}">
          <x14:id>{53384A12-4B90-D84D-8F6F-AC01AA920223}</x14:id>
        </ext>
      </extLst>
    </cfRule>
  </conditionalFormatting>
  <conditionalFormatting sqref="F86">
    <cfRule type="dataBar" priority="6914">
      <dataBar>
        <cfvo type="num" val="0"/>
        <cfvo type="num" val="1"/>
        <color theme="6"/>
      </dataBar>
      <extLst>
        <ext xmlns:x14="http://schemas.microsoft.com/office/spreadsheetml/2009/9/main" uri="{B025F937-C7B1-47D3-B67F-A62EFF666E3E}">
          <x14:id>{3588AB93-117C-8049-95F1-8287F6B1EBB9}</x14:id>
        </ext>
      </extLst>
    </cfRule>
  </conditionalFormatting>
  <conditionalFormatting sqref="F86">
    <cfRule type="dataBar" priority="6913">
      <dataBar>
        <cfvo type="num" val="0"/>
        <cfvo type="num" val="1"/>
        <color theme="6"/>
      </dataBar>
      <extLst>
        <ext xmlns:x14="http://schemas.microsoft.com/office/spreadsheetml/2009/9/main" uri="{B025F937-C7B1-47D3-B67F-A62EFF666E3E}">
          <x14:id>{6B68B006-8ADD-BD4A-B742-A22CA66565A4}</x14:id>
        </ext>
      </extLst>
    </cfRule>
  </conditionalFormatting>
  <conditionalFormatting sqref="F77">
    <cfRule type="dataBar" priority="6912">
      <dataBar>
        <cfvo type="num" val="0"/>
        <cfvo type="num" val="1"/>
        <color theme="6"/>
      </dataBar>
      <extLst>
        <ext xmlns:x14="http://schemas.microsoft.com/office/spreadsheetml/2009/9/main" uri="{B025F937-C7B1-47D3-B67F-A62EFF666E3E}">
          <x14:id>{DC88FE63-6796-5B47-8B0B-542CC27FF6F6}</x14:id>
        </ext>
      </extLst>
    </cfRule>
  </conditionalFormatting>
  <conditionalFormatting sqref="F77">
    <cfRule type="dataBar" priority="6911">
      <dataBar>
        <cfvo type="num" val="0"/>
        <cfvo type="num" val="1"/>
        <color theme="6"/>
      </dataBar>
      <extLst>
        <ext xmlns:x14="http://schemas.microsoft.com/office/spreadsheetml/2009/9/main" uri="{B025F937-C7B1-47D3-B67F-A62EFF666E3E}">
          <x14:id>{FD989A20-5496-7E48-992E-AB5C19BE390C}</x14:id>
        </ext>
      </extLst>
    </cfRule>
  </conditionalFormatting>
  <conditionalFormatting sqref="F107:F108 F112">
    <cfRule type="dataBar" priority="6910">
      <dataBar>
        <cfvo type="num" val="0"/>
        <cfvo type="num" val="1"/>
        <color theme="6"/>
      </dataBar>
      <extLst>
        <ext xmlns:x14="http://schemas.microsoft.com/office/spreadsheetml/2009/9/main" uri="{B025F937-C7B1-47D3-B67F-A62EFF666E3E}">
          <x14:id>{157C475E-E01D-C144-BFA9-890DCAE9AFB4}</x14:id>
        </ext>
      </extLst>
    </cfRule>
  </conditionalFormatting>
  <conditionalFormatting sqref="F71:F72 F76">
    <cfRule type="dataBar" priority="6907">
      <dataBar>
        <cfvo type="num" val="0"/>
        <cfvo type="num" val="1"/>
        <color theme="6"/>
      </dataBar>
      <extLst>
        <ext xmlns:x14="http://schemas.microsoft.com/office/spreadsheetml/2009/9/main" uri="{B025F937-C7B1-47D3-B67F-A62EFF666E3E}">
          <x14:id>{3F05A4AB-8477-5B44-8C04-8540230B4A1E}</x14:id>
        </ext>
      </extLst>
    </cfRule>
  </conditionalFormatting>
  <conditionalFormatting sqref="F93">
    <cfRule type="dataBar" priority="6905">
      <dataBar>
        <cfvo type="num" val="0"/>
        <cfvo type="num" val="1"/>
        <color theme="6"/>
      </dataBar>
      <extLst>
        <ext xmlns:x14="http://schemas.microsoft.com/office/spreadsheetml/2009/9/main" uri="{B025F937-C7B1-47D3-B67F-A62EFF666E3E}">
          <x14:id>{96DC57DE-AC9F-024D-A37B-2261859C64F1}</x14:id>
        </ext>
      </extLst>
    </cfRule>
  </conditionalFormatting>
  <conditionalFormatting sqref="F87:F88 F92">
    <cfRule type="dataBar" priority="6903">
      <dataBar>
        <cfvo type="num" val="0"/>
        <cfvo type="num" val="1"/>
        <color theme="6"/>
      </dataBar>
      <extLst>
        <ext xmlns:x14="http://schemas.microsoft.com/office/spreadsheetml/2009/9/main" uri="{B025F937-C7B1-47D3-B67F-A62EFF666E3E}">
          <x14:id>{6388A003-18B5-7348-BA5F-D21D73DB7EFF}</x14:id>
        </ext>
      </extLst>
    </cfRule>
  </conditionalFormatting>
  <conditionalFormatting sqref="F94">
    <cfRule type="dataBar" priority="6906">
      <dataBar>
        <cfvo type="num" val="0"/>
        <cfvo type="num" val="1"/>
        <color theme="6"/>
      </dataBar>
      <extLst>
        <ext xmlns:x14="http://schemas.microsoft.com/office/spreadsheetml/2009/9/main" uri="{B025F937-C7B1-47D3-B67F-A62EFF666E3E}">
          <x14:id>{02E7E5B5-CF8E-7443-8D5A-D1B744C30B2A}</x14:id>
        </ext>
      </extLst>
    </cfRule>
  </conditionalFormatting>
  <conditionalFormatting sqref="F87:F88 F92">
    <cfRule type="dataBar" priority="6904">
      <dataBar>
        <cfvo type="num" val="0"/>
        <cfvo type="num" val="1"/>
        <color theme="6"/>
      </dataBar>
      <extLst>
        <ext xmlns:x14="http://schemas.microsoft.com/office/spreadsheetml/2009/9/main" uri="{B025F937-C7B1-47D3-B67F-A62EFF666E3E}">
          <x14:id>{7CFFB02C-6861-1443-9512-27C5F71AA8B2}</x14:id>
        </ext>
      </extLst>
    </cfRule>
  </conditionalFormatting>
  <conditionalFormatting sqref="F86">
    <cfRule type="dataBar" priority="6902">
      <dataBar>
        <cfvo type="num" val="0"/>
        <cfvo type="num" val="1"/>
        <color theme="6"/>
      </dataBar>
      <extLst>
        <ext xmlns:x14="http://schemas.microsoft.com/office/spreadsheetml/2009/9/main" uri="{B025F937-C7B1-47D3-B67F-A62EFF666E3E}">
          <x14:id>{565C468F-24E5-2C40-B29E-3A0DE59A259C}</x14:id>
        </ext>
      </extLst>
    </cfRule>
  </conditionalFormatting>
  <conditionalFormatting sqref="F86">
    <cfRule type="dataBar" priority="6901">
      <dataBar>
        <cfvo type="num" val="0"/>
        <cfvo type="num" val="1"/>
        <color theme="6"/>
      </dataBar>
      <extLst>
        <ext xmlns:x14="http://schemas.microsoft.com/office/spreadsheetml/2009/9/main" uri="{B025F937-C7B1-47D3-B67F-A62EFF666E3E}">
          <x14:id>{BA00B591-16E1-AD4A-8D0F-5B6A15FCA6EA}</x14:id>
        </ext>
      </extLst>
    </cfRule>
  </conditionalFormatting>
  <conditionalFormatting sqref="F77">
    <cfRule type="dataBar" priority="6900">
      <dataBar>
        <cfvo type="num" val="0"/>
        <cfvo type="num" val="1"/>
        <color theme="6"/>
      </dataBar>
      <extLst>
        <ext xmlns:x14="http://schemas.microsoft.com/office/spreadsheetml/2009/9/main" uri="{B025F937-C7B1-47D3-B67F-A62EFF666E3E}">
          <x14:id>{C98A6D48-D24F-4140-BF12-AD155CCC8D4B}</x14:id>
        </ext>
      </extLst>
    </cfRule>
  </conditionalFormatting>
  <conditionalFormatting sqref="F71:F72 F76">
    <cfRule type="dataBar" priority="6899">
      <dataBar>
        <cfvo type="num" val="0"/>
        <cfvo type="num" val="1"/>
        <color theme="6"/>
      </dataBar>
      <extLst>
        <ext xmlns:x14="http://schemas.microsoft.com/office/spreadsheetml/2009/9/main" uri="{B025F937-C7B1-47D3-B67F-A62EFF666E3E}">
          <x14:id>{09DFE016-361F-3242-90BE-6D0E715477D7}</x14:id>
        </ext>
      </extLst>
    </cfRule>
  </conditionalFormatting>
  <conditionalFormatting sqref="F71:F72 F76">
    <cfRule type="dataBar" priority="6898">
      <dataBar>
        <cfvo type="num" val="0"/>
        <cfvo type="num" val="1"/>
        <color theme="6"/>
      </dataBar>
      <extLst>
        <ext xmlns:x14="http://schemas.microsoft.com/office/spreadsheetml/2009/9/main" uri="{B025F937-C7B1-47D3-B67F-A62EFF666E3E}">
          <x14:id>{B8BEE7E5-339E-C042-8903-0495670FD0D7}</x14:id>
        </ext>
      </extLst>
    </cfRule>
  </conditionalFormatting>
  <conditionalFormatting sqref="F94">
    <cfRule type="dataBar" priority="6897">
      <dataBar>
        <cfvo type="num" val="0"/>
        <cfvo type="num" val="1"/>
        <color theme="6"/>
      </dataBar>
      <extLst>
        <ext xmlns:x14="http://schemas.microsoft.com/office/spreadsheetml/2009/9/main" uri="{B025F937-C7B1-47D3-B67F-A62EFF666E3E}">
          <x14:id>{031AEA1F-9A36-F04B-A33E-AC31D7ABF668}</x14:id>
        </ext>
      </extLst>
    </cfRule>
  </conditionalFormatting>
  <conditionalFormatting sqref="F94">
    <cfRule type="dataBar" priority="6896">
      <dataBar>
        <cfvo type="num" val="0"/>
        <cfvo type="num" val="1"/>
        <color theme="6"/>
      </dataBar>
      <extLst>
        <ext xmlns:x14="http://schemas.microsoft.com/office/spreadsheetml/2009/9/main" uri="{B025F937-C7B1-47D3-B67F-A62EFF666E3E}">
          <x14:id>{05D47BB2-44C6-B243-8F20-176B903F523A}</x14:id>
        </ext>
      </extLst>
    </cfRule>
  </conditionalFormatting>
  <conditionalFormatting sqref="F94">
    <cfRule type="dataBar" priority="6895">
      <dataBar>
        <cfvo type="num" val="0"/>
        <cfvo type="num" val="1"/>
        <color theme="6"/>
      </dataBar>
      <extLst>
        <ext xmlns:x14="http://schemas.microsoft.com/office/spreadsheetml/2009/9/main" uri="{B025F937-C7B1-47D3-B67F-A62EFF666E3E}">
          <x14:id>{DC974D66-0B3B-A643-9648-A730BF5FFC3E}</x14:id>
        </ext>
      </extLst>
    </cfRule>
  </conditionalFormatting>
  <conditionalFormatting sqref="F93">
    <cfRule type="dataBar" priority="6893">
      <dataBar>
        <cfvo type="num" val="0"/>
        <cfvo type="num" val="1"/>
        <color theme="6"/>
      </dataBar>
      <extLst>
        <ext xmlns:x14="http://schemas.microsoft.com/office/spreadsheetml/2009/9/main" uri="{B025F937-C7B1-47D3-B67F-A62EFF666E3E}">
          <x14:id>{AC3DBFE1-2768-E54D-8002-62E06D7E4D23}</x14:id>
        </ext>
      </extLst>
    </cfRule>
  </conditionalFormatting>
  <conditionalFormatting sqref="F93">
    <cfRule type="dataBar" priority="6894">
      <dataBar>
        <cfvo type="num" val="0"/>
        <cfvo type="num" val="1"/>
        <color theme="6"/>
      </dataBar>
      <extLst>
        <ext xmlns:x14="http://schemas.microsoft.com/office/spreadsheetml/2009/9/main" uri="{B025F937-C7B1-47D3-B67F-A62EFF666E3E}">
          <x14:id>{9E1C1152-56CA-2949-934E-3A00620B1B20}</x14:id>
        </ext>
      </extLst>
    </cfRule>
  </conditionalFormatting>
  <conditionalFormatting sqref="F87:F88 F92">
    <cfRule type="dataBar" priority="6892">
      <dataBar>
        <cfvo type="num" val="0"/>
        <cfvo type="num" val="1"/>
        <color theme="6"/>
      </dataBar>
      <extLst>
        <ext xmlns:x14="http://schemas.microsoft.com/office/spreadsheetml/2009/9/main" uri="{B025F937-C7B1-47D3-B67F-A62EFF666E3E}">
          <x14:id>{51873795-0687-AD40-A5F2-82470A264325}</x14:id>
        </ext>
      </extLst>
    </cfRule>
  </conditionalFormatting>
  <conditionalFormatting sqref="F87:F88 F92">
    <cfRule type="dataBar" priority="6891">
      <dataBar>
        <cfvo type="num" val="0"/>
        <cfvo type="num" val="1"/>
        <color theme="6"/>
      </dataBar>
      <extLst>
        <ext xmlns:x14="http://schemas.microsoft.com/office/spreadsheetml/2009/9/main" uri="{B025F937-C7B1-47D3-B67F-A62EFF666E3E}">
          <x14:id>{DF9F3A2D-C0C1-EE41-9AD3-7006D5C21D8F}</x14:id>
        </ext>
      </extLst>
    </cfRule>
  </conditionalFormatting>
  <conditionalFormatting sqref="F86">
    <cfRule type="dataBar" priority="6890">
      <dataBar>
        <cfvo type="num" val="0"/>
        <cfvo type="num" val="1"/>
        <color theme="6"/>
      </dataBar>
      <extLst>
        <ext xmlns:x14="http://schemas.microsoft.com/office/spreadsheetml/2009/9/main" uri="{B025F937-C7B1-47D3-B67F-A62EFF666E3E}">
          <x14:id>{12C472B2-D31C-DE4D-BDAF-5F6D6F3D3317}</x14:id>
        </ext>
      </extLst>
    </cfRule>
  </conditionalFormatting>
  <conditionalFormatting sqref="F86">
    <cfRule type="dataBar" priority="6889">
      <dataBar>
        <cfvo type="num" val="0"/>
        <cfvo type="num" val="1"/>
        <color theme="6"/>
      </dataBar>
      <extLst>
        <ext xmlns:x14="http://schemas.microsoft.com/office/spreadsheetml/2009/9/main" uri="{B025F937-C7B1-47D3-B67F-A62EFF666E3E}">
          <x14:id>{A4512316-C194-5244-90B2-5447FC91E679}</x14:id>
        </ext>
      </extLst>
    </cfRule>
  </conditionalFormatting>
  <conditionalFormatting sqref="F77">
    <cfRule type="dataBar" priority="6888">
      <dataBar>
        <cfvo type="num" val="0"/>
        <cfvo type="num" val="1"/>
        <color theme="6"/>
      </dataBar>
      <extLst>
        <ext xmlns:x14="http://schemas.microsoft.com/office/spreadsheetml/2009/9/main" uri="{B025F937-C7B1-47D3-B67F-A62EFF666E3E}">
          <x14:id>{607077FC-6E74-BA4B-97BF-787A927B5085}</x14:id>
        </ext>
      </extLst>
    </cfRule>
  </conditionalFormatting>
  <conditionalFormatting sqref="F77">
    <cfRule type="dataBar" priority="6887">
      <dataBar>
        <cfvo type="num" val="0"/>
        <cfvo type="num" val="1"/>
        <color theme="6"/>
      </dataBar>
      <extLst>
        <ext xmlns:x14="http://schemas.microsoft.com/office/spreadsheetml/2009/9/main" uri="{B025F937-C7B1-47D3-B67F-A62EFF666E3E}">
          <x14:id>{86AE37CA-85A9-0E4B-9D05-3F673EAF367C}</x14:id>
        </ext>
      </extLst>
    </cfRule>
  </conditionalFormatting>
  <conditionalFormatting sqref="F71:F72 F76">
    <cfRule type="dataBar" priority="6886">
      <dataBar>
        <cfvo type="num" val="0"/>
        <cfvo type="num" val="1"/>
        <color theme="6"/>
      </dataBar>
      <extLst>
        <ext xmlns:x14="http://schemas.microsoft.com/office/spreadsheetml/2009/9/main" uri="{B025F937-C7B1-47D3-B67F-A62EFF666E3E}">
          <x14:id>{1E14A247-7C42-4F4D-893E-30EF10BD6CFD}</x14:id>
        </ext>
      </extLst>
    </cfRule>
  </conditionalFormatting>
  <conditionalFormatting sqref="F94">
    <cfRule type="dataBar" priority="6885">
      <dataBar>
        <cfvo type="num" val="0"/>
        <cfvo type="num" val="1"/>
        <color theme="6"/>
      </dataBar>
      <extLst>
        <ext xmlns:x14="http://schemas.microsoft.com/office/spreadsheetml/2009/9/main" uri="{B025F937-C7B1-47D3-B67F-A62EFF666E3E}">
          <x14:id>{67914B17-50DE-1140-8CD8-178230312C13}</x14:id>
        </ext>
      </extLst>
    </cfRule>
  </conditionalFormatting>
  <conditionalFormatting sqref="F93">
    <cfRule type="dataBar" priority="6883">
      <dataBar>
        <cfvo type="num" val="0"/>
        <cfvo type="num" val="1"/>
        <color theme="6"/>
      </dataBar>
      <extLst>
        <ext xmlns:x14="http://schemas.microsoft.com/office/spreadsheetml/2009/9/main" uri="{B025F937-C7B1-47D3-B67F-A62EFF666E3E}">
          <x14:id>{16F80BDB-E638-F849-BE97-98B89EB85D00}</x14:id>
        </ext>
      </extLst>
    </cfRule>
  </conditionalFormatting>
  <conditionalFormatting sqref="F93">
    <cfRule type="dataBar" priority="6884">
      <dataBar>
        <cfvo type="num" val="0"/>
        <cfvo type="num" val="1"/>
        <color theme="6"/>
      </dataBar>
      <extLst>
        <ext xmlns:x14="http://schemas.microsoft.com/office/spreadsheetml/2009/9/main" uri="{B025F937-C7B1-47D3-B67F-A62EFF666E3E}">
          <x14:id>{EC8990C6-482B-0542-AD89-65B70DE354B6}</x14:id>
        </ext>
      </extLst>
    </cfRule>
  </conditionalFormatting>
  <conditionalFormatting sqref="F87:F88 F92">
    <cfRule type="dataBar" priority="6882">
      <dataBar>
        <cfvo type="num" val="0"/>
        <cfvo type="num" val="1"/>
        <color theme="6"/>
      </dataBar>
      <extLst>
        <ext xmlns:x14="http://schemas.microsoft.com/office/spreadsheetml/2009/9/main" uri="{B025F937-C7B1-47D3-B67F-A62EFF666E3E}">
          <x14:id>{F59735E7-8041-C14E-A3E0-58B9B6DADC05}</x14:id>
        </ext>
      </extLst>
    </cfRule>
  </conditionalFormatting>
  <conditionalFormatting sqref="F87:F88 F92">
    <cfRule type="dataBar" priority="6881">
      <dataBar>
        <cfvo type="num" val="0"/>
        <cfvo type="num" val="1"/>
        <color theme="6"/>
      </dataBar>
      <extLst>
        <ext xmlns:x14="http://schemas.microsoft.com/office/spreadsheetml/2009/9/main" uri="{B025F937-C7B1-47D3-B67F-A62EFF666E3E}">
          <x14:id>{81E32F3E-A3D0-D742-8278-EA072D51DF7B}</x14:id>
        </ext>
      </extLst>
    </cfRule>
  </conditionalFormatting>
  <conditionalFormatting sqref="F86">
    <cfRule type="dataBar" priority="6880">
      <dataBar>
        <cfvo type="num" val="0"/>
        <cfvo type="num" val="1"/>
        <color theme="6"/>
      </dataBar>
      <extLst>
        <ext xmlns:x14="http://schemas.microsoft.com/office/spreadsheetml/2009/9/main" uri="{B025F937-C7B1-47D3-B67F-A62EFF666E3E}">
          <x14:id>{B280CDAC-E8F5-F547-9F24-351C83DA5AE5}</x14:id>
        </ext>
      </extLst>
    </cfRule>
  </conditionalFormatting>
  <conditionalFormatting sqref="F86">
    <cfRule type="dataBar" priority="6879">
      <dataBar>
        <cfvo type="num" val="0"/>
        <cfvo type="num" val="1"/>
        <color theme="6"/>
      </dataBar>
      <extLst>
        <ext xmlns:x14="http://schemas.microsoft.com/office/spreadsheetml/2009/9/main" uri="{B025F937-C7B1-47D3-B67F-A62EFF666E3E}">
          <x14:id>{ABC94A33-05E9-7749-B956-919C06F10CF9}</x14:id>
        </ext>
      </extLst>
    </cfRule>
  </conditionalFormatting>
  <conditionalFormatting sqref="F77">
    <cfRule type="dataBar" priority="6878">
      <dataBar>
        <cfvo type="num" val="0"/>
        <cfvo type="num" val="1"/>
        <color theme="6"/>
      </dataBar>
      <extLst>
        <ext xmlns:x14="http://schemas.microsoft.com/office/spreadsheetml/2009/9/main" uri="{B025F937-C7B1-47D3-B67F-A62EFF666E3E}">
          <x14:id>{1F564C70-63B5-534C-AF75-A8004E7FA282}</x14:id>
        </ext>
      </extLst>
    </cfRule>
  </conditionalFormatting>
  <conditionalFormatting sqref="F77">
    <cfRule type="dataBar" priority="6877">
      <dataBar>
        <cfvo type="num" val="0"/>
        <cfvo type="num" val="1"/>
        <color theme="6"/>
      </dataBar>
      <extLst>
        <ext xmlns:x14="http://schemas.microsoft.com/office/spreadsheetml/2009/9/main" uri="{B025F937-C7B1-47D3-B67F-A62EFF666E3E}">
          <x14:id>{F641A758-D9D6-F64E-A7C0-B4BD3F5714C3}</x14:id>
        </ext>
      </extLst>
    </cfRule>
  </conditionalFormatting>
  <conditionalFormatting sqref="F71:F72 F76">
    <cfRule type="dataBar" priority="6876">
      <dataBar>
        <cfvo type="num" val="0"/>
        <cfvo type="num" val="1"/>
        <color theme="6"/>
      </dataBar>
      <extLst>
        <ext xmlns:x14="http://schemas.microsoft.com/office/spreadsheetml/2009/9/main" uri="{B025F937-C7B1-47D3-B67F-A62EFF666E3E}">
          <x14:id>{CD1E01C9-CB85-0147-AE4A-872A63F853F5}</x14:id>
        </ext>
      </extLst>
    </cfRule>
  </conditionalFormatting>
  <conditionalFormatting sqref="F94">
    <cfRule type="dataBar" priority="6874">
      <dataBar>
        <cfvo type="num" val="0"/>
        <cfvo type="num" val="1"/>
        <color theme="6"/>
      </dataBar>
      <extLst>
        <ext xmlns:x14="http://schemas.microsoft.com/office/spreadsheetml/2009/9/main" uri="{B025F937-C7B1-47D3-B67F-A62EFF666E3E}">
          <x14:id>{EE86594B-6E68-7545-8F0E-771717ACC527}</x14:id>
        </ext>
      </extLst>
    </cfRule>
  </conditionalFormatting>
  <conditionalFormatting sqref="F94">
    <cfRule type="dataBar" priority="6875">
      <dataBar>
        <cfvo type="num" val="0"/>
        <cfvo type="num" val="1"/>
        <color theme="6"/>
      </dataBar>
      <extLst>
        <ext xmlns:x14="http://schemas.microsoft.com/office/spreadsheetml/2009/9/main" uri="{B025F937-C7B1-47D3-B67F-A62EFF666E3E}">
          <x14:id>{D578B132-35A8-9A49-949E-0967865C69CF}</x14:id>
        </ext>
      </extLst>
    </cfRule>
  </conditionalFormatting>
  <conditionalFormatting sqref="F93">
    <cfRule type="dataBar" priority="6873">
      <dataBar>
        <cfvo type="num" val="0"/>
        <cfvo type="num" val="1"/>
        <color theme="6"/>
      </dataBar>
      <extLst>
        <ext xmlns:x14="http://schemas.microsoft.com/office/spreadsheetml/2009/9/main" uri="{B025F937-C7B1-47D3-B67F-A62EFF666E3E}">
          <x14:id>{EEA146E8-5B29-AF4D-A0E8-6CFFF833745D}</x14:id>
        </ext>
      </extLst>
    </cfRule>
  </conditionalFormatting>
  <conditionalFormatting sqref="F93">
    <cfRule type="dataBar" priority="6872">
      <dataBar>
        <cfvo type="num" val="0"/>
        <cfvo type="num" val="1"/>
        <color theme="6"/>
      </dataBar>
      <extLst>
        <ext xmlns:x14="http://schemas.microsoft.com/office/spreadsheetml/2009/9/main" uri="{B025F937-C7B1-47D3-B67F-A62EFF666E3E}">
          <x14:id>{6CF99BC6-D5C7-8B4E-92C9-DAB208225C04}</x14:id>
        </ext>
      </extLst>
    </cfRule>
  </conditionalFormatting>
  <conditionalFormatting sqref="F87:F88 F92">
    <cfRule type="dataBar" priority="6871">
      <dataBar>
        <cfvo type="num" val="0"/>
        <cfvo type="num" val="1"/>
        <color theme="6"/>
      </dataBar>
      <extLst>
        <ext xmlns:x14="http://schemas.microsoft.com/office/spreadsheetml/2009/9/main" uri="{B025F937-C7B1-47D3-B67F-A62EFF666E3E}">
          <x14:id>{B254A8A8-66CD-A74F-9587-AB871EE43413}</x14:id>
        </ext>
      </extLst>
    </cfRule>
  </conditionalFormatting>
  <conditionalFormatting sqref="F87:F88 F92">
    <cfRule type="dataBar" priority="6870">
      <dataBar>
        <cfvo type="num" val="0"/>
        <cfvo type="num" val="1"/>
        <color theme="6"/>
      </dataBar>
      <extLst>
        <ext xmlns:x14="http://schemas.microsoft.com/office/spreadsheetml/2009/9/main" uri="{B025F937-C7B1-47D3-B67F-A62EFF666E3E}">
          <x14:id>{8744386A-291E-2A4F-A927-3C633A90C434}</x14:id>
        </ext>
      </extLst>
    </cfRule>
  </conditionalFormatting>
  <conditionalFormatting sqref="F86">
    <cfRule type="dataBar" priority="6869">
      <dataBar>
        <cfvo type="num" val="0"/>
        <cfvo type="num" val="1"/>
        <color theme="6"/>
      </dataBar>
      <extLst>
        <ext xmlns:x14="http://schemas.microsoft.com/office/spreadsheetml/2009/9/main" uri="{B025F937-C7B1-47D3-B67F-A62EFF666E3E}">
          <x14:id>{A646B02C-5C7E-4C44-A1F0-3C47B9866543}</x14:id>
        </ext>
      </extLst>
    </cfRule>
  </conditionalFormatting>
  <conditionalFormatting sqref="F71:F72 F76">
    <cfRule type="dataBar" priority="6868">
      <dataBar>
        <cfvo type="num" val="0"/>
        <cfvo type="num" val="1"/>
        <color theme="6"/>
      </dataBar>
      <extLst>
        <ext xmlns:x14="http://schemas.microsoft.com/office/spreadsheetml/2009/9/main" uri="{B025F937-C7B1-47D3-B67F-A62EFF666E3E}">
          <x14:id>{45D23222-D923-EF4C-B835-2469D3429DA1}</x14:id>
        </ext>
      </extLst>
    </cfRule>
  </conditionalFormatting>
  <conditionalFormatting sqref="F77">
    <cfRule type="dataBar" priority="6867">
      <dataBar>
        <cfvo type="num" val="0"/>
        <cfvo type="num" val="1"/>
        <color theme="6"/>
      </dataBar>
      <extLst>
        <ext xmlns:x14="http://schemas.microsoft.com/office/spreadsheetml/2009/9/main" uri="{B025F937-C7B1-47D3-B67F-A62EFF666E3E}">
          <x14:id>{5C70DBFF-7CA4-3B41-995B-DE9868080EC2}</x14:id>
        </ext>
      </extLst>
    </cfRule>
  </conditionalFormatting>
  <conditionalFormatting sqref="F93">
    <cfRule type="dataBar" priority="6862">
      <dataBar>
        <cfvo type="num" val="0"/>
        <cfvo type="num" val="1"/>
        <color theme="6"/>
      </dataBar>
      <extLst>
        <ext xmlns:x14="http://schemas.microsoft.com/office/spreadsheetml/2009/9/main" uri="{B025F937-C7B1-47D3-B67F-A62EFF666E3E}">
          <x14:id>{B947720A-64F9-3B40-8CEB-EADDCFE718C0}</x14:id>
        </ext>
      </extLst>
    </cfRule>
  </conditionalFormatting>
  <conditionalFormatting sqref="F87:F88 F92">
    <cfRule type="dataBar" priority="6860">
      <dataBar>
        <cfvo type="num" val="0"/>
        <cfvo type="num" val="1"/>
        <color theme="6"/>
      </dataBar>
      <extLst>
        <ext xmlns:x14="http://schemas.microsoft.com/office/spreadsheetml/2009/9/main" uri="{B025F937-C7B1-47D3-B67F-A62EFF666E3E}">
          <x14:id>{949D4172-AE18-7547-8F89-7BEB42EA754D}</x14:id>
        </ext>
      </extLst>
    </cfRule>
  </conditionalFormatting>
  <conditionalFormatting sqref="F107:F108 F112">
    <cfRule type="dataBar" priority="6856">
      <dataBar>
        <cfvo type="num" val="0"/>
        <cfvo type="num" val="1"/>
        <color theme="6"/>
      </dataBar>
      <extLst>
        <ext xmlns:x14="http://schemas.microsoft.com/office/spreadsheetml/2009/9/main" uri="{B025F937-C7B1-47D3-B67F-A62EFF666E3E}">
          <x14:id>{7ED8FE48-387A-5B40-B03C-553EB36B1689}</x14:id>
        </ext>
      </extLst>
    </cfRule>
  </conditionalFormatting>
  <conditionalFormatting sqref="F94">
    <cfRule type="dataBar" priority="6863">
      <dataBar>
        <cfvo type="num" val="0"/>
        <cfvo type="num" val="1"/>
        <color theme="6"/>
      </dataBar>
      <extLst>
        <ext xmlns:x14="http://schemas.microsoft.com/office/spreadsheetml/2009/9/main" uri="{B025F937-C7B1-47D3-B67F-A62EFF666E3E}">
          <x14:id>{C8399040-0134-D249-91CB-69360D38AE41}</x14:id>
        </ext>
      </extLst>
    </cfRule>
  </conditionalFormatting>
  <conditionalFormatting sqref="F87:F88 F92">
    <cfRule type="dataBar" priority="6861">
      <dataBar>
        <cfvo type="num" val="0"/>
        <cfvo type="num" val="1"/>
        <color theme="6"/>
      </dataBar>
      <extLst>
        <ext xmlns:x14="http://schemas.microsoft.com/office/spreadsheetml/2009/9/main" uri="{B025F937-C7B1-47D3-B67F-A62EFF666E3E}">
          <x14:id>{8FA88BDF-4277-D348-BCC1-DEA1FB11BB23}</x14:id>
        </ext>
      </extLst>
    </cfRule>
  </conditionalFormatting>
  <conditionalFormatting sqref="F86">
    <cfRule type="dataBar" priority="6859">
      <dataBar>
        <cfvo type="num" val="0"/>
        <cfvo type="num" val="1"/>
        <color theme="6"/>
      </dataBar>
      <extLst>
        <ext xmlns:x14="http://schemas.microsoft.com/office/spreadsheetml/2009/9/main" uri="{B025F937-C7B1-47D3-B67F-A62EFF666E3E}">
          <x14:id>{5EC31579-3558-9A40-A4D2-B02395D62C63}</x14:id>
        </ext>
      </extLst>
    </cfRule>
  </conditionalFormatting>
  <conditionalFormatting sqref="F86">
    <cfRule type="dataBar" priority="6858">
      <dataBar>
        <cfvo type="num" val="0"/>
        <cfvo type="num" val="1"/>
        <color theme="6"/>
      </dataBar>
      <extLst>
        <ext xmlns:x14="http://schemas.microsoft.com/office/spreadsheetml/2009/9/main" uri="{B025F937-C7B1-47D3-B67F-A62EFF666E3E}">
          <x14:id>{5727E088-7D5E-374C-85DD-392C9622D2C4}</x14:id>
        </ext>
      </extLst>
    </cfRule>
  </conditionalFormatting>
  <conditionalFormatting sqref="F107:F108 F112">
    <cfRule type="dataBar" priority="6857">
      <dataBar>
        <cfvo type="num" val="0"/>
        <cfvo type="num" val="1"/>
        <color theme="6"/>
      </dataBar>
      <extLst>
        <ext xmlns:x14="http://schemas.microsoft.com/office/spreadsheetml/2009/9/main" uri="{B025F937-C7B1-47D3-B67F-A62EFF666E3E}">
          <x14:id>{0DE3223E-600A-804C-B60C-56348B313045}</x14:id>
        </ext>
      </extLst>
    </cfRule>
  </conditionalFormatting>
  <conditionalFormatting sqref="F94">
    <cfRule type="dataBar" priority="6855">
      <dataBar>
        <cfvo type="num" val="0"/>
        <cfvo type="num" val="1"/>
        <color theme="6"/>
      </dataBar>
      <extLst>
        <ext xmlns:x14="http://schemas.microsoft.com/office/spreadsheetml/2009/9/main" uri="{B025F937-C7B1-47D3-B67F-A62EFF666E3E}">
          <x14:id>{901AB2E6-9FDF-D241-BA77-BF3D3CC34728}</x14:id>
        </ext>
      </extLst>
    </cfRule>
  </conditionalFormatting>
  <conditionalFormatting sqref="F94">
    <cfRule type="dataBar" priority="6854">
      <dataBar>
        <cfvo type="num" val="0"/>
        <cfvo type="num" val="1"/>
        <color theme="6"/>
      </dataBar>
      <extLst>
        <ext xmlns:x14="http://schemas.microsoft.com/office/spreadsheetml/2009/9/main" uri="{B025F937-C7B1-47D3-B67F-A62EFF666E3E}">
          <x14:id>{BF25E437-38BB-9240-A6CE-3864F5A0ECCF}</x14:id>
        </ext>
      </extLst>
    </cfRule>
  </conditionalFormatting>
  <conditionalFormatting sqref="F94">
    <cfRule type="dataBar" priority="6853">
      <dataBar>
        <cfvo type="num" val="0"/>
        <cfvo type="num" val="1"/>
        <color theme="6"/>
      </dataBar>
      <extLst>
        <ext xmlns:x14="http://schemas.microsoft.com/office/spreadsheetml/2009/9/main" uri="{B025F937-C7B1-47D3-B67F-A62EFF666E3E}">
          <x14:id>{B60C6643-1BC9-6440-8711-6D1BC2BDA404}</x14:id>
        </ext>
      </extLst>
    </cfRule>
  </conditionalFormatting>
  <conditionalFormatting sqref="F93">
    <cfRule type="dataBar" priority="6851">
      <dataBar>
        <cfvo type="num" val="0"/>
        <cfvo type="num" val="1"/>
        <color theme="6"/>
      </dataBar>
      <extLst>
        <ext xmlns:x14="http://schemas.microsoft.com/office/spreadsheetml/2009/9/main" uri="{B025F937-C7B1-47D3-B67F-A62EFF666E3E}">
          <x14:id>{8DC64F70-CB72-5442-B0DA-B7FEA2518B19}</x14:id>
        </ext>
      </extLst>
    </cfRule>
  </conditionalFormatting>
  <conditionalFormatting sqref="F93">
    <cfRule type="dataBar" priority="6852">
      <dataBar>
        <cfvo type="num" val="0"/>
        <cfvo type="num" val="1"/>
        <color theme="6"/>
      </dataBar>
      <extLst>
        <ext xmlns:x14="http://schemas.microsoft.com/office/spreadsheetml/2009/9/main" uri="{B025F937-C7B1-47D3-B67F-A62EFF666E3E}">
          <x14:id>{FB89E8F7-0B60-0744-BC7C-2FBE75D42921}</x14:id>
        </ext>
      </extLst>
    </cfRule>
  </conditionalFormatting>
  <conditionalFormatting sqref="F87:F88 F92">
    <cfRule type="dataBar" priority="6850">
      <dataBar>
        <cfvo type="num" val="0"/>
        <cfvo type="num" val="1"/>
        <color theme="6"/>
      </dataBar>
      <extLst>
        <ext xmlns:x14="http://schemas.microsoft.com/office/spreadsheetml/2009/9/main" uri="{B025F937-C7B1-47D3-B67F-A62EFF666E3E}">
          <x14:id>{3443F92B-76F3-3A43-81AE-5324EBE6ED6C}</x14:id>
        </ext>
      </extLst>
    </cfRule>
  </conditionalFormatting>
  <conditionalFormatting sqref="F87:F88 F92">
    <cfRule type="dataBar" priority="6849">
      <dataBar>
        <cfvo type="num" val="0"/>
        <cfvo type="num" val="1"/>
        <color theme="6"/>
      </dataBar>
      <extLst>
        <ext xmlns:x14="http://schemas.microsoft.com/office/spreadsheetml/2009/9/main" uri="{B025F937-C7B1-47D3-B67F-A62EFF666E3E}">
          <x14:id>{B67D577F-B7FA-8B40-A228-28A3BD50E3F9}</x14:id>
        </ext>
      </extLst>
    </cfRule>
  </conditionalFormatting>
  <conditionalFormatting sqref="F86">
    <cfRule type="dataBar" priority="6848">
      <dataBar>
        <cfvo type="num" val="0"/>
        <cfvo type="num" val="1"/>
        <color theme="6"/>
      </dataBar>
      <extLst>
        <ext xmlns:x14="http://schemas.microsoft.com/office/spreadsheetml/2009/9/main" uri="{B025F937-C7B1-47D3-B67F-A62EFF666E3E}">
          <x14:id>{53AF27D1-CF6C-5D40-9568-E651D039FFE5}</x14:id>
        </ext>
      </extLst>
    </cfRule>
  </conditionalFormatting>
  <conditionalFormatting sqref="F86">
    <cfRule type="dataBar" priority="6847">
      <dataBar>
        <cfvo type="num" val="0"/>
        <cfvo type="num" val="1"/>
        <color theme="6"/>
      </dataBar>
      <extLst>
        <ext xmlns:x14="http://schemas.microsoft.com/office/spreadsheetml/2009/9/main" uri="{B025F937-C7B1-47D3-B67F-A62EFF666E3E}">
          <x14:id>{DD19D053-2E2C-D24A-B7DF-D185477B443A}</x14:id>
        </ext>
      </extLst>
    </cfRule>
  </conditionalFormatting>
  <conditionalFormatting sqref="F107:F108 F112">
    <cfRule type="dataBar" priority="6846">
      <dataBar>
        <cfvo type="num" val="0"/>
        <cfvo type="num" val="1"/>
        <color theme="6"/>
      </dataBar>
      <extLst>
        <ext xmlns:x14="http://schemas.microsoft.com/office/spreadsheetml/2009/9/main" uri="{B025F937-C7B1-47D3-B67F-A62EFF666E3E}">
          <x14:id>{2C7D8C9A-56A8-DD4B-BD79-6C337B3F0AFC}</x14:id>
        </ext>
      </extLst>
    </cfRule>
  </conditionalFormatting>
  <conditionalFormatting sqref="F94">
    <cfRule type="dataBar" priority="6845">
      <dataBar>
        <cfvo type="num" val="0"/>
        <cfvo type="num" val="1"/>
        <color theme="6"/>
      </dataBar>
      <extLst>
        <ext xmlns:x14="http://schemas.microsoft.com/office/spreadsheetml/2009/9/main" uri="{B025F937-C7B1-47D3-B67F-A62EFF666E3E}">
          <x14:id>{64820B0A-DC6F-A648-8DD0-4014ED95B34B}</x14:id>
        </ext>
      </extLst>
    </cfRule>
  </conditionalFormatting>
  <conditionalFormatting sqref="F93">
    <cfRule type="dataBar" priority="6843">
      <dataBar>
        <cfvo type="num" val="0"/>
        <cfvo type="num" val="1"/>
        <color theme="6"/>
      </dataBar>
      <extLst>
        <ext xmlns:x14="http://schemas.microsoft.com/office/spreadsheetml/2009/9/main" uri="{B025F937-C7B1-47D3-B67F-A62EFF666E3E}">
          <x14:id>{3BAEA8FE-AF49-BD46-81D9-3F7B33BB1CDC}</x14:id>
        </ext>
      </extLst>
    </cfRule>
  </conditionalFormatting>
  <conditionalFormatting sqref="F93">
    <cfRule type="dataBar" priority="6844">
      <dataBar>
        <cfvo type="num" val="0"/>
        <cfvo type="num" val="1"/>
        <color theme="6"/>
      </dataBar>
      <extLst>
        <ext xmlns:x14="http://schemas.microsoft.com/office/spreadsheetml/2009/9/main" uri="{B025F937-C7B1-47D3-B67F-A62EFF666E3E}">
          <x14:id>{DACC50CD-942A-3042-A4B6-7B87640C51D2}</x14:id>
        </ext>
      </extLst>
    </cfRule>
  </conditionalFormatting>
  <conditionalFormatting sqref="F87:F88 F92">
    <cfRule type="dataBar" priority="6842">
      <dataBar>
        <cfvo type="num" val="0"/>
        <cfvo type="num" val="1"/>
        <color theme="6"/>
      </dataBar>
      <extLst>
        <ext xmlns:x14="http://schemas.microsoft.com/office/spreadsheetml/2009/9/main" uri="{B025F937-C7B1-47D3-B67F-A62EFF666E3E}">
          <x14:id>{3DAD3F9E-667B-A64C-9ECC-FB8552DB8A7E}</x14:id>
        </ext>
      </extLst>
    </cfRule>
  </conditionalFormatting>
  <conditionalFormatting sqref="F87:F88 F92">
    <cfRule type="dataBar" priority="6841">
      <dataBar>
        <cfvo type="num" val="0"/>
        <cfvo type="num" val="1"/>
        <color theme="6"/>
      </dataBar>
      <extLst>
        <ext xmlns:x14="http://schemas.microsoft.com/office/spreadsheetml/2009/9/main" uri="{B025F937-C7B1-47D3-B67F-A62EFF666E3E}">
          <x14:id>{383EF063-8AC7-7141-B714-95066C62C501}</x14:id>
        </ext>
      </extLst>
    </cfRule>
  </conditionalFormatting>
  <conditionalFormatting sqref="F86">
    <cfRule type="dataBar" priority="6840">
      <dataBar>
        <cfvo type="num" val="0"/>
        <cfvo type="num" val="1"/>
        <color theme="6"/>
      </dataBar>
      <extLst>
        <ext xmlns:x14="http://schemas.microsoft.com/office/spreadsheetml/2009/9/main" uri="{B025F937-C7B1-47D3-B67F-A62EFF666E3E}">
          <x14:id>{D01DC3DC-1DE2-7E44-86D8-4DC8F49D7F3F}</x14:id>
        </ext>
      </extLst>
    </cfRule>
  </conditionalFormatting>
  <conditionalFormatting sqref="F86">
    <cfRule type="dataBar" priority="6839">
      <dataBar>
        <cfvo type="num" val="0"/>
        <cfvo type="num" val="1"/>
        <color theme="6"/>
      </dataBar>
      <extLst>
        <ext xmlns:x14="http://schemas.microsoft.com/office/spreadsheetml/2009/9/main" uri="{B025F937-C7B1-47D3-B67F-A62EFF666E3E}">
          <x14:id>{B7FCF8BE-576A-F249-A769-716D62CE2D81}</x14:id>
        </ext>
      </extLst>
    </cfRule>
  </conditionalFormatting>
  <conditionalFormatting sqref="F107:F108 F112">
    <cfRule type="dataBar" priority="6838">
      <dataBar>
        <cfvo type="num" val="0"/>
        <cfvo type="num" val="1"/>
        <color theme="6"/>
      </dataBar>
      <extLst>
        <ext xmlns:x14="http://schemas.microsoft.com/office/spreadsheetml/2009/9/main" uri="{B025F937-C7B1-47D3-B67F-A62EFF666E3E}">
          <x14:id>{5A580F2E-4C20-7847-89AC-F97522A92676}</x14:id>
        </ext>
      </extLst>
    </cfRule>
  </conditionalFormatting>
  <conditionalFormatting sqref="F94">
    <cfRule type="dataBar" priority="6836">
      <dataBar>
        <cfvo type="num" val="0"/>
        <cfvo type="num" val="1"/>
        <color theme="6"/>
      </dataBar>
      <extLst>
        <ext xmlns:x14="http://schemas.microsoft.com/office/spreadsheetml/2009/9/main" uri="{B025F937-C7B1-47D3-B67F-A62EFF666E3E}">
          <x14:id>{CC002692-2ABB-A44C-A7E6-34C72B3E8B78}</x14:id>
        </ext>
      </extLst>
    </cfRule>
  </conditionalFormatting>
  <conditionalFormatting sqref="F107:F108 F112">
    <cfRule type="dataBar" priority="6829">
      <dataBar>
        <cfvo type="num" val="0"/>
        <cfvo type="num" val="1"/>
        <color theme="6"/>
      </dataBar>
      <extLst>
        <ext xmlns:x14="http://schemas.microsoft.com/office/spreadsheetml/2009/9/main" uri="{B025F937-C7B1-47D3-B67F-A62EFF666E3E}">
          <x14:id>{F31C25E9-9B98-E64B-AB2D-461E19DC444B}</x14:id>
        </ext>
      </extLst>
    </cfRule>
  </conditionalFormatting>
  <conditionalFormatting sqref="F94">
    <cfRule type="dataBar" priority="6837">
      <dataBar>
        <cfvo type="num" val="0"/>
        <cfvo type="num" val="1"/>
        <color theme="6"/>
      </dataBar>
      <extLst>
        <ext xmlns:x14="http://schemas.microsoft.com/office/spreadsheetml/2009/9/main" uri="{B025F937-C7B1-47D3-B67F-A62EFF666E3E}">
          <x14:id>{675F9157-D991-7D40-8010-AF26C6554B48}</x14:id>
        </ext>
      </extLst>
    </cfRule>
  </conditionalFormatting>
  <conditionalFormatting sqref="F93">
    <cfRule type="dataBar" priority="6835">
      <dataBar>
        <cfvo type="num" val="0"/>
        <cfvo type="num" val="1"/>
        <color theme="6"/>
      </dataBar>
      <extLst>
        <ext xmlns:x14="http://schemas.microsoft.com/office/spreadsheetml/2009/9/main" uri="{B025F937-C7B1-47D3-B67F-A62EFF666E3E}">
          <x14:id>{13F424BE-9399-264A-8E17-B030376BE790}</x14:id>
        </ext>
      </extLst>
    </cfRule>
  </conditionalFormatting>
  <conditionalFormatting sqref="F93">
    <cfRule type="dataBar" priority="6834">
      <dataBar>
        <cfvo type="num" val="0"/>
        <cfvo type="num" val="1"/>
        <color theme="6"/>
      </dataBar>
      <extLst>
        <ext xmlns:x14="http://schemas.microsoft.com/office/spreadsheetml/2009/9/main" uri="{B025F937-C7B1-47D3-B67F-A62EFF666E3E}">
          <x14:id>{A32162B8-E41F-D943-B7F8-46237E72D9A1}</x14:id>
        </ext>
      </extLst>
    </cfRule>
  </conditionalFormatting>
  <conditionalFormatting sqref="F87:F88 F92">
    <cfRule type="dataBar" priority="6833">
      <dataBar>
        <cfvo type="num" val="0"/>
        <cfvo type="num" val="1"/>
        <color theme="6"/>
      </dataBar>
      <extLst>
        <ext xmlns:x14="http://schemas.microsoft.com/office/spreadsheetml/2009/9/main" uri="{B025F937-C7B1-47D3-B67F-A62EFF666E3E}">
          <x14:id>{F5EAC6F4-6E4A-5646-A216-79E775F7584A}</x14:id>
        </ext>
      </extLst>
    </cfRule>
  </conditionalFormatting>
  <conditionalFormatting sqref="F87:F88 F92">
    <cfRule type="dataBar" priority="6832">
      <dataBar>
        <cfvo type="num" val="0"/>
        <cfvo type="num" val="1"/>
        <color theme="6"/>
      </dataBar>
      <extLst>
        <ext xmlns:x14="http://schemas.microsoft.com/office/spreadsheetml/2009/9/main" uri="{B025F937-C7B1-47D3-B67F-A62EFF666E3E}">
          <x14:id>{0BE104E3-C49B-CA45-BAEC-255FE56ACFD0}</x14:id>
        </ext>
      </extLst>
    </cfRule>
  </conditionalFormatting>
  <conditionalFormatting sqref="F86">
    <cfRule type="dataBar" priority="6831">
      <dataBar>
        <cfvo type="num" val="0"/>
        <cfvo type="num" val="1"/>
        <color theme="6"/>
      </dataBar>
      <extLst>
        <ext xmlns:x14="http://schemas.microsoft.com/office/spreadsheetml/2009/9/main" uri="{B025F937-C7B1-47D3-B67F-A62EFF666E3E}">
          <x14:id>{836D7BCA-CD16-DF44-9103-031CB61950C4}</x14:id>
        </ext>
      </extLst>
    </cfRule>
  </conditionalFormatting>
  <conditionalFormatting sqref="F107:F108 F112">
    <cfRule type="dataBar" priority="6830">
      <dataBar>
        <cfvo type="num" val="0"/>
        <cfvo type="num" val="1"/>
        <color theme="6"/>
      </dataBar>
      <extLst>
        <ext xmlns:x14="http://schemas.microsoft.com/office/spreadsheetml/2009/9/main" uri="{B025F937-C7B1-47D3-B67F-A62EFF666E3E}">
          <x14:id>{7C79032E-AA9D-984C-B3DB-83880D03E629}</x14:id>
        </ext>
      </extLst>
    </cfRule>
  </conditionalFormatting>
  <conditionalFormatting sqref="F94">
    <cfRule type="dataBar" priority="6825">
      <dataBar>
        <cfvo type="num" val="0"/>
        <cfvo type="num" val="1"/>
        <color theme="6"/>
      </dataBar>
      <extLst>
        <ext xmlns:x14="http://schemas.microsoft.com/office/spreadsheetml/2009/9/main" uri="{B025F937-C7B1-47D3-B67F-A62EFF666E3E}">
          <x14:id>{C718A6F6-E63A-CC44-A1F8-5BDA15F0D4EE}</x14:id>
        </ext>
      </extLst>
    </cfRule>
  </conditionalFormatting>
  <conditionalFormatting sqref="F93">
    <cfRule type="dataBar" priority="6823">
      <dataBar>
        <cfvo type="num" val="0"/>
        <cfvo type="num" val="1"/>
        <color theme="6"/>
      </dataBar>
      <extLst>
        <ext xmlns:x14="http://schemas.microsoft.com/office/spreadsheetml/2009/9/main" uri="{B025F937-C7B1-47D3-B67F-A62EFF666E3E}">
          <x14:id>{8AF629E2-0C7A-EF4C-9525-F7DAEE739A66}</x14:id>
        </ext>
      </extLst>
    </cfRule>
  </conditionalFormatting>
  <conditionalFormatting sqref="F93">
    <cfRule type="dataBar" priority="6824">
      <dataBar>
        <cfvo type="num" val="0"/>
        <cfvo type="num" val="1"/>
        <color theme="6"/>
      </dataBar>
      <extLst>
        <ext xmlns:x14="http://schemas.microsoft.com/office/spreadsheetml/2009/9/main" uri="{B025F937-C7B1-47D3-B67F-A62EFF666E3E}">
          <x14:id>{89BE92E8-B243-6E40-BDF3-C5D77E5A26CA}</x14:id>
        </ext>
      </extLst>
    </cfRule>
  </conditionalFormatting>
  <conditionalFormatting sqref="F87:F88 F92">
    <cfRule type="dataBar" priority="6822">
      <dataBar>
        <cfvo type="num" val="0"/>
        <cfvo type="num" val="1"/>
        <color theme="6"/>
      </dataBar>
      <extLst>
        <ext xmlns:x14="http://schemas.microsoft.com/office/spreadsheetml/2009/9/main" uri="{B025F937-C7B1-47D3-B67F-A62EFF666E3E}">
          <x14:id>{8B112BEF-6FB6-3F48-B41B-BB6F6213EA95}</x14:id>
        </ext>
      </extLst>
    </cfRule>
  </conditionalFormatting>
  <conditionalFormatting sqref="F87:F88 F92">
    <cfRule type="dataBar" priority="6821">
      <dataBar>
        <cfvo type="num" val="0"/>
        <cfvo type="num" val="1"/>
        <color theme="6"/>
      </dataBar>
      <extLst>
        <ext xmlns:x14="http://schemas.microsoft.com/office/spreadsheetml/2009/9/main" uri="{B025F937-C7B1-47D3-B67F-A62EFF666E3E}">
          <x14:id>{D7EE25A4-4DFD-0B46-BDF5-2D5D74E06DCC}</x14:id>
        </ext>
      </extLst>
    </cfRule>
  </conditionalFormatting>
  <conditionalFormatting sqref="F86">
    <cfRule type="dataBar" priority="6820">
      <dataBar>
        <cfvo type="num" val="0"/>
        <cfvo type="num" val="1"/>
        <color theme="6"/>
      </dataBar>
      <extLst>
        <ext xmlns:x14="http://schemas.microsoft.com/office/spreadsheetml/2009/9/main" uri="{B025F937-C7B1-47D3-B67F-A62EFF666E3E}">
          <x14:id>{98D91852-535A-1546-A93E-47472DB07AF8}</x14:id>
        </ext>
      </extLst>
    </cfRule>
  </conditionalFormatting>
  <conditionalFormatting sqref="F86">
    <cfRule type="dataBar" priority="6819">
      <dataBar>
        <cfvo type="num" val="0"/>
        <cfvo type="num" val="1"/>
        <color theme="6"/>
      </dataBar>
      <extLst>
        <ext xmlns:x14="http://schemas.microsoft.com/office/spreadsheetml/2009/9/main" uri="{B025F937-C7B1-47D3-B67F-A62EFF666E3E}">
          <x14:id>{45B0BADE-8551-BD49-B6B6-061AA0B33404}</x14:id>
        </ext>
      </extLst>
    </cfRule>
  </conditionalFormatting>
  <conditionalFormatting sqref="F94">
    <cfRule type="dataBar" priority="6814">
      <dataBar>
        <cfvo type="num" val="0"/>
        <cfvo type="num" val="1"/>
        <color theme="6"/>
      </dataBar>
      <extLst>
        <ext xmlns:x14="http://schemas.microsoft.com/office/spreadsheetml/2009/9/main" uri="{B025F937-C7B1-47D3-B67F-A62EFF666E3E}">
          <x14:id>{7E5C9533-D7CB-E94E-AE17-5FB1FA67366E}</x14:id>
        </ext>
      </extLst>
    </cfRule>
  </conditionalFormatting>
  <conditionalFormatting sqref="F94">
    <cfRule type="dataBar" priority="6815">
      <dataBar>
        <cfvo type="num" val="0"/>
        <cfvo type="num" val="1"/>
        <color theme="6"/>
      </dataBar>
      <extLst>
        <ext xmlns:x14="http://schemas.microsoft.com/office/spreadsheetml/2009/9/main" uri="{B025F937-C7B1-47D3-B67F-A62EFF666E3E}">
          <x14:id>{B2F55A9D-3CD4-AE47-9042-EAC6F9F848E2}</x14:id>
        </ext>
      </extLst>
    </cfRule>
  </conditionalFormatting>
  <conditionalFormatting sqref="F93">
    <cfRule type="dataBar" priority="6813">
      <dataBar>
        <cfvo type="num" val="0"/>
        <cfvo type="num" val="1"/>
        <color theme="6"/>
      </dataBar>
      <extLst>
        <ext xmlns:x14="http://schemas.microsoft.com/office/spreadsheetml/2009/9/main" uri="{B025F937-C7B1-47D3-B67F-A62EFF666E3E}">
          <x14:id>{E9F25243-71FE-BF4F-AF83-F89AFDCBDC2B}</x14:id>
        </ext>
      </extLst>
    </cfRule>
  </conditionalFormatting>
  <conditionalFormatting sqref="F93">
    <cfRule type="dataBar" priority="6812">
      <dataBar>
        <cfvo type="num" val="0"/>
        <cfvo type="num" val="1"/>
        <color theme="6"/>
      </dataBar>
      <extLst>
        <ext xmlns:x14="http://schemas.microsoft.com/office/spreadsheetml/2009/9/main" uri="{B025F937-C7B1-47D3-B67F-A62EFF666E3E}">
          <x14:id>{3BAE67E2-08A2-B446-8DA1-991C03C2FBD4}</x14:id>
        </ext>
      </extLst>
    </cfRule>
  </conditionalFormatting>
  <conditionalFormatting sqref="F87:F88 F92">
    <cfRule type="dataBar" priority="6811">
      <dataBar>
        <cfvo type="num" val="0"/>
        <cfvo type="num" val="1"/>
        <color theme="6"/>
      </dataBar>
      <extLst>
        <ext xmlns:x14="http://schemas.microsoft.com/office/spreadsheetml/2009/9/main" uri="{B025F937-C7B1-47D3-B67F-A62EFF666E3E}">
          <x14:id>{733B2430-149D-6E4F-8EC2-735131E2EB66}</x14:id>
        </ext>
      </extLst>
    </cfRule>
  </conditionalFormatting>
  <conditionalFormatting sqref="F87:F88 F92">
    <cfRule type="dataBar" priority="6810">
      <dataBar>
        <cfvo type="num" val="0"/>
        <cfvo type="num" val="1"/>
        <color theme="6"/>
      </dataBar>
      <extLst>
        <ext xmlns:x14="http://schemas.microsoft.com/office/spreadsheetml/2009/9/main" uri="{B025F937-C7B1-47D3-B67F-A62EFF666E3E}">
          <x14:id>{DB8C5F13-18EC-EC44-A8FB-82F3D2A6CC49}</x14:id>
        </ext>
      </extLst>
    </cfRule>
  </conditionalFormatting>
  <conditionalFormatting sqref="F86">
    <cfRule type="dataBar" priority="6809">
      <dataBar>
        <cfvo type="num" val="0"/>
        <cfvo type="num" val="1"/>
        <color theme="6"/>
      </dataBar>
      <extLst>
        <ext xmlns:x14="http://schemas.microsoft.com/office/spreadsheetml/2009/9/main" uri="{B025F937-C7B1-47D3-B67F-A62EFF666E3E}">
          <x14:id>{280D7B9F-4E83-574F-BA59-6325A3315254}</x14:id>
        </ext>
      </extLst>
    </cfRule>
  </conditionalFormatting>
  <conditionalFormatting sqref="F94">
    <cfRule type="dataBar" priority="6804">
      <dataBar>
        <cfvo type="num" val="0"/>
        <cfvo type="num" val="1"/>
        <color theme="6"/>
      </dataBar>
      <extLst>
        <ext xmlns:x14="http://schemas.microsoft.com/office/spreadsheetml/2009/9/main" uri="{B025F937-C7B1-47D3-B67F-A62EFF666E3E}">
          <x14:id>{BBED32BA-6D81-E149-AEB2-63D8479FED53}</x14:id>
        </ext>
      </extLst>
    </cfRule>
  </conditionalFormatting>
  <conditionalFormatting sqref="F94">
    <cfRule type="dataBar" priority="6805">
      <dataBar>
        <cfvo type="num" val="0"/>
        <cfvo type="num" val="1"/>
        <color theme="6"/>
      </dataBar>
      <extLst>
        <ext xmlns:x14="http://schemas.microsoft.com/office/spreadsheetml/2009/9/main" uri="{B025F937-C7B1-47D3-B67F-A62EFF666E3E}">
          <x14:id>{EFB8FCC0-AAA2-C041-ABF9-471C4FEB61B7}</x14:id>
        </ext>
      </extLst>
    </cfRule>
  </conditionalFormatting>
  <conditionalFormatting sqref="F93">
    <cfRule type="dataBar" priority="6803">
      <dataBar>
        <cfvo type="num" val="0"/>
        <cfvo type="num" val="1"/>
        <color theme="6"/>
      </dataBar>
      <extLst>
        <ext xmlns:x14="http://schemas.microsoft.com/office/spreadsheetml/2009/9/main" uri="{B025F937-C7B1-47D3-B67F-A62EFF666E3E}">
          <x14:id>{9EA892EA-F173-5240-B32A-0C2E6CD55391}</x14:id>
        </ext>
      </extLst>
    </cfRule>
  </conditionalFormatting>
  <conditionalFormatting sqref="F93">
    <cfRule type="dataBar" priority="6802">
      <dataBar>
        <cfvo type="num" val="0"/>
        <cfvo type="num" val="1"/>
        <color theme="6"/>
      </dataBar>
      <extLst>
        <ext xmlns:x14="http://schemas.microsoft.com/office/spreadsheetml/2009/9/main" uri="{B025F937-C7B1-47D3-B67F-A62EFF666E3E}">
          <x14:id>{2ED96DCA-4E17-6640-B01D-FC96412E2DBC}</x14:id>
        </ext>
      </extLst>
    </cfRule>
  </conditionalFormatting>
  <conditionalFormatting sqref="F87:F88 F92">
    <cfRule type="dataBar" priority="6801">
      <dataBar>
        <cfvo type="num" val="0"/>
        <cfvo type="num" val="1"/>
        <color theme="6"/>
      </dataBar>
      <extLst>
        <ext xmlns:x14="http://schemas.microsoft.com/office/spreadsheetml/2009/9/main" uri="{B025F937-C7B1-47D3-B67F-A62EFF666E3E}">
          <x14:id>{A72A2487-3870-B843-BD0F-968ECC96009D}</x14:id>
        </ext>
      </extLst>
    </cfRule>
  </conditionalFormatting>
  <conditionalFormatting sqref="F87:F88 F92">
    <cfRule type="dataBar" priority="6800">
      <dataBar>
        <cfvo type="num" val="0"/>
        <cfvo type="num" val="1"/>
        <color theme="6"/>
      </dataBar>
      <extLst>
        <ext xmlns:x14="http://schemas.microsoft.com/office/spreadsheetml/2009/9/main" uri="{B025F937-C7B1-47D3-B67F-A62EFF666E3E}">
          <x14:id>{77F3557F-5AFC-2447-B8C3-38B603FE3E33}</x14:id>
        </ext>
      </extLst>
    </cfRule>
  </conditionalFormatting>
  <conditionalFormatting sqref="F86">
    <cfRule type="dataBar" priority="6799">
      <dataBar>
        <cfvo type="num" val="0"/>
        <cfvo type="num" val="1"/>
        <color theme="6"/>
      </dataBar>
      <extLst>
        <ext xmlns:x14="http://schemas.microsoft.com/office/spreadsheetml/2009/9/main" uri="{B025F937-C7B1-47D3-B67F-A62EFF666E3E}">
          <x14:id>{705E1BB6-D322-DF47-92CC-DC51B8CECA05}</x14:id>
        </ext>
      </extLst>
    </cfRule>
  </conditionalFormatting>
  <conditionalFormatting sqref="F94">
    <cfRule type="dataBar" priority="6795">
      <dataBar>
        <cfvo type="num" val="0"/>
        <cfvo type="num" val="1"/>
        <color theme="6"/>
      </dataBar>
      <extLst>
        <ext xmlns:x14="http://schemas.microsoft.com/office/spreadsheetml/2009/9/main" uri="{B025F937-C7B1-47D3-B67F-A62EFF666E3E}">
          <x14:id>{C55D9DD6-5574-7243-AAD3-10F10F8B84EC}</x14:id>
        </ext>
      </extLst>
    </cfRule>
  </conditionalFormatting>
  <conditionalFormatting sqref="F94">
    <cfRule type="dataBar" priority="6794">
      <dataBar>
        <cfvo type="num" val="0"/>
        <cfvo type="num" val="1"/>
        <color theme="6"/>
      </dataBar>
      <extLst>
        <ext xmlns:x14="http://schemas.microsoft.com/office/spreadsheetml/2009/9/main" uri="{B025F937-C7B1-47D3-B67F-A62EFF666E3E}">
          <x14:id>{18058C40-508B-AA46-A29F-A681F5E3C6C7}</x14:id>
        </ext>
      </extLst>
    </cfRule>
  </conditionalFormatting>
  <conditionalFormatting sqref="F93">
    <cfRule type="dataBar" priority="6793">
      <dataBar>
        <cfvo type="num" val="0"/>
        <cfvo type="num" val="1"/>
        <color theme="6"/>
      </dataBar>
      <extLst>
        <ext xmlns:x14="http://schemas.microsoft.com/office/spreadsheetml/2009/9/main" uri="{B025F937-C7B1-47D3-B67F-A62EFF666E3E}">
          <x14:id>{DA336435-2275-EE4F-8692-457D1D46A219}</x14:id>
        </ext>
      </extLst>
    </cfRule>
  </conditionalFormatting>
  <conditionalFormatting sqref="F93">
    <cfRule type="dataBar" priority="6792">
      <dataBar>
        <cfvo type="num" val="0"/>
        <cfvo type="num" val="1"/>
        <color theme="6"/>
      </dataBar>
      <extLst>
        <ext xmlns:x14="http://schemas.microsoft.com/office/spreadsheetml/2009/9/main" uri="{B025F937-C7B1-47D3-B67F-A62EFF666E3E}">
          <x14:id>{8E562E96-650F-F140-B4EF-C8C9493897C2}</x14:id>
        </ext>
      </extLst>
    </cfRule>
  </conditionalFormatting>
  <conditionalFormatting sqref="F87:F88 F92">
    <cfRule type="dataBar" priority="6791">
      <dataBar>
        <cfvo type="num" val="0"/>
        <cfvo type="num" val="1"/>
        <color theme="6"/>
      </dataBar>
      <extLst>
        <ext xmlns:x14="http://schemas.microsoft.com/office/spreadsheetml/2009/9/main" uri="{B025F937-C7B1-47D3-B67F-A62EFF666E3E}">
          <x14:id>{27494D03-B32C-CA4A-A4FC-55F2BE19D720}</x14:id>
        </ext>
      </extLst>
    </cfRule>
  </conditionalFormatting>
  <conditionalFormatting sqref="F86">
    <cfRule type="dataBar" priority="6790">
      <dataBar>
        <cfvo type="num" val="0"/>
        <cfvo type="num" val="1"/>
        <color theme="6"/>
      </dataBar>
      <extLst>
        <ext xmlns:x14="http://schemas.microsoft.com/office/spreadsheetml/2009/9/main" uri="{B025F937-C7B1-47D3-B67F-A62EFF666E3E}">
          <x14:id>{55FFD2EA-AD26-5B40-AB2B-4D5007CDC303}</x14:id>
        </ext>
      </extLst>
    </cfRule>
  </conditionalFormatting>
  <conditionalFormatting sqref="F86">
    <cfRule type="dataBar" priority="6789">
      <dataBar>
        <cfvo type="num" val="0"/>
        <cfvo type="num" val="1"/>
        <color theme="6"/>
      </dataBar>
      <extLst>
        <ext xmlns:x14="http://schemas.microsoft.com/office/spreadsheetml/2009/9/main" uri="{B025F937-C7B1-47D3-B67F-A62EFF666E3E}">
          <x14:id>{DBE9B12D-2E1C-A542-8E27-98AC33F40906}</x14:id>
        </ext>
      </extLst>
    </cfRule>
  </conditionalFormatting>
  <conditionalFormatting sqref="F107:F108 F112">
    <cfRule type="dataBar" priority="6788">
      <dataBar>
        <cfvo type="num" val="0"/>
        <cfvo type="num" val="1"/>
        <color theme="6"/>
      </dataBar>
      <extLst>
        <ext xmlns:x14="http://schemas.microsoft.com/office/spreadsheetml/2009/9/main" uri="{B025F937-C7B1-47D3-B67F-A62EFF666E3E}">
          <x14:id>{C0C1CA08-AC22-D348-8B75-770E166A77AC}</x14:id>
        </ext>
      </extLst>
    </cfRule>
  </conditionalFormatting>
  <conditionalFormatting sqref="F107:F108 F112">
    <cfRule type="dataBar" priority="6786">
      <dataBar>
        <cfvo type="num" val="0"/>
        <cfvo type="num" val="1"/>
        <color theme="6"/>
      </dataBar>
      <extLst>
        <ext xmlns:x14="http://schemas.microsoft.com/office/spreadsheetml/2009/9/main" uri="{B025F937-C7B1-47D3-B67F-A62EFF666E3E}">
          <x14:id>{4BA07B17-DA03-C843-99B4-A5FFAA892B65}</x14:id>
        </ext>
      </extLst>
    </cfRule>
  </conditionalFormatting>
  <conditionalFormatting sqref="F107:F108 F112">
    <cfRule type="dataBar" priority="6787">
      <dataBar>
        <cfvo type="num" val="0"/>
        <cfvo type="num" val="1"/>
        <color theme="6"/>
      </dataBar>
      <extLst>
        <ext xmlns:x14="http://schemas.microsoft.com/office/spreadsheetml/2009/9/main" uri="{B025F937-C7B1-47D3-B67F-A62EFF666E3E}">
          <x14:id>{84CF9C68-F231-C540-8902-D1D1BF31A7F5}</x14:id>
        </ext>
      </extLst>
    </cfRule>
  </conditionalFormatting>
  <conditionalFormatting sqref="F113">
    <cfRule type="dataBar" priority="6773">
      <dataBar>
        <cfvo type="num" val="0"/>
        <cfvo type="num" val="1"/>
        <color theme="6"/>
      </dataBar>
      <extLst>
        <ext xmlns:x14="http://schemas.microsoft.com/office/spreadsheetml/2009/9/main" uri="{B025F937-C7B1-47D3-B67F-A62EFF666E3E}">
          <x14:id>{F55ECFEF-2A06-0748-8D7D-F69F873B1BFE}</x14:id>
        </ext>
      </extLst>
    </cfRule>
  </conditionalFormatting>
  <conditionalFormatting sqref="F113">
    <cfRule type="dataBar" priority="6772">
      <dataBar>
        <cfvo type="num" val="0"/>
        <cfvo type="num" val="1"/>
        <color theme="6"/>
      </dataBar>
      <extLst>
        <ext xmlns:x14="http://schemas.microsoft.com/office/spreadsheetml/2009/9/main" uri="{B025F937-C7B1-47D3-B67F-A62EFF666E3E}">
          <x14:id>{815D32A3-8722-8449-BC2A-C48774D69D91}</x14:id>
        </ext>
      </extLst>
    </cfRule>
  </conditionalFormatting>
  <conditionalFormatting sqref="F113">
    <cfRule type="dataBar" priority="6771">
      <dataBar>
        <cfvo type="num" val="0"/>
        <cfvo type="num" val="1"/>
        <color theme="6"/>
      </dataBar>
      <extLst>
        <ext xmlns:x14="http://schemas.microsoft.com/office/spreadsheetml/2009/9/main" uri="{B025F937-C7B1-47D3-B67F-A62EFF666E3E}">
          <x14:id>{435A497B-5420-5D42-BC91-60AD123F52D2}</x14:id>
        </ext>
      </extLst>
    </cfRule>
  </conditionalFormatting>
  <conditionalFormatting sqref="F113">
    <cfRule type="dataBar" priority="6770">
      <dataBar>
        <cfvo type="num" val="0"/>
        <cfvo type="num" val="1"/>
        <color theme="6"/>
      </dataBar>
      <extLst>
        <ext xmlns:x14="http://schemas.microsoft.com/office/spreadsheetml/2009/9/main" uri="{B025F937-C7B1-47D3-B67F-A62EFF666E3E}">
          <x14:id>{7D5F9B3C-EE5C-1A4E-BC28-8D3626D70FD6}</x14:id>
        </ext>
      </extLst>
    </cfRule>
  </conditionalFormatting>
  <conditionalFormatting sqref="F113">
    <cfRule type="dataBar" priority="6769">
      <dataBar>
        <cfvo type="num" val="0"/>
        <cfvo type="num" val="1"/>
        <color theme="6"/>
      </dataBar>
      <extLst>
        <ext xmlns:x14="http://schemas.microsoft.com/office/spreadsheetml/2009/9/main" uri="{B025F937-C7B1-47D3-B67F-A62EFF666E3E}">
          <x14:id>{02D40383-A348-124E-AE82-49ECF4D5633D}</x14:id>
        </ext>
      </extLst>
    </cfRule>
  </conditionalFormatting>
  <conditionalFormatting sqref="F113">
    <cfRule type="dataBar" priority="6768">
      <dataBar>
        <cfvo type="num" val="0"/>
        <cfvo type="num" val="1"/>
        <color theme="6"/>
      </dataBar>
      <extLst>
        <ext xmlns:x14="http://schemas.microsoft.com/office/spreadsheetml/2009/9/main" uri="{B025F937-C7B1-47D3-B67F-A62EFF666E3E}">
          <x14:id>{7EF62E3C-9C24-5F47-90F3-AB1953D29F23}</x14:id>
        </ext>
      </extLst>
    </cfRule>
  </conditionalFormatting>
  <conditionalFormatting sqref="F93">
    <cfRule type="dataBar" priority="6766">
      <dataBar>
        <cfvo type="num" val="0"/>
        <cfvo type="num" val="1"/>
        <color theme="6"/>
      </dataBar>
      <extLst>
        <ext xmlns:x14="http://schemas.microsoft.com/office/spreadsheetml/2009/9/main" uri="{B025F937-C7B1-47D3-B67F-A62EFF666E3E}">
          <x14:id>{FBDA0EB6-4B2B-AA4D-A724-737CBA64F4F1}</x14:id>
        </ext>
      </extLst>
    </cfRule>
  </conditionalFormatting>
  <conditionalFormatting sqref="F87:F88 F92">
    <cfRule type="dataBar" priority="6764">
      <dataBar>
        <cfvo type="num" val="0"/>
        <cfvo type="num" val="1"/>
        <color theme="6"/>
      </dataBar>
      <extLst>
        <ext xmlns:x14="http://schemas.microsoft.com/office/spreadsheetml/2009/9/main" uri="{B025F937-C7B1-47D3-B67F-A62EFF666E3E}">
          <x14:id>{1AEDD1AE-3DFA-0841-A777-71259B1FAF3D}</x14:id>
        </ext>
      </extLst>
    </cfRule>
  </conditionalFormatting>
  <conditionalFormatting sqref="F107:F108 F112">
    <cfRule type="dataBar" priority="6757">
      <dataBar>
        <cfvo type="num" val="0"/>
        <cfvo type="num" val="1"/>
        <color theme="6"/>
      </dataBar>
      <extLst>
        <ext xmlns:x14="http://schemas.microsoft.com/office/spreadsheetml/2009/9/main" uri="{B025F937-C7B1-47D3-B67F-A62EFF666E3E}">
          <x14:id>{B2F81B3A-CCEB-F54A-B657-C0E9AFC11FF2}</x14:id>
        </ext>
      </extLst>
    </cfRule>
  </conditionalFormatting>
  <conditionalFormatting sqref="F94">
    <cfRule type="dataBar" priority="6767">
      <dataBar>
        <cfvo type="num" val="0"/>
        <cfvo type="num" val="1"/>
        <color theme="6"/>
      </dataBar>
      <extLst>
        <ext xmlns:x14="http://schemas.microsoft.com/office/spreadsheetml/2009/9/main" uri="{B025F937-C7B1-47D3-B67F-A62EFF666E3E}">
          <x14:id>{B640B243-F6E1-594B-9146-0572B39BD4AA}</x14:id>
        </ext>
      </extLst>
    </cfRule>
  </conditionalFormatting>
  <conditionalFormatting sqref="F87:F88 F92">
    <cfRule type="dataBar" priority="6765">
      <dataBar>
        <cfvo type="num" val="0"/>
        <cfvo type="num" val="1"/>
        <color theme="6"/>
      </dataBar>
      <extLst>
        <ext xmlns:x14="http://schemas.microsoft.com/office/spreadsheetml/2009/9/main" uri="{B025F937-C7B1-47D3-B67F-A62EFF666E3E}">
          <x14:id>{E2D3456C-7A4C-A54C-8E73-B12F02096829}</x14:id>
        </ext>
      </extLst>
    </cfRule>
  </conditionalFormatting>
  <conditionalFormatting sqref="F77">
    <cfRule type="dataBar" priority="6761">
      <dataBar>
        <cfvo type="num" val="0"/>
        <cfvo type="num" val="1"/>
        <color theme="6"/>
      </dataBar>
      <extLst>
        <ext xmlns:x14="http://schemas.microsoft.com/office/spreadsheetml/2009/9/main" uri="{B025F937-C7B1-47D3-B67F-A62EFF666E3E}">
          <x14:id>{EFC507AE-D0D0-684A-AAC6-CD8F4BF422FB}</x14:id>
        </ext>
      </extLst>
    </cfRule>
  </conditionalFormatting>
  <conditionalFormatting sqref="F71:F72 F76">
    <cfRule type="dataBar" priority="6760">
      <dataBar>
        <cfvo type="num" val="0"/>
        <cfvo type="num" val="1"/>
        <color theme="6"/>
      </dataBar>
      <extLst>
        <ext xmlns:x14="http://schemas.microsoft.com/office/spreadsheetml/2009/9/main" uri="{B025F937-C7B1-47D3-B67F-A62EFF666E3E}">
          <x14:id>{D80602BB-8615-B14E-BA75-B4738A2E756D}</x14:id>
        </ext>
      </extLst>
    </cfRule>
  </conditionalFormatting>
  <conditionalFormatting sqref="F71:F72 F76">
    <cfRule type="dataBar" priority="6759">
      <dataBar>
        <cfvo type="num" val="0"/>
        <cfvo type="num" val="1"/>
        <color theme="6"/>
      </dataBar>
      <extLst>
        <ext xmlns:x14="http://schemas.microsoft.com/office/spreadsheetml/2009/9/main" uri="{B025F937-C7B1-47D3-B67F-A62EFF666E3E}">
          <x14:id>{7ABEDCB9-5084-B043-B64D-879EAC10EDC8}</x14:id>
        </ext>
      </extLst>
    </cfRule>
  </conditionalFormatting>
  <conditionalFormatting sqref="F107:F108 F112">
    <cfRule type="dataBar" priority="6758">
      <dataBar>
        <cfvo type="num" val="0"/>
        <cfvo type="num" val="1"/>
        <color theme="6"/>
      </dataBar>
      <extLst>
        <ext xmlns:x14="http://schemas.microsoft.com/office/spreadsheetml/2009/9/main" uri="{B025F937-C7B1-47D3-B67F-A62EFF666E3E}">
          <x14:id>{0F5FF990-00B0-3F40-8638-1462C1EAA091}</x14:id>
        </ext>
      </extLst>
    </cfRule>
  </conditionalFormatting>
  <conditionalFormatting sqref="F94">
    <cfRule type="dataBar" priority="6756">
      <dataBar>
        <cfvo type="num" val="0"/>
        <cfvo type="num" val="1"/>
        <color theme="6"/>
      </dataBar>
      <extLst>
        <ext xmlns:x14="http://schemas.microsoft.com/office/spreadsheetml/2009/9/main" uri="{B025F937-C7B1-47D3-B67F-A62EFF666E3E}">
          <x14:id>{0CBA302D-E716-9A48-93E8-D0F8B07D34EC}</x14:id>
        </ext>
      </extLst>
    </cfRule>
  </conditionalFormatting>
  <conditionalFormatting sqref="F94">
    <cfRule type="dataBar" priority="6755">
      <dataBar>
        <cfvo type="num" val="0"/>
        <cfvo type="num" val="1"/>
        <color theme="6"/>
      </dataBar>
      <extLst>
        <ext xmlns:x14="http://schemas.microsoft.com/office/spreadsheetml/2009/9/main" uri="{B025F937-C7B1-47D3-B67F-A62EFF666E3E}">
          <x14:id>{9664AE24-B88C-CB40-95D0-D7BF93C0F1E3}</x14:id>
        </ext>
      </extLst>
    </cfRule>
  </conditionalFormatting>
  <conditionalFormatting sqref="F94">
    <cfRule type="dataBar" priority="6754">
      <dataBar>
        <cfvo type="num" val="0"/>
        <cfvo type="num" val="1"/>
        <color theme="6"/>
      </dataBar>
      <extLst>
        <ext xmlns:x14="http://schemas.microsoft.com/office/spreadsheetml/2009/9/main" uri="{B025F937-C7B1-47D3-B67F-A62EFF666E3E}">
          <x14:id>{827894CB-A6FE-2D4C-AA00-62DFE9F2C7F4}</x14:id>
        </ext>
      </extLst>
    </cfRule>
  </conditionalFormatting>
  <conditionalFormatting sqref="F93">
    <cfRule type="dataBar" priority="6752">
      <dataBar>
        <cfvo type="num" val="0"/>
        <cfvo type="num" val="1"/>
        <color theme="6"/>
      </dataBar>
      <extLst>
        <ext xmlns:x14="http://schemas.microsoft.com/office/spreadsheetml/2009/9/main" uri="{B025F937-C7B1-47D3-B67F-A62EFF666E3E}">
          <x14:id>{AAD5BFA3-3D66-584D-9628-E910825834F8}</x14:id>
        </ext>
      </extLst>
    </cfRule>
  </conditionalFormatting>
  <conditionalFormatting sqref="F93">
    <cfRule type="dataBar" priority="6753">
      <dataBar>
        <cfvo type="num" val="0"/>
        <cfvo type="num" val="1"/>
        <color theme="6"/>
      </dataBar>
      <extLst>
        <ext xmlns:x14="http://schemas.microsoft.com/office/spreadsheetml/2009/9/main" uri="{B025F937-C7B1-47D3-B67F-A62EFF666E3E}">
          <x14:id>{144112AE-A1AF-EF43-9D67-2DF76460CF0B}</x14:id>
        </ext>
      </extLst>
    </cfRule>
  </conditionalFormatting>
  <conditionalFormatting sqref="F87:F88 F92">
    <cfRule type="dataBar" priority="6751">
      <dataBar>
        <cfvo type="num" val="0"/>
        <cfvo type="num" val="1"/>
        <color theme="6"/>
      </dataBar>
      <extLst>
        <ext xmlns:x14="http://schemas.microsoft.com/office/spreadsheetml/2009/9/main" uri="{B025F937-C7B1-47D3-B67F-A62EFF666E3E}">
          <x14:id>{73703347-DB61-6B45-8E9C-A01AF4B8D5BD}</x14:id>
        </ext>
      </extLst>
    </cfRule>
  </conditionalFormatting>
  <conditionalFormatting sqref="F87:F88 F92">
    <cfRule type="dataBar" priority="6750">
      <dataBar>
        <cfvo type="num" val="0"/>
        <cfvo type="num" val="1"/>
        <color theme="6"/>
      </dataBar>
      <extLst>
        <ext xmlns:x14="http://schemas.microsoft.com/office/spreadsheetml/2009/9/main" uri="{B025F937-C7B1-47D3-B67F-A62EFF666E3E}">
          <x14:id>{52C1F045-637F-C147-B4BD-28A69A7A821C}</x14:id>
        </ext>
      </extLst>
    </cfRule>
  </conditionalFormatting>
  <conditionalFormatting sqref="F77">
    <cfRule type="dataBar" priority="6748">
      <dataBar>
        <cfvo type="num" val="0"/>
        <cfvo type="num" val="1"/>
        <color theme="6"/>
      </dataBar>
      <extLst>
        <ext xmlns:x14="http://schemas.microsoft.com/office/spreadsheetml/2009/9/main" uri="{B025F937-C7B1-47D3-B67F-A62EFF666E3E}">
          <x14:id>{28B96979-E375-2149-BD90-E2B2A92FA503}</x14:id>
        </ext>
      </extLst>
    </cfRule>
  </conditionalFormatting>
  <conditionalFormatting sqref="F77">
    <cfRule type="dataBar" priority="6747">
      <dataBar>
        <cfvo type="num" val="0"/>
        <cfvo type="num" val="1"/>
        <color theme="6"/>
      </dataBar>
      <extLst>
        <ext xmlns:x14="http://schemas.microsoft.com/office/spreadsheetml/2009/9/main" uri="{B025F937-C7B1-47D3-B67F-A62EFF666E3E}">
          <x14:id>{10EE13EA-0810-434A-A88C-8167BF95B399}</x14:id>
        </ext>
      </extLst>
    </cfRule>
  </conditionalFormatting>
  <conditionalFormatting sqref="F107:F108 F112">
    <cfRule type="dataBar" priority="6744">
      <dataBar>
        <cfvo type="num" val="0"/>
        <cfvo type="num" val="1"/>
        <color theme="6"/>
      </dataBar>
      <extLst>
        <ext xmlns:x14="http://schemas.microsoft.com/office/spreadsheetml/2009/9/main" uri="{B025F937-C7B1-47D3-B67F-A62EFF666E3E}">
          <x14:id>{F8BEF903-AB67-4E4C-973A-1BB96ACD7E52}</x14:id>
        </ext>
      </extLst>
    </cfRule>
  </conditionalFormatting>
  <conditionalFormatting sqref="F71:F72 F76">
    <cfRule type="dataBar" priority="6743">
      <dataBar>
        <cfvo type="num" val="0"/>
        <cfvo type="num" val="1"/>
        <color theme="6"/>
      </dataBar>
      <extLst>
        <ext xmlns:x14="http://schemas.microsoft.com/office/spreadsheetml/2009/9/main" uri="{B025F937-C7B1-47D3-B67F-A62EFF666E3E}">
          <x14:id>{BCCA3DAD-6050-BD44-A079-4EF3151CA71C}</x14:id>
        </ext>
      </extLst>
    </cfRule>
  </conditionalFormatting>
  <conditionalFormatting sqref="F94">
    <cfRule type="dataBar" priority="6742">
      <dataBar>
        <cfvo type="num" val="0"/>
        <cfvo type="num" val="1"/>
        <color theme="6"/>
      </dataBar>
      <extLst>
        <ext xmlns:x14="http://schemas.microsoft.com/office/spreadsheetml/2009/9/main" uri="{B025F937-C7B1-47D3-B67F-A62EFF666E3E}">
          <x14:id>{E2BEA2C9-5BFB-1B4A-AE48-FDE0F7FEC23C}</x14:id>
        </ext>
      </extLst>
    </cfRule>
  </conditionalFormatting>
  <conditionalFormatting sqref="F93">
    <cfRule type="dataBar" priority="6740">
      <dataBar>
        <cfvo type="num" val="0"/>
        <cfvo type="num" val="1"/>
        <color theme="6"/>
      </dataBar>
      <extLst>
        <ext xmlns:x14="http://schemas.microsoft.com/office/spreadsheetml/2009/9/main" uri="{B025F937-C7B1-47D3-B67F-A62EFF666E3E}">
          <x14:id>{10A85EBA-0E78-3646-8E44-78AF38D1B1C4}</x14:id>
        </ext>
      </extLst>
    </cfRule>
  </conditionalFormatting>
  <conditionalFormatting sqref="F93">
    <cfRule type="dataBar" priority="6741">
      <dataBar>
        <cfvo type="num" val="0"/>
        <cfvo type="num" val="1"/>
        <color theme="6"/>
      </dataBar>
      <extLst>
        <ext xmlns:x14="http://schemas.microsoft.com/office/spreadsheetml/2009/9/main" uri="{B025F937-C7B1-47D3-B67F-A62EFF666E3E}">
          <x14:id>{95D2B0A5-DAA2-AF4A-8B4B-E74EE2C6DBF4}</x14:id>
        </ext>
      </extLst>
    </cfRule>
  </conditionalFormatting>
  <conditionalFormatting sqref="F87:F88 F92">
    <cfRule type="dataBar" priority="6739">
      <dataBar>
        <cfvo type="num" val="0"/>
        <cfvo type="num" val="1"/>
        <color theme="6"/>
      </dataBar>
      <extLst>
        <ext xmlns:x14="http://schemas.microsoft.com/office/spreadsheetml/2009/9/main" uri="{B025F937-C7B1-47D3-B67F-A62EFF666E3E}">
          <x14:id>{3BB025B6-BBEA-884C-AF7B-884463267802}</x14:id>
        </ext>
      </extLst>
    </cfRule>
  </conditionalFormatting>
  <conditionalFormatting sqref="F87:F88 F92">
    <cfRule type="dataBar" priority="6738">
      <dataBar>
        <cfvo type="num" val="0"/>
        <cfvo type="num" val="1"/>
        <color theme="6"/>
      </dataBar>
      <extLst>
        <ext xmlns:x14="http://schemas.microsoft.com/office/spreadsheetml/2009/9/main" uri="{B025F937-C7B1-47D3-B67F-A62EFF666E3E}">
          <x14:id>{1EB7F032-68E7-3F49-BD9A-0D0CDA28695D}</x14:id>
        </ext>
      </extLst>
    </cfRule>
  </conditionalFormatting>
  <conditionalFormatting sqref="F77">
    <cfRule type="dataBar" priority="6736">
      <dataBar>
        <cfvo type="num" val="0"/>
        <cfvo type="num" val="1"/>
        <color theme="6"/>
      </dataBar>
      <extLst>
        <ext xmlns:x14="http://schemas.microsoft.com/office/spreadsheetml/2009/9/main" uri="{B025F937-C7B1-47D3-B67F-A62EFF666E3E}">
          <x14:id>{D2D06AEC-1557-3C48-858A-29EF1A09A217}</x14:id>
        </ext>
      </extLst>
    </cfRule>
  </conditionalFormatting>
  <conditionalFormatting sqref="F77">
    <cfRule type="dataBar" priority="6735">
      <dataBar>
        <cfvo type="num" val="0"/>
        <cfvo type="num" val="1"/>
        <color theme="6"/>
      </dataBar>
      <extLst>
        <ext xmlns:x14="http://schemas.microsoft.com/office/spreadsheetml/2009/9/main" uri="{B025F937-C7B1-47D3-B67F-A62EFF666E3E}">
          <x14:id>{45C2217F-9CF8-B840-8FB4-992AE34A04F1}</x14:id>
        </ext>
      </extLst>
    </cfRule>
  </conditionalFormatting>
  <conditionalFormatting sqref="F107:F108 F112">
    <cfRule type="dataBar" priority="6732">
      <dataBar>
        <cfvo type="num" val="0"/>
        <cfvo type="num" val="1"/>
        <color theme="6"/>
      </dataBar>
      <extLst>
        <ext xmlns:x14="http://schemas.microsoft.com/office/spreadsheetml/2009/9/main" uri="{B025F937-C7B1-47D3-B67F-A62EFF666E3E}">
          <x14:id>{42A1185A-FB42-C743-9D8D-EDCB8AF2188B}</x14:id>
        </ext>
      </extLst>
    </cfRule>
  </conditionalFormatting>
  <conditionalFormatting sqref="F71:F72 F76">
    <cfRule type="dataBar" priority="6731">
      <dataBar>
        <cfvo type="num" val="0"/>
        <cfvo type="num" val="1"/>
        <color theme="6"/>
      </dataBar>
      <extLst>
        <ext xmlns:x14="http://schemas.microsoft.com/office/spreadsheetml/2009/9/main" uri="{B025F937-C7B1-47D3-B67F-A62EFF666E3E}">
          <x14:id>{B5341CDD-213F-C740-A8BD-BF1C3B96ACA9}</x14:id>
        </ext>
      </extLst>
    </cfRule>
  </conditionalFormatting>
  <conditionalFormatting sqref="F94">
    <cfRule type="dataBar" priority="6729">
      <dataBar>
        <cfvo type="num" val="0"/>
        <cfvo type="num" val="1"/>
        <color theme="6"/>
      </dataBar>
      <extLst>
        <ext xmlns:x14="http://schemas.microsoft.com/office/spreadsheetml/2009/9/main" uri="{B025F937-C7B1-47D3-B67F-A62EFF666E3E}">
          <x14:id>{3742DC8A-45D1-B640-8716-4B129A7A1CE5}</x14:id>
        </ext>
      </extLst>
    </cfRule>
  </conditionalFormatting>
  <conditionalFormatting sqref="F107:F108 F112">
    <cfRule type="dataBar" priority="6719">
      <dataBar>
        <cfvo type="num" val="0"/>
        <cfvo type="num" val="1"/>
        <color theme="6"/>
      </dataBar>
      <extLst>
        <ext xmlns:x14="http://schemas.microsoft.com/office/spreadsheetml/2009/9/main" uri="{B025F937-C7B1-47D3-B67F-A62EFF666E3E}">
          <x14:id>{BF0E85EB-FEB7-FE4F-96FB-8E2E91D719CF}</x14:id>
        </ext>
      </extLst>
    </cfRule>
  </conditionalFormatting>
  <conditionalFormatting sqref="F94">
    <cfRule type="dataBar" priority="6730">
      <dataBar>
        <cfvo type="num" val="0"/>
        <cfvo type="num" val="1"/>
        <color theme="6"/>
      </dataBar>
      <extLst>
        <ext xmlns:x14="http://schemas.microsoft.com/office/spreadsheetml/2009/9/main" uri="{B025F937-C7B1-47D3-B67F-A62EFF666E3E}">
          <x14:id>{1FEE0623-092A-2449-B1E2-F5F155D7313E}</x14:id>
        </ext>
      </extLst>
    </cfRule>
  </conditionalFormatting>
  <conditionalFormatting sqref="F93">
    <cfRule type="dataBar" priority="6728">
      <dataBar>
        <cfvo type="num" val="0"/>
        <cfvo type="num" val="1"/>
        <color theme="6"/>
      </dataBar>
      <extLst>
        <ext xmlns:x14="http://schemas.microsoft.com/office/spreadsheetml/2009/9/main" uri="{B025F937-C7B1-47D3-B67F-A62EFF666E3E}">
          <x14:id>{863766E3-BB0C-104D-9BB4-8A4555F59444}</x14:id>
        </ext>
      </extLst>
    </cfRule>
  </conditionalFormatting>
  <conditionalFormatting sqref="F93">
    <cfRule type="dataBar" priority="6727">
      <dataBar>
        <cfvo type="num" val="0"/>
        <cfvo type="num" val="1"/>
        <color theme="6"/>
      </dataBar>
      <extLst>
        <ext xmlns:x14="http://schemas.microsoft.com/office/spreadsheetml/2009/9/main" uri="{B025F937-C7B1-47D3-B67F-A62EFF666E3E}">
          <x14:id>{3B66DE1E-BE54-8846-9F5C-C46EA120F32C}</x14:id>
        </ext>
      </extLst>
    </cfRule>
  </conditionalFormatting>
  <conditionalFormatting sqref="F87:F88 F92">
    <cfRule type="dataBar" priority="6726">
      <dataBar>
        <cfvo type="num" val="0"/>
        <cfvo type="num" val="1"/>
        <color theme="6"/>
      </dataBar>
      <extLst>
        <ext xmlns:x14="http://schemas.microsoft.com/office/spreadsheetml/2009/9/main" uri="{B025F937-C7B1-47D3-B67F-A62EFF666E3E}">
          <x14:id>{4630CB24-EAF9-AB42-98FB-9F6BC0FFC459}</x14:id>
        </ext>
      </extLst>
    </cfRule>
  </conditionalFormatting>
  <conditionalFormatting sqref="F87:F88 F92">
    <cfRule type="dataBar" priority="6725">
      <dataBar>
        <cfvo type="num" val="0"/>
        <cfvo type="num" val="1"/>
        <color theme="6"/>
      </dataBar>
      <extLst>
        <ext xmlns:x14="http://schemas.microsoft.com/office/spreadsheetml/2009/9/main" uri="{B025F937-C7B1-47D3-B67F-A62EFF666E3E}">
          <x14:id>{96BC02E9-4DF3-8545-8C02-0F6C3C76CFA9}</x14:id>
        </ext>
      </extLst>
    </cfRule>
  </conditionalFormatting>
  <conditionalFormatting sqref="F71:F72 F76">
    <cfRule type="dataBar" priority="6722">
      <dataBar>
        <cfvo type="num" val="0"/>
        <cfvo type="num" val="1"/>
        <color theme="6"/>
      </dataBar>
      <extLst>
        <ext xmlns:x14="http://schemas.microsoft.com/office/spreadsheetml/2009/9/main" uri="{B025F937-C7B1-47D3-B67F-A62EFF666E3E}">
          <x14:id>{92411510-2BB7-D643-AEC0-3C266150781B}</x14:id>
        </ext>
      </extLst>
    </cfRule>
  </conditionalFormatting>
  <conditionalFormatting sqref="F107:F108 F112">
    <cfRule type="dataBar" priority="6720">
      <dataBar>
        <cfvo type="num" val="0"/>
        <cfvo type="num" val="1"/>
        <color theme="6"/>
      </dataBar>
      <extLst>
        <ext xmlns:x14="http://schemas.microsoft.com/office/spreadsheetml/2009/9/main" uri="{B025F937-C7B1-47D3-B67F-A62EFF666E3E}">
          <x14:id>{59F4B456-70E1-FC4D-95BA-35AEA2113ED9}</x14:id>
        </ext>
      </extLst>
    </cfRule>
  </conditionalFormatting>
  <conditionalFormatting sqref="F77">
    <cfRule type="dataBar" priority="6718">
      <dataBar>
        <cfvo type="num" val="0"/>
        <cfvo type="num" val="1"/>
        <color theme="6"/>
      </dataBar>
      <extLst>
        <ext xmlns:x14="http://schemas.microsoft.com/office/spreadsheetml/2009/9/main" uri="{B025F937-C7B1-47D3-B67F-A62EFF666E3E}">
          <x14:id>{924C283D-04CA-3043-B948-575CFAAB197F}</x14:id>
        </ext>
      </extLst>
    </cfRule>
  </conditionalFormatting>
  <conditionalFormatting sqref="F94">
    <cfRule type="dataBar" priority="6714">
      <dataBar>
        <cfvo type="num" val="0"/>
        <cfvo type="num" val="1"/>
        <color theme="6"/>
      </dataBar>
      <extLst>
        <ext xmlns:x14="http://schemas.microsoft.com/office/spreadsheetml/2009/9/main" uri="{B025F937-C7B1-47D3-B67F-A62EFF666E3E}">
          <x14:id>{CBD42CB9-620C-784F-96AE-42B4161FDE37}</x14:id>
        </ext>
      </extLst>
    </cfRule>
  </conditionalFormatting>
  <conditionalFormatting sqref="F93">
    <cfRule type="dataBar" priority="6712">
      <dataBar>
        <cfvo type="num" val="0"/>
        <cfvo type="num" val="1"/>
        <color theme="6"/>
      </dataBar>
      <extLst>
        <ext xmlns:x14="http://schemas.microsoft.com/office/spreadsheetml/2009/9/main" uri="{B025F937-C7B1-47D3-B67F-A62EFF666E3E}">
          <x14:id>{2B8F73E0-E514-FE4D-969A-186886892E41}</x14:id>
        </ext>
      </extLst>
    </cfRule>
  </conditionalFormatting>
  <conditionalFormatting sqref="F93">
    <cfRule type="dataBar" priority="6713">
      <dataBar>
        <cfvo type="num" val="0"/>
        <cfvo type="num" val="1"/>
        <color theme="6"/>
      </dataBar>
      <extLst>
        <ext xmlns:x14="http://schemas.microsoft.com/office/spreadsheetml/2009/9/main" uri="{B025F937-C7B1-47D3-B67F-A62EFF666E3E}">
          <x14:id>{90908ABE-F988-F44B-AD10-B031F33C98D7}</x14:id>
        </ext>
      </extLst>
    </cfRule>
  </conditionalFormatting>
  <conditionalFormatting sqref="F87:F88 F92">
    <cfRule type="dataBar" priority="6711">
      <dataBar>
        <cfvo type="num" val="0"/>
        <cfvo type="num" val="1"/>
        <color theme="6"/>
      </dataBar>
      <extLst>
        <ext xmlns:x14="http://schemas.microsoft.com/office/spreadsheetml/2009/9/main" uri="{B025F937-C7B1-47D3-B67F-A62EFF666E3E}">
          <x14:id>{698531C3-18F9-0D40-9CC7-D364F4C57B86}</x14:id>
        </ext>
      </extLst>
    </cfRule>
  </conditionalFormatting>
  <conditionalFormatting sqref="F87:F88 F92">
    <cfRule type="dataBar" priority="6710">
      <dataBar>
        <cfvo type="num" val="0"/>
        <cfvo type="num" val="1"/>
        <color theme="6"/>
      </dataBar>
      <extLst>
        <ext xmlns:x14="http://schemas.microsoft.com/office/spreadsheetml/2009/9/main" uri="{B025F937-C7B1-47D3-B67F-A62EFF666E3E}">
          <x14:id>{438615BF-E3B3-C141-85F2-F5610FC98C4D}</x14:id>
        </ext>
      </extLst>
    </cfRule>
  </conditionalFormatting>
  <conditionalFormatting sqref="F77">
    <cfRule type="dataBar" priority="6708">
      <dataBar>
        <cfvo type="num" val="0"/>
        <cfvo type="num" val="1"/>
        <color theme="6"/>
      </dataBar>
      <extLst>
        <ext xmlns:x14="http://schemas.microsoft.com/office/spreadsheetml/2009/9/main" uri="{B025F937-C7B1-47D3-B67F-A62EFF666E3E}">
          <x14:id>{E722F7D5-4FAC-4C49-AFE0-DA22A9799B15}</x14:id>
        </ext>
      </extLst>
    </cfRule>
  </conditionalFormatting>
  <conditionalFormatting sqref="F77">
    <cfRule type="dataBar" priority="6707">
      <dataBar>
        <cfvo type="num" val="0"/>
        <cfvo type="num" val="1"/>
        <color theme="6"/>
      </dataBar>
      <extLst>
        <ext xmlns:x14="http://schemas.microsoft.com/office/spreadsheetml/2009/9/main" uri="{B025F937-C7B1-47D3-B67F-A62EFF666E3E}">
          <x14:id>{8394EEA6-7BC0-1745-A886-A98346DD15AC}</x14:id>
        </ext>
      </extLst>
    </cfRule>
  </conditionalFormatting>
  <conditionalFormatting sqref="F71:F72 F76">
    <cfRule type="dataBar" priority="6704">
      <dataBar>
        <cfvo type="num" val="0"/>
        <cfvo type="num" val="1"/>
        <color theme="6"/>
      </dataBar>
      <extLst>
        <ext xmlns:x14="http://schemas.microsoft.com/office/spreadsheetml/2009/9/main" uri="{B025F937-C7B1-47D3-B67F-A62EFF666E3E}">
          <x14:id>{36A580A9-A8E3-E040-8329-9575C5BE9426}</x14:id>
        </ext>
      </extLst>
    </cfRule>
  </conditionalFormatting>
  <conditionalFormatting sqref="F94">
    <cfRule type="dataBar" priority="6701">
      <dataBar>
        <cfvo type="num" val="0"/>
        <cfvo type="num" val="1"/>
        <color theme="6"/>
      </dataBar>
      <extLst>
        <ext xmlns:x14="http://schemas.microsoft.com/office/spreadsheetml/2009/9/main" uri="{B025F937-C7B1-47D3-B67F-A62EFF666E3E}">
          <x14:id>{39B2306B-53F9-384C-90BE-4E723F8701A0}</x14:id>
        </ext>
      </extLst>
    </cfRule>
  </conditionalFormatting>
  <conditionalFormatting sqref="F94">
    <cfRule type="dataBar" priority="6702">
      <dataBar>
        <cfvo type="num" val="0"/>
        <cfvo type="num" val="1"/>
        <color theme="6"/>
      </dataBar>
      <extLst>
        <ext xmlns:x14="http://schemas.microsoft.com/office/spreadsheetml/2009/9/main" uri="{B025F937-C7B1-47D3-B67F-A62EFF666E3E}">
          <x14:id>{E4770F55-C3A7-F84C-B856-55BB5E1B0DB4}</x14:id>
        </ext>
      </extLst>
    </cfRule>
  </conditionalFormatting>
  <conditionalFormatting sqref="F93">
    <cfRule type="dataBar" priority="6700">
      <dataBar>
        <cfvo type="num" val="0"/>
        <cfvo type="num" val="1"/>
        <color theme="6"/>
      </dataBar>
      <extLst>
        <ext xmlns:x14="http://schemas.microsoft.com/office/spreadsheetml/2009/9/main" uri="{B025F937-C7B1-47D3-B67F-A62EFF666E3E}">
          <x14:id>{D808155C-7704-E240-BB89-9D53A30A0D01}</x14:id>
        </ext>
      </extLst>
    </cfRule>
  </conditionalFormatting>
  <conditionalFormatting sqref="F93">
    <cfRule type="dataBar" priority="6699">
      <dataBar>
        <cfvo type="num" val="0"/>
        <cfvo type="num" val="1"/>
        <color theme="6"/>
      </dataBar>
      <extLst>
        <ext xmlns:x14="http://schemas.microsoft.com/office/spreadsheetml/2009/9/main" uri="{B025F937-C7B1-47D3-B67F-A62EFF666E3E}">
          <x14:id>{5374D05D-D32A-954C-984E-81E9F0E7542C}</x14:id>
        </ext>
      </extLst>
    </cfRule>
  </conditionalFormatting>
  <conditionalFormatting sqref="F87:F88 F92">
    <cfRule type="dataBar" priority="6698">
      <dataBar>
        <cfvo type="num" val="0"/>
        <cfvo type="num" val="1"/>
        <color theme="6"/>
      </dataBar>
      <extLst>
        <ext xmlns:x14="http://schemas.microsoft.com/office/spreadsheetml/2009/9/main" uri="{B025F937-C7B1-47D3-B67F-A62EFF666E3E}">
          <x14:id>{E9FC7D4E-18AB-C641-8890-9E76028BE528}</x14:id>
        </ext>
      </extLst>
    </cfRule>
  </conditionalFormatting>
  <conditionalFormatting sqref="F87:F88 F92">
    <cfRule type="dataBar" priority="6697">
      <dataBar>
        <cfvo type="num" val="0"/>
        <cfvo type="num" val="1"/>
        <color theme="6"/>
      </dataBar>
      <extLst>
        <ext xmlns:x14="http://schemas.microsoft.com/office/spreadsheetml/2009/9/main" uri="{B025F937-C7B1-47D3-B67F-A62EFF666E3E}">
          <x14:id>{E056F2AC-4154-7441-B360-2B18D23D988F}</x14:id>
        </ext>
      </extLst>
    </cfRule>
  </conditionalFormatting>
  <conditionalFormatting sqref="F71:F72 F76">
    <cfRule type="dataBar" priority="6694">
      <dataBar>
        <cfvo type="num" val="0"/>
        <cfvo type="num" val="1"/>
        <color theme="6"/>
      </dataBar>
      <extLst>
        <ext xmlns:x14="http://schemas.microsoft.com/office/spreadsheetml/2009/9/main" uri="{B025F937-C7B1-47D3-B67F-A62EFF666E3E}">
          <x14:id>{AAEE9F48-2D70-8649-AECF-1C55E5C19402}</x14:id>
        </ext>
      </extLst>
    </cfRule>
  </conditionalFormatting>
  <conditionalFormatting sqref="F77">
    <cfRule type="dataBar" priority="6691">
      <dataBar>
        <cfvo type="num" val="0"/>
        <cfvo type="num" val="1"/>
        <color theme="6"/>
      </dataBar>
      <extLst>
        <ext xmlns:x14="http://schemas.microsoft.com/office/spreadsheetml/2009/9/main" uri="{B025F937-C7B1-47D3-B67F-A62EFF666E3E}">
          <x14:id>{6D2A2B7C-B36E-3843-8E41-A952E6D2B3D4}</x14:id>
        </ext>
      </extLst>
    </cfRule>
  </conditionalFormatting>
  <conditionalFormatting sqref="F94">
    <cfRule type="dataBar" priority="6688">
      <dataBar>
        <cfvo type="num" val="0"/>
        <cfvo type="num" val="1"/>
        <color theme="6"/>
      </dataBar>
      <extLst>
        <ext xmlns:x14="http://schemas.microsoft.com/office/spreadsheetml/2009/9/main" uri="{B025F937-C7B1-47D3-B67F-A62EFF666E3E}">
          <x14:id>{056293F5-18D8-2446-A9F6-1C77F69105DE}</x14:id>
        </ext>
      </extLst>
    </cfRule>
  </conditionalFormatting>
  <conditionalFormatting sqref="F94">
    <cfRule type="dataBar" priority="6689">
      <dataBar>
        <cfvo type="num" val="0"/>
        <cfvo type="num" val="1"/>
        <color theme="6"/>
      </dataBar>
      <extLst>
        <ext xmlns:x14="http://schemas.microsoft.com/office/spreadsheetml/2009/9/main" uri="{B025F937-C7B1-47D3-B67F-A62EFF666E3E}">
          <x14:id>{124CB556-F645-0046-B3A4-E2A8FADD3E4A}</x14:id>
        </ext>
      </extLst>
    </cfRule>
  </conditionalFormatting>
  <conditionalFormatting sqref="F93">
    <cfRule type="dataBar" priority="6687">
      <dataBar>
        <cfvo type="num" val="0"/>
        <cfvo type="num" val="1"/>
        <color theme="6"/>
      </dataBar>
      <extLst>
        <ext xmlns:x14="http://schemas.microsoft.com/office/spreadsheetml/2009/9/main" uri="{B025F937-C7B1-47D3-B67F-A62EFF666E3E}">
          <x14:id>{5A6328C1-E56A-E34E-99F0-41BC6D3805AC}</x14:id>
        </ext>
      </extLst>
    </cfRule>
  </conditionalFormatting>
  <conditionalFormatting sqref="F93">
    <cfRule type="dataBar" priority="6686">
      <dataBar>
        <cfvo type="num" val="0"/>
        <cfvo type="num" val="1"/>
        <color theme="6"/>
      </dataBar>
      <extLst>
        <ext xmlns:x14="http://schemas.microsoft.com/office/spreadsheetml/2009/9/main" uri="{B025F937-C7B1-47D3-B67F-A62EFF666E3E}">
          <x14:id>{3893D45B-4358-7841-8D1B-625340FA07C7}</x14:id>
        </ext>
      </extLst>
    </cfRule>
  </conditionalFormatting>
  <conditionalFormatting sqref="F87:F88 F92">
    <cfRule type="dataBar" priority="6685">
      <dataBar>
        <cfvo type="num" val="0"/>
        <cfvo type="num" val="1"/>
        <color theme="6"/>
      </dataBar>
      <extLst>
        <ext xmlns:x14="http://schemas.microsoft.com/office/spreadsheetml/2009/9/main" uri="{B025F937-C7B1-47D3-B67F-A62EFF666E3E}">
          <x14:id>{A22C910A-8044-CC43-B509-B1DEEF0A45A1}</x14:id>
        </ext>
      </extLst>
    </cfRule>
  </conditionalFormatting>
  <conditionalFormatting sqref="F87:F88 F92">
    <cfRule type="dataBar" priority="6684">
      <dataBar>
        <cfvo type="num" val="0"/>
        <cfvo type="num" val="1"/>
        <color theme="6"/>
      </dataBar>
      <extLst>
        <ext xmlns:x14="http://schemas.microsoft.com/office/spreadsheetml/2009/9/main" uri="{B025F937-C7B1-47D3-B67F-A62EFF666E3E}">
          <x14:id>{BAA85E75-A6E3-3045-BEA8-DFE7AA1474C4}</x14:id>
        </ext>
      </extLst>
    </cfRule>
  </conditionalFormatting>
  <conditionalFormatting sqref="F71:F72 F76">
    <cfRule type="dataBar" priority="6681">
      <dataBar>
        <cfvo type="num" val="0"/>
        <cfvo type="num" val="1"/>
        <color theme="6"/>
      </dataBar>
      <extLst>
        <ext xmlns:x14="http://schemas.microsoft.com/office/spreadsheetml/2009/9/main" uri="{B025F937-C7B1-47D3-B67F-A62EFF666E3E}">
          <x14:id>{65BBCDCF-68B9-824C-8516-6A0FFF7EFC82}</x14:id>
        </ext>
      </extLst>
    </cfRule>
  </conditionalFormatting>
  <conditionalFormatting sqref="F77">
    <cfRule type="dataBar" priority="6678">
      <dataBar>
        <cfvo type="num" val="0"/>
        <cfvo type="num" val="1"/>
        <color theme="6"/>
      </dataBar>
      <extLst>
        <ext xmlns:x14="http://schemas.microsoft.com/office/spreadsheetml/2009/9/main" uri="{B025F937-C7B1-47D3-B67F-A62EFF666E3E}">
          <x14:id>{86F0082F-C61C-CA4E-971A-76EBF7EE0E67}</x14:id>
        </ext>
      </extLst>
    </cfRule>
  </conditionalFormatting>
  <conditionalFormatting sqref="F94">
    <cfRule type="dataBar" priority="6676">
      <dataBar>
        <cfvo type="num" val="0"/>
        <cfvo type="num" val="1"/>
        <color theme="6"/>
      </dataBar>
      <extLst>
        <ext xmlns:x14="http://schemas.microsoft.com/office/spreadsheetml/2009/9/main" uri="{B025F937-C7B1-47D3-B67F-A62EFF666E3E}">
          <x14:id>{475BEA59-B778-074A-931E-486DA254EF3A}</x14:id>
        </ext>
      </extLst>
    </cfRule>
  </conditionalFormatting>
  <conditionalFormatting sqref="F94">
    <cfRule type="dataBar" priority="6675">
      <dataBar>
        <cfvo type="num" val="0"/>
        <cfvo type="num" val="1"/>
        <color theme="6"/>
      </dataBar>
      <extLst>
        <ext xmlns:x14="http://schemas.microsoft.com/office/spreadsheetml/2009/9/main" uri="{B025F937-C7B1-47D3-B67F-A62EFF666E3E}">
          <x14:id>{5B71DC6F-E9F7-4048-B093-9301E39179B2}</x14:id>
        </ext>
      </extLst>
    </cfRule>
  </conditionalFormatting>
  <conditionalFormatting sqref="F93">
    <cfRule type="dataBar" priority="6674">
      <dataBar>
        <cfvo type="num" val="0"/>
        <cfvo type="num" val="1"/>
        <color theme="6"/>
      </dataBar>
      <extLst>
        <ext xmlns:x14="http://schemas.microsoft.com/office/spreadsheetml/2009/9/main" uri="{B025F937-C7B1-47D3-B67F-A62EFF666E3E}">
          <x14:id>{5F3F7F9B-AD35-DF47-B4C9-A1A8AB67A78B}</x14:id>
        </ext>
      </extLst>
    </cfRule>
  </conditionalFormatting>
  <conditionalFormatting sqref="F93">
    <cfRule type="dataBar" priority="6673">
      <dataBar>
        <cfvo type="num" val="0"/>
        <cfvo type="num" val="1"/>
        <color theme="6"/>
      </dataBar>
      <extLst>
        <ext xmlns:x14="http://schemas.microsoft.com/office/spreadsheetml/2009/9/main" uri="{B025F937-C7B1-47D3-B67F-A62EFF666E3E}">
          <x14:id>{4D625975-B39A-D346-A8E5-4E9176B73DEF}</x14:id>
        </ext>
      </extLst>
    </cfRule>
  </conditionalFormatting>
  <conditionalFormatting sqref="F87:F88 F92">
    <cfRule type="dataBar" priority="6672">
      <dataBar>
        <cfvo type="num" val="0"/>
        <cfvo type="num" val="1"/>
        <color theme="6"/>
      </dataBar>
      <extLst>
        <ext xmlns:x14="http://schemas.microsoft.com/office/spreadsheetml/2009/9/main" uri="{B025F937-C7B1-47D3-B67F-A62EFF666E3E}">
          <x14:id>{0EE34BEB-5CA7-904F-94E3-9DA8AA36A88C}</x14:id>
        </ext>
      </extLst>
    </cfRule>
  </conditionalFormatting>
  <conditionalFormatting sqref="F77">
    <cfRule type="dataBar" priority="6671">
      <dataBar>
        <cfvo type="num" val="0"/>
        <cfvo type="num" val="1"/>
        <color theme="6"/>
      </dataBar>
      <extLst>
        <ext xmlns:x14="http://schemas.microsoft.com/office/spreadsheetml/2009/9/main" uri="{B025F937-C7B1-47D3-B67F-A62EFF666E3E}">
          <x14:id>{0D87F9F3-D012-3F42-809D-71EC57DF9F4C}</x14:id>
        </ext>
      </extLst>
    </cfRule>
  </conditionalFormatting>
  <conditionalFormatting sqref="F71:F72 F76">
    <cfRule type="dataBar" priority="6669">
      <dataBar>
        <cfvo type="num" val="0"/>
        <cfvo type="num" val="1"/>
        <color theme="6"/>
      </dataBar>
      <extLst>
        <ext xmlns:x14="http://schemas.microsoft.com/office/spreadsheetml/2009/9/main" uri="{B025F937-C7B1-47D3-B67F-A62EFF666E3E}">
          <x14:id>{13B9D634-1116-C44F-81D9-FF13E75D7733}</x14:id>
        </ext>
      </extLst>
    </cfRule>
  </conditionalFormatting>
  <conditionalFormatting sqref="F71:F72 F76">
    <cfRule type="dataBar" priority="6668">
      <dataBar>
        <cfvo type="num" val="0"/>
        <cfvo type="num" val="1"/>
        <color theme="6"/>
      </dataBar>
      <extLst>
        <ext xmlns:x14="http://schemas.microsoft.com/office/spreadsheetml/2009/9/main" uri="{B025F937-C7B1-47D3-B67F-A62EFF666E3E}">
          <x14:id>{F7ABBDC9-85F5-E84C-AB71-4285BE6F805A}</x14:id>
        </ext>
      </extLst>
    </cfRule>
  </conditionalFormatting>
  <conditionalFormatting sqref="F107:F108 F112">
    <cfRule type="dataBar" priority="6667">
      <dataBar>
        <cfvo type="num" val="0"/>
        <cfvo type="num" val="1"/>
        <color theme="6"/>
      </dataBar>
      <extLst>
        <ext xmlns:x14="http://schemas.microsoft.com/office/spreadsheetml/2009/9/main" uri="{B025F937-C7B1-47D3-B67F-A62EFF666E3E}">
          <x14:id>{4FF370DD-9309-8740-8C1B-1E3892970B04}</x14:id>
        </ext>
      </extLst>
    </cfRule>
  </conditionalFormatting>
  <conditionalFormatting sqref="F107:F108 F112">
    <cfRule type="dataBar" priority="6665">
      <dataBar>
        <cfvo type="num" val="0"/>
        <cfvo type="num" val="1"/>
        <color theme="6"/>
      </dataBar>
      <extLst>
        <ext xmlns:x14="http://schemas.microsoft.com/office/spreadsheetml/2009/9/main" uri="{B025F937-C7B1-47D3-B67F-A62EFF666E3E}">
          <x14:id>{6E84655C-140E-BD4A-AF05-4BCAC1853B97}</x14:id>
        </ext>
      </extLst>
    </cfRule>
  </conditionalFormatting>
  <conditionalFormatting sqref="F107:F108 F112">
    <cfRule type="dataBar" priority="6666">
      <dataBar>
        <cfvo type="num" val="0"/>
        <cfvo type="num" val="1"/>
        <color theme="6"/>
      </dataBar>
      <extLst>
        <ext xmlns:x14="http://schemas.microsoft.com/office/spreadsheetml/2009/9/main" uri="{B025F937-C7B1-47D3-B67F-A62EFF666E3E}">
          <x14:id>{DDE45D42-FBF7-AD4E-B8D4-85303081F190}</x14:id>
        </ext>
      </extLst>
    </cfRule>
  </conditionalFormatting>
  <conditionalFormatting sqref="F94">
    <cfRule type="dataBar" priority="6664">
      <dataBar>
        <cfvo type="num" val="0"/>
        <cfvo type="num" val="1"/>
        <color theme="6"/>
      </dataBar>
      <extLst>
        <ext xmlns:x14="http://schemas.microsoft.com/office/spreadsheetml/2009/9/main" uri="{B025F937-C7B1-47D3-B67F-A62EFF666E3E}">
          <x14:id>{35BEDF10-F73E-E447-BBF6-915F47014446}</x14:id>
        </ext>
      </extLst>
    </cfRule>
  </conditionalFormatting>
  <conditionalFormatting sqref="F93">
    <cfRule type="dataBar" priority="6662">
      <dataBar>
        <cfvo type="num" val="0"/>
        <cfvo type="num" val="1"/>
        <color theme="6"/>
      </dataBar>
      <extLst>
        <ext xmlns:x14="http://schemas.microsoft.com/office/spreadsheetml/2009/9/main" uri="{B025F937-C7B1-47D3-B67F-A62EFF666E3E}">
          <x14:id>{59FA8A38-3910-8A4B-ABD9-3260A1AC6326}</x14:id>
        </ext>
      </extLst>
    </cfRule>
  </conditionalFormatting>
  <conditionalFormatting sqref="F93">
    <cfRule type="dataBar" priority="6663">
      <dataBar>
        <cfvo type="num" val="0"/>
        <cfvo type="num" val="1"/>
        <color theme="6"/>
      </dataBar>
      <extLst>
        <ext xmlns:x14="http://schemas.microsoft.com/office/spreadsheetml/2009/9/main" uri="{B025F937-C7B1-47D3-B67F-A62EFF666E3E}">
          <x14:id>{F6559007-A89F-EE4F-8896-0ED63FA2E325}</x14:id>
        </ext>
      </extLst>
    </cfRule>
  </conditionalFormatting>
  <conditionalFormatting sqref="F87:F88 F92">
    <cfRule type="dataBar" priority="6661">
      <dataBar>
        <cfvo type="num" val="0"/>
        <cfvo type="num" val="1"/>
        <color theme="6"/>
      </dataBar>
      <extLst>
        <ext xmlns:x14="http://schemas.microsoft.com/office/spreadsheetml/2009/9/main" uri="{B025F937-C7B1-47D3-B67F-A62EFF666E3E}">
          <x14:id>{956D66A4-7B02-FB47-BD26-08BEB4F9A1E1}</x14:id>
        </ext>
      </extLst>
    </cfRule>
  </conditionalFormatting>
  <conditionalFormatting sqref="F87:F88 F92">
    <cfRule type="dataBar" priority="6660">
      <dataBar>
        <cfvo type="num" val="0"/>
        <cfvo type="num" val="1"/>
        <color theme="6"/>
      </dataBar>
      <extLst>
        <ext xmlns:x14="http://schemas.microsoft.com/office/spreadsheetml/2009/9/main" uri="{B025F937-C7B1-47D3-B67F-A62EFF666E3E}">
          <x14:id>{47A07DE9-57E9-744F-9388-BB14DF41CBC3}</x14:id>
        </ext>
      </extLst>
    </cfRule>
  </conditionalFormatting>
  <conditionalFormatting sqref="F94">
    <cfRule type="dataBar" priority="6653">
      <dataBar>
        <cfvo type="num" val="0"/>
        <cfvo type="num" val="1"/>
        <color theme="6"/>
      </dataBar>
      <extLst>
        <ext xmlns:x14="http://schemas.microsoft.com/office/spreadsheetml/2009/9/main" uri="{B025F937-C7B1-47D3-B67F-A62EFF666E3E}">
          <x14:id>{FBAF2F0E-432E-7542-B60C-A881147F5A67}</x14:id>
        </ext>
      </extLst>
    </cfRule>
  </conditionalFormatting>
  <conditionalFormatting sqref="F94">
    <cfRule type="dataBar" priority="6654">
      <dataBar>
        <cfvo type="num" val="0"/>
        <cfvo type="num" val="1"/>
        <color theme="6"/>
      </dataBar>
      <extLst>
        <ext xmlns:x14="http://schemas.microsoft.com/office/spreadsheetml/2009/9/main" uri="{B025F937-C7B1-47D3-B67F-A62EFF666E3E}">
          <x14:id>{B14C0654-CD23-8A47-8A00-4DAD7F719D73}</x14:id>
        </ext>
      </extLst>
    </cfRule>
  </conditionalFormatting>
  <conditionalFormatting sqref="F93">
    <cfRule type="dataBar" priority="6652">
      <dataBar>
        <cfvo type="num" val="0"/>
        <cfvo type="num" val="1"/>
        <color theme="6"/>
      </dataBar>
      <extLst>
        <ext xmlns:x14="http://schemas.microsoft.com/office/spreadsheetml/2009/9/main" uri="{B025F937-C7B1-47D3-B67F-A62EFF666E3E}">
          <x14:id>{872F1A5F-50BC-274A-809C-598224FA7B35}</x14:id>
        </ext>
      </extLst>
    </cfRule>
  </conditionalFormatting>
  <conditionalFormatting sqref="F93">
    <cfRule type="dataBar" priority="6651">
      <dataBar>
        <cfvo type="num" val="0"/>
        <cfvo type="num" val="1"/>
        <color theme="6"/>
      </dataBar>
      <extLst>
        <ext xmlns:x14="http://schemas.microsoft.com/office/spreadsheetml/2009/9/main" uri="{B025F937-C7B1-47D3-B67F-A62EFF666E3E}">
          <x14:id>{28DBBFA6-C5AB-ED43-954F-31FC86AC9F3A}</x14:id>
        </ext>
      </extLst>
    </cfRule>
  </conditionalFormatting>
  <conditionalFormatting sqref="F87:F88 F92">
    <cfRule type="dataBar" priority="6650">
      <dataBar>
        <cfvo type="num" val="0"/>
        <cfvo type="num" val="1"/>
        <color theme="6"/>
      </dataBar>
      <extLst>
        <ext xmlns:x14="http://schemas.microsoft.com/office/spreadsheetml/2009/9/main" uri="{B025F937-C7B1-47D3-B67F-A62EFF666E3E}">
          <x14:id>{0557A007-92D9-6744-9C4A-040E6B5E4342}</x14:id>
        </ext>
      </extLst>
    </cfRule>
  </conditionalFormatting>
  <conditionalFormatting sqref="F87:F88 F92">
    <cfRule type="dataBar" priority="6649">
      <dataBar>
        <cfvo type="num" val="0"/>
        <cfvo type="num" val="1"/>
        <color theme="6"/>
      </dataBar>
      <extLst>
        <ext xmlns:x14="http://schemas.microsoft.com/office/spreadsheetml/2009/9/main" uri="{B025F937-C7B1-47D3-B67F-A62EFF666E3E}">
          <x14:id>{283F01E9-8EC9-944C-BBC2-151D3937BABD}</x14:id>
        </ext>
      </extLst>
    </cfRule>
  </conditionalFormatting>
  <conditionalFormatting sqref="F94">
    <cfRule type="dataBar" priority="6643">
      <dataBar>
        <cfvo type="num" val="0"/>
        <cfvo type="num" val="1"/>
        <color theme="6"/>
      </dataBar>
      <extLst>
        <ext xmlns:x14="http://schemas.microsoft.com/office/spreadsheetml/2009/9/main" uri="{B025F937-C7B1-47D3-B67F-A62EFF666E3E}">
          <x14:id>{D581CC57-21C4-CD4A-9591-F34A1FD88BDA}</x14:id>
        </ext>
      </extLst>
    </cfRule>
  </conditionalFormatting>
  <conditionalFormatting sqref="F94">
    <cfRule type="dataBar" priority="6644">
      <dataBar>
        <cfvo type="num" val="0"/>
        <cfvo type="num" val="1"/>
        <color theme="6"/>
      </dataBar>
      <extLst>
        <ext xmlns:x14="http://schemas.microsoft.com/office/spreadsheetml/2009/9/main" uri="{B025F937-C7B1-47D3-B67F-A62EFF666E3E}">
          <x14:id>{54B98BBC-662B-8B4C-A8C1-F24B9E03FA77}</x14:id>
        </ext>
      </extLst>
    </cfRule>
  </conditionalFormatting>
  <conditionalFormatting sqref="F93">
    <cfRule type="dataBar" priority="6642">
      <dataBar>
        <cfvo type="num" val="0"/>
        <cfvo type="num" val="1"/>
        <color theme="6"/>
      </dataBar>
      <extLst>
        <ext xmlns:x14="http://schemas.microsoft.com/office/spreadsheetml/2009/9/main" uri="{B025F937-C7B1-47D3-B67F-A62EFF666E3E}">
          <x14:id>{D4DAEC7E-9C7D-764D-ABA5-680F800275E5}</x14:id>
        </ext>
      </extLst>
    </cfRule>
  </conditionalFormatting>
  <conditionalFormatting sqref="F93">
    <cfRule type="dataBar" priority="6641">
      <dataBar>
        <cfvo type="num" val="0"/>
        <cfvo type="num" val="1"/>
        <color theme="6"/>
      </dataBar>
      <extLst>
        <ext xmlns:x14="http://schemas.microsoft.com/office/spreadsheetml/2009/9/main" uri="{B025F937-C7B1-47D3-B67F-A62EFF666E3E}">
          <x14:id>{4E07888D-B586-314F-83CB-AE7DD905ED6E}</x14:id>
        </ext>
      </extLst>
    </cfRule>
  </conditionalFormatting>
  <conditionalFormatting sqref="F87:F88 F92">
    <cfRule type="dataBar" priority="6640">
      <dataBar>
        <cfvo type="num" val="0"/>
        <cfvo type="num" val="1"/>
        <color theme="6"/>
      </dataBar>
      <extLst>
        <ext xmlns:x14="http://schemas.microsoft.com/office/spreadsheetml/2009/9/main" uri="{B025F937-C7B1-47D3-B67F-A62EFF666E3E}">
          <x14:id>{87570B82-BDB3-F04B-8224-FD59D955E014}</x14:id>
        </ext>
      </extLst>
    </cfRule>
  </conditionalFormatting>
  <conditionalFormatting sqref="F87:F88 F92">
    <cfRule type="dataBar" priority="6639">
      <dataBar>
        <cfvo type="num" val="0"/>
        <cfvo type="num" val="1"/>
        <color theme="6"/>
      </dataBar>
      <extLst>
        <ext xmlns:x14="http://schemas.microsoft.com/office/spreadsheetml/2009/9/main" uri="{B025F937-C7B1-47D3-B67F-A62EFF666E3E}">
          <x14:id>{85333FD4-F71C-9A4C-89A1-D7B0B84640B8}</x14:id>
        </ext>
      </extLst>
    </cfRule>
  </conditionalFormatting>
  <conditionalFormatting sqref="F94">
    <cfRule type="dataBar" priority="6634">
      <dataBar>
        <cfvo type="num" val="0"/>
        <cfvo type="num" val="1"/>
        <color theme="6"/>
      </dataBar>
      <extLst>
        <ext xmlns:x14="http://schemas.microsoft.com/office/spreadsheetml/2009/9/main" uri="{B025F937-C7B1-47D3-B67F-A62EFF666E3E}">
          <x14:id>{C1524705-BF13-8A4B-BEDC-75E22F442DAB}</x14:id>
        </ext>
      </extLst>
    </cfRule>
  </conditionalFormatting>
  <conditionalFormatting sqref="F94">
    <cfRule type="dataBar" priority="6633">
      <dataBar>
        <cfvo type="num" val="0"/>
        <cfvo type="num" val="1"/>
        <color theme="6"/>
      </dataBar>
      <extLst>
        <ext xmlns:x14="http://schemas.microsoft.com/office/spreadsheetml/2009/9/main" uri="{B025F937-C7B1-47D3-B67F-A62EFF666E3E}">
          <x14:id>{76B5509E-579D-9841-A728-3DADC09B7825}</x14:id>
        </ext>
      </extLst>
    </cfRule>
  </conditionalFormatting>
  <conditionalFormatting sqref="F93">
    <cfRule type="dataBar" priority="6632">
      <dataBar>
        <cfvo type="num" val="0"/>
        <cfvo type="num" val="1"/>
        <color theme="6"/>
      </dataBar>
      <extLst>
        <ext xmlns:x14="http://schemas.microsoft.com/office/spreadsheetml/2009/9/main" uri="{B025F937-C7B1-47D3-B67F-A62EFF666E3E}">
          <x14:id>{8B21DE06-3288-D742-B225-70EC2A0F4D79}</x14:id>
        </ext>
      </extLst>
    </cfRule>
  </conditionalFormatting>
  <conditionalFormatting sqref="F93">
    <cfRule type="dataBar" priority="6631">
      <dataBar>
        <cfvo type="num" val="0"/>
        <cfvo type="num" val="1"/>
        <color theme="6"/>
      </dataBar>
      <extLst>
        <ext xmlns:x14="http://schemas.microsoft.com/office/spreadsheetml/2009/9/main" uri="{B025F937-C7B1-47D3-B67F-A62EFF666E3E}">
          <x14:id>{D89A565A-2C6D-794C-BC4F-3EF07715CAC9}</x14:id>
        </ext>
      </extLst>
    </cfRule>
  </conditionalFormatting>
  <conditionalFormatting sqref="F87:F88 F92">
    <cfRule type="dataBar" priority="6630">
      <dataBar>
        <cfvo type="num" val="0"/>
        <cfvo type="num" val="1"/>
        <color theme="6"/>
      </dataBar>
      <extLst>
        <ext xmlns:x14="http://schemas.microsoft.com/office/spreadsheetml/2009/9/main" uri="{B025F937-C7B1-47D3-B67F-A62EFF666E3E}">
          <x14:id>{C43101C5-47E3-D54E-A4A5-D75BD765FA50}</x14:id>
        </ext>
      </extLst>
    </cfRule>
  </conditionalFormatting>
  <conditionalFormatting sqref="F107:F108 F112">
    <cfRule type="dataBar" priority="6627">
      <dataBar>
        <cfvo type="num" val="0"/>
        <cfvo type="num" val="1"/>
        <color theme="6"/>
      </dataBar>
      <extLst>
        <ext xmlns:x14="http://schemas.microsoft.com/office/spreadsheetml/2009/9/main" uri="{B025F937-C7B1-47D3-B67F-A62EFF666E3E}">
          <x14:id>{313AC607-CA7E-DA48-9D05-2886274047E0}</x14:id>
        </ext>
      </extLst>
    </cfRule>
  </conditionalFormatting>
  <conditionalFormatting sqref="F107:F108 F112">
    <cfRule type="dataBar" priority="6625">
      <dataBar>
        <cfvo type="num" val="0"/>
        <cfvo type="num" val="1"/>
        <color theme="6"/>
      </dataBar>
      <extLst>
        <ext xmlns:x14="http://schemas.microsoft.com/office/spreadsheetml/2009/9/main" uri="{B025F937-C7B1-47D3-B67F-A62EFF666E3E}">
          <x14:id>{6E66AADD-28BE-B94B-A475-4D4EDCE4ECDF}</x14:id>
        </ext>
      </extLst>
    </cfRule>
  </conditionalFormatting>
  <conditionalFormatting sqref="F107:F108 F112">
    <cfRule type="dataBar" priority="6626">
      <dataBar>
        <cfvo type="num" val="0"/>
        <cfvo type="num" val="1"/>
        <color theme="6"/>
      </dataBar>
      <extLst>
        <ext xmlns:x14="http://schemas.microsoft.com/office/spreadsheetml/2009/9/main" uri="{B025F937-C7B1-47D3-B67F-A62EFF666E3E}">
          <x14:id>{22DAF74F-547B-2D45-BEFB-DD2FCA3968E1}</x14:id>
        </ext>
      </extLst>
    </cfRule>
  </conditionalFormatting>
  <conditionalFormatting sqref="F94">
    <cfRule type="dataBar" priority="6622">
      <dataBar>
        <cfvo type="num" val="0"/>
        <cfvo type="num" val="1"/>
        <color theme="6"/>
      </dataBar>
      <extLst>
        <ext xmlns:x14="http://schemas.microsoft.com/office/spreadsheetml/2009/9/main" uri="{B025F937-C7B1-47D3-B67F-A62EFF666E3E}">
          <x14:id>{6D67DF94-7E77-664D-994D-4E467C85F562}</x14:id>
        </ext>
      </extLst>
    </cfRule>
  </conditionalFormatting>
  <conditionalFormatting sqref="F107:F108 F112">
    <cfRule type="dataBar" priority="6616">
      <dataBar>
        <cfvo type="num" val="0"/>
        <cfvo type="num" val="1"/>
        <color theme="6"/>
      </dataBar>
      <extLst>
        <ext xmlns:x14="http://schemas.microsoft.com/office/spreadsheetml/2009/9/main" uri="{B025F937-C7B1-47D3-B67F-A62EFF666E3E}">
          <x14:id>{4C9FCC4E-E147-784C-BEC4-A992A0F170DA}</x14:id>
        </ext>
      </extLst>
    </cfRule>
  </conditionalFormatting>
  <conditionalFormatting sqref="F94">
    <cfRule type="dataBar" priority="6623">
      <dataBar>
        <cfvo type="num" val="0"/>
        <cfvo type="num" val="1"/>
        <color theme="6"/>
      </dataBar>
      <extLst>
        <ext xmlns:x14="http://schemas.microsoft.com/office/spreadsheetml/2009/9/main" uri="{B025F937-C7B1-47D3-B67F-A62EFF666E3E}">
          <x14:id>{876623A9-6E22-264B-AAF7-6557DA221964}</x14:id>
        </ext>
      </extLst>
    </cfRule>
  </conditionalFormatting>
  <conditionalFormatting sqref="F93">
    <cfRule type="dataBar" priority="6621">
      <dataBar>
        <cfvo type="num" val="0"/>
        <cfvo type="num" val="1"/>
        <color theme="6"/>
      </dataBar>
      <extLst>
        <ext xmlns:x14="http://schemas.microsoft.com/office/spreadsheetml/2009/9/main" uri="{B025F937-C7B1-47D3-B67F-A62EFF666E3E}">
          <x14:id>{950FE46E-E2A9-5941-A7E7-DB15048ACC40}</x14:id>
        </ext>
      </extLst>
    </cfRule>
  </conditionalFormatting>
  <conditionalFormatting sqref="F93">
    <cfRule type="dataBar" priority="6620">
      <dataBar>
        <cfvo type="num" val="0"/>
        <cfvo type="num" val="1"/>
        <color theme="6"/>
      </dataBar>
      <extLst>
        <ext xmlns:x14="http://schemas.microsoft.com/office/spreadsheetml/2009/9/main" uri="{B025F937-C7B1-47D3-B67F-A62EFF666E3E}">
          <x14:id>{30008DA7-5E56-A84B-BC28-12632B07ABE2}</x14:id>
        </ext>
      </extLst>
    </cfRule>
  </conditionalFormatting>
  <conditionalFormatting sqref="F87:F88 F92">
    <cfRule type="dataBar" priority="6619">
      <dataBar>
        <cfvo type="num" val="0"/>
        <cfvo type="num" val="1"/>
        <color theme="6"/>
      </dataBar>
      <extLst>
        <ext xmlns:x14="http://schemas.microsoft.com/office/spreadsheetml/2009/9/main" uri="{B025F937-C7B1-47D3-B67F-A62EFF666E3E}">
          <x14:id>{B88B393A-23A1-C643-8663-C8DCBA1CA007}</x14:id>
        </ext>
      </extLst>
    </cfRule>
  </conditionalFormatting>
  <conditionalFormatting sqref="F87:F88 F92">
    <cfRule type="dataBar" priority="6618">
      <dataBar>
        <cfvo type="num" val="0"/>
        <cfvo type="num" val="1"/>
        <color theme="6"/>
      </dataBar>
      <extLst>
        <ext xmlns:x14="http://schemas.microsoft.com/office/spreadsheetml/2009/9/main" uri="{B025F937-C7B1-47D3-B67F-A62EFF666E3E}">
          <x14:id>{C5E6DB8B-0F58-344A-854B-A7A7944C2BA7}</x14:id>
        </ext>
      </extLst>
    </cfRule>
  </conditionalFormatting>
  <conditionalFormatting sqref="F107:F108 F112">
    <cfRule type="dataBar" priority="6617">
      <dataBar>
        <cfvo type="num" val="0"/>
        <cfvo type="num" val="1"/>
        <color theme="6"/>
      </dataBar>
      <extLst>
        <ext xmlns:x14="http://schemas.microsoft.com/office/spreadsheetml/2009/9/main" uri="{B025F937-C7B1-47D3-B67F-A62EFF666E3E}">
          <x14:id>{28F4A3C4-EA94-914B-AB7D-F5F0699BE642}</x14:id>
        </ext>
      </extLst>
    </cfRule>
  </conditionalFormatting>
  <conditionalFormatting sqref="F107:F108 F112">
    <cfRule type="dataBar" priority="6613">
      <dataBar>
        <cfvo type="num" val="0"/>
        <cfvo type="num" val="1"/>
        <color theme="6"/>
      </dataBar>
      <extLst>
        <ext xmlns:x14="http://schemas.microsoft.com/office/spreadsheetml/2009/9/main" uri="{B025F937-C7B1-47D3-B67F-A62EFF666E3E}">
          <x14:id>{A7FADD7D-784A-DC42-AD69-0C2D6729B29C}</x14:id>
        </ext>
      </extLst>
    </cfRule>
  </conditionalFormatting>
  <conditionalFormatting sqref="F94">
    <cfRule type="dataBar" priority="6611">
      <dataBar>
        <cfvo type="num" val="0"/>
        <cfvo type="num" val="1"/>
        <color theme="6"/>
      </dataBar>
      <extLst>
        <ext xmlns:x14="http://schemas.microsoft.com/office/spreadsheetml/2009/9/main" uri="{B025F937-C7B1-47D3-B67F-A62EFF666E3E}">
          <x14:id>{B52B5478-A3C0-D14A-9000-074210084A64}</x14:id>
        </ext>
      </extLst>
    </cfRule>
  </conditionalFormatting>
  <conditionalFormatting sqref="F94">
    <cfRule type="dataBar" priority="6610">
      <dataBar>
        <cfvo type="num" val="0"/>
        <cfvo type="num" val="1"/>
        <color theme="6"/>
      </dataBar>
      <extLst>
        <ext xmlns:x14="http://schemas.microsoft.com/office/spreadsheetml/2009/9/main" uri="{B025F937-C7B1-47D3-B67F-A62EFF666E3E}">
          <x14:id>{B3DEBC9F-061A-CE48-BD9A-7AAE9F547DFA}</x14:id>
        </ext>
      </extLst>
    </cfRule>
  </conditionalFormatting>
  <conditionalFormatting sqref="F93">
    <cfRule type="dataBar" priority="6609">
      <dataBar>
        <cfvo type="num" val="0"/>
        <cfvo type="num" val="1"/>
        <color theme="6"/>
      </dataBar>
      <extLst>
        <ext xmlns:x14="http://schemas.microsoft.com/office/spreadsheetml/2009/9/main" uri="{B025F937-C7B1-47D3-B67F-A62EFF666E3E}">
          <x14:id>{3F7DB7EB-EAD8-0D47-9759-6CCA1627FE06}</x14:id>
        </ext>
      </extLst>
    </cfRule>
  </conditionalFormatting>
  <conditionalFormatting sqref="F93">
    <cfRule type="dataBar" priority="6608">
      <dataBar>
        <cfvo type="num" val="0"/>
        <cfvo type="num" val="1"/>
        <color theme="6"/>
      </dataBar>
      <extLst>
        <ext xmlns:x14="http://schemas.microsoft.com/office/spreadsheetml/2009/9/main" uri="{B025F937-C7B1-47D3-B67F-A62EFF666E3E}">
          <x14:id>{E7A10F46-F895-A04B-9DEA-EBA0CBC2982D}</x14:id>
        </ext>
      </extLst>
    </cfRule>
  </conditionalFormatting>
  <conditionalFormatting sqref="F87:F88 F92">
    <cfRule type="dataBar" priority="6607">
      <dataBar>
        <cfvo type="num" val="0"/>
        <cfvo type="num" val="1"/>
        <color theme="6"/>
      </dataBar>
      <extLst>
        <ext xmlns:x14="http://schemas.microsoft.com/office/spreadsheetml/2009/9/main" uri="{B025F937-C7B1-47D3-B67F-A62EFF666E3E}">
          <x14:id>{A39FEF56-AFCB-BF49-81A8-B6A2422EA7F4}</x14:id>
        </ext>
      </extLst>
    </cfRule>
  </conditionalFormatting>
  <conditionalFormatting sqref="F107:F108 F112">
    <cfRule type="dataBar" priority="6606">
      <dataBar>
        <cfvo type="num" val="0"/>
        <cfvo type="num" val="1"/>
        <color theme="6"/>
      </dataBar>
      <extLst>
        <ext xmlns:x14="http://schemas.microsoft.com/office/spreadsheetml/2009/9/main" uri="{B025F937-C7B1-47D3-B67F-A62EFF666E3E}">
          <x14:id>{6D6893CA-5D91-0B4F-ADAA-CAFDA45131BE}</x14:id>
        </ext>
      </extLst>
    </cfRule>
  </conditionalFormatting>
  <conditionalFormatting sqref="F107:F108 F112">
    <cfRule type="dataBar" priority="6605">
      <dataBar>
        <cfvo type="num" val="0"/>
        <cfvo type="num" val="1"/>
        <color theme="6"/>
      </dataBar>
      <extLst>
        <ext xmlns:x14="http://schemas.microsoft.com/office/spreadsheetml/2009/9/main" uri="{B025F937-C7B1-47D3-B67F-A62EFF666E3E}">
          <x14:id>{5ED335F6-710F-634C-9F04-A4758289CFB1}</x14:id>
        </ext>
      </extLst>
    </cfRule>
  </conditionalFormatting>
  <conditionalFormatting sqref="F107:F108 F112">
    <cfRule type="dataBar" priority="6604">
      <dataBar>
        <cfvo type="num" val="0"/>
        <cfvo type="num" val="1"/>
        <color theme="6"/>
      </dataBar>
      <extLst>
        <ext xmlns:x14="http://schemas.microsoft.com/office/spreadsheetml/2009/9/main" uri="{B025F937-C7B1-47D3-B67F-A62EFF666E3E}">
          <x14:id>{B0C686FD-1199-FC49-9612-0ACC0DF7B252}</x14:id>
        </ext>
      </extLst>
    </cfRule>
  </conditionalFormatting>
  <conditionalFormatting sqref="F94">
    <cfRule type="dataBar" priority="6602">
      <dataBar>
        <cfvo type="num" val="0"/>
        <cfvo type="num" val="1"/>
        <color theme="6"/>
      </dataBar>
      <extLst>
        <ext xmlns:x14="http://schemas.microsoft.com/office/spreadsheetml/2009/9/main" uri="{B025F937-C7B1-47D3-B67F-A62EFF666E3E}">
          <x14:id>{02F86AB9-DCF0-B143-8450-A209D4A2A6B0}</x14:id>
        </ext>
      </extLst>
    </cfRule>
  </conditionalFormatting>
  <conditionalFormatting sqref="F94">
    <cfRule type="dataBar" priority="6601">
      <dataBar>
        <cfvo type="num" val="0"/>
        <cfvo type="num" val="1"/>
        <color theme="6"/>
      </dataBar>
      <extLst>
        <ext xmlns:x14="http://schemas.microsoft.com/office/spreadsheetml/2009/9/main" uri="{B025F937-C7B1-47D3-B67F-A62EFF666E3E}">
          <x14:id>{C9E91863-A5BE-2F4D-B21D-6DE1DACCCF68}</x14:id>
        </ext>
      </extLst>
    </cfRule>
  </conditionalFormatting>
  <conditionalFormatting sqref="F93">
    <cfRule type="dataBar" priority="6600">
      <dataBar>
        <cfvo type="num" val="0"/>
        <cfvo type="num" val="1"/>
        <color theme="6"/>
      </dataBar>
      <extLst>
        <ext xmlns:x14="http://schemas.microsoft.com/office/spreadsheetml/2009/9/main" uri="{B025F937-C7B1-47D3-B67F-A62EFF666E3E}">
          <x14:id>{1DACCA95-D1C4-8F48-9DF7-B5CCB2DA3ECE}</x14:id>
        </ext>
      </extLst>
    </cfRule>
  </conditionalFormatting>
  <conditionalFormatting sqref="F93">
    <cfRule type="dataBar" priority="6599">
      <dataBar>
        <cfvo type="num" val="0"/>
        <cfvo type="num" val="1"/>
        <color theme="6"/>
      </dataBar>
      <extLst>
        <ext xmlns:x14="http://schemas.microsoft.com/office/spreadsheetml/2009/9/main" uri="{B025F937-C7B1-47D3-B67F-A62EFF666E3E}">
          <x14:id>{B2E2FD1B-2AAE-C642-AD87-F189347B2EE6}</x14:id>
        </ext>
      </extLst>
    </cfRule>
  </conditionalFormatting>
  <conditionalFormatting sqref="F87:F88 F92">
    <cfRule type="dataBar" priority="6598">
      <dataBar>
        <cfvo type="num" val="0"/>
        <cfvo type="num" val="1"/>
        <color theme="6"/>
      </dataBar>
      <extLst>
        <ext xmlns:x14="http://schemas.microsoft.com/office/spreadsheetml/2009/9/main" uri="{B025F937-C7B1-47D3-B67F-A62EFF666E3E}">
          <x14:id>{255F9731-1B77-2347-AE75-43E3DD446835}</x14:id>
        </ext>
      </extLst>
    </cfRule>
  </conditionalFormatting>
  <conditionalFormatting sqref="F107:F108 F112">
    <cfRule type="dataBar" priority="6597">
      <dataBar>
        <cfvo type="num" val="0"/>
        <cfvo type="num" val="1"/>
        <color theme="6"/>
      </dataBar>
      <extLst>
        <ext xmlns:x14="http://schemas.microsoft.com/office/spreadsheetml/2009/9/main" uri="{B025F937-C7B1-47D3-B67F-A62EFF666E3E}">
          <x14:id>{878A7FD6-2DB7-284A-9725-2C3DCABD7F00}</x14:id>
        </ext>
      </extLst>
    </cfRule>
  </conditionalFormatting>
  <conditionalFormatting sqref="F107:F108 F112">
    <cfRule type="dataBar" priority="6596">
      <dataBar>
        <cfvo type="num" val="0"/>
        <cfvo type="num" val="1"/>
        <color theme="6"/>
      </dataBar>
      <extLst>
        <ext xmlns:x14="http://schemas.microsoft.com/office/spreadsheetml/2009/9/main" uri="{B025F937-C7B1-47D3-B67F-A62EFF666E3E}">
          <x14:id>{1F1BB84F-1F17-5241-BEC2-D2696DDD0334}</x14:id>
        </ext>
      </extLst>
    </cfRule>
  </conditionalFormatting>
  <conditionalFormatting sqref="F107:F108 F112">
    <cfRule type="dataBar" priority="6595">
      <dataBar>
        <cfvo type="num" val="0"/>
        <cfvo type="num" val="1"/>
        <color theme="6"/>
      </dataBar>
      <extLst>
        <ext xmlns:x14="http://schemas.microsoft.com/office/spreadsheetml/2009/9/main" uri="{B025F937-C7B1-47D3-B67F-A62EFF666E3E}">
          <x14:id>{7AC9241B-8F4B-B24F-A98D-C94C0573CF77}</x14:id>
        </ext>
      </extLst>
    </cfRule>
  </conditionalFormatting>
  <conditionalFormatting sqref="F94">
    <cfRule type="dataBar" priority="6592">
      <dataBar>
        <cfvo type="num" val="0"/>
        <cfvo type="num" val="1"/>
        <color theme="6"/>
      </dataBar>
      <extLst>
        <ext xmlns:x14="http://schemas.microsoft.com/office/spreadsheetml/2009/9/main" uri="{B025F937-C7B1-47D3-B67F-A62EFF666E3E}">
          <x14:id>{1D01C99D-7EEC-8C41-8444-DF9F85A78FDF}</x14:id>
        </ext>
      </extLst>
    </cfRule>
  </conditionalFormatting>
  <conditionalFormatting sqref="F94">
    <cfRule type="dataBar" priority="6591">
      <dataBar>
        <cfvo type="num" val="0"/>
        <cfvo type="num" val="1"/>
        <color theme="6"/>
      </dataBar>
      <extLst>
        <ext xmlns:x14="http://schemas.microsoft.com/office/spreadsheetml/2009/9/main" uri="{B025F937-C7B1-47D3-B67F-A62EFF666E3E}">
          <x14:id>{D3AA03F9-E798-F947-8B84-24A45F54AC45}</x14:id>
        </ext>
      </extLst>
    </cfRule>
  </conditionalFormatting>
  <conditionalFormatting sqref="F93">
    <cfRule type="dataBar" priority="6590">
      <dataBar>
        <cfvo type="num" val="0"/>
        <cfvo type="num" val="1"/>
        <color theme="6"/>
      </dataBar>
      <extLst>
        <ext xmlns:x14="http://schemas.microsoft.com/office/spreadsheetml/2009/9/main" uri="{B025F937-C7B1-47D3-B67F-A62EFF666E3E}">
          <x14:id>{332DA5CF-9A0C-9F4E-8B40-5A791678C562}</x14:id>
        </ext>
      </extLst>
    </cfRule>
  </conditionalFormatting>
  <conditionalFormatting sqref="F87:F88 F92">
    <cfRule type="dataBar" priority="6589">
      <dataBar>
        <cfvo type="num" val="0"/>
        <cfvo type="num" val="1"/>
        <color theme="6"/>
      </dataBar>
      <extLst>
        <ext xmlns:x14="http://schemas.microsoft.com/office/spreadsheetml/2009/9/main" uri="{B025F937-C7B1-47D3-B67F-A62EFF666E3E}">
          <x14:id>{549D363E-95BE-6A44-9113-F646E834AA74}</x14:id>
        </ext>
      </extLst>
    </cfRule>
  </conditionalFormatting>
  <conditionalFormatting sqref="F87:F88 F92">
    <cfRule type="dataBar" priority="6588">
      <dataBar>
        <cfvo type="num" val="0"/>
        <cfvo type="num" val="1"/>
        <color theme="6"/>
      </dataBar>
      <extLst>
        <ext xmlns:x14="http://schemas.microsoft.com/office/spreadsheetml/2009/9/main" uri="{B025F937-C7B1-47D3-B67F-A62EFF666E3E}">
          <x14:id>{A3F810F2-EFF0-E84F-8AFB-88AF8310B0A4}</x14:id>
        </ext>
      </extLst>
    </cfRule>
  </conditionalFormatting>
  <conditionalFormatting sqref="F86">
    <cfRule type="dataBar" priority="6584">
      <dataBar>
        <cfvo type="num" val="0"/>
        <cfvo type="num" val="1"/>
        <color theme="6"/>
      </dataBar>
      <extLst>
        <ext xmlns:x14="http://schemas.microsoft.com/office/spreadsheetml/2009/9/main" uri="{B025F937-C7B1-47D3-B67F-A62EFF666E3E}">
          <x14:id>{B66BA60F-B8D0-3F4C-84F7-6EF3A6D7FB3F}</x14:id>
        </ext>
      </extLst>
    </cfRule>
  </conditionalFormatting>
  <conditionalFormatting sqref="F86">
    <cfRule type="dataBar" priority="6583">
      <dataBar>
        <cfvo type="num" val="0"/>
        <cfvo type="num" val="1"/>
        <color theme="6"/>
      </dataBar>
      <extLst>
        <ext xmlns:x14="http://schemas.microsoft.com/office/spreadsheetml/2009/9/main" uri="{B025F937-C7B1-47D3-B67F-A62EFF666E3E}">
          <x14:id>{1FA97C24-DD81-8F42-B9D7-042F29D8CFF2}</x14:id>
        </ext>
      </extLst>
    </cfRule>
  </conditionalFormatting>
  <conditionalFormatting sqref="F86">
    <cfRule type="dataBar" priority="6582">
      <dataBar>
        <cfvo type="num" val="0"/>
        <cfvo type="num" val="1"/>
        <color theme="6"/>
      </dataBar>
      <extLst>
        <ext xmlns:x14="http://schemas.microsoft.com/office/spreadsheetml/2009/9/main" uri="{B025F937-C7B1-47D3-B67F-A62EFF666E3E}">
          <x14:id>{F0ABA59D-1EAA-8843-BC6C-59C18F8BA407}</x14:id>
        </ext>
      </extLst>
    </cfRule>
  </conditionalFormatting>
  <conditionalFormatting sqref="F86">
    <cfRule type="dataBar" priority="6581">
      <dataBar>
        <cfvo type="num" val="0"/>
        <cfvo type="num" val="1"/>
        <color theme="6"/>
      </dataBar>
      <extLst>
        <ext xmlns:x14="http://schemas.microsoft.com/office/spreadsheetml/2009/9/main" uri="{B025F937-C7B1-47D3-B67F-A62EFF666E3E}">
          <x14:id>{D6D6ABFE-286C-1848-973F-FD48253AD32F}</x14:id>
        </ext>
      </extLst>
    </cfRule>
  </conditionalFormatting>
  <conditionalFormatting sqref="F86">
    <cfRule type="dataBar" priority="6580">
      <dataBar>
        <cfvo type="num" val="0"/>
        <cfvo type="num" val="1"/>
        <color theme="6"/>
      </dataBar>
      <extLst>
        <ext xmlns:x14="http://schemas.microsoft.com/office/spreadsheetml/2009/9/main" uri="{B025F937-C7B1-47D3-B67F-A62EFF666E3E}">
          <x14:id>{BBA4C03E-D067-BC4E-B48C-BF7E04EBE6DD}</x14:id>
        </ext>
      </extLst>
    </cfRule>
  </conditionalFormatting>
  <conditionalFormatting sqref="F86">
    <cfRule type="dataBar" priority="6579">
      <dataBar>
        <cfvo type="num" val="0"/>
        <cfvo type="num" val="1"/>
        <color theme="6"/>
      </dataBar>
      <extLst>
        <ext xmlns:x14="http://schemas.microsoft.com/office/spreadsheetml/2009/9/main" uri="{B025F937-C7B1-47D3-B67F-A62EFF666E3E}">
          <x14:id>{28EDC589-A494-9F4C-B33C-F2B12754657B}</x14:id>
        </ext>
      </extLst>
    </cfRule>
  </conditionalFormatting>
  <conditionalFormatting sqref="F113">
    <cfRule type="dataBar" priority="6578">
      <dataBar>
        <cfvo type="num" val="0"/>
        <cfvo type="num" val="1"/>
        <color theme="6"/>
      </dataBar>
      <extLst>
        <ext xmlns:x14="http://schemas.microsoft.com/office/spreadsheetml/2009/9/main" uri="{B025F937-C7B1-47D3-B67F-A62EFF666E3E}">
          <x14:id>{5F0D7876-7560-444D-8077-3A19E16B5086}</x14:id>
        </ext>
      </extLst>
    </cfRule>
  </conditionalFormatting>
  <conditionalFormatting sqref="F113">
    <cfRule type="dataBar" priority="6577">
      <dataBar>
        <cfvo type="num" val="0"/>
        <cfvo type="num" val="1"/>
        <color theme="6"/>
      </dataBar>
      <extLst>
        <ext xmlns:x14="http://schemas.microsoft.com/office/spreadsheetml/2009/9/main" uri="{B025F937-C7B1-47D3-B67F-A62EFF666E3E}">
          <x14:id>{26A1F2A5-9A12-5441-81B8-2A682AC56E94}</x14:id>
        </ext>
      </extLst>
    </cfRule>
  </conditionalFormatting>
  <conditionalFormatting sqref="F113">
    <cfRule type="dataBar" priority="6576">
      <dataBar>
        <cfvo type="num" val="0"/>
        <cfvo type="num" val="1"/>
        <color theme="6"/>
      </dataBar>
      <extLst>
        <ext xmlns:x14="http://schemas.microsoft.com/office/spreadsheetml/2009/9/main" uri="{B025F937-C7B1-47D3-B67F-A62EFF666E3E}">
          <x14:id>{972C1BCF-A397-E641-BED4-B93E99982BC1}</x14:id>
        </ext>
      </extLst>
    </cfRule>
  </conditionalFormatting>
  <conditionalFormatting sqref="F113">
    <cfRule type="dataBar" priority="6575">
      <dataBar>
        <cfvo type="num" val="0"/>
        <cfvo type="num" val="1"/>
        <color theme="6"/>
      </dataBar>
      <extLst>
        <ext xmlns:x14="http://schemas.microsoft.com/office/spreadsheetml/2009/9/main" uri="{B025F937-C7B1-47D3-B67F-A62EFF666E3E}">
          <x14:id>{4CFA7325-FEE0-6343-BB45-9EC77BA443E0}</x14:id>
        </ext>
      </extLst>
    </cfRule>
  </conditionalFormatting>
  <conditionalFormatting sqref="F113">
    <cfRule type="dataBar" priority="6574">
      <dataBar>
        <cfvo type="num" val="0"/>
        <cfvo type="num" val="1"/>
        <color theme="6"/>
      </dataBar>
      <extLst>
        <ext xmlns:x14="http://schemas.microsoft.com/office/spreadsheetml/2009/9/main" uri="{B025F937-C7B1-47D3-B67F-A62EFF666E3E}">
          <x14:id>{AA23D3C3-B371-8943-A62F-30E99957611B}</x14:id>
        </ext>
      </extLst>
    </cfRule>
  </conditionalFormatting>
  <conditionalFormatting sqref="F113">
    <cfRule type="dataBar" priority="6573">
      <dataBar>
        <cfvo type="num" val="0"/>
        <cfvo type="num" val="1"/>
        <color theme="6"/>
      </dataBar>
      <extLst>
        <ext xmlns:x14="http://schemas.microsoft.com/office/spreadsheetml/2009/9/main" uri="{B025F937-C7B1-47D3-B67F-A62EFF666E3E}">
          <x14:id>{E553F7AA-4F41-D640-B1AD-5CE1951A2388}</x14:id>
        </ext>
      </extLst>
    </cfRule>
  </conditionalFormatting>
  <conditionalFormatting sqref="F107:F108 F112">
    <cfRule type="dataBar" priority="6556">
      <dataBar>
        <cfvo type="num" val="0"/>
        <cfvo type="num" val="1"/>
        <color theme="6"/>
      </dataBar>
      <extLst>
        <ext xmlns:x14="http://schemas.microsoft.com/office/spreadsheetml/2009/9/main" uri="{B025F937-C7B1-47D3-B67F-A62EFF666E3E}">
          <x14:id>{A8053B61-2E01-9B43-B50C-0259CB5E9986}</x14:id>
        </ext>
      </extLst>
    </cfRule>
  </conditionalFormatting>
  <conditionalFormatting sqref="F107:F108 F112">
    <cfRule type="dataBar" priority="6555">
      <dataBar>
        <cfvo type="num" val="0"/>
        <cfvo type="num" val="1"/>
        <color theme="6"/>
      </dataBar>
      <extLst>
        <ext xmlns:x14="http://schemas.microsoft.com/office/spreadsheetml/2009/9/main" uri="{B025F937-C7B1-47D3-B67F-A62EFF666E3E}">
          <x14:id>{211B4B0F-4E51-1F42-BED5-5CD43275589E}</x14:id>
        </ext>
      </extLst>
    </cfRule>
  </conditionalFormatting>
  <conditionalFormatting sqref="F107:F108 F112">
    <cfRule type="dataBar" priority="6554">
      <dataBar>
        <cfvo type="num" val="0"/>
        <cfvo type="num" val="1"/>
        <color theme="6"/>
      </dataBar>
      <extLst>
        <ext xmlns:x14="http://schemas.microsoft.com/office/spreadsheetml/2009/9/main" uri="{B025F937-C7B1-47D3-B67F-A62EFF666E3E}">
          <x14:id>{54453BE2-9695-1D44-B7FA-7789D1189CAE}</x14:id>
        </ext>
      </extLst>
    </cfRule>
  </conditionalFormatting>
  <conditionalFormatting sqref="F107:F108 F112">
    <cfRule type="dataBar" priority="6553">
      <dataBar>
        <cfvo type="num" val="0"/>
        <cfvo type="num" val="1"/>
        <color theme="6"/>
      </dataBar>
      <extLst>
        <ext xmlns:x14="http://schemas.microsoft.com/office/spreadsheetml/2009/9/main" uri="{B025F937-C7B1-47D3-B67F-A62EFF666E3E}">
          <x14:id>{72D37264-36AF-DC47-A9A4-894C04D1D913}</x14:id>
        </ext>
      </extLst>
    </cfRule>
  </conditionalFormatting>
  <conditionalFormatting sqref="F107:F108 F112">
    <cfRule type="dataBar" priority="6552">
      <dataBar>
        <cfvo type="num" val="0"/>
        <cfvo type="num" val="1"/>
        <color theme="6"/>
      </dataBar>
      <extLst>
        <ext xmlns:x14="http://schemas.microsoft.com/office/spreadsheetml/2009/9/main" uri="{B025F937-C7B1-47D3-B67F-A62EFF666E3E}">
          <x14:id>{03A00683-0E4B-F148-999E-87B2CE3A9520}</x14:id>
        </ext>
      </extLst>
    </cfRule>
  </conditionalFormatting>
  <conditionalFormatting sqref="F107:F108 F112">
    <cfRule type="dataBar" priority="6551">
      <dataBar>
        <cfvo type="num" val="0"/>
        <cfvo type="num" val="1"/>
        <color theme="6"/>
      </dataBar>
      <extLst>
        <ext xmlns:x14="http://schemas.microsoft.com/office/spreadsheetml/2009/9/main" uri="{B025F937-C7B1-47D3-B67F-A62EFF666E3E}">
          <x14:id>{5552DF6A-63BF-D448-BA6E-ACBF81425A74}</x14:id>
        </ext>
      </extLst>
    </cfRule>
  </conditionalFormatting>
  <conditionalFormatting sqref="F107:F108 F112">
    <cfRule type="dataBar" priority="6541">
      <dataBar>
        <cfvo type="num" val="0"/>
        <cfvo type="num" val="1"/>
        <color theme="6"/>
      </dataBar>
      <extLst>
        <ext xmlns:x14="http://schemas.microsoft.com/office/spreadsheetml/2009/9/main" uri="{B025F937-C7B1-47D3-B67F-A62EFF666E3E}">
          <x14:id>{AD666CE4-9DD9-2D44-B790-66B66986580F}</x14:id>
        </ext>
      </extLst>
    </cfRule>
  </conditionalFormatting>
  <conditionalFormatting sqref="F107:F108 F112">
    <cfRule type="dataBar" priority="6542">
      <dataBar>
        <cfvo type="num" val="0"/>
        <cfvo type="num" val="1"/>
        <color theme="6"/>
      </dataBar>
      <extLst>
        <ext xmlns:x14="http://schemas.microsoft.com/office/spreadsheetml/2009/9/main" uri="{B025F937-C7B1-47D3-B67F-A62EFF666E3E}">
          <x14:id>{52C746C9-45A3-6848-90AD-45AF9E9C271C}</x14:id>
        </ext>
      </extLst>
    </cfRule>
  </conditionalFormatting>
  <conditionalFormatting sqref="F107:F108 F112">
    <cfRule type="dataBar" priority="6538">
      <dataBar>
        <cfvo type="num" val="0"/>
        <cfvo type="num" val="1"/>
        <color theme="6"/>
      </dataBar>
      <extLst>
        <ext xmlns:x14="http://schemas.microsoft.com/office/spreadsheetml/2009/9/main" uri="{B025F937-C7B1-47D3-B67F-A62EFF666E3E}">
          <x14:id>{6F55C940-AA8D-2347-AF71-FD8D2077B492}</x14:id>
        </ext>
      </extLst>
    </cfRule>
  </conditionalFormatting>
  <conditionalFormatting sqref="F107:F108 F112">
    <cfRule type="dataBar" priority="6539">
      <dataBar>
        <cfvo type="num" val="0"/>
        <cfvo type="num" val="1"/>
        <color theme="6"/>
      </dataBar>
      <extLst>
        <ext xmlns:x14="http://schemas.microsoft.com/office/spreadsheetml/2009/9/main" uri="{B025F937-C7B1-47D3-B67F-A62EFF666E3E}">
          <x14:id>{E6511F0A-A53E-AC47-A3E8-FA06BC474D25}</x14:id>
        </ext>
      </extLst>
    </cfRule>
  </conditionalFormatting>
  <conditionalFormatting sqref="F107:F108 F112">
    <cfRule type="dataBar" priority="6536">
      <dataBar>
        <cfvo type="num" val="0"/>
        <cfvo type="num" val="1"/>
        <color theme="6"/>
      </dataBar>
      <extLst>
        <ext xmlns:x14="http://schemas.microsoft.com/office/spreadsheetml/2009/9/main" uri="{B025F937-C7B1-47D3-B67F-A62EFF666E3E}">
          <x14:id>{8A832951-F71D-744D-ADDD-48D5D65A8778}</x14:id>
        </ext>
      </extLst>
    </cfRule>
  </conditionalFormatting>
  <conditionalFormatting sqref="F107:F108 F112">
    <cfRule type="dataBar" priority="6529">
      <dataBar>
        <cfvo type="num" val="0"/>
        <cfvo type="num" val="1"/>
        <color theme="6"/>
      </dataBar>
      <extLst>
        <ext xmlns:x14="http://schemas.microsoft.com/office/spreadsheetml/2009/9/main" uri="{B025F937-C7B1-47D3-B67F-A62EFF666E3E}">
          <x14:id>{8F724E57-6FAB-6D41-838D-507F3269B2F6}</x14:id>
        </ext>
      </extLst>
    </cfRule>
  </conditionalFormatting>
  <conditionalFormatting sqref="F107:F108 F112">
    <cfRule type="dataBar" priority="6530">
      <dataBar>
        <cfvo type="num" val="0"/>
        <cfvo type="num" val="1"/>
        <color theme="6"/>
      </dataBar>
      <extLst>
        <ext xmlns:x14="http://schemas.microsoft.com/office/spreadsheetml/2009/9/main" uri="{B025F937-C7B1-47D3-B67F-A62EFF666E3E}">
          <x14:id>{2BD101D2-5F90-3048-9E33-12A25622D00A}</x14:id>
        </ext>
      </extLst>
    </cfRule>
  </conditionalFormatting>
  <conditionalFormatting sqref="F107:F108 F112">
    <cfRule type="dataBar" priority="6528">
      <dataBar>
        <cfvo type="num" val="0"/>
        <cfvo type="num" val="1"/>
        <color theme="6"/>
      </dataBar>
      <extLst>
        <ext xmlns:x14="http://schemas.microsoft.com/office/spreadsheetml/2009/9/main" uri="{B025F937-C7B1-47D3-B67F-A62EFF666E3E}">
          <x14:id>{2F8545B9-71CB-D84A-B5B5-C06EA307C117}</x14:id>
        </ext>
      </extLst>
    </cfRule>
  </conditionalFormatting>
  <conditionalFormatting sqref="F107:F108 F112">
    <cfRule type="dataBar" priority="6527">
      <dataBar>
        <cfvo type="num" val="0"/>
        <cfvo type="num" val="1"/>
        <color theme="6"/>
      </dataBar>
      <extLst>
        <ext xmlns:x14="http://schemas.microsoft.com/office/spreadsheetml/2009/9/main" uri="{B025F937-C7B1-47D3-B67F-A62EFF666E3E}">
          <x14:id>{2DD33D70-E536-AC43-AD4C-30B87135CFE4}</x14:id>
        </ext>
      </extLst>
    </cfRule>
  </conditionalFormatting>
  <conditionalFormatting sqref="F107:F108 F112">
    <cfRule type="dataBar" priority="6525">
      <dataBar>
        <cfvo type="num" val="0"/>
        <cfvo type="num" val="1"/>
        <color theme="6"/>
      </dataBar>
      <extLst>
        <ext xmlns:x14="http://schemas.microsoft.com/office/spreadsheetml/2009/9/main" uri="{B025F937-C7B1-47D3-B67F-A62EFF666E3E}">
          <x14:id>{F958B4E8-72F3-5241-AABD-741349942E9D}</x14:id>
        </ext>
      </extLst>
    </cfRule>
  </conditionalFormatting>
  <conditionalFormatting sqref="F107:F108 F112">
    <cfRule type="dataBar" priority="6526">
      <dataBar>
        <cfvo type="num" val="0"/>
        <cfvo type="num" val="1"/>
        <color theme="6"/>
      </dataBar>
      <extLst>
        <ext xmlns:x14="http://schemas.microsoft.com/office/spreadsheetml/2009/9/main" uri="{B025F937-C7B1-47D3-B67F-A62EFF666E3E}">
          <x14:id>{206903DF-85EB-914B-9541-064C401FCB4A}</x14:id>
        </ext>
      </extLst>
    </cfRule>
  </conditionalFormatting>
  <conditionalFormatting sqref="F107:F108 F112">
    <cfRule type="dataBar" priority="6512">
      <dataBar>
        <cfvo type="num" val="0"/>
        <cfvo type="num" val="1"/>
        <color theme="6"/>
      </dataBar>
      <extLst>
        <ext xmlns:x14="http://schemas.microsoft.com/office/spreadsheetml/2009/9/main" uri="{B025F937-C7B1-47D3-B67F-A62EFF666E3E}">
          <x14:id>{74497D78-4E12-6747-A43E-B929CC9B0A24}</x14:id>
        </ext>
      </extLst>
    </cfRule>
  </conditionalFormatting>
  <conditionalFormatting sqref="F107:F108 F112">
    <cfRule type="dataBar" priority="6510">
      <dataBar>
        <cfvo type="num" val="0"/>
        <cfvo type="num" val="1"/>
        <color theme="6"/>
      </dataBar>
      <extLst>
        <ext xmlns:x14="http://schemas.microsoft.com/office/spreadsheetml/2009/9/main" uri="{B025F937-C7B1-47D3-B67F-A62EFF666E3E}">
          <x14:id>{0B4B444C-C08E-7B46-B03F-4391683C9B44}</x14:id>
        </ext>
      </extLst>
    </cfRule>
  </conditionalFormatting>
  <conditionalFormatting sqref="F107:F108 F112">
    <cfRule type="dataBar" priority="6511">
      <dataBar>
        <cfvo type="num" val="0"/>
        <cfvo type="num" val="1"/>
        <color theme="6"/>
      </dataBar>
      <extLst>
        <ext xmlns:x14="http://schemas.microsoft.com/office/spreadsheetml/2009/9/main" uri="{B025F937-C7B1-47D3-B67F-A62EFF666E3E}">
          <x14:id>{7CB7A8EC-17D1-E143-855C-B6A40DE4AB90}</x14:id>
        </ext>
      </extLst>
    </cfRule>
  </conditionalFormatting>
  <conditionalFormatting sqref="F113">
    <cfRule type="dataBar" priority="6503">
      <dataBar>
        <cfvo type="num" val="0"/>
        <cfvo type="num" val="1"/>
        <color theme="6"/>
      </dataBar>
      <extLst>
        <ext xmlns:x14="http://schemas.microsoft.com/office/spreadsheetml/2009/9/main" uri="{B025F937-C7B1-47D3-B67F-A62EFF666E3E}">
          <x14:id>{E97FB584-51BC-0147-A82F-4DCF5100A94D}</x14:id>
        </ext>
      </extLst>
    </cfRule>
  </conditionalFormatting>
  <conditionalFormatting sqref="F113">
    <cfRule type="dataBar" priority="6502">
      <dataBar>
        <cfvo type="num" val="0"/>
        <cfvo type="num" val="1"/>
        <color theme="6"/>
      </dataBar>
      <extLst>
        <ext xmlns:x14="http://schemas.microsoft.com/office/spreadsheetml/2009/9/main" uri="{B025F937-C7B1-47D3-B67F-A62EFF666E3E}">
          <x14:id>{EB561F2B-AB0E-824F-9426-3E7815616288}</x14:id>
        </ext>
      </extLst>
    </cfRule>
  </conditionalFormatting>
  <conditionalFormatting sqref="F113">
    <cfRule type="dataBar" priority="6501">
      <dataBar>
        <cfvo type="num" val="0"/>
        <cfvo type="num" val="1"/>
        <color theme="6"/>
      </dataBar>
      <extLst>
        <ext xmlns:x14="http://schemas.microsoft.com/office/spreadsheetml/2009/9/main" uri="{B025F937-C7B1-47D3-B67F-A62EFF666E3E}">
          <x14:id>{59767C93-C7B3-3E45-A5D5-DBC0767AC5FD}</x14:id>
        </ext>
      </extLst>
    </cfRule>
  </conditionalFormatting>
  <conditionalFormatting sqref="F113">
    <cfRule type="dataBar" priority="6500">
      <dataBar>
        <cfvo type="num" val="0"/>
        <cfvo type="num" val="1"/>
        <color theme="6"/>
      </dataBar>
      <extLst>
        <ext xmlns:x14="http://schemas.microsoft.com/office/spreadsheetml/2009/9/main" uri="{B025F937-C7B1-47D3-B67F-A62EFF666E3E}">
          <x14:id>{278BBCFA-B321-9D47-86F7-496E0E1CEBB0}</x14:id>
        </ext>
      </extLst>
    </cfRule>
  </conditionalFormatting>
  <conditionalFormatting sqref="F113">
    <cfRule type="dataBar" priority="6499">
      <dataBar>
        <cfvo type="num" val="0"/>
        <cfvo type="num" val="1"/>
        <color theme="6"/>
      </dataBar>
      <extLst>
        <ext xmlns:x14="http://schemas.microsoft.com/office/spreadsheetml/2009/9/main" uri="{B025F937-C7B1-47D3-B67F-A62EFF666E3E}">
          <x14:id>{733FD59F-DCA9-6842-933D-E59787953B92}</x14:id>
        </ext>
      </extLst>
    </cfRule>
  </conditionalFormatting>
  <conditionalFormatting sqref="F113">
    <cfRule type="dataBar" priority="6498">
      <dataBar>
        <cfvo type="num" val="0"/>
        <cfvo type="num" val="1"/>
        <color theme="6"/>
      </dataBar>
      <extLst>
        <ext xmlns:x14="http://schemas.microsoft.com/office/spreadsheetml/2009/9/main" uri="{B025F937-C7B1-47D3-B67F-A62EFF666E3E}">
          <x14:id>{AFA22799-5AA6-5B4F-80F9-FB41C8FC56BB}</x14:id>
        </ext>
      </extLst>
    </cfRule>
  </conditionalFormatting>
  <conditionalFormatting sqref="F107:F108 F112">
    <cfRule type="dataBar" priority="6494">
      <dataBar>
        <cfvo type="num" val="0"/>
        <cfvo type="num" val="1"/>
        <color theme="6"/>
      </dataBar>
      <extLst>
        <ext xmlns:x14="http://schemas.microsoft.com/office/spreadsheetml/2009/9/main" uri="{B025F937-C7B1-47D3-B67F-A62EFF666E3E}">
          <x14:id>{26B1CAAF-DBF6-4847-A187-0D3BFE717247}</x14:id>
        </ext>
      </extLst>
    </cfRule>
  </conditionalFormatting>
  <conditionalFormatting sqref="F107:F108 F112">
    <cfRule type="dataBar" priority="6495">
      <dataBar>
        <cfvo type="num" val="0"/>
        <cfvo type="num" val="1"/>
        <color theme="6"/>
      </dataBar>
      <extLst>
        <ext xmlns:x14="http://schemas.microsoft.com/office/spreadsheetml/2009/9/main" uri="{B025F937-C7B1-47D3-B67F-A62EFF666E3E}">
          <x14:id>{6F1AAC5F-CAEA-DD43-970A-711384C43CBF}</x14:id>
        </ext>
      </extLst>
    </cfRule>
  </conditionalFormatting>
  <conditionalFormatting sqref="F107:F108 F112">
    <cfRule type="dataBar" priority="6491">
      <dataBar>
        <cfvo type="num" val="0"/>
        <cfvo type="num" val="1"/>
        <color theme="6"/>
      </dataBar>
      <extLst>
        <ext xmlns:x14="http://schemas.microsoft.com/office/spreadsheetml/2009/9/main" uri="{B025F937-C7B1-47D3-B67F-A62EFF666E3E}">
          <x14:id>{357E629B-9445-EC41-A13C-7E49FA21F5B5}</x14:id>
        </ext>
      </extLst>
    </cfRule>
  </conditionalFormatting>
  <conditionalFormatting sqref="F107:F108 F112">
    <cfRule type="dataBar" priority="6492">
      <dataBar>
        <cfvo type="num" val="0"/>
        <cfvo type="num" val="1"/>
        <color theme="6"/>
      </dataBar>
      <extLst>
        <ext xmlns:x14="http://schemas.microsoft.com/office/spreadsheetml/2009/9/main" uri="{B025F937-C7B1-47D3-B67F-A62EFF666E3E}">
          <x14:id>{604FF9B6-703F-CE40-A5A3-C98DD9C4C1F9}</x14:id>
        </ext>
      </extLst>
    </cfRule>
  </conditionalFormatting>
  <conditionalFormatting sqref="F107:F108 F112">
    <cfRule type="dataBar" priority="6489">
      <dataBar>
        <cfvo type="num" val="0"/>
        <cfvo type="num" val="1"/>
        <color theme="6"/>
      </dataBar>
      <extLst>
        <ext xmlns:x14="http://schemas.microsoft.com/office/spreadsheetml/2009/9/main" uri="{B025F937-C7B1-47D3-B67F-A62EFF666E3E}">
          <x14:id>{94C04FDD-7322-234E-A7A9-AC7BCD56665C}</x14:id>
        </ext>
      </extLst>
    </cfRule>
  </conditionalFormatting>
  <conditionalFormatting sqref="F107:F108 F112">
    <cfRule type="dataBar" priority="6482">
      <dataBar>
        <cfvo type="num" val="0"/>
        <cfvo type="num" val="1"/>
        <color theme="6"/>
      </dataBar>
      <extLst>
        <ext xmlns:x14="http://schemas.microsoft.com/office/spreadsheetml/2009/9/main" uri="{B025F937-C7B1-47D3-B67F-A62EFF666E3E}">
          <x14:id>{F0CD7FCE-9C15-B341-AE17-7D833B4B1D75}</x14:id>
        </ext>
      </extLst>
    </cfRule>
  </conditionalFormatting>
  <conditionalFormatting sqref="F107:F108 F112">
    <cfRule type="dataBar" priority="6483">
      <dataBar>
        <cfvo type="num" val="0"/>
        <cfvo type="num" val="1"/>
        <color theme="6"/>
      </dataBar>
      <extLst>
        <ext xmlns:x14="http://schemas.microsoft.com/office/spreadsheetml/2009/9/main" uri="{B025F937-C7B1-47D3-B67F-A62EFF666E3E}">
          <x14:id>{20B340D3-76EF-184D-B25D-DE1AD17B3DAB}</x14:id>
        </ext>
      </extLst>
    </cfRule>
  </conditionalFormatting>
  <conditionalFormatting sqref="F107:F108 F112">
    <cfRule type="dataBar" priority="6481">
      <dataBar>
        <cfvo type="num" val="0"/>
        <cfvo type="num" val="1"/>
        <color theme="6"/>
      </dataBar>
      <extLst>
        <ext xmlns:x14="http://schemas.microsoft.com/office/spreadsheetml/2009/9/main" uri="{B025F937-C7B1-47D3-B67F-A62EFF666E3E}">
          <x14:id>{18017D83-B785-FD4F-BF16-7B5065ED6CD2}</x14:id>
        </ext>
      </extLst>
    </cfRule>
  </conditionalFormatting>
  <conditionalFormatting sqref="F107:F108 F112">
    <cfRule type="dataBar" priority="6480">
      <dataBar>
        <cfvo type="num" val="0"/>
        <cfvo type="num" val="1"/>
        <color theme="6"/>
      </dataBar>
      <extLst>
        <ext xmlns:x14="http://schemas.microsoft.com/office/spreadsheetml/2009/9/main" uri="{B025F937-C7B1-47D3-B67F-A62EFF666E3E}">
          <x14:id>{D5EEB524-BEEE-9B4C-92FA-9173B14447A3}</x14:id>
        </ext>
      </extLst>
    </cfRule>
  </conditionalFormatting>
  <conditionalFormatting sqref="F107:F108 F112">
    <cfRule type="dataBar" priority="6478">
      <dataBar>
        <cfvo type="num" val="0"/>
        <cfvo type="num" val="1"/>
        <color theme="6"/>
      </dataBar>
      <extLst>
        <ext xmlns:x14="http://schemas.microsoft.com/office/spreadsheetml/2009/9/main" uri="{B025F937-C7B1-47D3-B67F-A62EFF666E3E}">
          <x14:id>{BAFBE6FA-E7F4-C446-BAAC-AB41F55C49DE}</x14:id>
        </ext>
      </extLst>
    </cfRule>
  </conditionalFormatting>
  <conditionalFormatting sqref="F107:F108 F112">
    <cfRule type="dataBar" priority="6479">
      <dataBar>
        <cfvo type="num" val="0"/>
        <cfvo type="num" val="1"/>
        <color theme="6"/>
      </dataBar>
      <extLst>
        <ext xmlns:x14="http://schemas.microsoft.com/office/spreadsheetml/2009/9/main" uri="{B025F937-C7B1-47D3-B67F-A62EFF666E3E}">
          <x14:id>{F99B474E-DE0F-D447-A0CA-CB62EAB01CE4}</x14:id>
        </ext>
      </extLst>
    </cfRule>
  </conditionalFormatting>
  <conditionalFormatting sqref="F107:F108 F112">
    <cfRule type="dataBar" priority="6465">
      <dataBar>
        <cfvo type="num" val="0"/>
        <cfvo type="num" val="1"/>
        <color theme="6"/>
      </dataBar>
      <extLst>
        <ext xmlns:x14="http://schemas.microsoft.com/office/spreadsheetml/2009/9/main" uri="{B025F937-C7B1-47D3-B67F-A62EFF666E3E}">
          <x14:id>{08F2C5EE-EF09-2046-BC7C-F2E092732049}</x14:id>
        </ext>
      </extLst>
    </cfRule>
  </conditionalFormatting>
  <conditionalFormatting sqref="F107:F108 F112">
    <cfRule type="dataBar" priority="6463">
      <dataBar>
        <cfvo type="num" val="0"/>
        <cfvo type="num" val="1"/>
        <color theme="6"/>
      </dataBar>
      <extLst>
        <ext xmlns:x14="http://schemas.microsoft.com/office/spreadsheetml/2009/9/main" uri="{B025F937-C7B1-47D3-B67F-A62EFF666E3E}">
          <x14:id>{A264BD99-6AA3-5B4B-9644-4ED2E925586C}</x14:id>
        </ext>
      </extLst>
    </cfRule>
  </conditionalFormatting>
  <conditionalFormatting sqref="F107:F108 F112">
    <cfRule type="dataBar" priority="6464">
      <dataBar>
        <cfvo type="num" val="0"/>
        <cfvo type="num" val="1"/>
        <color theme="6"/>
      </dataBar>
      <extLst>
        <ext xmlns:x14="http://schemas.microsoft.com/office/spreadsheetml/2009/9/main" uri="{B025F937-C7B1-47D3-B67F-A62EFF666E3E}">
          <x14:id>{84DBF6B3-1A28-1D4B-BE2F-A3B237E455D2}</x14:id>
        </ext>
      </extLst>
    </cfRule>
  </conditionalFormatting>
  <conditionalFormatting sqref="F113">
    <cfRule type="dataBar" priority="6456">
      <dataBar>
        <cfvo type="num" val="0"/>
        <cfvo type="num" val="1"/>
        <color theme="6"/>
      </dataBar>
      <extLst>
        <ext xmlns:x14="http://schemas.microsoft.com/office/spreadsheetml/2009/9/main" uri="{B025F937-C7B1-47D3-B67F-A62EFF666E3E}">
          <x14:id>{E2B38738-AAAD-A04D-B6ED-C0729D3E3120}</x14:id>
        </ext>
      </extLst>
    </cfRule>
  </conditionalFormatting>
  <conditionalFormatting sqref="F113">
    <cfRule type="dataBar" priority="6455">
      <dataBar>
        <cfvo type="num" val="0"/>
        <cfvo type="num" val="1"/>
        <color theme="6"/>
      </dataBar>
      <extLst>
        <ext xmlns:x14="http://schemas.microsoft.com/office/spreadsheetml/2009/9/main" uri="{B025F937-C7B1-47D3-B67F-A62EFF666E3E}">
          <x14:id>{BE676971-7ED5-C040-8244-32AF626DDFE2}</x14:id>
        </ext>
      </extLst>
    </cfRule>
  </conditionalFormatting>
  <conditionalFormatting sqref="F113">
    <cfRule type="dataBar" priority="6454">
      <dataBar>
        <cfvo type="num" val="0"/>
        <cfvo type="num" val="1"/>
        <color theme="6"/>
      </dataBar>
      <extLst>
        <ext xmlns:x14="http://schemas.microsoft.com/office/spreadsheetml/2009/9/main" uri="{B025F937-C7B1-47D3-B67F-A62EFF666E3E}">
          <x14:id>{854A28D3-4C54-164A-B980-8BB8C74C8689}</x14:id>
        </ext>
      </extLst>
    </cfRule>
  </conditionalFormatting>
  <conditionalFormatting sqref="F113">
    <cfRule type="dataBar" priority="6453">
      <dataBar>
        <cfvo type="num" val="0"/>
        <cfvo type="num" val="1"/>
        <color theme="6"/>
      </dataBar>
      <extLst>
        <ext xmlns:x14="http://schemas.microsoft.com/office/spreadsheetml/2009/9/main" uri="{B025F937-C7B1-47D3-B67F-A62EFF666E3E}">
          <x14:id>{6EF7E96B-BF4F-6047-9654-03B3B7B5D2C7}</x14:id>
        </ext>
      </extLst>
    </cfRule>
  </conditionalFormatting>
  <conditionalFormatting sqref="F113">
    <cfRule type="dataBar" priority="6452">
      <dataBar>
        <cfvo type="num" val="0"/>
        <cfvo type="num" val="1"/>
        <color theme="6"/>
      </dataBar>
      <extLst>
        <ext xmlns:x14="http://schemas.microsoft.com/office/spreadsheetml/2009/9/main" uri="{B025F937-C7B1-47D3-B67F-A62EFF666E3E}">
          <x14:id>{F09E4A70-D4C3-BF4E-BF00-EF332F38F88B}</x14:id>
        </ext>
      </extLst>
    </cfRule>
  </conditionalFormatting>
  <conditionalFormatting sqref="F113">
    <cfRule type="dataBar" priority="6451">
      <dataBar>
        <cfvo type="num" val="0"/>
        <cfvo type="num" val="1"/>
        <color theme="6"/>
      </dataBar>
      <extLst>
        <ext xmlns:x14="http://schemas.microsoft.com/office/spreadsheetml/2009/9/main" uri="{B025F937-C7B1-47D3-B67F-A62EFF666E3E}">
          <x14:id>{93649DB3-AB70-4144-AB49-136AE08E150E}</x14:id>
        </ext>
      </extLst>
    </cfRule>
  </conditionalFormatting>
  <conditionalFormatting sqref="F107:F108 F112">
    <cfRule type="dataBar" priority="6449">
      <dataBar>
        <cfvo type="num" val="0"/>
        <cfvo type="num" val="1"/>
        <color theme="6"/>
      </dataBar>
      <extLst>
        <ext xmlns:x14="http://schemas.microsoft.com/office/spreadsheetml/2009/9/main" uri="{B025F937-C7B1-47D3-B67F-A62EFF666E3E}">
          <x14:id>{77B3AA9A-EEE5-F845-9248-C1CD283B070C}</x14:id>
        </ext>
      </extLst>
    </cfRule>
  </conditionalFormatting>
  <conditionalFormatting sqref="F107:F108 F112">
    <cfRule type="dataBar" priority="6450">
      <dataBar>
        <cfvo type="num" val="0"/>
        <cfvo type="num" val="1"/>
        <color theme="6"/>
      </dataBar>
      <extLst>
        <ext xmlns:x14="http://schemas.microsoft.com/office/spreadsheetml/2009/9/main" uri="{B025F937-C7B1-47D3-B67F-A62EFF666E3E}">
          <x14:id>{D5989EB6-41BD-304D-85BC-DDFEB09E4AEA}</x14:id>
        </ext>
      </extLst>
    </cfRule>
  </conditionalFormatting>
  <conditionalFormatting sqref="F107:F108 F112">
    <cfRule type="dataBar" priority="6446">
      <dataBar>
        <cfvo type="num" val="0"/>
        <cfvo type="num" val="1"/>
        <color theme="6"/>
      </dataBar>
      <extLst>
        <ext xmlns:x14="http://schemas.microsoft.com/office/spreadsheetml/2009/9/main" uri="{B025F937-C7B1-47D3-B67F-A62EFF666E3E}">
          <x14:id>{3ADCFC0D-C5DD-FF45-8298-C1F6CFEA8998}</x14:id>
        </ext>
      </extLst>
    </cfRule>
  </conditionalFormatting>
  <conditionalFormatting sqref="F107:F108 F112">
    <cfRule type="dataBar" priority="6443">
      <dataBar>
        <cfvo type="num" val="0"/>
        <cfvo type="num" val="1"/>
        <color theme="6"/>
      </dataBar>
      <extLst>
        <ext xmlns:x14="http://schemas.microsoft.com/office/spreadsheetml/2009/9/main" uri="{B025F937-C7B1-47D3-B67F-A62EFF666E3E}">
          <x14:id>{CB863D88-97B6-1848-A84E-14E7F750996C}</x14:id>
        </ext>
      </extLst>
    </cfRule>
  </conditionalFormatting>
  <conditionalFormatting sqref="F107:F108 F112">
    <cfRule type="dataBar" priority="6440">
      <dataBar>
        <cfvo type="num" val="0"/>
        <cfvo type="num" val="1"/>
        <color theme="6"/>
      </dataBar>
      <extLst>
        <ext xmlns:x14="http://schemas.microsoft.com/office/spreadsheetml/2009/9/main" uri="{B025F937-C7B1-47D3-B67F-A62EFF666E3E}">
          <x14:id>{422501F8-A190-724D-B27D-4F73E5C28712}</x14:id>
        </ext>
      </extLst>
    </cfRule>
  </conditionalFormatting>
  <conditionalFormatting sqref="F107:F108 F112">
    <cfRule type="dataBar" priority="6441">
      <dataBar>
        <cfvo type="num" val="0"/>
        <cfvo type="num" val="1"/>
        <color theme="6"/>
      </dataBar>
      <extLst>
        <ext xmlns:x14="http://schemas.microsoft.com/office/spreadsheetml/2009/9/main" uri="{B025F937-C7B1-47D3-B67F-A62EFF666E3E}">
          <x14:id>{8C0CECC5-C48C-4E4E-AF33-2CA6624CE011}</x14:id>
        </ext>
      </extLst>
    </cfRule>
  </conditionalFormatting>
  <conditionalFormatting sqref="F107:F108 F112">
    <cfRule type="dataBar" priority="6427">
      <dataBar>
        <cfvo type="num" val="0"/>
        <cfvo type="num" val="1"/>
        <color theme="6"/>
      </dataBar>
      <extLst>
        <ext xmlns:x14="http://schemas.microsoft.com/office/spreadsheetml/2009/9/main" uri="{B025F937-C7B1-47D3-B67F-A62EFF666E3E}">
          <x14:id>{7C81817B-9ABD-0E42-9F0C-C9B06DECF548}</x14:id>
        </ext>
      </extLst>
    </cfRule>
  </conditionalFormatting>
  <conditionalFormatting sqref="F107:F108 F112">
    <cfRule type="dataBar" priority="6425">
      <dataBar>
        <cfvo type="num" val="0"/>
        <cfvo type="num" val="1"/>
        <color theme="6"/>
      </dataBar>
      <extLst>
        <ext xmlns:x14="http://schemas.microsoft.com/office/spreadsheetml/2009/9/main" uri="{B025F937-C7B1-47D3-B67F-A62EFF666E3E}">
          <x14:id>{DB6EA005-E04D-3144-810B-7F54B7E8737A}</x14:id>
        </ext>
      </extLst>
    </cfRule>
  </conditionalFormatting>
  <conditionalFormatting sqref="F107:F108 F112">
    <cfRule type="dataBar" priority="6426">
      <dataBar>
        <cfvo type="num" val="0"/>
        <cfvo type="num" val="1"/>
        <color theme="6"/>
      </dataBar>
      <extLst>
        <ext xmlns:x14="http://schemas.microsoft.com/office/spreadsheetml/2009/9/main" uri="{B025F937-C7B1-47D3-B67F-A62EFF666E3E}">
          <x14:id>{8900CDF2-EC6D-964E-A68F-94F9B17A635B}</x14:id>
        </ext>
      </extLst>
    </cfRule>
  </conditionalFormatting>
  <conditionalFormatting sqref="F107:F108 F112">
    <cfRule type="dataBar" priority="6409">
      <dataBar>
        <cfvo type="num" val="0"/>
        <cfvo type="num" val="1"/>
        <color theme="6"/>
      </dataBar>
      <extLst>
        <ext xmlns:x14="http://schemas.microsoft.com/office/spreadsheetml/2009/9/main" uri="{B025F937-C7B1-47D3-B67F-A62EFF666E3E}">
          <x14:id>{8B5414DA-0434-5145-914D-66F9A5515AF9}</x14:id>
        </ext>
      </extLst>
    </cfRule>
  </conditionalFormatting>
  <conditionalFormatting sqref="F107:F108 F112">
    <cfRule type="dataBar" priority="6407">
      <dataBar>
        <cfvo type="num" val="0"/>
        <cfvo type="num" val="1"/>
        <color theme="6"/>
      </dataBar>
      <extLst>
        <ext xmlns:x14="http://schemas.microsoft.com/office/spreadsheetml/2009/9/main" uri="{B025F937-C7B1-47D3-B67F-A62EFF666E3E}">
          <x14:id>{3729CFBE-B687-FC45-BC3F-26A1BF95B2B9}</x14:id>
        </ext>
      </extLst>
    </cfRule>
  </conditionalFormatting>
  <conditionalFormatting sqref="F107:F108 F112">
    <cfRule type="dataBar" priority="6408">
      <dataBar>
        <cfvo type="num" val="0"/>
        <cfvo type="num" val="1"/>
        <color theme="6"/>
      </dataBar>
      <extLst>
        <ext xmlns:x14="http://schemas.microsoft.com/office/spreadsheetml/2009/9/main" uri="{B025F937-C7B1-47D3-B67F-A62EFF666E3E}">
          <x14:id>{A9F3989E-7281-2C4B-A738-40379122E631}</x14:id>
        </ext>
      </extLst>
    </cfRule>
  </conditionalFormatting>
  <conditionalFormatting sqref="F107:F108 F112">
    <cfRule type="dataBar" priority="6404">
      <dataBar>
        <cfvo type="num" val="0"/>
        <cfvo type="num" val="1"/>
        <color theme="6"/>
      </dataBar>
      <extLst>
        <ext xmlns:x14="http://schemas.microsoft.com/office/spreadsheetml/2009/9/main" uri="{B025F937-C7B1-47D3-B67F-A62EFF666E3E}">
          <x14:id>{37B489D2-2EB1-0F46-8882-46473971AAA6}</x14:id>
        </ext>
      </extLst>
    </cfRule>
  </conditionalFormatting>
  <conditionalFormatting sqref="F107:F108 F112">
    <cfRule type="dataBar" priority="6405">
      <dataBar>
        <cfvo type="num" val="0"/>
        <cfvo type="num" val="1"/>
        <color theme="6"/>
      </dataBar>
      <extLst>
        <ext xmlns:x14="http://schemas.microsoft.com/office/spreadsheetml/2009/9/main" uri="{B025F937-C7B1-47D3-B67F-A62EFF666E3E}">
          <x14:id>{5A9F7050-F3F3-B244-BAAF-C9FAE4478F12}</x14:id>
        </ext>
      </extLst>
    </cfRule>
  </conditionalFormatting>
  <conditionalFormatting sqref="F107:F108 F112">
    <cfRule type="dataBar" priority="6401">
      <dataBar>
        <cfvo type="num" val="0"/>
        <cfvo type="num" val="1"/>
        <color theme="6"/>
      </dataBar>
      <extLst>
        <ext xmlns:x14="http://schemas.microsoft.com/office/spreadsheetml/2009/9/main" uri="{B025F937-C7B1-47D3-B67F-A62EFF666E3E}">
          <x14:id>{4A233FE6-056C-E944-AE50-42F745E36CB1}</x14:id>
        </ext>
      </extLst>
    </cfRule>
  </conditionalFormatting>
  <conditionalFormatting sqref="F107:F108 F112">
    <cfRule type="dataBar" priority="6399">
      <dataBar>
        <cfvo type="num" val="0"/>
        <cfvo type="num" val="1"/>
        <color theme="6"/>
      </dataBar>
      <extLst>
        <ext xmlns:x14="http://schemas.microsoft.com/office/spreadsheetml/2009/9/main" uri="{B025F937-C7B1-47D3-B67F-A62EFF666E3E}">
          <x14:id>{3D0C01B3-EF7B-EE48-914C-E20CAD38E3F5}</x14:id>
        </ext>
      </extLst>
    </cfRule>
  </conditionalFormatting>
  <conditionalFormatting sqref="F107:F108 F112">
    <cfRule type="dataBar" priority="6398">
      <dataBar>
        <cfvo type="num" val="0"/>
        <cfvo type="num" val="1"/>
        <color theme="6"/>
      </dataBar>
      <extLst>
        <ext xmlns:x14="http://schemas.microsoft.com/office/spreadsheetml/2009/9/main" uri="{B025F937-C7B1-47D3-B67F-A62EFF666E3E}">
          <x14:id>{60E42831-E92A-7649-AA9A-30F59593BB68}</x14:id>
        </ext>
      </extLst>
    </cfRule>
  </conditionalFormatting>
  <conditionalFormatting sqref="F107:F108 F112">
    <cfRule type="dataBar" priority="6397">
      <dataBar>
        <cfvo type="num" val="0"/>
        <cfvo type="num" val="1"/>
        <color theme="6"/>
      </dataBar>
      <extLst>
        <ext xmlns:x14="http://schemas.microsoft.com/office/spreadsheetml/2009/9/main" uri="{B025F937-C7B1-47D3-B67F-A62EFF666E3E}">
          <x14:id>{4C3071F7-B572-1B4B-9554-EE220863C639}</x14:id>
        </ext>
      </extLst>
    </cfRule>
  </conditionalFormatting>
  <conditionalFormatting sqref="F107:F108 F112">
    <cfRule type="dataBar" priority="6395">
      <dataBar>
        <cfvo type="num" val="0"/>
        <cfvo type="num" val="1"/>
        <color theme="6"/>
      </dataBar>
      <extLst>
        <ext xmlns:x14="http://schemas.microsoft.com/office/spreadsheetml/2009/9/main" uri="{B025F937-C7B1-47D3-B67F-A62EFF666E3E}">
          <x14:id>{0C154845-CF23-CA4D-BB74-FB7E519F59F3}</x14:id>
        </ext>
      </extLst>
    </cfRule>
  </conditionalFormatting>
  <conditionalFormatting sqref="F107:F108 F112">
    <cfRule type="dataBar" priority="6394">
      <dataBar>
        <cfvo type="num" val="0"/>
        <cfvo type="num" val="1"/>
        <color theme="6"/>
      </dataBar>
      <extLst>
        <ext xmlns:x14="http://schemas.microsoft.com/office/spreadsheetml/2009/9/main" uri="{B025F937-C7B1-47D3-B67F-A62EFF666E3E}">
          <x14:id>{E3F1FD02-F5C1-3E47-B1D3-9DC738B748A0}</x14:id>
        </ext>
      </extLst>
    </cfRule>
  </conditionalFormatting>
  <conditionalFormatting sqref="F107:F108 F112">
    <cfRule type="dataBar" priority="6393">
      <dataBar>
        <cfvo type="num" val="0"/>
        <cfvo type="num" val="1"/>
        <color theme="6"/>
      </dataBar>
      <extLst>
        <ext xmlns:x14="http://schemas.microsoft.com/office/spreadsheetml/2009/9/main" uri="{B025F937-C7B1-47D3-B67F-A62EFF666E3E}">
          <x14:id>{9DB8617B-042A-4046-95EB-AD6FC5FAFCF0}</x14:id>
        </ext>
      </extLst>
    </cfRule>
  </conditionalFormatting>
  <conditionalFormatting sqref="F113">
    <cfRule type="dataBar" priority="6387">
      <dataBar>
        <cfvo type="num" val="0"/>
        <cfvo type="num" val="1"/>
        <color theme="6"/>
      </dataBar>
      <extLst>
        <ext xmlns:x14="http://schemas.microsoft.com/office/spreadsheetml/2009/9/main" uri="{B025F937-C7B1-47D3-B67F-A62EFF666E3E}">
          <x14:id>{22BCDE4D-0895-EF40-8C5F-BE00D3A57C6C}</x14:id>
        </ext>
      </extLst>
    </cfRule>
  </conditionalFormatting>
  <conditionalFormatting sqref="F113">
    <cfRule type="dataBar" priority="6386">
      <dataBar>
        <cfvo type="num" val="0"/>
        <cfvo type="num" val="1"/>
        <color theme="6"/>
      </dataBar>
      <extLst>
        <ext xmlns:x14="http://schemas.microsoft.com/office/spreadsheetml/2009/9/main" uri="{B025F937-C7B1-47D3-B67F-A62EFF666E3E}">
          <x14:id>{58A50D94-216C-F74C-9484-7804B2D22D22}</x14:id>
        </ext>
      </extLst>
    </cfRule>
  </conditionalFormatting>
  <conditionalFormatting sqref="F113">
    <cfRule type="dataBar" priority="6385">
      <dataBar>
        <cfvo type="num" val="0"/>
        <cfvo type="num" val="1"/>
        <color theme="6"/>
      </dataBar>
      <extLst>
        <ext xmlns:x14="http://schemas.microsoft.com/office/spreadsheetml/2009/9/main" uri="{B025F937-C7B1-47D3-B67F-A62EFF666E3E}">
          <x14:id>{D3D4DF8A-8912-164B-9A75-28DBE4562EFD}</x14:id>
        </ext>
      </extLst>
    </cfRule>
  </conditionalFormatting>
  <conditionalFormatting sqref="F113">
    <cfRule type="dataBar" priority="6384">
      <dataBar>
        <cfvo type="num" val="0"/>
        <cfvo type="num" val="1"/>
        <color theme="6"/>
      </dataBar>
      <extLst>
        <ext xmlns:x14="http://schemas.microsoft.com/office/spreadsheetml/2009/9/main" uri="{B025F937-C7B1-47D3-B67F-A62EFF666E3E}">
          <x14:id>{5E26E75F-2DF9-5048-AD3E-5AF568A51BDF}</x14:id>
        </ext>
      </extLst>
    </cfRule>
  </conditionalFormatting>
  <conditionalFormatting sqref="F113">
    <cfRule type="dataBar" priority="6383">
      <dataBar>
        <cfvo type="num" val="0"/>
        <cfvo type="num" val="1"/>
        <color theme="6"/>
      </dataBar>
      <extLst>
        <ext xmlns:x14="http://schemas.microsoft.com/office/spreadsheetml/2009/9/main" uri="{B025F937-C7B1-47D3-B67F-A62EFF666E3E}">
          <x14:id>{64CCA612-BA7A-8844-A368-ED2066EEFBA5}</x14:id>
        </ext>
      </extLst>
    </cfRule>
  </conditionalFormatting>
  <conditionalFormatting sqref="F113">
    <cfRule type="dataBar" priority="6382">
      <dataBar>
        <cfvo type="num" val="0"/>
        <cfvo type="num" val="1"/>
        <color theme="6"/>
      </dataBar>
      <extLst>
        <ext xmlns:x14="http://schemas.microsoft.com/office/spreadsheetml/2009/9/main" uri="{B025F937-C7B1-47D3-B67F-A62EFF666E3E}">
          <x14:id>{CF0A29A7-49FA-E048-9209-FBE8817FCEBF}</x14:id>
        </ext>
      </extLst>
    </cfRule>
  </conditionalFormatting>
  <conditionalFormatting sqref="F107:F108 F112">
    <cfRule type="dataBar" priority="6378">
      <dataBar>
        <cfvo type="num" val="0"/>
        <cfvo type="num" val="1"/>
        <color theme="6"/>
      </dataBar>
      <extLst>
        <ext xmlns:x14="http://schemas.microsoft.com/office/spreadsheetml/2009/9/main" uri="{B025F937-C7B1-47D3-B67F-A62EFF666E3E}">
          <x14:id>{E66EA0AA-8374-9A4E-BE47-63271986318C}</x14:id>
        </ext>
      </extLst>
    </cfRule>
  </conditionalFormatting>
  <conditionalFormatting sqref="F107:F108 F112">
    <cfRule type="dataBar" priority="6379">
      <dataBar>
        <cfvo type="num" val="0"/>
        <cfvo type="num" val="1"/>
        <color theme="6"/>
      </dataBar>
      <extLst>
        <ext xmlns:x14="http://schemas.microsoft.com/office/spreadsheetml/2009/9/main" uri="{B025F937-C7B1-47D3-B67F-A62EFF666E3E}">
          <x14:id>{725DB6FC-D14D-0D43-A5BB-33825B16113B}</x14:id>
        </ext>
      </extLst>
    </cfRule>
  </conditionalFormatting>
  <conditionalFormatting sqref="F107:F108 F112">
    <cfRule type="dataBar" priority="6375">
      <dataBar>
        <cfvo type="num" val="0"/>
        <cfvo type="num" val="1"/>
        <color theme="6"/>
      </dataBar>
      <extLst>
        <ext xmlns:x14="http://schemas.microsoft.com/office/spreadsheetml/2009/9/main" uri="{B025F937-C7B1-47D3-B67F-A62EFF666E3E}">
          <x14:id>{69BF0727-4614-D24F-851B-71B606032487}</x14:id>
        </ext>
      </extLst>
    </cfRule>
  </conditionalFormatting>
  <conditionalFormatting sqref="F107:F108 F112">
    <cfRule type="dataBar" priority="6376">
      <dataBar>
        <cfvo type="num" val="0"/>
        <cfvo type="num" val="1"/>
        <color theme="6"/>
      </dataBar>
      <extLst>
        <ext xmlns:x14="http://schemas.microsoft.com/office/spreadsheetml/2009/9/main" uri="{B025F937-C7B1-47D3-B67F-A62EFF666E3E}">
          <x14:id>{51C1DC12-E4D6-AE49-815F-FADF7BBD4FB3}</x14:id>
        </ext>
      </extLst>
    </cfRule>
  </conditionalFormatting>
  <conditionalFormatting sqref="F107:F108 F112">
    <cfRule type="dataBar" priority="6373">
      <dataBar>
        <cfvo type="num" val="0"/>
        <cfvo type="num" val="1"/>
        <color theme="6"/>
      </dataBar>
      <extLst>
        <ext xmlns:x14="http://schemas.microsoft.com/office/spreadsheetml/2009/9/main" uri="{B025F937-C7B1-47D3-B67F-A62EFF666E3E}">
          <x14:id>{6853D02E-26FE-B742-BFDD-1D0BCCC0DA9C}</x14:id>
        </ext>
      </extLst>
    </cfRule>
  </conditionalFormatting>
  <conditionalFormatting sqref="F107:F108 F112">
    <cfRule type="dataBar" priority="6366">
      <dataBar>
        <cfvo type="num" val="0"/>
        <cfvo type="num" val="1"/>
        <color theme="6"/>
      </dataBar>
      <extLst>
        <ext xmlns:x14="http://schemas.microsoft.com/office/spreadsheetml/2009/9/main" uri="{B025F937-C7B1-47D3-B67F-A62EFF666E3E}">
          <x14:id>{9DADFDB3-8413-6145-B779-9F406443BC71}</x14:id>
        </ext>
      </extLst>
    </cfRule>
  </conditionalFormatting>
  <conditionalFormatting sqref="F107:F108 F112">
    <cfRule type="dataBar" priority="6367">
      <dataBar>
        <cfvo type="num" val="0"/>
        <cfvo type="num" val="1"/>
        <color theme="6"/>
      </dataBar>
      <extLst>
        <ext xmlns:x14="http://schemas.microsoft.com/office/spreadsheetml/2009/9/main" uri="{B025F937-C7B1-47D3-B67F-A62EFF666E3E}">
          <x14:id>{69C24FE6-A071-FC40-994D-851788E33C48}</x14:id>
        </ext>
      </extLst>
    </cfRule>
  </conditionalFormatting>
  <conditionalFormatting sqref="F107:F108 F112">
    <cfRule type="dataBar" priority="6365">
      <dataBar>
        <cfvo type="num" val="0"/>
        <cfvo type="num" val="1"/>
        <color theme="6"/>
      </dataBar>
      <extLst>
        <ext xmlns:x14="http://schemas.microsoft.com/office/spreadsheetml/2009/9/main" uri="{B025F937-C7B1-47D3-B67F-A62EFF666E3E}">
          <x14:id>{908B95A1-FF40-F94E-859B-04A9305147D1}</x14:id>
        </ext>
      </extLst>
    </cfRule>
  </conditionalFormatting>
  <conditionalFormatting sqref="F107:F108 F112">
    <cfRule type="dataBar" priority="6364">
      <dataBar>
        <cfvo type="num" val="0"/>
        <cfvo type="num" val="1"/>
        <color theme="6"/>
      </dataBar>
      <extLst>
        <ext xmlns:x14="http://schemas.microsoft.com/office/spreadsheetml/2009/9/main" uri="{B025F937-C7B1-47D3-B67F-A62EFF666E3E}">
          <x14:id>{E36176FF-55CF-E149-A557-38EFDF371CEA}</x14:id>
        </ext>
      </extLst>
    </cfRule>
  </conditionalFormatting>
  <conditionalFormatting sqref="F107:F108 F112">
    <cfRule type="dataBar" priority="6362">
      <dataBar>
        <cfvo type="num" val="0"/>
        <cfvo type="num" val="1"/>
        <color theme="6"/>
      </dataBar>
      <extLst>
        <ext xmlns:x14="http://schemas.microsoft.com/office/spreadsheetml/2009/9/main" uri="{B025F937-C7B1-47D3-B67F-A62EFF666E3E}">
          <x14:id>{2CD5F5AB-B6B0-574A-9908-FE7B2BE81CD5}</x14:id>
        </ext>
      </extLst>
    </cfRule>
  </conditionalFormatting>
  <conditionalFormatting sqref="F107:F108 F112">
    <cfRule type="dataBar" priority="6363">
      <dataBar>
        <cfvo type="num" val="0"/>
        <cfvo type="num" val="1"/>
        <color theme="6"/>
      </dataBar>
      <extLst>
        <ext xmlns:x14="http://schemas.microsoft.com/office/spreadsheetml/2009/9/main" uri="{B025F937-C7B1-47D3-B67F-A62EFF666E3E}">
          <x14:id>{A93F6146-91C1-B848-B7AB-0C7EC268B774}</x14:id>
        </ext>
      </extLst>
    </cfRule>
  </conditionalFormatting>
  <conditionalFormatting sqref="F107:F108 F112">
    <cfRule type="dataBar" priority="6349">
      <dataBar>
        <cfvo type="num" val="0"/>
        <cfvo type="num" val="1"/>
        <color theme="6"/>
      </dataBar>
      <extLst>
        <ext xmlns:x14="http://schemas.microsoft.com/office/spreadsheetml/2009/9/main" uri="{B025F937-C7B1-47D3-B67F-A62EFF666E3E}">
          <x14:id>{AD47B6CB-EB9A-2F47-B813-63395E80F610}</x14:id>
        </ext>
      </extLst>
    </cfRule>
  </conditionalFormatting>
  <conditionalFormatting sqref="F107:F108 F112">
    <cfRule type="dataBar" priority="6347">
      <dataBar>
        <cfvo type="num" val="0"/>
        <cfvo type="num" val="1"/>
        <color theme="6"/>
      </dataBar>
      <extLst>
        <ext xmlns:x14="http://schemas.microsoft.com/office/spreadsheetml/2009/9/main" uri="{B025F937-C7B1-47D3-B67F-A62EFF666E3E}">
          <x14:id>{BC1A1C85-A8F4-2D4C-BAB6-5F9D6ADEA4B4}</x14:id>
        </ext>
      </extLst>
    </cfRule>
  </conditionalFormatting>
  <conditionalFormatting sqref="F107:F108 F112">
    <cfRule type="dataBar" priority="6348">
      <dataBar>
        <cfvo type="num" val="0"/>
        <cfvo type="num" val="1"/>
        <color theme="6"/>
      </dataBar>
      <extLst>
        <ext xmlns:x14="http://schemas.microsoft.com/office/spreadsheetml/2009/9/main" uri="{B025F937-C7B1-47D3-B67F-A62EFF666E3E}">
          <x14:id>{C000BCA6-F7CE-4441-9A5F-AA7292DF93BB}</x14:id>
        </ext>
      </extLst>
    </cfRule>
  </conditionalFormatting>
  <conditionalFormatting sqref="F113">
    <cfRule type="dataBar" priority="6340">
      <dataBar>
        <cfvo type="num" val="0"/>
        <cfvo type="num" val="1"/>
        <color theme="6"/>
      </dataBar>
      <extLst>
        <ext xmlns:x14="http://schemas.microsoft.com/office/spreadsheetml/2009/9/main" uri="{B025F937-C7B1-47D3-B67F-A62EFF666E3E}">
          <x14:id>{8145C525-89EE-8D43-B85D-671051918EFD}</x14:id>
        </ext>
      </extLst>
    </cfRule>
  </conditionalFormatting>
  <conditionalFormatting sqref="F113">
    <cfRule type="dataBar" priority="6339">
      <dataBar>
        <cfvo type="num" val="0"/>
        <cfvo type="num" val="1"/>
        <color theme="6"/>
      </dataBar>
      <extLst>
        <ext xmlns:x14="http://schemas.microsoft.com/office/spreadsheetml/2009/9/main" uri="{B025F937-C7B1-47D3-B67F-A62EFF666E3E}">
          <x14:id>{F28164DF-7298-0B4F-8A0F-E6ECF9459816}</x14:id>
        </ext>
      </extLst>
    </cfRule>
  </conditionalFormatting>
  <conditionalFormatting sqref="F113">
    <cfRule type="dataBar" priority="6338">
      <dataBar>
        <cfvo type="num" val="0"/>
        <cfvo type="num" val="1"/>
        <color theme="6"/>
      </dataBar>
      <extLst>
        <ext xmlns:x14="http://schemas.microsoft.com/office/spreadsheetml/2009/9/main" uri="{B025F937-C7B1-47D3-B67F-A62EFF666E3E}">
          <x14:id>{3D462812-0B45-7041-85A5-51B24FA9E57C}</x14:id>
        </ext>
      </extLst>
    </cfRule>
  </conditionalFormatting>
  <conditionalFormatting sqref="F113">
    <cfRule type="dataBar" priority="6337">
      <dataBar>
        <cfvo type="num" val="0"/>
        <cfvo type="num" val="1"/>
        <color theme="6"/>
      </dataBar>
      <extLst>
        <ext xmlns:x14="http://schemas.microsoft.com/office/spreadsheetml/2009/9/main" uri="{B025F937-C7B1-47D3-B67F-A62EFF666E3E}">
          <x14:id>{2F084BE1-02B5-7D42-AC6D-77421D1EFD5D}</x14:id>
        </ext>
      </extLst>
    </cfRule>
  </conditionalFormatting>
  <conditionalFormatting sqref="F113">
    <cfRule type="dataBar" priority="6336">
      <dataBar>
        <cfvo type="num" val="0"/>
        <cfvo type="num" val="1"/>
        <color theme="6"/>
      </dataBar>
      <extLst>
        <ext xmlns:x14="http://schemas.microsoft.com/office/spreadsheetml/2009/9/main" uri="{B025F937-C7B1-47D3-B67F-A62EFF666E3E}">
          <x14:id>{A2B66D13-54A3-274D-B1B2-E14DCAFF12F3}</x14:id>
        </ext>
      </extLst>
    </cfRule>
  </conditionalFormatting>
  <conditionalFormatting sqref="F113">
    <cfRule type="dataBar" priority="6335">
      <dataBar>
        <cfvo type="num" val="0"/>
        <cfvo type="num" val="1"/>
        <color theme="6"/>
      </dataBar>
      <extLst>
        <ext xmlns:x14="http://schemas.microsoft.com/office/spreadsheetml/2009/9/main" uri="{B025F937-C7B1-47D3-B67F-A62EFF666E3E}">
          <x14:id>{442D0543-8DDD-0944-A310-C3E47EA87B46}</x14:id>
        </ext>
      </extLst>
    </cfRule>
  </conditionalFormatting>
  <conditionalFormatting sqref="F107:F108 F112">
    <cfRule type="dataBar" priority="6333">
      <dataBar>
        <cfvo type="num" val="0"/>
        <cfvo type="num" val="1"/>
        <color theme="6"/>
      </dataBar>
      <extLst>
        <ext xmlns:x14="http://schemas.microsoft.com/office/spreadsheetml/2009/9/main" uri="{B025F937-C7B1-47D3-B67F-A62EFF666E3E}">
          <x14:id>{865ED742-CB8F-9246-9B2A-DEC50FC5CCEE}</x14:id>
        </ext>
      </extLst>
    </cfRule>
  </conditionalFormatting>
  <conditionalFormatting sqref="F107:F108 F112">
    <cfRule type="dataBar" priority="6334">
      <dataBar>
        <cfvo type="num" val="0"/>
        <cfvo type="num" val="1"/>
        <color theme="6"/>
      </dataBar>
      <extLst>
        <ext xmlns:x14="http://schemas.microsoft.com/office/spreadsheetml/2009/9/main" uri="{B025F937-C7B1-47D3-B67F-A62EFF666E3E}">
          <x14:id>{6BFCA299-C3FB-684B-9E08-B522C3B175E4}</x14:id>
        </ext>
      </extLst>
    </cfRule>
  </conditionalFormatting>
  <conditionalFormatting sqref="F107:F108 F112">
    <cfRule type="dataBar" priority="6330">
      <dataBar>
        <cfvo type="num" val="0"/>
        <cfvo type="num" val="1"/>
        <color theme="6"/>
      </dataBar>
      <extLst>
        <ext xmlns:x14="http://schemas.microsoft.com/office/spreadsheetml/2009/9/main" uri="{B025F937-C7B1-47D3-B67F-A62EFF666E3E}">
          <x14:id>{FA94C5B6-08E5-474A-9374-A46D73DD985F}</x14:id>
        </ext>
      </extLst>
    </cfRule>
  </conditionalFormatting>
  <conditionalFormatting sqref="F107:F108 F112">
    <cfRule type="dataBar" priority="6327">
      <dataBar>
        <cfvo type="num" val="0"/>
        <cfvo type="num" val="1"/>
        <color theme="6"/>
      </dataBar>
      <extLst>
        <ext xmlns:x14="http://schemas.microsoft.com/office/spreadsheetml/2009/9/main" uri="{B025F937-C7B1-47D3-B67F-A62EFF666E3E}">
          <x14:id>{18AD4D3E-1C06-9142-A867-D4E3654AC435}</x14:id>
        </ext>
      </extLst>
    </cfRule>
  </conditionalFormatting>
  <conditionalFormatting sqref="F107:F108 F112">
    <cfRule type="dataBar" priority="6324">
      <dataBar>
        <cfvo type="num" val="0"/>
        <cfvo type="num" val="1"/>
        <color theme="6"/>
      </dataBar>
      <extLst>
        <ext xmlns:x14="http://schemas.microsoft.com/office/spreadsheetml/2009/9/main" uri="{B025F937-C7B1-47D3-B67F-A62EFF666E3E}">
          <x14:id>{70925432-0311-5B45-9B41-156824A58D22}</x14:id>
        </ext>
      </extLst>
    </cfRule>
  </conditionalFormatting>
  <conditionalFormatting sqref="F107:F108 F112">
    <cfRule type="dataBar" priority="6325">
      <dataBar>
        <cfvo type="num" val="0"/>
        <cfvo type="num" val="1"/>
        <color theme="6"/>
      </dataBar>
      <extLst>
        <ext xmlns:x14="http://schemas.microsoft.com/office/spreadsheetml/2009/9/main" uri="{B025F937-C7B1-47D3-B67F-A62EFF666E3E}">
          <x14:id>{E54DDA87-0479-DD49-BC1C-FAA5B10BC295}</x14:id>
        </ext>
      </extLst>
    </cfRule>
  </conditionalFormatting>
  <conditionalFormatting sqref="F107:F108 F112">
    <cfRule type="dataBar" priority="6311">
      <dataBar>
        <cfvo type="num" val="0"/>
        <cfvo type="num" val="1"/>
        <color theme="6"/>
      </dataBar>
      <extLst>
        <ext xmlns:x14="http://schemas.microsoft.com/office/spreadsheetml/2009/9/main" uri="{B025F937-C7B1-47D3-B67F-A62EFF666E3E}">
          <x14:id>{A3F2E2A7-0B64-F049-BF34-FD3D64B54782}</x14:id>
        </ext>
      </extLst>
    </cfRule>
  </conditionalFormatting>
  <conditionalFormatting sqref="F107:F108 F112">
    <cfRule type="dataBar" priority="6309">
      <dataBar>
        <cfvo type="num" val="0"/>
        <cfvo type="num" val="1"/>
        <color theme="6"/>
      </dataBar>
      <extLst>
        <ext xmlns:x14="http://schemas.microsoft.com/office/spreadsheetml/2009/9/main" uri="{B025F937-C7B1-47D3-B67F-A62EFF666E3E}">
          <x14:id>{6EC3D02F-E7A2-8F42-93F5-0874F75D51D5}</x14:id>
        </ext>
      </extLst>
    </cfRule>
  </conditionalFormatting>
  <conditionalFormatting sqref="F107:F108 F112">
    <cfRule type="dataBar" priority="6310">
      <dataBar>
        <cfvo type="num" val="0"/>
        <cfvo type="num" val="1"/>
        <color theme="6"/>
      </dataBar>
      <extLst>
        <ext xmlns:x14="http://schemas.microsoft.com/office/spreadsheetml/2009/9/main" uri="{B025F937-C7B1-47D3-B67F-A62EFF666E3E}">
          <x14:id>{D39FB66D-5C5C-BD4C-A651-9ADDF67A0BD2}</x14:id>
        </ext>
      </extLst>
    </cfRule>
  </conditionalFormatting>
  <conditionalFormatting sqref="F107:F108 F112">
    <cfRule type="dataBar" priority="6293">
      <dataBar>
        <cfvo type="num" val="0"/>
        <cfvo type="num" val="1"/>
        <color theme="6"/>
      </dataBar>
      <extLst>
        <ext xmlns:x14="http://schemas.microsoft.com/office/spreadsheetml/2009/9/main" uri="{B025F937-C7B1-47D3-B67F-A62EFF666E3E}">
          <x14:id>{72870109-DA6D-2C4B-8AC8-47AE8ADA31CA}</x14:id>
        </ext>
      </extLst>
    </cfRule>
  </conditionalFormatting>
  <conditionalFormatting sqref="F107:F108 F112">
    <cfRule type="dataBar" priority="6291">
      <dataBar>
        <cfvo type="num" val="0"/>
        <cfvo type="num" val="1"/>
        <color theme="6"/>
      </dataBar>
      <extLst>
        <ext xmlns:x14="http://schemas.microsoft.com/office/spreadsheetml/2009/9/main" uri="{B025F937-C7B1-47D3-B67F-A62EFF666E3E}">
          <x14:id>{A67E6087-51E4-6C47-85B3-8463BED15AF1}</x14:id>
        </ext>
      </extLst>
    </cfRule>
  </conditionalFormatting>
  <conditionalFormatting sqref="F107:F108 F112">
    <cfRule type="dataBar" priority="6292">
      <dataBar>
        <cfvo type="num" val="0"/>
        <cfvo type="num" val="1"/>
        <color theme="6"/>
      </dataBar>
      <extLst>
        <ext xmlns:x14="http://schemas.microsoft.com/office/spreadsheetml/2009/9/main" uri="{B025F937-C7B1-47D3-B67F-A62EFF666E3E}">
          <x14:id>{1AB93590-C034-A741-92C9-65931E0E9DA8}</x14:id>
        </ext>
      </extLst>
    </cfRule>
  </conditionalFormatting>
  <conditionalFormatting sqref="F107:F108 F112">
    <cfRule type="dataBar" priority="6288">
      <dataBar>
        <cfvo type="num" val="0"/>
        <cfvo type="num" val="1"/>
        <color theme="6"/>
      </dataBar>
      <extLst>
        <ext xmlns:x14="http://schemas.microsoft.com/office/spreadsheetml/2009/9/main" uri="{B025F937-C7B1-47D3-B67F-A62EFF666E3E}">
          <x14:id>{B84AF8C4-3E7B-BF41-B89A-0CA4F0650019}</x14:id>
        </ext>
      </extLst>
    </cfRule>
  </conditionalFormatting>
  <conditionalFormatting sqref="F107:F108 F112">
    <cfRule type="dataBar" priority="6289">
      <dataBar>
        <cfvo type="num" val="0"/>
        <cfvo type="num" val="1"/>
        <color theme="6"/>
      </dataBar>
      <extLst>
        <ext xmlns:x14="http://schemas.microsoft.com/office/spreadsheetml/2009/9/main" uri="{B025F937-C7B1-47D3-B67F-A62EFF666E3E}">
          <x14:id>{71DF77E8-A534-F840-8360-072586151509}</x14:id>
        </ext>
      </extLst>
    </cfRule>
  </conditionalFormatting>
  <conditionalFormatting sqref="F107:F108 F112">
    <cfRule type="dataBar" priority="6285">
      <dataBar>
        <cfvo type="num" val="0"/>
        <cfvo type="num" val="1"/>
        <color theme="6"/>
      </dataBar>
      <extLst>
        <ext xmlns:x14="http://schemas.microsoft.com/office/spreadsheetml/2009/9/main" uri="{B025F937-C7B1-47D3-B67F-A62EFF666E3E}">
          <x14:id>{51D90930-5E1E-724D-9633-7BD70C5141C4}</x14:id>
        </ext>
      </extLst>
    </cfRule>
  </conditionalFormatting>
  <conditionalFormatting sqref="F107:F108 F112">
    <cfRule type="dataBar" priority="6283">
      <dataBar>
        <cfvo type="num" val="0"/>
        <cfvo type="num" val="1"/>
        <color theme="6"/>
      </dataBar>
      <extLst>
        <ext xmlns:x14="http://schemas.microsoft.com/office/spreadsheetml/2009/9/main" uri="{B025F937-C7B1-47D3-B67F-A62EFF666E3E}">
          <x14:id>{FAA5D90E-5ECB-BD40-866D-697AE4633D30}</x14:id>
        </ext>
      </extLst>
    </cfRule>
  </conditionalFormatting>
  <conditionalFormatting sqref="F107:F108 F112">
    <cfRule type="dataBar" priority="6282">
      <dataBar>
        <cfvo type="num" val="0"/>
        <cfvo type="num" val="1"/>
        <color theme="6"/>
      </dataBar>
      <extLst>
        <ext xmlns:x14="http://schemas.microsoft.com/office/spreadsheetml/2009/9/main" uri="{B025F937-C7B1-47D3-B67F-A62EFF666E3E}">
          <x14:id>{E5E895BB-0EDC-C643-A54F-2CE93C34B22E}</x14:id>
        </ext>
      </extLst>
    </cfRule>
  </conditionalFormatting>
  <conditionalFormatting sqref="F107:F108 F112">
    <cfRule type="dataBar" priority="6281">
      <dataBar>
        <cfvo type="num" val="0"/>
        <cfvo type="num" val="1"/>
        <color theme="6"/>
      </dataBar>
      <extLst>
        <ext xmlns:x14="http://schemas.microsoft.com/office/spreadsheetml/2009/9/main" uri="{B025F937-C7B1-47D3-B67F-A62EFF666E3E}">
          <x14:id>{7C6A2EC3-7297-4740-926F-0D1193CB3933}</x14:id>
        </ext>
      </extLst>
    </cfRule>
  </conditionalFormatting>
  <conditionalFormatting sqref="F107:F108 F112">
    <cfRule type="dataBar" priority="6279">
      <dataBar>
        <cfvo type="num" val="0"/>
        <cfvo type="num" val="1"/>
        <color theme="6"/>
      </dataBar>
      <extLst>
        <ext xmlns:x14="http://schemas.microsoft.com/office/spreadsheetml/2009/9/main" uri="{B025F937-C7B1-47D3-B67F-A62EFF666E3E}">
          <x14:id>{B83CA163-ED45-384C-ACA8-82B888881A6F}</x14:id>
        </ext>
      </extLst>
    </cfRule>
  </conditionalFormatting>
  <conditionalFormatting sqref="F107:F108 F112">
    <cfRule type="dataBar" priority="6278">
      <dataBar>
        <cfvo type="num" val="0"/>
        <cfvo type="num" val="1"/>
        <color theme="6"/>
      </dataBar>
      <extLst>
        <ext xmlns:x14="http://schemas.microsoft.com/office/spreadsheetml/2009/9/main" uri="{B025F937-C7B1-47D3-B67F-A62EFF666E3E}">
          <x14:id>{855F54DF-5CF4-274A-9699-D963D20CC201}</x14:id>
        </ext>
      </extLst>
    </cfRule>
  </conditionalFormatting>
  <conditionalFormatting sqref="F107:F108 F112">
    <cfRule type="dataBar" priority="6277">
      <dataBar>
        <cfvo type="num" val="0"/>
        <cfvo type="num" val="1"/>
        <color theme="6"/>
      </dataBar>
      <extLst>
        <ext xmlns:x14="http://schemas.microsoft.com/office/spreadsheetml/2009/9/main" uri="{B025F937-C7B1-47D3-B67F-A62EFF666E3E}">
          <x14:id>{3BC41210-3208-834F-9F6B-7DC531D666D4}</x14:id>
        </ext>
      </extLst>
    </cfRule>
  </conditionalFormatting>
  <conditionalFormatting sqref="F113">
    <cfRule type="dataBar" priority="6271">
      <dataBar>
        <cfvo type="num" val="0"/>
        <cfvo type="num" val="1"/>
        <color theme="6"/>
      </dataBar>
      <extLst>
        <ext xmlns:x14="http://schemas.microsoft.com/office/spreadsheetml/2009/9/main" uri="{B025F937-C7B1-47D3-B67F-A62EFF666E3E}">
          <x14:id>{25E7513C-3D04-224A-8F20-64FCBC7C1FA8}</x14:id>
        </ext>
      </extLst>
    </cfRule>
  </conditionalFormatting>
  <conditionalFormatting sqref="F113">
    <cfRule type="dataBar" priority="6270">
      <dataBar>
        <cfvo type="num" val="0"/>
        <cfvo type="num" val="1"/>
        <color theme="6"/>
      </dataBar>
      <extLst>
        <ext xmlns:x14="http://schemas.microsoft.com/office/spreadsheetml/2009/9/main" uri="{B025F937-C7B1-47D3-B67F-A62EFF666E3E}">
          <x14:id>{5CEFB55C-DA34-184D-A43B-393EC26352DF}</x14:id>
        </ext>
      </extLst>
    </cfRule>
  </conditionalFormatting>
  <conditionalFormatting sqref="F113">
    <cfRule type="dataBar" priority="6269">
      <dataBar>
        <cfvo type="num" val="0"/>
        <cfvo type="num" val="1"/>
        <color theme="6"/>
      </dataBar>
      <extLst>
        <ext xmlns:x14="http://schemas.microsoft.com/office/spreadsheetml/2009/9/main" uri="{B025F937-C7B1-47D3-B67F-A62EFF666E3E}">
          <x14:id>{C728D0F0-3402-F047-9589-BA08413D0DD3}</x14:id>
        </ext>
      </extLst>
    </cfRule>
  </conditionalFormatting>
  <conditionalFormatting sqref="F113">
    <cfRule type="dataBar" priority="6268">
      <dataBar>
        <cfvo type="num" val="0"/>
        <cfvo type="num" val="1"/>
        <color theme="6"/>
      </dataBar>
      <extLst>
        <ext xmlns:x14="http://schemas.microsoft.com/office/spreadsheetml/2009/9/main" uri="{B025F937-C7B1-47D3-B67F-A62EFF666E3E}">
          <x14:id>{AFBE6896-30A9-B045-96FC-51E8C44DC018}</x14:id>
        </ext>
      </extLst>
    </cfRule>
  </conditionalFormatting>
  <conditionalFormatting sqref="F113">
    <cfRule type="dataBar" priority="6267">
      <dataBar>
        <cfvo type="num" val="0"/>
        <cfvo type="num" val="1"/>
        <color theme="6"/>
      </dataBar>
      <extLst>
        <ext xmlns:x14="http://schemas.microsoft.com/office/spreadsheetml/2009/9/main" uri="{B025F937-C7B1-47D3-B67F-A62EFF666E3E}">
          <x14:id>{A61B3B23-F122-534C-A726-5C0688C1FCA4}</x14:id>
        </ext>
      </extLst>
    </cfRule>
  </conditionalFormatting>
  <conditionalFormatting sqref="F113">
    <cfRule type="dataBar" priority="6266">
      <dataBar>
        <cfvo type="num" val="0"/>
        <cfvo type="num" val="1"/>
        <color theme="6"/>
      </dataBar>
      <extLst>
        <ext xmlns:x14="http://schemas.microsoft.com/office/spreadsheetml/2009/9/main" uri="{B025F937-C7B1-47D3-B67F-A62EFF666E3E}">
          <x14:id>{C41B080A-2A07-3A44-834D-CBCC0991E742}</x14:id>
        </ext>
      </extLst>
    </cfRule>
  </conditionalFormatting>
  <conditionalFormatting sqref="F107:F108 F112">
    <cfRule type="dataBar" priority="6264">
      <dataBar>
        <cfvo type="num" val="0"/>
        <cfvo type="num" val="1"/>
        <color theme="6"/>
      </dataBar>
      <extLst>
        <ext xmlns:x14="http://schemas.microsoft.com/office/spreadsheetml/2009/9/main" uri="{B025F937-C7B1-47D3-B67F-A62EFF666E3E}">
          <x14:id>{64704D8C-8868-DC48-9D62-E8D4E49F4929}</x14:id>
        </ext>
      </extLst>
    </cfRule>
  </conditionalFormatting>
  <conditionalFormatting sqref="F107:F108 F112">
    <cfRule type="dataBar" priority="6265">
      <dataBar>
        <cfvo type="num" val="0"/>
        <cfvo type="num" val="1"/>
        <color theme="6"/>
      </dataBar>
      <extLst>
        <ext xmlns:x14="http://schemas.microsoft.com/office/spreadsheetml/2009/9/main" uri="{B025F937-C7B1-47D3-B67F-A62EFF666E3E}">
          <x14:id>{3F3B5667-FC08-D24B-A61C-19BAAF54F28C}</x14:id>
        </ext>
      </extLst>
    </cfRule>
  </conditionalFormatting>
  <conditionalFormatting sqref="F107:F108 F112">
    <cfRule type="dataBar" priority="6261">
      <dataBar>
        <cfvo type="num" val="0"/>
        <cfvo type="num" val="1"/>
        <color theme="6"/>
      </dataBar>
      <extLst>
        <ext xmlns:x14="http://schemas.microsoft.com/office/spreadsheetml/2009/9/main" uri="{B025F937-C7B1-47D3-B67F-A62EFF666E3E}">
          <x14:id>{5CCED9FE-7325-484D-BE8B-050C28F892F8}</x14:id>
        </ext>
      </extLst>
    </cfRule>
  </conditionalFormatting>
  <conditionalFormatting sqref="F107:F108 F112">
    <cfRule type="dataBar" priority="6258">
      <dataBar>
        <cfvo type="num" val="0"/>
        <cfvo type="num" val="1"/>
        <color theme="6"/>
      </dataBar>
      <extLst>
        <ext xmlns:x14="http://schemas.microsoft.com/office/spreadsheetml/2009/9/main" uri="{B025F937-C7B1-47D3-B67F-A62EFF666E3E}">
          <x14:id>{4C06E827-A6E3-4744-BC3C-EAD929E50F67}</x14:id>
        </ext>
      </extLst>
    </cfRule>
  </conditionalFormatting>
  <conditionalFormatting sqref="F107:F108 F112">
    <cfRule type="dataBar" priority="6255">
      <dataBar>
        <cfvo type="num" val="0"/>
        <cfvo type="num" val="1"/>
        <color theme="6"/>
      </dataBar>
      <extLst>
        <ext xmlns:x14="http://schemas.microsoft.com/office/spreadsheetml/2009/9/main" uri="{B025F937-C7B1-47D3-B67F-A62EFF666E3E}">
          <x14:id>{1EE6F62D-B2A8-9E45-B055-46E753AD3797}</x14:id>
        </ext>
      </extLst>
    </cfRule>
  </conditionalFormatting>
  <conditionalFormatting sqref="F107:F108 F112">
    <cfRule type="dataBar" priority="6256">
      <dataBar>
        <cfvo type="num" val="0"/>
        <cfvo type="num" val="1"/>
        <color theme="6"/>
      </dataBar>
      <extLst>
        <ext xmlns:x14="http://schemas.microsoft.com/office/spreadsheetml/2009/9/main" uri="{B025F937-C7B1-47D3-B67F-A62EFF666E3E}">
          <x14:id>{53D1ABFE-298A-2749-8DD9-41D460A9B298}</x14:id>
        </ext>
      </extLst>
    </cfRule>
  </conditionalFormatting>
  <conditionalFormatting sqref="F107:F108 F112">
    <cfRule type="dataBar" priority="6242">
      <dataBar>
        <cfvo type="num" val="0"/>
        <cfvo type="num" val="1"/>
        <color theme="6"/>
      </dataBar>
      <extLst>
        <ext xmlns:x14="http://schemas.microsoft.com/office/spreadsheetml/2009/9/main" uri="{B025F937-C7B1-47D3-B67F-A62EFF666E3E}">
          <x14:id>{D5AED996-0137-C248-8B79-56C98EEFDE5E}</x14:id>
        </ext>
      </extLst>
    </cfRule>
  </conditionalFormatting>
  <conditionalFormatting sqref="F107:F108 F112">
    <cfRule type="dataBar" priority="6240">
      <dataBar>
        <cfvo type="num" val="0"/>
        <cfvo type="num" val="1"/>
        <color theme="6"/>
      </dataBar>
      <extLst>
        <ext xmlns:x14="http://schemas.microsoft.com/office/spreadsheetml/2009/9/main" uri="{B025F937-C7B1-47D3-B67F-A62EFF666E3E}">
          <x14:id>{2EE2292B-CC98-1E44-AC0C-38E952239CBB}</x14:id>
        </ext>
      </extLst>
    </cfRule>
  </conditionalFormatting>
  <conditionalFormatting sqref="F107:F108 F112">
    <cfRule type="dataBar" priority="6241">
      <dataBar>
        <cfvo type="num" val="0"/>
        <cfvo type="num" val="1"/>
        <color theme="6"/>
      </dataBar>
      <extLst>
        <ext xmlns:x14="http://schemas.microsoft.com/office/spreadsheetml/2009/9/main" uri="{B025F937-C7B1-47D3-B67F-A62EFF666E3E}">
          <x14:id>{639247E5-8A4E-124C-8320-8F1BD897FF5D}</x14:id>
        </ext>
      </extLst>
    </cfRule>
  </conditionalFormatting>
  <conditionalFormatting sqref="F107:F108 F112">
    <cfRule type="dataBar" priority="6224">
      <dataBar>
        <cfvo type="num" val="0"/>
        <cfvo type="num" val="1"/>
        <color theme="6"/>
      </dataBar>
      <extLst>
        <ext xmlns:x14="http://schemas.microsoft.com/office/spreadsheetml/2009/9/main" uri="{B025F937-C7B1-47D3-B67F-A62EFF666E3E}">
          <x14:id>{24ED31B6-6C11-A84E-AE7F-CB8EA48B8F10}</x14:id>
        </ext>
      </extLst>
    </cfRule>
  </conditionalFormatting>
  <conditionalFormatting sqref="F107:F108 F112">
    <cfRule type="dataBar" priority="6222">
      <dataBar>
        <cfvo type="num" val="0"/>
        <cfvo type="num" val="1"/>
        <color theme="6"/>
      </dataBar>
      <extLst>
        <ext xmlns:x14="http://schemas.microsoft.com/office/spreadsheetml/2009/9/main" uri="{B025F937-C7B1-47D3-B67F-A62EFF666E3E}">
          <x14:id>{7BB913FA-4355-5042-85CF-3E4F644F31BA}</x14:id>
        </ext>
      </extLst>
    </cfRule>
  </conditionalFormatting>
  <conditionalFormatting sqref="F107:F108 F112">
    <cfRule type="dataBar" priority="6223">
      <dataBar>
        <cfvo type="num" val="0"/>
        <cfvo type="num" val="1"/>
        <color theme="6"/>
      </dataBar>
      <extLst>
        <ext xmlns:x14="http://schemas.microsoft.com/office/spreadsheetml/2009/9/main" uri="{B025F937-C7B1-47D3-B67F-A62EFF666E3E}">
          <x14:id>{5502FFB1-5648-BF4E-8C04-A2C7E059D29D}</x14:id>
        </ext>
      </extLst>
    </cfRule>
  </conditionalFormatting>
  <conditionalFormatting sqref="F107:F108 F112">
    <cfRule type="dataBar" priority="6219">
      <dataBar>
        <cfvo type="num" val="0"/>
        <cfvo type="num" val="1"/>
        <color theme="6"/>
      </dataBar>
      <extLst>
        <ext xmlns:x14="http://schemas.microsoft.com/office/spreadsheetml/2009/9/main" uri="{B025F937-C7B1-47D3-B67F-A62EFF666E3E}">
          <x14:id>{4D2F1A22-A9ED-294D-A9C2-65F45447BA4A}</x14:id>
        </ext>
      </extLst>
    </cfRule>
  </conditionalFormatting>
  <conditionalFormatting sqref="F107:F108 F112">
    <cfRule type="dataBar" priority="6220">
      <dataBar>
        <cfvo type="num" val="0"/>
        <cfvo type="num" val="1"/>
        <color theme="6"/>
      </dataBar>
      <extLst>
        <ext xmlns:x14="http://schemas.microsoft.com/office/spreadsheetml/2009/9/main" uri="{B025F937-C7B1-47D3-B67F-A62EFF666E3E}">
          <x14:id>{505791CE-CE6C-2747-ACDA-168B6080A0E0}</x14:id>
        </ext>
      </extLst>
    </cfRule>
  </conditionalFormatting>
  <conditionalFormatting sqref="F107:F108 F112">
    <cfRule type="dataBar" priority="6216">
      <dataBar>
        <cfvo type="num" val="0"/>
        <cfvo type="num" val="1"/>
        <color theme="6"/>
      </dataBar>
      <extLst>
        <ext xmlns:x14="http://schemas.microsoft.com/office/spreadsheetml/2009/9/main" uri="{B025F937-C7B1-47D3-B67F-A62EFF666E3E}">
          <x14:id>{CE09FB90-77D1-4342-84C6-5325DB14D3C9}</x14:id>
        </ext>
      </extLst>
    </cfRule>
  </conditionalFormatting>
  <conditionalFormatting sqref="F107:F108 F112">
    <cfRule type="dataBar" priority="6214">
      <dataBar>
        <cfvo type="num" val="0"/>
        <cfvo type="num" val="1"/>
        <color theme="6"/>
      </dataBar>
      <extLst>
        <ext xmlns:x14="http://schemas.microsoft.com/office/spreadsheetml/2009/9/main" uri="{B025F937-C7B1-47D3-B67F-A62EFF666E3E}">
          <x14:id>{FC7B39EE-9311-AE4D-9767-BA0F010C5BB6}</x14:id>
        </ext>
      </extLst>
    </cfRule>
  </conditionalFormatting>
  <conditionalFormatting sqref="F107:F108 F112">
    <cfRule type="dataBar" priority="6213">
      <dataBar>
        <cfvo type="num" val="0"/>
        <cfvo type="num" val="1"/>
        <color theme="6"/>
      </dataBar>
      <extLst>
        <ext xmlns:x14="http://schemas.microsoft.com/office/spreadsheetml/2009/9/main" uri="{B025F937-C7B1-47D3-B67F-A62EFF666E3E}">
          <x14:id>{B3200B16-5531-B943-9EF8-C2887B90B2B0}</x14:id>
        </ext>
      </extLst>
    </cfRule>
  </conditionalFormatting>
  <conditionalFormatting sqref="F107:F108 F112">
    <cfRule type="dataBar" priority="6212">
      <dataBar>
        <cfvo type="num" val="0"/>
        <cfvo type="num" val="1"/>
        <color theme="6"/>
      </dataBar>
      <extLst>
        <ext xmlns:x14="http://schemas.microsoft.com/office/spreadsheetml/2009/9/main" uri="{B025F937-C7B1-47D3-B67F-A62EFF666E3E}">
          <x14:id>{BDCB77DC-E63F-1048-8162-43E6534B5234}</x14:id>
        </ext>
      </extLst>
    </cfRule>
  </conditionalFormatting>
  <conditionalFormatting sqref="F107:F108 F112">
    <cfRule type="dataBar" priority="6210">
      <dataBar>
        <cfvo type="num" val="0"/>
        <cfvo type="num" val="1"/>
        <color theme="6"/>
      </dataBar>
      <extLst>
        <ext xmlns:x14="http://schemas.microsoft.com/office/spreadsheetml/2009/9/main" uri="{B025F937-C7B1-47D3-B67F-A62EFF666E3E}">
          <x14:id>{DF3AF86D-343B-D04B-8DE5-6A83CACD7962}</x14:id>
        </ext>
      </extLst>
    </cfRule>
  </conditionalFormatting>
  <conditionalFormatting sqref="F107:F108 F112">
    <cfRule type="dataBar" priority="6209">
      <dataBar>
        <cfvo type="num" val="0"/>
        <cfvo type="num" val="1"/>
        <color theme="6"/>
      </dataBar>
      <extLst>
        <ext xmlns:x14="http://schemas.microsoft.com/office/spreadsheetml/2009/9/main" uri="{B025F937-C7B1-47D3-B67F-A62EFF666E3E}">
          <x14:id>{AD4DE5C3-71AD-9140-A208-5393F3EC35E5}</x14:id>
        </ext>
      </extLst>
    </cfRule>
  </conditionalFormatting>
  <conditionalFormatting sqref="F107:F108 F112">
    <cfRule type="dataBar" priority="6208">
      <dataBar>
        <cfvo type="num" val="0"/>
        <cfvo type="num" val="1"/>
        <color theme="6"/>
      </dataBar>
      <extLst>
        <ext xmlns:x14="http://schemas.microsoft.com/office/spreadsheetml/2009/9/main" uri="{B025F937-C7B1-47D3-B67F-A62EFF666E3E}">
          <x14:id>{5971A893-06D4-0345-AC1B-97A34C989933}</x14:id>
        </ext>
      </extLst>
    </cfRule>
  </conditionalFormatting>
  <conditionalFormatting sqref="F113">
    <cfRule type="dataBar" priority="6202">
      <dataBar>
        <cfvo type="num" val="0"/>
        <cfvo type="num" val="1"/>
        <color theme="6"/>
      </dataBar>
      <extLst>
        <ext xmlns:x14="http://schemas.microsoft.com/office/spreadsheetml/2009/9/main" uri="{B025F937-C7B1-47D3-B67F-A62EFF666E3E}">
          <x14:id>{F5F62D88-F906-CC47-B91A-43C29DEB5555}</x14:id>
        </ext>
      </extLst>
    </cfRule>
  </conditionalFormatting>
  <conditionalFormatting sqref="F113">
    <cfRule type="dataBar" priority="6201">
      <dataBar>
        <cfvo type="num" val="0"/>
        <cfvo type="num" val="1"/>
        <color theme="6"/>
      </dataBar>
      <extLst>
        <ext xmlns:x14="http://schemas.microsoft.com/office/spreadsheetml/2009/9/main" uri="{B025F937-C7B1-47D3-B67F-A62EFF666E3E}">
          <x14:id>{B5CD124C-01D5-0147-A608-AD581E22B4D0}</x14:id>
        </ext>
      </extLst>
    </cfRule>
  </conditionalFormatting>
  <conditionalFormatting sqref="F113">
    <cfRule type="dataBar" priority="6200">
      <dataBar>
        <cfvo type="num" val="0"/>
        <cfvo type="num" val="1"/>
        <color theme="6"/>
      </dataBar>
      <extLst>
        <ext xmlns:x14="http://schemas.microsoft.com/office/spreadsheetml/2009/9/main" uri="{B025F937-C7B1-47D3-B67F-A62EFF666E3E}">
          <x14:id>{1C095416-DF44-0C41-8FB3-54E3500B20B5}</x14:id>
        </ext>
      </extLst>
    </cfRule>
  </conditionalFormatting>
  <conditionalFormatting sqref="F113">
    <cfRule type="dataBar" priority="6199">
      <dataBar>
        <cfvo type="num" val="0"/>
        <cfvo type="num" val="1"/>
        <color theme="6"/>
      </dataBar>
      <extLst>
        <ext xmlns:x14="http://schemas.microsoft.com/office/spreadsheetml/2009/9/main" uri="{B025F937-C7B1-47D3-B67F-A62EFF666E3E}">
          <x14:id>{777EF951-0472-DA44-8046-D016D34AFB0F}</x14:id>
        </ext>
      </extLst>
    </cfRule>
  </conditionalFormatting>
  <conditionalFormatting sqref="F113">
    <cfRule type="dataBar" priority="6198">
      <dataBar>
        <cfvo type="num" val="0"/>
        <cfvo type="num" val="1"/>
        <color theme="6"/>
      </dataBar>
      <extLst>
        <ext xmlns:x14="http://schemas.microsoft.com/office/spreadsheetml/2009/9/main" uri="{B025F937-C7B1-47D3-B67F-A62EFF666E3E}">
          <x14:id>{A7379E87-9F0F-E543-BBDF-F54EF6BA8C51}</x14:id>
        </ext>
      </extLst>
    </cfRule>
  </conditionalFormatting>
  <conditionalFormatting sqref="F113">
    <cfRule type="dataBar" priority="6197">
      <dataBar>
        <cfvo type="num" val="0"/>
        <cfvo type="num" val="1"/>
        <color theme="6"/>
      </dataBar>
      <extLst>
        <ext xmlns:x14="http://schemas.microsoft.com/office/spreadsheetml/2009/9/main" uri="{B025F937-C7B1-47D3-B67F-A62EFF666E3E}">
          <x14:id>{6868EC0B-32CB-1A46-ADA4-0B6E69ADD73E}</x14:id>
        </ext>
      </extLst>
    </cfRule>
  </conditionalFormatting>
  <conditionalFormatting sqref="F113">
    <cfRule type="dataBar" priority="6190">
      <dataBar>
        <cfvo type="num" val="0"/>
        <cfvo type="num" val="1"/>
        <color theme="6"/>
      </dataBar>
      <extLst>
        <ext xmlns:x14="http://schemas.microsoft.com/office/spreadsheetml/2009/9/main" uri="{B025F937-C7B1-47D3-B67F-A62EFF666E3E}">
          <x14:id>{97E62E6C-C722-9945-A79A-35267B589A72}</x14:id>
        </ext>
      </extLst>
    </cfRule>
  </conditionalFormatting>
  <conditionalFormatting sqref="F113">
    <cfRule type="dataBar" priority="6191">
      <dataBar>
        <cfvo type="num" val="0"/>
        <cfvo type="num" val="1"/>
        <color theme="6"/>
      </dataBar>
      <extLst>
        <ext xmlns:x14="http://schemas.microsoft.com/office/spreadsheetml/2009/9/main" uri="{B025F937-C7B1-47D3-B67F-A62EFF666E3E}">
          <x14:id>{2B992C19-3870-7F43-B032-4F4B75B52677}</x14:id>
        </ext>
      </extLst>
    </cfRule>
  </conditionalFormatting>
  <conditionalFormatting sqref="F113">
    <cfRule type="dataBar" priority="6184">
      <dataBar>
        <cfvo type="num" val="0"/>
        <cfvo type="num" val="1"/>
        <color theme="6"/>
      </dataBar>
      <extLst>
        <ext xmlns:x14="http://schemas.microsoft.com/office/spreadsheetml/2009/9/main" uri="{B025F937-C7B1-47D3-B67F-A62EFF666E3E}">
          <x14:id>{7273F521-BD41-F64E-938D-6146E7920D8C}</x14:id>
        </ext>
      </extLst>
    </cfRule>
  </conditionalFormatting>
  <conditionalFormatting sqref="F113">
    <cfRule type="dataBar" priority="6185">
      <dataBar>
        <cfvo type="num" val="0"/>
        <cfvo type="num" val="1"/>
        <color theme="6"/>
      </dataBar>
      <extLst>
        <ext xmlns:x14="http://schemas.microsoft.com/office/spreadsheetml/2009/9/main" uri="{B025F937-C7B1-47D3-B67F-A62EFF666E3E}">
          <x14:id>{39DFFB04-0FFC-3B4C-BB1D-9A5E005B5FC6}</x14:id>
        </ext>
      </extLst>
    </cfRule>
  </conditionalFormatting>
  <conditionalFormatting sqref="F113">
    <cfRule type="dataBar" priority="6179">
      <dataBar>
        <cfvo type="num" val="0"/>
        <cfvo type="num" val="1"/>
        <color theme="6"/>
      </dataBar>
      <extLst>
        <ext xmlns:x14="http://schemas.microsoft.com/office/spreadsheetml/2009/9/main" uri="{B025F937-C7B1-47D3-B67F-A62EFF666E3E}">
          <x14:id>{625BA785-475D-034E-8648-E36EF2B23534}</x14:id>
        </ext>
      </extLst>
    </cfRule>
  </conditionalFormatting>
  <conditionalFormatting sqref="F107:F108 F112">
    <cfRule type="dataBar" priority="6176">
      <dataBar>
        <cfvo type="num" val="0"/>
        <cfvo type="num" val="1"/>
        <color theme="6"/>
      </dataBar>
      <extLst>
        <ext xmlns:x14="http://schemas.microsoft.com/office/spreadsheetml/2009/9/main" uri="{B025F937-C7B1-47D3-B67F-A62EFF666E3E}">
          <x14:id>{0C5DCD12-0549-A046-AB79-9F11F297BD56}</x14:id>
        </ext>
      </extLst>
    </cfRule>
  </conditionalFormatting>
  <conditionalFormatting sqref="F107:F108 F112">
    <cfRule type="dataBar" priority="6174">
      <dataBar>
        <cfvo type="num" val="0"/>
        <cfvo type="num" val="1"/>
        <color theme="6"/>
      </dataBar>
      <extLst>
        <ext xmlns:x14="http://schemas.microsoft.com/office/spreadsheetml/2009/9/main" uri="{B025F937-C7B1-47D3-B67F-A62EFF666E3E}">
          <x14:id>{FE3A5FD0-252B-A04B-8E6F-CDEED3733CE1}</x14:id>
        </ext>
      </extLst>
    </cfRule>
  </conditionalFormatting>
  <conditionalFormatting sqref="F107:F108 F112">
    <cfRule type="dataBar" priority="6175">
      <dataBar>
        <cfvo type="num" val="0"/>
        <cfvo type="num" val="1"/>
        <color theme="6"/>
      </dataBar>
      <extLst>
        <ext xmlns:x14="http://schemas.microsoft.com/office/spreadsheetml/2009/9/main" uri="{B025F937-C7B1-47D3-B67F-A62EFF666E3E}">
          <x14:id>{2B174B87-3E5D-D040-9DC7-116CD2EFB4B6}</x14:id>
        </ext>
      </extLst>
    </cfRule>
  </conditionalFormatting>
  <conditionalFormatting sqref="F107:F108 F112">
    <cfRule type="dataBar" priority="6171">
      <dataBar>
        <cfvo type="num" val="0"/>
        <cfvo type="num" val="1"/>
        <color theme="6"/>
      </dataBar>
      <extLst>
        <ext xmlns:x14="http://schemas.microsoft.com/office/spreadsheetml/2009/9/main" uri="{B025F937-C7B1-47D3-B67F-A62EFF666E3E}">
          <x14:id>{949ED759-2863-6F4F-B907-DA54471F9DE2}</x14:id>
        </ext>
      </extLst>
    </cfRule>
  </conditionalFormatting>
  <conditionalFormatting sqref="F107:F108 F112">
    <cfRule type="dataBar" priority="6172">
      <dataBar>
        <cfvo type="num" val="0"/>
        <cfvo type="num" val="1"/>
        <color theme="6"/>
      </dataBar>
      <extLst>
        <ext xmlns:x14="http://schemas.microsoft.com/office/spreadsheetml/2009/9/main" uri="{B025F937-C7B1-47D3-B67F-A62EFF666E3E}">
          <x14:id>{E859D163-7D28-9542-828F-90C55C36DEB8}</x14:id>
        </ext>
      </extLst>
    </cfRule>
  </conditionalFormatting>
  <conditionalFormatting sqref="F107:F108 F112">
    <cfRule type="dataBar" priority="6168">
      <dataBar>
        <cfvo type="num" val="0"/>
        <cfvo type="num" val="1"/>
        <color theme="6"/>
      </dataBar>
      <extLst>
        <ext xmlns:x14="http://schemas.microsoft.com/office/spreadsheetml/2009/9/main" uri="{B025F937-C7B1-47D3-B67F-A62EFF666E3E}">
          <x14:id>{01A765ED-9376-AF4C-9911-F2BA5BE9807F}</x14:id>
        </ext>
      </extLst>
    </cfRule>
  </conditionalFormatting>
  <conditionalFormatting sqref="F107:F108 F112">
    <cfRule type="dataBar" priority="6166">
      <dataBar>
        <cfvo type="num" val="0"/>
        <cfvo type="num" val="1"/>
        <color theme="6"/>
      </dataBar>
      <extLst>
        <ext xmlns:x14="http://schemas.microsoft.com/office/spreadsheetml/2009/9/main" uri="{B025F937-C7B1-47D3-B67F-A62EFF666E3E}">
          <x14:id>{C136CB78-209C-284E-BD10-5100D8F3A6C4}</x14:id>
        </ext>
      </extLst>
    </cfRule>
  </conditionalFormatting>
  <conditionalFormatting sqref="F107:F108 F112">
    <cfRule type="dataBar" priority="6165">
      <dataBar>
        <cfvo type="num" val="0"/>
        <cfvo type="num" val="1"/>
        <color theme="6"/>
      </dataBar>
      <extLst>
        <ext xmlns:x14="http://schemas.microsoft.com/office/spreadsheetml/2009/9/main" uri="{B025F937-C7B1-47D3-B67F-A62EFF666E3E}">
          <x14:id>{CC367FDC-2788-9940-9E04-3C678658D9D4}</x14:id>
        </ext>
      </extLst>
    </cfRule>
  </conditionalFormatting>
  <conditionalFormatting sqref="F107:F108 F112">
    <cfRule type="dataBar" priority="6164">
      <dataBar>
        <cfvo type="num" val="0"/>
        <cfvo type="num" val="1"/>
        <color theme="6"/>
      </dataBar>
      <extLst>
        <ext xmlns:x14="http://schemas.microsoft.com/office/spreadsheetml/2009/9/main" uri="{B025F937-C7B1-47D3-B67F-A62EFF666E3E}">
          <x14:id>{1BA1C1B5-8FF8-2C4F-BD11-451D73D58DDC}</x14:id>
        </ext>
      </extLst>
    </cfRule>
  </conditionalFormatting>
  <conditionalFormatting sqref="F107:F108 F112">
    <cfRule type="dataBar" priority="6162">
      <dataBar>
        <cfvo type="num" val="0"/>
        <cfvo type="num" val="1"/>
        <color theme="6"/>
      </dataBar>
      <extLst>
        <ext xmlns:x14="http://schemas.microsoft.com/office/spreadsheetml/2009/9/main" uri="{B025F937-C7B1-47D3-B67F-A62EFF666E3E}">
          <x14:id>{88A6151E-3535-CF42-B216-F909FCDE787F}</x14:id>
        </ext>
      </extLst>
    </cfRule>
  </conditionalFormatting>
  <conditionalFormatting sqref="F107:F108 F112">
    <cfRule type="dataBar" priority="6161">
      <dataBar>
        <cfvo type="num" val="0"/>
        <cfvo type="num" val="1"/>
        <color theme="6"/>
      </dataBar>
      <extLst>
        <ext xmlns:x14="http://schemas.microsoft.com/office/spreadsheetml/2009/9/main" uri="{B025F937-C7B1-47D3-B67F-A62EFF666E3E}">
          <x14:id>{186D14CF-4742-F747-B51E-39CE8DAD6762}</x14:id>
        </ext>
      </extLst>
    </cfRule>
  </conditionalFormatting>
  <conditionalFormatting sqref="F107:F108 F112">
    <cfRule type="dataBar" priority="6160">
      <dataBar>
        <cfvo type="num" val="0"/>
        <cfvo type="num" val="1"/>
        <color theme="6"/>
      </dataBar>
      <extLst>
        <ext xmlns:x14="http://schemas.microsoft.com/office/spreadsheetml/2009/9/main" uri="{B025F937-C7B1-47D3-B67F-A62EFF666E3E}">
          <x14:id>{3C57FE0E-8CF3-6242-9344-B119A82FD1FB}</x14:id>
        </ext>
      </extLst>
    </cfRule>
  </conditionalFormatting>
  <conditionalFormatting sqref="F107:F108 F112">
    <cfRule type="dataBar" priority="6150">
      <dataBar>
        <cfvo type="num" val="0"/>
        <cfvo type="num" val="1"/>
        <color theme="6"/>
      </dataBar>
      <extLst>
        <ext xmlns:x14="http://schemas.microsoft.com/office/spreadsheetml/2009/9/main" uri="{B025F937-C7B1-47D3-B67F-A62EFF666E3E}">
          <x14:id>{8F08A55F-225A-D64D-8B6E-168C5D96C2FC}</x14:id>
        </ext>
      </extLst>
    </cfRule>
  </conditionalFormatting>
  <conditionalFormatting sqref="F113">
    <cfRule type="dataBar" priority="6152">
      <dataBar>
        <cfvo type="num" val="0"/>
        <cfvo type="num" val="1"/>
        <color theme="6"/>
      </dataBar>
      <extLst>
        <ext xmlns:x14="http://schemas.microsoft.com/office/spreadsheetml/2009/9/main" uri="{B025F937-C7B1-47D3-B67F-A62EFF666E3E}">
          <x14:id>{316EAE46-70DC-9D4E-BFC7-B13FA300ED05}</x14:id>
        </ext>
      </extLst>
    </cfRule>
  </conditionalFormatting>
  <conditionalFormatting sqref="F113">
    <cfRule type="dataBar" priority="6153">
      <dataBar>
        <cfvo type="num" val="0"/>
        <cfvo type="num" val="1"/>
        <color theme="6"/>
      </dataBar>
      <extLst>
        <ext xmlns:x14="http://schemas.microsoft.com/office/spreadsheetml/2009/9/main" uri="{B025F937-C7B1-47D3-B67F-A62EFF666E3E}">
          <x14:id>{595D2DDB-1158-9B4A-865A-7CF0BA0EA120}</x14:id>
        </ext>
      </extLst>
    </cfRule>
  </conditionalFormatting>
  <conditionalFormatting sqref="F107:F108 F112">
    <cfRule type="dataBar" priority="6151">
      <dataBar>
        <cfvo type="num" val="0"/>
        <cfvo type="num" val="1"/>
        <color theme="6"/>
      </dataBar>
      <extLst>
        <ext xmlns:x14="http://schemas.microsoft.com/office/spreadsheetml/2009/9/main" uri="{B025F937-C7B1-47D3-B67F-A62EFF666E3E}">
          <x14:id>{946378EB-33FC-2B4B-AF78-2AFC1D751D4D}</x14:id>
        </ext>
      </extLst>
    </cfRule>
  </conditionalFormatting>
  <conditionalFormatting sqref="F107:F108 F112">
    <cfRule type="dataBar" priority="6147">
      <dataBar>
        <cfvo type="num" val="0"/>
        <cfvo type="num" val="1"/>
        <color theme="6"/>
      </dataBar>
      <extLst>
        <ext xmlns:x14="http://schemas.microsoft.com/office/spreadsheetml/2009/9/main" uri="{B025F937-C7B1-47D3-B67F-A62EFF666E3E}">
          <x14:id>{5528BF10-E251-A848-BDBF-47051AA5A6ED}</x14:id>
        </ext>
      </extLst>
    </cfRule>
  </conditionalFormatting>
  <conditionalFormatting sqref="F113">
    <cfRule type="dataBar" priority="6145">
      <dataBar>
        <cfvo type="num" val="0"/>
        <cfvo type="num" val="1"/>
        <color theme="6"/>
      </dataBar>
      <extLst>
        <ext xmlns:x14="http://schemas.microsoft.com/office/spreadsheetml/2009/9/main" uri="{B025F937-C7B1-47D3-B67F-A62EFF666E3E}">
          <x14:id>{4AC3D254-F1B8-4D49-87B7-3956DF83598F}</x14:id>
        </ext>
      </extLst>
    </cfRule>
  </conditionalFormatting>
  <conditionalFormatting sqref="F107:F108 F112">
    <cfRule type="dataBar" priority="6144">
      <dataBar>
        <cfvo type="num" val="0"/>
        <cfvo type="num" val="1"/>
        <color theme="6"/>
      </dataBar>
      <extLst>
        <ext xmlns:x14="http://schemas.microsoft.com/office/spreadsheetml/2009/9/main" uri="{B025F937-C7B1-47D3-B67F-A62EFF666E3E}">
          <x14:id>{12826541-42F3-524E-A546-8E9FE392452E}</x14:id>
        </ext>
      </extLst>
    </cfRule>
  </conditionalFormatting>
  <conditionalFormatting sqref="F107:F108 F112">
    <cfRule type="dataBar" priority="6143">
      <dataBar>
        <cfvo type="num" val="0"/>
        <cfvo type="num" val="1"/>
        <color theme="6"/>
      </dataBar>
      <extLst>
        <ext xmlns:x14="http://schemas.microsoft.com/office/spreadsheetml/2009/9/main" uri="{B025F937-C7B1-47D3-B67F-A62EFF666E3E}">
          <x14:id>{4EC91B58-7659-8C42-AA5E-8241AC9FFD28}</x14:id>
        </ext>
      </extLst>
    </cfRule>
  </conditionalFormatting>
  <conditionalFormatting sqref="F107:F108 F112">
    <cfRule type="dataBar" priority="6142">
      <dataBar>
        <cfvo type="num" val="0"/>
        <cfvo type="num" val="1"/>
        <color theme="6"/>
      </dataBar>
      <extLst>
        <ext xmlns:x14="http://schemas.microsoft.com/office/spreadsheetml/2009/9/main" uri="{B025F937-C7B1-47D3-B67F-A62EFF666E3E}">
          <x14:id>{B575FAC7-4646-A846-B13F-93DA57B1331D}</x14:id>
        </ext>
      </extLst>
    </cfRule>
  </conditionalFormatting>
  <conditionalFormatting sqref="F113">
    <cfRule type="dataBar" priority="6140">
      <dataBar>
        <cfvo type="num" val="0"/>
        <cfvo type="num" val="1"/>
        <color theme="6"/>
      </dataBar>
      <extLst>
        <ext xmlns:x14="http://schemas.microsoft.com/office/spreadsheetml/2009/9/main" uri="{B025F937-C7B1-47D3-B67F-A62EFF666E3E}">
          <x14:id>{022539D2-A33A-E04F-BC4F-3192FA3E6F88}</x14:id>
        </ext>
      </extLst>
    </cfRule>
  </conditionalFormatting>
  <conditionalFormatting sqref="F107:F108 F112">
    <cfRule type="dataBar" priority="6139">
      <dataBar>
        <cfvo type="num" val="0"/>
        <cfvo type="num" val="1"/>
        <color theme="6"/>
      </dataBar>
      <extLst>
        <ext xmlns:x14="http://schemas.microsoft.com/office/spreadsheetml/2009/9/main" uri="{B025F937-C7B1-47D3-B67F-A62EFF666E3E}">
          <x14:id>{00790E99-8A53-F543-AFBF-96D371613BF5}</x14:id>
        </ext>
      </extLst>
    </cfRule>
  </conditionalFormatting>
  <conditionalFormatting sqref="F107:F108 F112">
    <cfRule type="dataBar" priority="6138">
      <dataBar>
        <cfvo type="num" val="0"/>
        <cfvo type="num" val="1"/>
        <color theme="6"/>
      </dataBar>
      <extLst>
        <ext xmlns:x14="http://schemas.microsoft.com/office/spreadsheetml/2009/9/main" uri="{B025F937-C7B1-47D3-B67F-A62EFF666E3E}">
          <x14:id>{C0FEDF02-6FE8-104B-AC19-14DE4853ACE2}</x14:id>
        </ext>
      </extLst>
    </cfRule>
  </conditionalFormatting>
  <conditionalFormatting sqref="F107:F108 F112">
    <cfRule type="dataBar" priority="6137">
      <dataBar>
        <cfvo type="num" val="0"/>
        <cfvo type="num" val="1"/>
        <color theme="6"/>
      </dataBar>
      <extLst>
        <ext xmlns:x14="http://schemas.microsoft.com/office/spreadsheetml/2009/9/main" uri="{B025F937-C7B1-47D3-B67F-A62EFF666E3E}">
          <x14:id>{2747B7EC-442D-AE40-9460-8C4AEFC4AF30}</x14:id>
        </ext>
      </extLst>
    </cfRule>
  </conditionalFormatting>
  <conditionalFormatting sqref="F113">
    <cfRule type="dataBar" priority="6133">
      <dataBar>
        <cfvo type="num" val="0"/>
        <cfvo type="num" val="1"/>
        <color theme="6"/>
      </dataBar>
      <extLst>
        <ext xmlns:x14="http://schemas.microsoft.com/office/spreadsheetml/2009/9/main" uri="{B025F937-C7B1-47D3-B67F-A62EFF666E3E}">
          <x14:id>{B110CE39-47ED-B74B-A996-08343FB2801F}</x14:id>
        </ext>
      </extLst>
    </cfRule>
  </conditionalFormatting>
  <conditionalFormatting sqref="F113">
    <cfRule type="dataBar" priority="6134">
      <dataBar>
        <cfvo type="num" val="0"/>
        <cfvo type="num" val="1"/>
        <color theme="6"/>
      </dataBar>
      <extLst>
        <ext xmlns:x14="http://schemas.microsoft.com/office/spreadsheetml/2009/9/main" uri="{B025F937-C7B1-47D3-B67F-A62EFF666E3E}">
          <x14:id>{64A39381-3937-7549-94B9-C8F26813B9AE}</x14:id>
        </ext>
      </extLst>
    </cfRule>
  </conditionalFormatting>
  <conditionalFormatting sqref="F107:F108 F112">
    <cfRule type="dataBar" priority="6129">
      <dataBar>
        <cfvo type="num" val="0"/>
        <cfvo type="num" val="1"/>
        <color theme="6"/>
      </dataBar>
      <extLst>
        <ext xmlns:x14="http://schemas.microsoft.com/office/spreadsheetml/2009/9/main" uri="{B025F937-C7B1-47D3-B67F-A62EFF666E3E}">
          <x14:id>{E3789818-96E3-FC45-9DE7-109160E6035D}</x14:id>
        </ext>
      </extLst>
    </cfRule>
  </conditionalFormatting>
  <conditionalFormatting sqref="F107:F108 F112">
    <cfRule type="dataBar" priority="6125">
      <dataBar>
        <cfvo type="num" val="0"/>
        <cfvo type="num" val="1"/>
        <color theme="6"/>
      </dataBar>
      <extLst>
        <ext xmlns:x14="http://schemas.microsoft.com/office/spreadsheetml/2009/9/main" uri="{B025F937-C7B1-47D3-B67F-A62EFF666E3E}">
          <x14:id>{FCCC93E8-FFB4-464C-92EC-D56476A8C245}</x14:id>
        </ext>
      </extLst>
    </cfRule>
  </conditionalFormatting>
  <conditionalFormatting sqref="F107:F108 F112">
    <cfRule type="dataBar" priority="6124">
      <dataBar>
        <cfvo type="num" val="0"/>
        <cfvo type="num" val="1"/>
        <color theme="6"/>
      </dataBar>
      <extLst>
        <ext xmlns:x14="http://schemas.microsoft.com/office/spreadsheetml/2009/9/main" uri="{B025F937-C7B1-47D3-B67F-A62EFF666E3E}">
          <x14:id>{8E041D2A-F71F-364F-A3F4-CA5406BD5E60}</x14:id>
        </ext>
      </extLst>
    </cfRule>
  </conditionalFormatting>
  <conditionalFormatting sqref="F107:F108 F112">
    <cfRule type="dataBar" priority="6122">
      <dataBar>
        <cfvo type="num" val="0"/>
        <cfvo type="num" val="1"/>
        <color theme="6"/>
      </dataBar>
      <extLst>
        <ext xmlns:x14="http://schemas.microsoft.com/office/spreadsheetml/2009/9/main" uri="{B025F937-C7B1-47D3-B67F-A62EFF666E3E}">
          <x14:id>{28D1F5D8-8D7D-A244-ACF6-35F131B316FC}</x14:id>
        </ext>
      </extLst>
    </cfRule>
  </conditionalFormatting>
  <conditionalFormatting sqref="F107:F108 F112">
    <cfRule type="dataBar" priority="6116">
      <dataBar>
        <cfvo type="num" val="0"/>
        <cfvo type="num" val="1"/>
        <color theme="6"/>
      </dataBar>
      <extLst>
        <ext xmlns:x14="http://schemas.microsoft.com/office/spreadsheetml/2009/9/main" uri="{B025F937-C7B1-47D3-B67F-A62EFF666E3E}">
          <x14:id>{994EFD3F-D08A-EC4D-8454-15DDEAB39578}</x14:id>
        </ext>
      </extLst>
    </cfRule>
  </conditionalFormatting>
  <conditionalFormatting sqref="F107:F108 F112">
    <cfRule type="dataBar" priority="6109">
      <dataBar>
        <cfvo type="num" val="0"/>
        <cfvo type="num" val="1"/>
        <color theme="6"/>
      </dataBar>
      <extLst>
        <ext xmlns:x14="http://schemas.microsoft.com/office/spreadsheetml/2009/9/main" uri="{B025F937-C7B1-47D3-B67F-A62EFF666E3E}">
          <x14:id>{8DFDA81F-C394-3046-A08E-EBE096C57B82}</x14:id>
        </ext>
      </extLst>
    </cfRule>
  </conditionalFormatting>
  <conditionalFormatting sqref="F107:F108 F112">
    <cfRule type="dataBar" priority="6110">
      <dataBar>
        <cfvo type="num" val="0"/>
        <cfvo type="num" val="1"/>
        <color theme="6"/>
      </dataBar>
      <extLst>
        <ext xmlns:x14="http://schemas.microsoft.com/office/spreadsheetml/2009/9/main" uri="{B025F937-C7B1-47D3-B67F-A62EFF666E3E}">
          <x14:id>{C7B7C5E6-B1A1-D745-AAC8-25E5E24AFD2E}</x14:id>
        </ext>
      </extLst>
    </cfRule>
  </conditionalFormatting>
  <conditionalFormatting sqref="F113">
    <cfRule type="dataBar" priority="6106">
      <dataBar>
        <cfvo type="num" val="0"/>
        <cfvo type="num" val="1"/>
        <color theme="6"/>
      </dataBar>
      <extLst>
        <ext xmlns:x14="http://schemas.microsoft.com/office/spreadsheetml/2009/9/main" uri="{B025F937-C7B1-47D3-B67F-A62EFF666E3E}">
          <x14:id>{395E2CD5-89AC-2F45-811F-FCF1BC5312C2}</x14:id>
        </ext>
      </extLst>
    </cfRule>
  </conditionalFormatting>
  <conditionalFormatting sqref="F113">
    <cfRule type="dataBar" priority="6104">
      <dataBar>
        <cfvo type="num" val="0"/>
        <cfvo type="num" val="1"/>
        <color theme="6"/>
      </dataBar>
      <extLst>
        <ext xmlns:x14="http://schemas.microsoft.com/office/spreadsheetml/2009/9/main" uri="{B025F937-C7B1-47D3-B67F-A62EFF666E3E}">
          <x14:id>{C60BEE3F-F2D0-A443-BF49-03EB032C5A7D}</x14:id>
        </ext>
      </extLst>
    </cfRule>
  </conditionalFormatting>
  <conditionalFormatting sqref="F113">
    <cfRule type="dataBar" priority="6105">
      <dataBar>
        <cfvo type="num" val="0"/>
        <cfvo type="num" val="1"/>
        <color theme="6"/>
      </dataBar>
      <extLst>
        <ext xmlns:x14="http://schemas.microsoft.com/office/spreadsheetml/2009/9/main" uri="{B025F937-C7B1-47D3-B67F-A62EFF666E3E}">
          <x14:id>{EBD8D608-3420-0146-87DB-9D27F6E6139C}</x14:id>
        </ext>
      </extLst>
    </cfRule>
  </conditionalFormatting>
  <conditionalFormatting sqref="F129">
    <cfRule type="dataBar" priority="6089">
      <dataBar>
        <cfvo type="num" val="0"/>
        <cfvo type="num" val="1"/>
        <color theme="6"/>
      </dataBar>
      <extLst>
        <ext xmlns:x14="http://schemas.microsoft.com/office/spreadsheetml/2009/9/main" uri="{B025F937-C7B1-47D3-B67F-A62EFF666E3E}">
          <x14:id>{E32AF37F-43F7-9443-9EE4-30058EC07140}</x14:id>
        </ext>
      </extLst>
    </cfRule>
  </conditionalFormatting>
  <conditionalFormatting sqref="F129">
    <cfRule type="dataBar" priority="6064">
      <dataBar>
        <cfvo type="num" val="0"/>
        <cfvo type="num" val="1"/>
        <color theme="6"/>
      </dataBar>
      <extLst>
        <ext xmlns:x14="http://schemas.microsoft.com/office/spreadsheetml/2009/9/main" uri="{B025F937-C7B1-47D3-B67F-A62EFF666E3E}">
          <x14:id>{72AE5E2C-303A-1845-8C8B-022F9410F756}</x14:id>
        </ext>
      </extLst>
    </cfRule>
  </conditionalFormatting>
  <conditionalFormatting sqref="F129">
    <cfRule type="dataBar" priority="6063">
      <dataBar>
        <cfvo type="num" val="0"/>
        <cfvo type="num" val="1"/>
        <color theme="6"/>
      </dataBar>
      <extLst>
        <ext xmlns:x14="http://schemas.microsoft.com/office/spreadsheetml/2009/9/main" uri="{B025F937-C7B1-47D3-B67F-A62EFF666E3E}">
          <x14:id>{E7FBC7D1-9863-3545-9F1C-C05BA1667D10}</x14:id>
        </ext>
      </extLst>
    </cfRule>
  </conditionalFormatting>
  <conditionalFormatting sqref="F129">
    <cfRule type="dataBar" priority="6062">
      <dataBar>
        <cfvo type="num" val="0"/>
        <cfvo type="num" val="1"/>
        <color theme="6"/>
      </dataBar>
      <extLst>
        <ext xmlns:x14="http://schemas.microsoft.com/office/spreadsheetml/2009/9/main" uri="{B025F937-C7B1-47D3-B67F-A62EFF666E3E}">
          <x14:id>{488E2316-9144-E342-B01E-745BFF5B0ABF}</x14:id>
        </ext>
      </extLst>
    </cfRule>
  </conditionalFormatting>
  <conditionalFormatting sqref="F129">
    <cfRule type="dataBar" priority="6061">
      <dataBar>
        <cfvo type="num" val="0"/>
        <cfvo type="num" val="1"/>
        <color theme="6"/>
      </dataBar>
      <extLst>
        <ext xmlns:x14="http://schemas.microsoft.com/office/spreadsheetml/2009/9/main" uri="{B025F937-C7B1-47D3-B67F-A62EFF666E3E}">
          <x14:id>{DE5B4188-10A8-D949-A6B3-A644A2F0BE6C}</x14:id>
        </ext>
      </extLst>
    </cfRule>
  </conditionalFormatting>
  <conditionalFormatting sqref="F129">
    <cfRule type="dataBar" priority="6060">
      <dataBar>
        <cfvo type="num" val="0"/>
        <cfvo type="num" val="1"/>
        <color theme="6"/>
      </dataBar>
      <extLst>
        <ext xmlns:x14="http://schemas.microsoft.com/office/spreadsheetml/2009/9/main" uri="{B025F937-C7B1-47D3-B67F-A62EFF666E3E}">
          <x14:id>{B16340AF-05CD-EC4D-AE9D-3E30C3A5BD33}</x14:id>
        </ext>
      </extLst>
    </cfRule>
  </conditionalFormatting>
  <conditionalFormatting sqref="F129">
    <cfRule type="dataBar" priority="6059">
      <dataBar>
        <cfvo type="num" val="0"/>
        <cfvo type="num" val="1"/>
        <color theme="6"/>
      </dataBar>
      <extLst>
        <ext xmlns:x14="http://schemas.microsoft.com/office/spreadsheetml/2009/9/main" uri="{B025F937-C7B1-47D3-B67F-A62EFF666E3E}">
          <x14:id>{AF0A527F-E762-F749-866E-F81017AFCE7F}</x14:id>
        </ext>
      </extLst>
    </cfRule>
  </conditionalFormatting>
  <conditionalFormatting sqref="F114">
    <cfRule type="dataBar" priority="6058">
      <dataBar>
        <cfvo type="num" val="0"/>
        <cfvo type="num" val="1"/>
        <color theme="6"/>
      </dataBar>
      <extLst>
        <ext xmlns:x14="http://schemas.microsoft.com/office/spreadsheetml/2009/9/main" uri="{B025F937-C7B1-47D3-B67F-A62EFF666E3E}">
          <x14:id>{BA90C5B8-6DFD-9742-ABF5-9F64362CABE3}</x14:id>
        </ext>
      </extLst>
    </cfRule>
  </conditionalFormatting>
  <conditionalFormatting sqref="F65:F67 F70">
    <cfRule type="dataBar" priority="6057">
      <dataBar>
        <cfvo type="num" val="0"/>
        <cfvo type="num" val="1"/>
        <color theme="6"/>
      </dataBar>
      <extLst>
        <ext xmlns:x14="http://schemas.microsoft.com/office/spreadsheetml/2009/9/main" uri="{B025F937-C7B1-47D3-B67F-A62EFF666E3E}">
          <x14:id>{15F69B7E-7380-4C42-A0F2-CC38922CBC32}</x14:id>
        </ext>
      </extLst>
    </cfRule>
  </conditionalFormatting>
  <conditionalFormatting sqref="F65:F67 F70">
    <cfRule type="dataBar" priority="6055">
      <dataBar>
        <cfvo type="num" val="0"/>
        <cfvo type="num" val="1"/>
        <color theme="6"/>
      </dataBar>
      <extLst>
        <ext xmlns:x14="http://schemas.microsoft.com/office/spreadsheetml/2009/9/main" uri="{B025F937-C7B1-47D3-B67F-A62EFF666E3E}">
          <x14:id>{8C19D919-4165-DD42-8A8A-4D41A8F7ECF5}</x14:id>
        </ext>
      </extLst>
    </cfRule>
  </conditionalFormatting>
  <conditionalFormatting sqref="F65:F67 F70">
    <cfRule type="dataBar" priority="6056">
      <dataBar>
        <cfvo type="num" val="0"/>
        <cfvo type="num" val="1"/>
        <color theme="6"/>
      </dataBar>
      <extLst>
        <ext xmlns:x14="http://schemas.microsoft.com/office/spreadsheetml/2009/9/main" uri="{B025F937-C7B1-47D3-B67F-A62EFF666E3E}">
          <x14:id>{3DFC1A11-60B3-214E-A9C5-7E07F1F7C0CB}</x14:id>
        </ext>
      </extLst>
    </cfRule>
  </conditionalFormatting>
  <conditionalFormatting sqref="F107:F108 F112">
    <cfRule type="dataBar" priority="6042">
      <dataBar>
        <cfvo type="num" val="0"/>
        <cfvo type="num" val="1"/>
        <color theme="6"/>
      </dataBar>
      <extLst>
        <ext xmlns:x14="http://schemas.microsoft.com/office/spreadsheetml/2009/9/main" uri="{B025F937-C7B1-47D3-B67F-A62EFF666E3E}">
          <x14:id>{3FA5176E-2DF7-A342-83F2-10E1AA39194B}</x14:id>
        </ext>
      </extLst>
    </cfRule>
  </conditionalFormatting>
  <conditionalFormatting sqref="F107:F108 F112">
    <cfRule type="dataBar" priority="6041">
      <dataBar>
        <cfvo type="num" val="0"/>
        <cfvo type="num" val="1"/>
        <color theme="6"/>
      </dataBar>
      <extLst>
        <ext xmlns:x14="http://schemas.microsoft.com/office/spreadsheetml/2009/9/main" uri="{B025F937-C7B1-47D3-B67F-A62EFF666E3E}">
          <x14:id>{60BC3DF5-9D07-5F4C-B2FB-3DEECC237FCB}</x14:id>
        </ext>
      </extLst>
    </cfRule>
  </conditionalFormatting>
  <conditionalFormatting sqref="F107:F108 F112">
    <cfRule type="dataBar" priority="6040">
      <dataBar>
        <cfvo type="num" val="0"/>
        <cfvo type="num" val="1"/>
        <color theme="6"/>
      </dataBar>
      <extLst>
        <ext xmlns:x14="http://schemas.microsoft.com/office/spreadsheetml/2009/9/main" uri="{B025F937-C7B1-47D3-B67F-A62EFF666E3E}">
          <x14:id>{0E0D4644-9D59-4545-8827-0C70E1FF410B}</x14:id>
        </ext>
      </extLst>
    </cfRule>
  </conditionalFormatting>
  <conditionalFormatting sqref="F107:F108 F112">
    <cfRule type="dataBar" priority="6039">
      <dataBar>
        <cfvo type="num" val="0"/>
        <cfvo type="num" val="1"/>
        <color theme="6"/>
      </dataBar>
      <extLst>
        <ext xmlns:x14="http://schemas.microsoft.com/office/spreadsheetml/2009/9/main" uri="{B025F937-C7B1-47D3-B67F-A62EFF666E3E}">
          <x14:id>{AD181B71-58B9-D14D-AB0D-78610AAFE887}</x14:id>
        </ext>
      </extLst>
    </cfRule>
  </conditionalFormatting>
  <conditionalFormatting sqref="F107:F108 F112">
    <cfRule type="dataBar" priority="6038">
      <dataBar>
        <cfvo type="num" val="0"/>
        <cfvo type="num" val="1"/>
        <color theme="6"/>
      </dataBar>
      <extLst>
        <ext xmlns:x14="http://schemas.microsoft.com/office/spreadsheetml/2009/9/main" uri="{B025F937-C7B1-47D3-B67F-A62EFF666E3E}">
          <x14:id>{41241915-B58F-AE40-84C6-58935554CDF1}</x14:id>
        </ext>
      </extLst>
    </cfRule>
  </conditionalFormatting>
  <conditionalFormatting sqref="F107:F108 F112">
    <cfRule type="dataBar" priority="6037">
      <dataBar>
        <cfvo type="num" val="0"/>
        <cfvo type="num" val="1"/>
        <color theme="6"/>
      </dataBar>
      <extLst>
        <ext xmlns:x14="http://schemas.microsoft.com/office/spreadsheetml/2009/9/main" uri="{B025F937-C7B1-47D3-B67F-A62EFF666E3E}">
          <x14:id>{C255B0FB-B13B-B642-B3C1-FF2E092F898E}</x14:id>
        </ext>
      </extLst>
    </cfRule>
  </conditionalFormatting>
  <conditionalFormatting sqref="F107:F108 F112">
    <cfRule type="dataBar" priority="6030">
      <dataBar>
        <cfvo type="num" val="0"/>
        <cfvo type="num" val="1"/>
        <color theme="6"/>
      </dataBar>
      <extLst>
        <ext xmlns:x14="http://schemas.microsoft.com/office/spreadsheetml/2009/9/main" uri="{B025F937-C7B1-47D3-B67F-A62EFF666E3E}">
          <x14:id>{C6B7B92F-B549-D140-9805-4ECEE19EB7A2}</x14:id>
        </ext>
      </extLst>
    </cfRule>
  </conditionalFormatting>
  <conditionalFormatting sqref="F107:F108 F112">
    <cfRule type="dataBar" priority="6029">
      <dataBar>
        <cfvo type="num" val="0"/>
        <cfvo type="num" val="1"/>
        <color theme="6"/>
      </dataBar>
      <extLst>
        <ext xmlns:x14="http://schemas.microsoft.com/office/spreadsheetml/2009/9/main" uri="{B025F937-C7B1-47D3-B67F-A62EFF666E3E}">
          <x14:id>{F22A6D69-267D-AA40-8C7C-F7C43E82E950}</x14:id>
        </ext>
      </extLst>
    </cfRule>
  </conditionalFormatting>
  <conditionalFormatting sqref="F107:F108 F112">
    <cfRule type="dataBar" priority="6028">
      <dataBar>
        <cfvo type="num" val="0"/>
        <cfvo type="num" val="1"/>
        <color theme="6"/>
      </dataBar>
      <extLst>
        <ext xmlns:x14="http://schemas.microsoft.com/office/spreadsheetml/2009/9/main" uri="{B025F937-C7B1-47D3-B67F-A62EFF666E3E}">
          <x14:id>{C47603C7-397A-D64C-B55D-BA268D554AAE}</x14:id>
        </ext>
      </extLst>
    </cfRule>
  </conditionalFormatting>
  <conditionalFormatting sqref="F107:F108 F112">
    <cfRule type="dataBar" priority="6027">
      <dataBar>
        <cfvo type="num" val="0"/>
        <cfvo type="num" val="1"/>
        <color theme="6"/>
      </dataBar>
      <extLst>
        <ext xmlns:x14="http://schemas.microsoft.com/office/spreadsheetml/2009/9/main" uri="{B025F937-C7B1-47D3-B67F-A62EFF666E3E}">
          <x14:id>{A8623E20-24D9-9346-A779-74A4437BB59A}</x14:id>
        </ext>
      </extLst>
    </cfRule>
  </conditionalFormatting>
  <conditionalFormatting sqref="F107:F108 F112">
    <cfRule type="dataBar" priority="6026">
      <dataBar>
        <cfvo type="num" val="0"/>
        <cfvo type="num" val="1"/>
        <color theme="6"/>
      </dataBar>
      <extLst>
        <ext xmlns:x14="http://schemas.microsoft.com/office/spreadsheetml/2009/9/main" uri="{B025F937-C7B1-47D3-B67F-A62EFF666E3E}">
          <x14:id>{3E27A6CE-F11C-A546-8A90-83716C0E397A}</x14:id>
        </ext>
      </extLst>
    </cfRule>
  </conditionalFormatting>
  <conditionalFormatting sqref="F107:F108 F112">
    <cfRule type="dataBar" priority="6025">
      <dataBar>
        <cfvo type="num" val="0"/>
        <cfvo type="num" val="1"/>
        <color theme="6"/>
      </dataBar>
      <extLst>
        <ext xmlns:x14="http://schemas.microsoft.com/office/spreadsheetml/2009/9/main" uri="{B025F937-C7B1-47D3-B67F-A62EFF666E3E}">
          <x14:id>{F9E74968-7232-A14E-8911-75B054624900}</x14:id>
        </ext>
      </extLst>
    </cfRule>
  </conditionalFormatting>
  <conditionalFormatting sqref="F107:F108 F112">
    <cfRule type="dataBar" priority="6010">
      <dataBar>
        <cfvo type="num" val="0"/>
        <cfvo type="num" val="1"/>
        <color theme="6"/>
      </dataBar>
      <extLst>
        <ext xmlns:x14="http://schemas.microsoft.com/office/spreadsheetml/2009/9/main" uri="{B025F937-C7B1-47D3-B67F-A62EFF666E3E}">
          <x14:id>{CE15DB3F-5716-EC47-B92F-D0A79A5D2B3C}</x14:id>
        </ext>
      </extLst>
    </cfRule>
  </conditionalFormatting>
  <conditionalFormatting sqref="F107:F108 F112">
    <cfRule type="dataBar" priority="6009">
      <dataBar>
        <cfvo type="num" val="0"/>
        <cfvo type="num" val="1"/>
        <color theme="6"/>
      </dataBar>
      <extLst>
        <ext xmlns:x14="http://schemas.microsoft.com/office/spreadsheetml/2009/9/main" uri="{B025F937-C7B1-47D3-B67F-A62EFF666E3E}">
          <x14:id>{0DB7016A-95CF-1D42-98E9-6AE74E646BF9}</x14:id>
        </ext>
      </extLst>
    </cfRule>
  </conditionalFormatting>
  <conditionalFormatting sqref="F107:F108 F112">
    <cfRule type="dataBar" priority="6008">
      <dataBar>
        <cfvo type="num" val="0"/>
        <cfvo type="num" val="1"/>
        <color theme="6"/>
      </dataBar>
      <extLst>
        <ext xmlns:x14="http://schemas.microsoft.com/office/spreadsheetml/2009/9/main" uri="{B025F937-C7B1-47D3-B67F-A62EFF666E3E}">
          <x14:id>{53A3C9B3-66AE-3349-BBF1-70E695503E49}</x14:id>
        </ext>
      </extLst>
    </cfRule>
  </conditionalFormatting>
  <conditionalFormatting sqref="F107:F108 F112">
    <cfRule type="dataBar" priority="6007">
      <dataBar>
        <cfvo type="num" val="0"/>
        <cfvo type="num" val="1"/>
        <color theme="6"/>
      </dataBar>
      <extLst>
        <ext xmlns:x14="http://schemas.microsoft.com/office/spreadsheetml/2009/9/main" uri="{B025F937-C7B1-47D3-B67F-A62EFF666E3E}">
          <x14:id>{641B165C-3735-2A44-BE41-5904B469B265}</x14:id>
        </ext>
      </extLst>
    </cfRule>
  </conditionalFormatting>
  <conditionalFormatting sqref="F107:F108 F112">
    <cfRule type="dataBar" priority="6006">
      <dataBar>
        <cfvo type="num" val="0"/>
        <cfvo type="num" val="1"/>
        <color theme="6"/>
      </dataBar>
      <extLst>
        <ext xmlns:x14="http://schemas.microsoft.com/office/spreadsheetml/2009/9/main" uri="{B025F937-C7B1-47D3-B67F-A62EFF666E3E}">
          <x14:id>{D6703BD4-6EBF-2746-8822-4F0FC8A600C3}</x14:id>
        </ext>
      </extLst>
    </cfRule>
  </conditionalFormatting>
  <conditionalFormatting sqref="F107:F108 F112">
    <cfRule type="dataBar" priority="6005">
      <dataBar>
        <cfvo type="num" val="0"/>
        <cfvo type="num" val="1"/>
        <color theme="6"/>
      </dataBar>
      <extLst>
        <ext xmlns:x14="http://schemas.microsoft.com/office/spreadsheetml/2009/9/main" uri="{B025F937-C7B1-47D3-B67F-A62EFF666E3E}">
          <x14:id>{722EEA31-227D-5147-BE45-589A1539EC6C}</x14:id>
        </ext>
      </extLst>
    </cfRule>
  </conditionalFormatting>
  <conditionalFormatting sqref="F107:F108 F112">
    <cfRule type="dataBar" priority="5992">
      <dataBar>
        <cfvo type="num" val="0"/>
        <cfvo type="num" val="1"/>
        <color theme="6"/>
      </dataBar>
      <extLst>
        <ext xmlns:x14="http://schemas.microsoft.com/office/spreadsheetml/2009/9/main" uri="{B025F937-C7B1-47D3-B67F-A62EFF666E3E}">
          <x14:id>{555F53AE-DDDB-714E-8377-BC4B30E4F757}</x14:id>
        </ext>
      </extLst>
    </cfRule>
  </conditionalFormatting>
  <conditionalFormatting sqref="F107:F108 F112">
    <cfRule type="dataBar" priority="5991">
      <dataBar>
        <cfvo type="num" val="0"/>
        <cfvo type="num" val="1"/>
        <color theme="6"/>
      </dataBar>
      <extLst>
        <ext xmlns:x14="http://schemas.microsoft.com/office/spreadsheetml/2009/9/main" uri="{B025F937-C7B1-47D3-B67F-A62EFF666E3E}">
          <x14:id>{F20F70D3-31C2-F146-B180-942335AE364A}</x14:id>
        </ext>
      </extLst>
    </cfRule>
  </conditionalFormatting>
  <conditionalFormatting sqref="F107:F108 F112">
    <cfRule type="dataBar" priority="5990">
      <dataBar>
        <cfvo type="num" val="0"/>
        <cfvo type="num" val="1"/>
        <color theme="6"/>
      </dataBar>
      <extLst>
        <ext xmlns:x14="http://schemas.microsoft.com/office/spreadsheetml/2009/9/main" uri="{B025F937-C7B1-47D3-B67F-A62EFF666E3E}">
          <x14:id>{6C9A990E-845B-D94C-AA43-C6798AD9A367}</x14:id>
        </ext>
      </extLst>
    </cfRule>
  </conditionalFormatting>
  <conditionalFormatting sqref="F107:F108 F112">
    <cfRule type="dataBar" priority="5989">
      <dataBar>
        <cfvo type="num" val="0"/>
        <cfvo type="num" val="1"/>
        <color theme="6"/>
      </dataBar>
      <extLst>
        <ext xmlns:x14="http://schemas.microsoft.com/office/spreadsheetml/2009/9/main" uri="{B025F937-C7B1-47D3-B67F-A62EFF666E3E}">
          <x14:id>{62B659C1-9669-614F-A173-5827BFDFFAA0}</x14:id>
        </ext>
      </extLst>
    </cfRule>
  </conditionalFormatting>
  <conditionalFormatting sqref="F107:F108 F112">
    <cfRule type="dataBar" priority="5988">
      <dataBar>
        <cfvo type="num" val="0"/>
        <cfvo type="num" val="1"/>
        <color theme="6"/>
      </dataBar>
      <extLst>
        <ext xmlns:x14="http://schemas.microsoft.com/office/spreadsheetml/2009/9/main" uri="{B025F937-C7B1-47D3-B67F-A62EFF666E3E}">
          <x14:id>{931CE466-92E5-CF47-8D58-065EA0107C86}</x14:id>
        </ext>
      </extLst>
    </cfRule>
  </conditionalFormatting>
  <conditionalFormatting sqref="F107:F108 F112">
    <cfRule type="dataBar" priority="5987">
      <dataBar>
        <cfvo type="num" val="0"/>
        <cfvo type="num" val="1"/>
        <color theme="6"/>
      </dataBar>
      <extLst>
        <ext xmlns:x14="http://schemas.microsoft.com/office/spreadsheetml/2009/9/main" uri="{B025F937-C7B1-47D3-B67F-A62EFF666E3E}">
          <x14:id>{68FEDBF6-9AE2-2743-A970-ED65F7307688}</x14:id>
        </ext>
      </extLst>
    </cfRule>
  </conditionalFormatting>
  <conditionalFormatting sqref="F107:F108 F112">
    <cfRule type="dataBar" priority="5972">
      <dataBar>
        <cfvo type="num" val="0"/>
        <cfvo type="num" val="1"/>
        <color theme="6"/>
      </dataBar>
      <extLst>
        <ext xmlns:x14="http://schemas.microsoft.com/office/spreadsheetml/2009/9/main" uri="{B025F937-C7B1-47D3-B67F-A62EFF666E3E}">
          <x14:id>{018ACEAE-C1D5-6B44-BA37-C141D18EB804}</x14:id>
        </ext>
      </extLst>
    </cfRule>
  </conditionalFormatting>
  <conditionalFormatting sqref="F107:F108 F112">
    <cfRule type="dataBar" priority="5971">
      <dataBar>
        <cfvo type="num" val="0"/>
        <cfvo type="num" val="1"/>
        <color theme="6"/>
      </dataBar>
      <extLst>
        <ext xmlns:x14="http://schemas.microsoft.com/office/spreadsheetml/2009/9/main" uri="{B025F937-C7B1-47D3-B67F-A62EFF666E3E}">
          <x14:id>{35ACC575-3554-3146-9486-3138599F4893}</x14:id>
        </ext>
      </extLst>
    </cfRule>
  </conditionalFormatting>
  <conditionalFormatting sqref="F107:F108 F112">
    <cfRule type="dataBar" priority="5970">
      <dataBar>
        <cfvo type="num" val="0"/>
        <cfvo type="num" val="1"/>
        <color theme="6"/>
      </dataBar>
      <extLst>
        <ext xmlns:x14="http://schemas.microsoft.com/office/spreadsheetml/2009/9/main" uri="{B025F937-C7B1-47D3-B67F-A62EFF666E3E}">
          <x14:id>{B0C76F1D-641B-D143-BA61-9E485F5F9B2C}</x14:id>
        </ext>
      </extLst>
    </cfRule>
  </conditionalFormatting>
  <conditionalFormatting sqref="F107:F108 F112">
    <cfRule type="dataBar" priority="5969">
      <dataBar>
        <cfvo type="num" val="0"/>
        <cfvo type="num" val="1"/>
        <color theme="6"/>
      </dataBar>
      <extLst>
        <ext xmlns:x14="http://schemas.microsoft.com/office/spreadsheetml/2009/9/main" uri="{B025F937-C7B1-47D3-B67F-A62EFF666E3E}">
          <x14:id>{B32C30F0-0570-5241-AD08-84151826D9A2}</x14:id>
        </ext>
      </extLst>
    </cfRule>
  </conditionalFormatting>
  <conditionalFormatting sqref="F107:F108 F112">
    <cfRule type="dataBar" priority="5968">
      <dataBar>
        <cfvo type="num" val="0"/>
        <cfvo type="num" val="1"/>
        <color theme="6"/>
      </dataBar>
      <extLst>
        <ext xmlns:x14="http://schemas.microsoft.com/office/spreadsheetml/2009/9/main" uri="{B025F937-C7B1-47D3-B67F-A62EFF666E3E}">
          <x14:id>{1EFA8736-ACED-AF40-97A2-0C3759388821}</x14:id>
        </ext>
      </extLst>
    </cfRule>
  </conditionalFormatting>
  <conditionalFormatting sqref="F107:F108 F112">
    <cfRule type="dataBar" priority="5967">
      <dataBar>
        <cfvo type="num" val="0"/>
        <cfvo type="num" val="1"/>
        <color theme="6"/>
      </dataBar>
      <extLst>
        <ext xmlns:x14="http://schemas.microsoft.com/office/spreadsheetml/2009/9/main" uri="{B025F937-C7B1-47D3-B67F-A62EFF666E3E}">
          <x14:id>{EF483757-4DE2-C747-9116-65D9673EA49C}</x14:id>
        </ext>
      </extLst>
    </cfRule>
  </conditionalFormatting>
  <conditionalFormatting sqref="F107:F108 F112">
    <cfRule type="dataBar" priority="5809">
      <dataBar>
        <cfvo type="num" val="0"/>
        <cfvo type="num" val="1"/>
        <color theme="6"/>
      </dataBar>
      <extLst>
        <ext xmlns:x14="http://schemas.microsoft.com/office/spreadsheetml/2009/9/main" uri="{B025F937-C7B1-47D3-B67F-A62EFF666E3E}">
          <x14:id>{D78677C5-90FE-904D-B3BA-BE6D584BF553}</x14:id>
        </ext>
      </extLst>
    </cfRule>
  </conditionalFormatting>
  <conditionalFormatting sqref="F107:F108 F112">
    <cfRule type="dataBar" priority="5946">
      <dataBar>
        <cfvo type="num" val="0"/>
        <cfvo type="num" val="1"/>
        <color theme="6"/>
      </dataBar>
      <extLst>
        <ext xmlns:x14="http://schemas.microsoft.com/office/spreadsheetml/2009/9/main" uri="{B025F937-C7B1-47D3-B67F-A62EFF666E3E}">
          <x14:id>{B9D1462B-058A-7D48-9706-0EE09B638C71}</x14:id>
        </ext>
      </extLst>
    </cfRule>
  </conditionalFormatting>
  <conditionalFormatting sqref="F107:F108 F112">
    <cfRule type="dataBar" priority="5945">
      <dataBar>
        <cfvo type="num" val="0"/>
        <cfvo type="num" val="1"/>
        <color theme="6"/>
      </dataBar>
      <extLst>
        <ext xmlns:x14="http://schemas.microsoft.com/office/spreadsheetml/2009/9/main" uri="{B025F937-C7B1-47D3-B67F-A62EFF666E3E}">
          <x14:id>{B0EFD437-7E45-3F4D-89F0-766150C1CC9A}</x14:id>
        </ext>
      </extLst>
    </cfRule>
  </conditionalFormatting>
  <conditionalFormatting sqref="F107:F108 F112">
    <cfRule type="dataBar" priority="5944">
      <dataBar>
        <cfvo type="num" val="0"/>
        <cfvo type="num" val="1"/>
        <color theme="6"/>
      </dataBar>
      <extLst>
        <ext xmlns:x14="http://schemas.microsoft.com/office/spreadsheetml/2009/9/main" uri="{B025F937-C7B1-47D3-B67F-A62EFF666E3E}">
          <x14:id>{C35F3FD2-2754-994E-9CF0-6D0738ED025A}</x14:id>
        </ext>
      </extLst>
    </cfRule>
  </conditionalFormatting>
  <conditionalFormatting sqref="F107:F108 F112">
    <cfRule type="dataBar" priority="5943">
      <dataBar>
        <cfvo type="num" val="0"/>
        <cfvo type="num" val="1"/>
        <color theme="6"/>
      </dataBar>
      <extLst>
        <ext xmlns:x14="http://schemas.microsoft.com/office/spreadsheetml/2009/9/main" uri="{B025F937-C7B1-47D3-B67F-A62EFF666E3E}">
          <x14:id>{4A49F28B-5E2B-6C46-B08C-927A09CC7B54}</x14:id>
        </ext>
      </extLst>
    </cfRule>
  </conditionalFormatting>
  <conditionalFormatting sqref="F107:F108 F112">
    <cfRule type="dataBar" priority="5942">
      <dataBar>
        <cfvo type="num" val="0"/>
        <cfvo type="num" val="1"/>
        <color theme="6"/>
      </dataBar>
      <extLst>
        <ext xmlns:x14="http://schemas.microsoft.com/office/spreadsheetml/2009/9/main" uri="{B025F937-C7B1-47D3-B67F-A62EFF666E3E}">
          <x14:id>{20D64E16-02FE-9247-B1E5-325647A5C8B4}</x14:id>
        </ext>
      </extLst>
    </cfRule>
  </conditionalFormatting>
  <conditionalFormatting sqref="F107:F108 F112">
    <cfRule type="dataBar" priority="5941">
      <dataBar>
        <cfvo type="num" val="0"/>
        <cfvo type="num" val="1"/>
        <color theme="6"/>
      </dataBar>
      <extLst>
        <ext xmlns:x14="http://schemas.microsoft.com/office/spreadsheetml/2009/9/main" uri="{B025F937-C7B1-47D3-B67F-A62EFF666E3E}">
          <x14:id>{01789430-3FE6-604B-9955-E6EFA188D65A}</x14:id>
        </ext>
      </extLst>
    </cfRule>
  </conditionalFormatting>
  <conditionalFormatting sqref="F107:F108 F112">
    <cfRule type="dataBar" priority="5931">
      <dataBar>
        <cfvo type="num" val="0"/>
        <cfvo type="num" val="1"/>
        <color theme="6"/>
      </dataBar>
      <extLst>
        <ext xmlns:x14="http://schemas.microsoft.com/office/spreadsheetml/2009/9/main" uri="{B025F937-C7B1-47D3-B67F-A62EFF666E3E}">
          <x14:id>{E6B38EBB-DF89-D84E-A571-B0058E229C28}</x14:id>
        </ext>
      </extLst>
    </cfRule>
  </conditionalFormatting>
  <conditionalFormatting sqref="F107:F108 F112">
    <cfRule type="dataBar" priority="5932">
      <dataBar>
        <cfvo type="num" val="0"/>
        <cfvo type="num" val="1"/>
        <color theme="6"/>
      </dataBar>
      <extLst>
        <ext xmlns:x14="http://schemas.microsoft.com/office/spreadsheetml/2009/9/main" uri="{B025F937-C7B1-47D3-B67F-A62EFF666E3E}">
          <x14:id>{CF3A59D6-887E-DE45-A76F-33AED5ADA827}</x14:id>
        </ext>
      </extLst>
    </cfRule>
  </conditionalFormatting>
  <conditionalFormatting sqref="F107:F108 F112">
    <cfRule type="dataBar" priority="5928">
      <dataBar>
        <cfvo type="num" val="0"/>
        <cfvo type="num" val="1"/>
        <color theme="6"/>
      </dataBar>
      <extLst>
        <ext xmlns:x14="http://schemas.microsoft.com/office/spreadsheetml/2009/9/main" uri="{B025F937-C7B1-47D3-B67F-A62EFF666E3E}">
          <x14:id>{AEB5DEF8-F7F0-A64C-B781-98E583F65554}</x14:id>
        </ext>
      </extLst>
    </cfRule>
  </conditionalFormatting>
  <conditionalFormatting sqref="F107:F108 F112">
    <cfRule type="dataBar" priority="5929">
      <dataBar>
        <cfvo type="num" val="0"/>
        <cfvo type="num" val="1"/>
        <color theme="6"/>
      </dataBar>
      <extLst>
        <ext xmlns:x14="http://schemas.microsoft.com/office/spreadsheetml/2009/9/main" uri="{B025F937-C7B1-47D3-B67F-A62EFF666E3E}">
          <x14:id>{581682D6-59BC-0748-9CB2-BEC69A61DBF3}</x14:id>
        </ext>
      </extLst>
    </cfRule>
  </conditionalFormatting>
  <conditionalFormatting sqref="F107:F108 F112">
    <cfRule type="dataBar" priority="5926">
      <dataBar>
        <cfvo type="num" val="0"/>
        <cfvo type="num" val="1"/>
        <color theme="6"/>
      </dataBar>
      <extLst>
        <ext xmlns:x14="http://schemas.microsoft.com/office/spreadsheetml/2009/9/main" uri="{B025F937-C7B1-47D3-B67F-A62EFF666E3E}">
          <x14:id>{E9F9FD51-534C-074C-B6AB-DF11D2B3F624}</x14:id>
        </ext>
      </extLst>
    </cfRule>
  </conditionalFormatting>
  <conditionalFormatting sqref="F107:F108 F112">
    <cfRule type="dataBar" priority="5919">
      <dataBar>
        <cfvo type="num" val="0"/>
        <cfvo type="num" val="1"/>
        <color theme="6"/>
      </dataBar>
      <extLst>
        <ext xmlns:x14="http://schemas.microsoft.com/office/spreadsheetml/2009/9/main" uri="{B025F937-C7B1-47D3-B67F-A62EFF666E3E}">
          <x14:id>{3BD2B587-E2E8-6E4F-8D36-5007AC100E15}</x14:id>
        </ext>
      </extLst>
    </cfRule>
  </conditionalFormatting>
  <conditionalFormatting sqref="F107:F108 F112">
    <cfRule type="dataBar" priority="5920">
      <dataBar>
        <cfvo type="num" val="0"/>
        <cfvo type="num" val="1"/>
        <color theme="6"/>
      </dataBar>
      <extLst>
        <ext xmlns:x14="http://schemas.microsoft.com/office/spreadsheetml/2009/9/main" uri="{B025F937-C7B1-47D3-B67F-A62EFF666E3E}">
          <x14:id>{EF4551A8-B794-A446-8FCA-4F8AFDDDC431}</x14:id>
        </ext>
      </extLst>
    </cfRule>
  </conditionalFormatting>
  <conditionalFormatting sqref="F107:F108 F112">
    <cfRule type="dataBar" priority="5918">
      <dataBar>
        <cfvo type="num" val="0"/>
        <cfvo type="num" val="1"/>
        <color theme="6"/>
      </dataBar>
      <extLst>
        <ext xmlns:x14="http://schemas.microsoft.com/office/spreadsheetml/2009/9/main" uri="{B025F937-C7B1-47D3-B67F-A62EFF666E3E}">
          <x14:id>{2FFF17CC-AA14-F244-89CE-3114DB67AD07}</x14:id>
        </ext>
      </extLst>
    </cfRule>
  </conditionalFormatting>
  <conditionalFormatting sqref="F107:F108 F112">
    <cfRule type="dataBar" priority="5917">
      <dataBar>
        <cfvo type="num" val="0"/>
        <cfvo type="num" val="1"/>
        <color theme="6"/>
      </dataBar>
      <extLst>
        <ext xmlns:x14="http://schemas.microsoft.com/office/spreadsheetml/2009/9/main" uri="{B025F937-C7B1-47D3-B67F-A62EFF666E3E}">
          <x14:id>{31E4231C-BE90-9944-8026-96F8485A1CCB}</x14:id>
        </ext>
      </extLst>
    </cfRule>
  </conditionalFormatting>
  <conditionalFormatting sqref="F107:F108 F112">
    <cfRule type="dataBar" priority="5915">
      <dataBar>
        <cfvo type="num" val="0"/>
        <cfvo type="num" val="1"/>
        <color theme="6"/>
      </dataBar>
      <extLst>
        <ext xmlns:x14="http://schemas.microsoft.com/office/spreadsheetml/2009/9/main" uri="{B025F937-C7B1-47D3-B67F-A62EFF666E3E}">
          <x14:id>{D11465A1-5BAC-744A-BCC1-08B83E5531C0}</x14:id>
        </ext>
      </extLst>
    </cfRule>
  </conditionalFormatting>
  <conditionalFormatting sqref="F107:F108 F112">
    <cfRule type="dataBar" priority="5916">
      <dataBar>
        <cfvo type="num" val="0"/>
        <cfvo type="num" val="1"/>
        <color theme="6"/>
      </dataBar>
      <extLst>
        <ext xmlns:x14="http://schemas.microsoft.com/office/spreadsheetml/2009/9/main" uri="{B025F937-C7B1-47D3-B67F-A62EFF666E3E}">
          <x14:id>{607BD7FE-E725-0648-9356-B5B643AF706F}</x14:id>
        </ext>
      </extLst>
    </cfRule>
  </conditionalFormatting>
  <conditionalFormatting sqref="F107:F108 F112">
    <cfRule type="dataBar" priority="5902">
      <dataBar>
        <cfvo type="num" val="0"/>
        <cfvo type="num" val="1"/>
        <color theme="6"/>
      </dataBar>
      <extLst>
        <ext xmlns:x14="http://schemas.microsoft.com/office/spreadsheetml/2009/9/main" uri="{B025F937-C7B1-47D3-B67F-A62EFF666E3E}">
          <x14:id>{D6319E12-539D-D344-BFB6-2E8C9911E240}</x14:id>
        </ext>
      </extLst>
    </cfRule>
  </conditionalFormatting>
  <conditionalFormatting sqref="F107:F108 F112">
    <cfRule type="dataBar" priority="5900">
      <dataBar>
        <cfvo type="num" val="0"/>
        <cfvo type="num" val="1"/>
        <color theme="6"/>
      </dataBar>
      <extLst>
        <ext xmlns:x14="http://schemas.microsoft.com/office/spreadsheetml/2009/9/main" uri="{B025F937-C7B1-47D3-B67F-A62EFF666E3E}">
          <x14:id>{B6AA3011-2917-BC47-AB67-3D415C515540}</x14:id>
        </ext>
      </extLst>
    </cfRule>
  </conditionalFormatting>
  <conditionalFormatting sqref="F107:F108 F112">
    <cfRule type="dataBar" priority="5901">
      <dataBar>
        <cfvo type="num" val="0"/>
        <cfvo type="num" val="1"/>
        <color theme="6"/>
      </dataBar>
      <extLst>
        <ext xmlns:x14="http://schemas.microsoft.com/office/spreadsheetml/2009/9/main" uri="{B025F937-C7B1-47D3-B67F-A62EFF666E3E}">
          <x14:id>{2BA43894-200A-704F-A1A4-CFB4D78AEB7F}</x14:id>
        </ext>
      </extLst>
    </cfRule>
  </conditionalFormatting>
  <conditionalFormatting sqref="F114">
    <cfRule type="dataBar" priority="5893">
      <dataBar>
        <cfvo type="num" val="0"/>
        <cfvo type="num" val="1"/>
        <color theme="6"/>
      </dataBar>
      <extLst>
        <ext xmlns:x14="http://schemas.microsoft.com/office/spreadsheetml/2009/9/main" uri="{B025F937-C7B1-47D3-B67F-A62EFF666E3E}">
          <x14:id>{EFFDE0FE-CD3A-B141-A0D8-11943F64363F}</x14:id>
        </ext>
      </extLst>
    </cfRule>
  </conditionalFormatting>
  <conditionalFormatting sqref="F107:F108 F112">
    <cfRule type="dataBar" priority="5886">
      <dataBar>
        <cfvo type="num" val="0"/>
        <cfvo type="num" val="1"/>
        <color theme="6"/>
      </dataBar>
      <extLst>
        <ext xmlns:x14="http://schemas.microsoft.com/office/spreadsheetml/2009/9/main" uri="{B025F937-C7B1-47D3-B67F-A62EFF666E3E}">
          <x14:id>{77DA5E49-2FF4-824A-9C83-1C64B8E74BF6}</x14:id>
        </ext>
      </extLst>
    </cfRule>
  </conditionalFormatting>
  <conditionalFormatting sqref="F107:F108 F112">
    <cfRule type="dataBar" priority="5885">
      <dataBar>
        <cfvo type="num" val="0"/>
        <cfvo type="num" val="1"/>
        <color theme="6"/>
      </dataBar>
      <extLst>
        <ext xmlns:x14="http://schemas.microsoft.com/office/spreadsheetml/2009/9/main" uri="{B025F937-C7B1-47D3-B67F-A62EFF666E3E}">
          <x14:id>{945E2910-8DE1-834D-A990-ACAE10BC20DE}</x14:id>
        </ext>
      </extLst>
    </cfRule>
  </conditionalFormatting>
  <conditionalFormatting sqref="F107:F108 F112">
    <cfRule type="dataBar" priority="5884">
      <dataBar>
        <cfvo type="num" val="0"/>
        <cfvo type="num" val="1"/>
        <color theme="6"/>
      </dataBar>
      <extLst>
        <ext xmlns:x14="http://schemas.microsoft.com/office/spreadsheetml/2009/9/main" uri="{B025F937-C7B1-47D3-B67F-A62EFF666E3E}">
          <x14:id>{DF96E436-9A8E-7E4D-A74C-0766898BC188}</x14:id>
        </ext>
      </extLst>
    </cfRule>
  </conditionalFormatting>
  <conditionalFormatting sqref="F107:F108 F112">
    <cfRule type="dataBar" priority="5883">
      <dataBar>
        <cfvo type="num" val="0"/>
        <cfvo type="num" val="1"/>
        <color theme="6"/>
      </dataBar>
      <extLst>
        <ext xmlns:x14="http://schemas.microsoft.com/office/spreadsheetml/2009/9/main" uri="{B025F937-C7B1-47D3-B67F-A62EFF666E3E}">
          <x14:id>{0055853A-20A5-9145-8FD5-C7FAB5559EEA}</x14:id>
        </ext>
      </extLst>
    </cfRule>
  </conditionalFormatting>
  <conditionalFormatting sqref="F107:F108 F112">
    <cfRule type="dataBar" priority="5882">
      <dataBar>
        <cfvo type="num" val="0"/>
        <cfvo type="num" val="1"/>
        <color theme="6"/>
      </dataBar>
      <extLst>
        <ext xmlns:x14="http://schemas.microsoft.com/office/spreadsheetml/2009/9/main" uri="{B025F937-C7B1-47D3-B67F-A62EFF666E3E}">
          <x14:id>{67D87ED3-03B8-154C-A9C0-6B82DB7014D1}</x14:id>
        </ext>
      </extLst>
    </cfRule>
  </conditionalFormatting>
  <conditionalFormatting sqref="F107:F108 F112">
    <cfRule type="dataBar" priority="5881">
      <dataBar>
        <cfvo type="num" val="0"/>
        <cfvo type="num" val="1"/>
        <color theme="6"/>
      </dataBar>
      <extLst>
        <ext xmlns:x14="http://schemas.microsoft.com/office/spreadsheetml/2009/9/main" uri="{B025F937-C7B1-47D3-B67F-A62EFF666E3E}">
          <x14:id>{04646C9E-A616-9B48-83ED-8164360C53EB}</x14:id>
        </ext>
      </extLst>
    </cfRule>
  </conditionalFormatting>
  <conditionalFormatting sqref="F107:F108 F112">
    <cfRule type="dataBar" priority="5866">
      <dataBar>
        <cfvo type="num" val="0"/>
        <cfvo type="num" val="1"/>
        <color theme="6"/>
      </dataBar>
      <extLst>
        <ext xmlns:x14="http://schemas.microsoft.com/office/spreadsheetml/2009/9/main" uri="{B025F937-C7B1-47D3-B67F-A62EFF666E3E}">
          <x14:id>{97C398A5-6D1E-5242-9C21-8A97C92F1772}</x14:id>
        </ext>
      </extLst>
    </cfRule>
  </conditionalFormatting>
  <conditionalFormatting sqref="F107:F108 F112">
    <cfRule type="dataBar" priority="5865">
      <dataBar>
        <cfvo type="num" val="0"/>
        <cfvo type="num" val="1"/>
        <color theme="6"/>
      </dataBar>
      <extLst>
        <ext xmlns:x14="http://schemas.microsoft.com/office/spreadsheetml/2009/9/main" uri="{B025F937-C7B1-47D3-B67F-A62EFF666E3E}">
          <x14:id>{F78AC734-92BB-224C-99E9-817D77043D80}</x14:id>
        </ext>
      </extLst>
    </cfRule>
  </conditionalFormatting>
  <conditionalFormatting sqref="F107:F108 F112">
    <cfRule type="dataBar" priority="5864">
      <dataBar>
        <cfvo type="num" val="0"/>
        <cfvo type="num" val="1"/>
        <color theme="6"/>
      </dataBar>
      <extLst>
        <ext xmlns:x14="http://schemas.microsoft.com/office/spreadsheetml/2009/9/main" uri="{B025F937-C7B1-47D3-B67F-A62EFF666E3E}">
          <x14:id>{8D574E04-F852-3149-B8FA-6061F793CAD3}</x14:id>
        </ext>
      </extLst>
    </cfRule>
  </conditionalFormatting>
  <conditionalFormatting sqref="F107:F108 F112">
    <cfRule type="dataBar" priority="5863">
      <dataBar>
        <cfvo type="num" val="0"/>
        <cfvo type="num" val="1"/>
        <color theme="6"/>
      </dataBar>
      <extLst>
        <ext xmlns:x14="http://schemas.microsoft.com/office/spreadsheetml/2009/9/main" uri="{B025F937-C7B1-47D3-B67F-A62EFF666E3E}">
          <x14:id>{720527EB-F7F4-2340-B1BA-93513DC31F7F}</x14:id>
        </ext>
      </extLst>
    </cfRule>
  </conditionalFormatting>
  <conditionalFormatting sqref="F107:F108 F112">
    <cfRule type="dataBar" priority="5862">
      <dataBar>
        <cfvo type="num" val="0"/>
        <cfvo type="num" val="1"/>
        <color theme="6"/>
      </dataBar>
      <extLst>
        <ext xmlns:x14="http://schemas.microsoft.com/office/spreadsheetml/2009/9/main" uri="{B025F937-C7B1-47D3-B67F-A62EFF666E3E}">
          <x14:id>{0AD240F2-1F0D-BB4C-92B6-BE7271945E79}</x14:id>
        </ext>
      </extLst>
    </cfRule>
  </conditionalFormatting>
  <conditionalFormatting sqref="F107:F108 F112">
    <cfRule type="dataBar" priority="5861">
      <dataBar>
        <cfvo type="num" val="0"/>
        <cfvo type="num" val="1"/>
        <color theme="6"/>
      </dataBar>
      <extLst>
        <ext xmlns:x14="http://schemas.microsoft.com/office/spreadsheetml/2009/9/main" uri="{B025F937-C7B1-47D3-B67F-A62EFF666E3E}">
          <x14:id>{695A274D-20C3-0144-B632-4153D31A4F16}</x14:id>
        </ext>
      </extLst>
    </cfRule>
  </conditionalFormatting>
  <conditionalFormatting sqref="F107:F108 F112">
    <cfRule type="dataBar" priority="5840">
      <dataBar>
        <cfvo type="num" val="0"/>
        <cfvo type="num" val="1"/>
        <color theme="6"/>
      </dataBar>
      <extLst>
        <ext xmlns:x14="http://schemas.microsoft.com/office/spreadsheetml/2009/9/main" uri="{B025F937-C7B1-47D3-B67F-A62EFF666E3E}">
          <x14:id>{D29CDEB0-7C64-AA4A-BDF7-B79E551AC28B}</x14:id>
        </ext>
      </extLst>
    </cfRule>
  </conditionalFormatting>
  <conditionalFormatting sqref="F107:F108 F112">
    <cfRule type="dataBar" priority="5839">
      <dataBar>
        <cfvo type="num" val="0"/>
        <cfvo type="num" val="1"/>
        <color theme="6"/>
      </dataBar>
      <extLst>
        <ext xmlns:x14="http://schemas.microsoft.com/office/spreadsheetml/2009/9/main" uri="{B025F937-C7B1-47D3-B67F-A62EFF666E3E}">
          <x14:id>{AE2078D4-40E5-4F4A-8FCC-B6BE56083DB2}</x14:id>
        </ext>
      </extLst>
    </cfRule>
  </conditionalFormatting>
  <conditionalFormatting sqref="F107:F108 F112">
    <cfRule type="dataBar" priority="5838">
      <dataBar>
        <cfvo type="num" val="0"/>
        <cfvo type="num" val="1"/>
        <color theme="6"/>
      </dataBar>
      <extLst>
        <ext xmlns:x14="http://schemas.microsoft.com/office/spreadsheetml/2009/9/main" uri="{B025F937-C7B1-47D3-B67F-A62EFF666E3E}">
          <x14:id>{7D6C497E-BEFB-5543-8557-4875D9A9A334}</x14:id>
        </ext>
      </extLst>
    </cfRule>
  </conditionalFormatting>
  <conditionalFormatting sqref="F107:F108 F112">
    <cfRule type="dataBar" priority="5837">
      <dataBar>
        <cfvo type="num" val="0"/>
        <cfvo type="num" val="1"/>
        <color theme="6"/>
      </dataBar>
      <extLst>
        <ext xmlns:x14="http://schemas.microsoft.com/office/spreadsheetml/2009/9/main" uri="{B025F937-C7B1-47D3-B67F-A62EFF666E3E}">
          <x14:id>{A44453C8-F317-6046-A5D2-25B873B987A0}</x14:id>
        </ext>
      </extLst>
    </cfRule>
  </conditionalFormatting>
  <conditionalFormatting sqref="F107:F108 F112">
    <cfRule type="dataBar" priority="5836">
      <dataBar>
        <cfvo type="num" val="0"/>
        <cfvo type="num" val="1"/>
        <color theme="6"/>
      </dataBar>
      <extLst>
        <ext xmlns:x14="http://schemas.microsoft.com/office/spreadsheetml/2009/9/main" uri="{B025F937-C7B1-47D3-B67F-A62EFF666E3E}">
          <x14:id>{D994583B-40C3-9040-85A0-9B67DC22FBED}</x14:id>
        </ext>
      </extLst>
    </cfRule>
  </conditionalFormatting>
  <conditionalFormatting sqref="F107:F108 F112">
    <cfRule type="dataBar" priority="5835">
      <dataBar>
        <cfvo type="num" val="0"/>
        <cfvo type="num" val="1"/>
        <color theme="6"/>
      </dataBar>
      <extLst>
        <ext xmlns:x14="http://schemas.microsoft.com/office/spreadsheetml/2009/9/main" uri="{B025F937-C7B1-47D3-B67F-A62EFF666E3E}">
          <x14:id>{0D634397-ABF9-6846-9D75-41D4F984431A}</x14:id>
        </ext>
      </extLst>
    </cfRule>
  </conditionalFormatting>
  <conditionalFormatting sqref="F107:F108 F112">
    <cfRule type="dataBar" priority="5825">
      <dataBar>
        <cfvo type="num" val="0"/>
        <cfvo type="num" val="1"/>
        <color theme="6"/>
      </dataBar>
      <extLst>
        <ext xmlns:x14="http://schemas.microsoft.com/office/spreadsheetml/2009/9/main" uri="{B025F937-C7B1-47D3-B67F-A62EFF666E3E}">
          <x14:id>{CBDBD2DE-6DC4-3049-BF4D-DE614539D716}</x14:id>
        </ext>
      </extLst>
    </cfRule>
  </conditionalFormatting>
  <conditionalFormatting sqref="F107:F108 F112">
    <cfRule type="dataBar" priority="5826">
      <dataBar>
        <cfvo type="num" val="0"/>
        <cfvo type="num" val="1"/>
        <color theme="6"/>
      </dataBar>
      <extLst>
        <ext xmlns:x14="http://schemas.microsoft.com/office/spreadsheetml/2009/9/main" uri="{B025F937-C7B1-47D3-B67F-A62EFF666E3E}">
          <x14:id>{9AD10339-892E-F74C-9D01-3D6C0134D0F7}</x14:id>
        </ext>
      </extLst>
    </cfRule>
  </conditionalFormatting>
  <conditionalFormatting sqref="F107:F108 F112">
    <cfRule type="dataBar" priority="5822">
      <dataBar>
        <cfvo type="num" val="0"/>
        <cfvo type="num" val="1"/>
        <color theme="6"/>
      </dataBar>
      <extLst>
        <ext xmlns:x14="http://schemas.microsoft.com/office/spreadsheetml/2009/9/main" uri="{B025F937-C7B1-47D3-B67F-A62EFF666E3E}">
          <x14:id>{8C5E51D7-7BD6-DD4D-84CC-BDBBC4CEF307}</x14:id>
        </ext>
      </extLst>
    </cfRule>
  </conditionalFormatting>
  <conditionalFormatting sqref="F107:F108 F112">
    <cfRule type="dataBar" priority="5823">
      <dataBar>
        <cfvo type="num" val="0"/>
        <cfvo type="num" val="1"/>
        <color theme="6"/>
      </dataBar>
      <extLst>
        <ext xmlns:x14="http://schemas.microsoft.com/office/spreadsheetml/2009/9/main" uri="{B025F937-C7B1-47D3-B67F-A62EFF666E3E}">
          <x14:id>{63F3BBEB-1E5D-C541-AF54-A258DFA86989}</x14:id>
        </ext>
      </extLst>
    </cfRule>
  </conditionalFormatting>
  <conditionalFormatting sqref="F107:F108 F112">
    <cfRule type="dataBar" priority="5820">
      <dataBar>
        <cfvo type="num" val="0"/>
        <cfvo type="num" val="1"/>
        <color theme="6"/>
      </dataBar>
      <extLst>
        <ext xmlns:x14="http://schemas.microsoft.com/office/spreadsheetml/2009/9/main" uri="{B025F937-C7B1-47D3-B67F-A62EFF666E3E}">
          <x14:id>{22EA5AD6-2DCA-8242-818F-A5CF6BE7CBBA}</x14:id>
        </ext>
      </extLst>
    </cfRule>
  </conditionalFormatting>
  <conditionalFormatting sqref="F107:F108 F112">
    <cfRule type="dataBar" priority="5813">
      <dataBar>
        <cfvo type="num" val="0"/>
        <cfvo type="num" val="1"/>
        <color theme="6"/>
      </dataBar>
      <extLst>
        <ext xmlns:x14="http://schemas.microsoft.com/office/spreadsheetml/2009/9/main" uri="{B025F937-C7B1-47D3-B67F-A62EFF666E3E}">
          <x14:id>{5916D9E0-AF04-FD42-9A29-CD0914175854}</x14:id>
        </ext>
      </extLst>
    </cfRule>
  </conditionalFormatting>
  <conditionalFormatting sqref="F107:F108 F112">
    <cfRule type="dataBar" priority="5814">
      <dataBar>
        <cfvo type="num" val="0"/>
        <cfvo type="num" val="1"/>
        <color theme="6"/>
      </dataBar>
      <extLst>
        <ext xmlns:x14="http://schemas.microsoft.com/office/spreadsheetml/2009/9/main" uri="{B025F937-C7B1-47D3-B67F-A62EFF666E3E}">
          <x14:id>{9A0687E7-2084-664A-BE5D-C28A68EE40B0}</x14:id>
        </ext>
      </extLst>
    </cfRule>
  </conditionalFormatting>
  <conditionalFormatting sqref="F107:F108 F112">
    <cfRule type="dataBar" priority="5812">
      <dataBar>
        <cfvo type="num" val="0"/>
        <cfvo type="num" val="1"/>
        <color theme="6"/>
      </dataBar>
      <extLst>
        <ext xmlns:x14="http://schemas.microsoft.com/office/spreadsheetml/2009/9/main" uri="{B025F937-C7B1-47D3-B67F-A62EFF666E3E}">
          <x14:id>{EA79A6EB-4D05-CE41-AF0B-612D9E379948}</x14:id>
        </ext>
      </extLst>
    </cfRule>
  </conditionalFormatting>
  <conditionalFormatting sqref="F107:F108 F112">
    <cfRule type="dataBar" priority="5811">
      <dataBar>
        <cfvo type="num" val="0"/>
        <cfvo type="num" val="1"/>
        <color theme="6"/>
      </dataBar>
      <extLst>
        <ext xmlns:x14="http://schemas.microsoft.com/office/spreadsheetml/2009/9/main" uri="{B025F937-C7B1-47D3-B67F-A62EFF666E3E}">
          <x14:id>{2400C3A3-2C0A-BC4A-AD12-4FF78556765B}</x14:id>
        </ext>
      </extLst>
    </cfRule>
  </conditionalFormatting>
  <conditionalFormatting sqref="F107:F108 F112">
    <cfRule type="dataBar" priority="5810">
      <dataBar>
        <cfvo type="num" val="0"/>
        <cfvo type="num" val="1"/>
        <color theme="6"/>
      </dataBar>
      <extLst>
        <ext xmlns:x14="http://schemas.microsoft.com/office/spreadsheetml/2009/9/main" uri="{B025F937-C7B1-47D3-B67F-A62EFF666E3E}">
          <x14:id>{46A15CAF-016B-F349-9421-4DD5336F0F84}</x14:id>
        </ext>
      </extLst>
    </cfRule>
  </conditionalFormatting>
  <conditionalFormatting sqref="F107:F108 F112">
    <cfRule type="dataBar" priority="5796">
      <dataBar>
        <cfvo type="num" val="0"/>
        <cfvo type="num" val="1"/>
        <color theme="6"/>
      </dataBar>
      <extLst>
        <ext xmlns:x14="http://schemas.microsoft.com/office/spreadsheetml/2009/9/main" uri="{B025F937-C7B1-47D3-B67F-A62EFF666E3E}">
          <x14:id>{11D288DA-E8CD-DD45-ADB6-4574036EE48F}</x14:id>
        </ext>
      </extLst>
    </cfRule>
  </conditionalFormatting>
  <conditionalFormatting sqref="F107:F108 F112">
    <cfRule type="dataBar" priority="5794">
      <dataBar>
        <cfvo type="num" val="0"/>
        <cfvo type="num" val="1"/>
        <color theme="6"/>
      </dataBar>
      <extLst>
        <ext xmlns:x14="http://schemas.microsoft.com/office/spreadsheetml/2009/9/main" uri="{B025F937-C7B1-47D3-B67F-A62EFF666E3E}">
          <x14:id>{CF619562-43E5-5447-B274-7236DFC70122}</x14:id>
        </ext>
      </extLst>
    </cfRule>
  </conditionalFormatting>
  <conditionalFormatting sqref="F107:F108 F112">
    <cfRule type="dataBar" priority="5795">
      <dataBar>
        <cfvo type="num" val="0"/>
        <cfvo type="num" val="1"/>
        <color theme="6"/>
      </dataBar>
      <extLst>
        <ext xmlns:x14="http://schemas.microsoft.com/office/spreadsheetml/2009/9/main" uri="{B025F937-C7B1-47D3-B67F-A62EFF666E3E}">
          <x14:id>{A5AD412E-7257-B14A-856B-4CCCCA92A56C}</x14:id>
        </ext>
      </extLst>
    </cfRule>
  </conditionalFormatting>
  <conditionalFormatting sqref="F107:F108 F112">
    <cfRule type="dataBar" priority="5773">
      <dataBar>
        <cfvo type="num" val="0"/>
        <cfvo type="num" val="1"/>
        <color theme="6"/>
      </dataBar>
      <extLst>
        <ext xmlns:x14="http://schemas.microsoft.com/office/spreadsheetml/2009/9/main" uri="{B025F937-C7B1-47D3-B67F-A62EFF666E3E}">
          <x14:id>{19CA0122-A555-F348-8264-8606D1C05CDF}</x14:id>
        </ext>
      </extLst>
    </cfRule>
  </conditionalFormatting>
  <conditionalFormatting sqref="F107:F108 F112">
    <cfRule type="dataBar" priority="5772">
      <dataBar>
        <cfvo type="num" val="0"/>
        <cfvo type="num" val="1"/>
        <color theme="6"/>
      </dataBar>
      <extLst>
        <ext xmlns:x14="http://schemas.microsoft.com/office/spreadsheetml/2009/9/main" uri="{B025F937-C7B1-47D3-B67F-A62EFF666E3E}">
          <x14:id>{DA1F460D-674D-9D43-B50A-B62C7F61B7F7}</x14:id>
        </ext>
      </extLst>
    </cfRule>
  </conditionalFormatting>
  <conditionalFormatting sqref="F107:F108 F112">
    <cfRule type="dataBar" priority="5771">
      <dataBar>
        <cfvo type="num" val="0"/>
        <cfvo type="num" val="1"/>
        <color theme="6"/>
      </dataBar>
      <extLst>
        <ext xmlns:x14="http://schemas.microsoft.com/office/spreadsheetml/2009/9/main" uri="{B025F937-C7B1-47D3-B67F-A62EFF666E3E}">
          <x14:id>{F13E241E-0B84-4B48-8E15-FE5409CB3C52}</x14:id>
        </ext>
      </extLst>
    </cfRule>
  </conditionalFormatting>
  <conditionalFormatting sqref="F107:F108 F112">
    <cfRule type="dataBar" priority="5770">
      <dataBar>
        <cfvo type="num" val="0"/>
        <cfvo type="num" val="1"/>
        <color theme="6"/>
      </dataBar>
      <extLst>
        <ext xmlns:x14="http://schemas.microsoft.com/office/spreadsheetml/2009/9/main" uri="{B025F937-C7B1-47D3-B67F-A62EFF666E3E}">
          <x14:id>{96292CB3-9A8C-D641-9DA5-6FA0CBA88542}</x14:id>
        </ext>
      </extLst>
    </cfRule>
  </conditionalFormatting>
  <conditionalFormatting sqref="F107:F108 F112">
    <cfRule type="dataBar" priority="5769">
      <dataBar>
        <cfvo type="num" val="0"/>
        <cfvo type="num" val="1"/>
        <color theme="6"/>
      </dataBar>
      <extLst>
        <ext xmlns:x14="http://schemas.microsoft.com/office/spreadsheetml/2009/9/main" uri="{B025F937-C7B1-47D3-B67F-A62EFF666E3E}">
          <x14:id>{5290287F-4ABD-0546-94C1-D47FCDAE312A}</x14:id>
        </ext>
      </extLst>
    </cfRule>
  </conditionalFormatting>
  <conditionalFormatting sqref="F107:F108 F112">
    <cfRule type="dataBar" priority="5768">
      <dataBar>
        <cfvo type="num" val="0"/>
        <cfvo type="num" val="1"/>
        <color theme="6"/>
      </dataBar>
      <extLst>
        <ext xmlns:x14="http://schemas.microsoft.com/office/spreadsheetml/2009/9/main" uri="{B025F937-C7B1-47D3-B67F-A62EFF666E3E}">
          <x14:id>{9EDD3E96-C5C0-C249-9D29-0DE606B6A516}</x14:id>
        </ext>
      </extLst>
    </cfRule>
  </conditionalFormatting>
  <conditionalFormatting sqref="F107:F108 F112">
    <cfRule type="dataBar" priority="5758">
      <dataBar>
        <cfvo type="num" val="0"/>
        <cfvo type="num" val="1"/>
        <color theme="6"/>
      </dataBar>
      <extLst>
        <ext xmlns:x14="http://schemas.microsoft.com/office/spreadsheetml/2009/9/main" uri="{B025F937-C7B1-47D3-B67F-A62EFF666E3E}">
          <x14:id>{C32C83EB-9C85-B941-9411-2732C88C8D17}</x14:id>
        </ext>
      </extLst>
    </cfRule>
  </conditionalFormatting>
  <conditionalFormatting sqref="F107:F108 F112">
    <cfRule type="dataBar" priority="5759">
      <dataBar>
        <cfvo type="num" val="0"/>
        <cfvo type="num" val="1"/>
        <color theme="6"/>
      </dataBar>
      <extLst>
        <ext xmlns:x14="http://schemas.microsoft.com/office/spreadsheetml/2009/9/main" uri="{B025F937-C7B1-47D3-B67F-A62EFF666E3E}">
          <x14:id>{28A20092-EF90-FC42-BF2A-374B25EBD8C8}</x14:id>
        </ext>
      </extLst>
    </cfRule>
  </conditionalFormatting>
  <conditionalFormatting sqref="F107:F108 F112">
    <cfRule type="dataBar" priority="5755">
      <dataBar>
        <cfvo type="num" val="0"/>
        <cfvo type="num" val="1"/>
        <color theme="6"/>
      </dataBar>
      <extLst>
        <ext xmlns:x14="http://schemas.microsoft.com/office/spreadsheetml/2009/9/main" uri="{B025F937-C7B1-47D3-B67F-A62EFF666E3E}">
          <x14:id>{09919123-7BBA-3F4E-B644-4DCB2E3485E7}</x14:id>
        </ext>
      </extLst>
    </cfRule>
  </conditionalFormatting>
  <conditionalFormatting sqref="F107:F108 F112">
    <cfRule type="dataBar" priority="5756">
      <dataBar>
        <cfvo type="num" val="0"/>
        <cfvo type="num" val="1"/>
        <color theme="6"/>
      </dataBar>
      <extLst>
        <ext xmlns:x14="http://schemas.microsoft.com/office/spreadsheetml/2009/9/main" uri="{B025F937-C7B1-47D3-B67F-A62EFF666E3E}">
          <x14:id>{407CD354-67D9-464C-A7A4-CDD559C2E605}</x14:id>
        </ext>
      </extLst>
    </cfRule>
  </conditionalFormatting>
  <conditionalFormatting sqref="F107:F108 F112">
    <cfRule type="dataBar" priority="5753">
      <dataBar>
        <cfvo type="num" val="0"/>
        <cfvo type="num" val="1"/>
        <color theme="6"/>
      </dataBar>
      <extLst>
        <ext xmlns:x14="http://schemas.microsoft.com/office/spreadsheetml/2009/9/main" uri="{B025F937-C7B1-47D3-B67F-A62EFF666E3E}">
          <x14:id>{E85FA816-EF8F-464D-B081-08F65CEBB75E}</x14:id>
        </ext>
      </extLst>
    </cfRule>
  </conditionalFormatting>
  <conditionalFormatting sqref="F107:F108 F112">
    <cfRule type="dataBar" priority="5746">
      <dataBar>
        <cfvo type="num" val="0"/>
        <cfvo type="num" val="1"/>
        <color theme="6"/>
      </dataBar>
      <extLst>
        <ext xmlns:x14="http://schemas.microsoft.com/office/spreadsheetml/2009/9/main" uri="{B025F937-C7B1-47D3-B67F-A62EFF666E3E}">
          <x14:id>{642BDF19-DD1D-0D4C-91A3-FA0DA750C8AB}</x14:id>
        </ext>
      </extLst>
    </cfRule>
  </conditionalFormatting>
  <conditionalFormatting sqref="F107:F108 F112">
    <cfRule type="dataBar" priority="5747">
      <dataBar>
        <cfvo type="num" val="0"/>
        <cfvo type="num" val="1"/>
        <color theme="6"/>
      </dataBar>
      <extLst>
        <ext xmlns:x14="http://schemas.microsoft.com/office/spreadsheetml/2009/9/main" uri="{B025F937-C7B1-47D3-B67F-A62EFF666E3E}">
          <x14:id>{8209E58F-4C3C-6447-9CE4-52EC782AF98D}</x14:id>
        </ext>
      </extLst>
    </cfRule>
  </conditionalFormatting>
  <conditionalFormatting sqref="F107:F108 F112">
    <cfRule type="dataBar" priority="5745">
      <dataBar>
        <cfvo type="num" val="0"/>
        <cfvo type="num" val="1"/>
        <color theme="6"/>
      </dataBar>
      <extLst>
        <ext xmlns:x14="http://schemas.microsoft.com/office/spreadsheetml/2009/9/main" uri="{B025F937-C7B1-47D3-B67F-A62EFF666E3E}">
          <x14:id>{460EE7EF-5BC4-5147-BF8A-789EF2D81A91}</x14:id>
        </ext>
      </extLst>
    </cfRule>
  </conditionalFormatting>
  <conditionalFormatting sqref="F107:F108 F112">
    <cfRule type="dataBar" priority="5744">
      <dataBar>
        <cfvo type="num" val="0"/>
        <cfvo type="num" val="1"/>
        <color theme="6"/>
      </dataBar>
      <extLst>
        <ext xmlns:x14="http://schemas.microsoft.com/office/spreadsheetml/2009/9/main" uri="{B025F937-C7B1-47D3-B67F-A62EFF666E3E}">
          <x14:id>{899ED94F-45CA-4E4B-A86A-FD6F7F928E1D}</x14:id>
        </ext>
      </extLst>
    </cfRule>
  </conditionalFormatting>
  <conditionalFormatting sqref="F107:F108 F112">
    <cfRule type="dataBar" priority="5742">
      <dataBar>
        <cfvo type="num" val="0"/>
        <cfvo type="num" val="1"/>
        <color theme="6"/>
      </dataBar>
      <extLst>
        <ext xmlns:x14="http://schemas.microsoft.com/office/spreadsheetml/2009/9/main" uri="{B025F937-C7B1-47D3-B67F-A62EFF666E3E}">
          <x14:id>{0B5DF89F-39CD-244F-9DA1-64D99183FBF5}</x14:id>
        </ext>
      </extLst>
    </cfRule>
  </conditionalFormatting>
  <conditionalFormatting sqref="F107:F108 F112">
    <cfRule type="dataBar" priority="5743">
      <dataBar>
        <cfvo type="num" val="0"/>
        <cfvo type="num" val="1"/>
        <color theme="6"/>
      </dataBar>
      <extLst>
        <ext xmlns:x14="http://schemas.microsoft.com/office/spreadsheetml/2009/9/main" uri="{B025F937-C7B1-47D3-B67F-A62EFF666E3E}">
          <x14:id>{CEF5203C-1F55-3E47-AB89-0EB785B07231}</x14:id>
        </ext>
      </extLst>
    </cfRule>
  </conditionalFormatting>
  <conditionalFormatting sqref="F107:F108 F112">
    <cfRule type="dataBar" priority="5729">
      <dataBar>
        <cfvo type="num" val="0"/>
        <cfvo type="num" val="1"/>
        <color theme="6"/>
      </dataBar>
      <extLst>
        <ext xmlns:x14="http://schemas.microsoft.com/office/spreadsheetml/2009/9/main" uri="{B025F937-C7B1-47D3-B67F-A62EFF666E3E}">
          <x14:id>{D706393D-1BAE-464D-A4B8-264672EB2F66}</x14:id>
        </ext>
      </extLst>
    </cfRule>
  </conditionalFormatting>
  <conditionalFormatting sqref="F107:F108 F112">
    <cfRule type="dataBar" priority="5727">
      <dataBar>
        <cfvo type="num" val="0"/>
        <cfvo type="num" val="1"/>
        <color theme="6"/>
      </dataBar>
      <extLst>
        <ext xmlns:x14="http://schemas.microsoft.com/office/spreadsheetml/2009/9/main" uri="{B025F937-C7B1-47D3-B67F-A62EFF666E3E}">
          <x14:id>{EBFD5D6E-3138-8545-9568-989B63E8293F}</x14:id>
        </ext>
      </extLst>
    </cfRule>
  </conditionalFormatting>
  <conditionalFormatting sqref="F107:F108 F112">
    <cfRule type="dataBar" priority="5728">
      <dataBar>
        <cfvo type="num" val="0"/>
        <cfvo type="num" val="1"/>
        <color theme="6"/>
      </dataBar>
      <extLst>
        <ext xmlns:x14="http://schemas.microsoft.com/office/spreadsheetml/2009/9/main" uri="{B025F937-C7B1-47D3-B67F-A62EFF666E3E}">
          <x14:id>{7BA1DD24-CF4B-5B44-89D6-917902A73BAB}</x14:id>
        </ext>
      </extLst>
    </cfRule>
  </conditionalFormatting>
  <conditionalFormatting sqref="F107:F108 F112">
    <cfRule type="dataBar" priority="5717">
      <dataBar>
        <cfvo type="num" val="0"/>
        <cfvo type="num" val="1"/>
        <color theme="6"/>
      </dataBar>
      <extLst>
        <ext xmlns:x14="http://schemas.microsoft.com/office/spreadsheetml/2009/9/main" uri="{B025F937-C7B1-47D3-B67F-A62EFF666E3E}">
          <x14:id>{19A31BF3-3BE1-D441-AA6A-EBC0688FA20B}</x14:id>
        </ext>
      </extLst>
    </cfRule>
  </conditionalFormatting>
  <conditionalFormatting sqref="F107:F108 F112">
    <cfRule type="dataBar" priority="5718">
      <dataBar>
        <cfvo type="num" val="0"/>
        <cfvo type="num" val="1"/>
        <color theme="6"/>
      </dataBar>
      <extLst>
        <ext xmlns:x14="http://schemas.microsoft.com/office/spreadsheetml/2009/9/main" uri="{B025F937-C7B1-47D3-B67F-A62EFF666E3E}">
          <x14:id>{30C49024-FA56-4547-80BA-A2E7D6BE34C7}</x14:id>
        </ext>
      </extLst>
    </cfRule>
  </conditionalFormatting>
  <conditionalFormatting sqref="F107:F108 F112">
    <cfRule type="dataBar" priority="5714">
      <dataBar>
        <cfvo type="num" val="0"/>
        <cfvo type="num" val="1"/>
        <color theme="6"/>
      </dataBar>
      <extLst>
        <ext xmlns:x14="http://schemas.microsoft.com/office/spreadsheetml/2009/9/main" uri="{B025F937-C7B1-47D3-B67F-A62EFF666E3E}">
          <x14:id>{00E65DB3-76EE-A54E-AF6E-4458F7F038A8}</x14:id>
        </ext>
      </extLst>
    </cfRule>
  </conditionalFormatting>
  <conditionalFormatting sqref="F107:F108 F112">
    <cfRule type="dataBar" priority="5715">
      <dataBar>
        <cfvo type="num" val="0"/>
        <cfvo type="num" val="1"/>
        <color theme="6"/>
      </dataBar>
      <extLst>
        <ext xmlns:x14="http://schemas.microsoft.com/office/spreadsheetml/2009/9/main" uri="{B025F937-C7B1-47D3-B67F-A62EFF666E3E}">
          <x14:id>{4D233195-EAD5-294D-827C-4E612E67F377}</x14:id>
        </ext>
      </extLst>
    </cfRule>
  </conditionalFormatting>
  <conditionalFormatting sqref="F107:F108 F112">
    <cfRule type="dataBar" priority="5712">
      <dataBar>
        <cfvo type="num" val="0"/>
        <cfvo type="num" val="1"/>
        <color theme="6"/>
      </dataBar>
      <extLst>
        <ext xmlns:x14="http://schemas.microsoft.com/office/spreadsheetml/2009/9/main" uri="{B025F937-C7B1-47D3-B67F-A62EFF666E3E}">
          <x14:id>{4B1FD3A4-1DEE-884B-B123-256286EB6FCA}</x14:id>
        </ext>
      </extLst>
    </cfRule>
  </conditionalFormatting>
  <conditionalFormatting sqref="F107:F108 F112">
    <cfRule type="dataBar" priority="5705">
      <dataBar>
        <cfvo type="num" val="0"/>
        <cfvo type="num" val="1"/>
        <color theme="6"/>
      </dataBar>
      <extLst>
        <ext xmlns:x14="http://schemas.microsoft.com/office/spreadsheetml/2009/9/main" uri="{B025F937-C7B1-47D3-B67F-A62EFF666E3E}">
          <x14:id>{CFB07B44-FE6A-A043-9350-885F929AE1AA}</x14:id>
        </ext>
      </extLst>
    </cfRule>
  </conditionalFormatting>
  <conditionalFormatting sqref="F107:F108 F112">
    <cfRule type="dataBar" priority="5706">
      <dataBar>
        <cfvo type="num" val="0"/>
        <cfvo type="num" val="1"/>
        <color theme="6"/>
      </dataBar>
      <extLst>
        <ext xmlns:x14="http://schemas.microsoft.com/office/spreadsheetml/2009/9/main" uri="{B025F937-C7B1-47D3-B67F-A62EFF666E3E}">
          <x14:id>{E0AEC44C-84CF-1847-805D-89B6B79B2195}</x14:id>
        </ext>
      </extLst>
    </cfRule>
  </conditionalFormatting>
  <conditionalFormatting sqref="F107:F108 F112">
    <cfRule type="dataBar" priority="5704">
      <dataBar>
        <cfvo type="num" val="0"/>
        <cfvo type="num" val="1"/>
        <color theme="6"/>
      </dataBar>
      <extLst>
        <ext xmlns:x14="http://schemas.microsoft.com/office/spreadsheetml/2009/9/main" uri="{B025F937-C7B1-47D3-B67F-A62EFF666E3E}">
          <x14:id>{3E405E48-25E5-3047-9647-13635AD15E58}</x14:id>
        </ext>
      </extLst>
    </cfRule>
  </conditionalFormatting>
  <conditionalFormatting sqref="F107:F108 F112">
    <cfRule type="dataBar" priority="5703">
      <dataBar>
        <cfvo type="num" val="0"/>
        <cfvo type="num" val="1"/>
        <color theme="6"/>
      </dataBar>
      <extLst>
        <ext xmlns:x14="http://schemas.microsoft.com/office/spreadsheetml/2009/9/main" uri="{B025F937-C7B1-47D3-B67F-A62EFF666E3E}">
          <x14:id>{00BBB9D7-0558-D14C-9704-CD803CF11B35}</x14:id>
        </ext>
      </extLst>
    </cfRule>
  </conditionalFormatting>
  <conditionalFormatting sqref="F107:F108 F112">
    <cfRule type="dataBar" priority="5701">
      <dataBar>
        <cfvo type="num" val="0"/>
        <cfvo type="num" val="1"/>
        <color theme="6"/>
      </dataBar>
      <extLst>
        <ext xmlns:x14="http://schemas.microsoft.com/office/spreadsheetml/2009/9/main" uri="{B025F937-C7B1-47D3-B67F-A62EFF666E3E}">
          <x14:id>{9A1EE087-BF46-F74D-B318-BFC258532E50}</x14:id>
        </ext>
      </extLst>
    </cfRule>
  </conditionalFormatting>
  <conditionalFormatting sqref="F107:F108 F112">
    <cfRule type="dataBar" priority="5702">
      <dataBar>
        <cfvo type="num" val="0"/>
        <cfvo type="num" val="1"/>
        <color theme="6"/>
      </dataBar>
      <extLst>
        <ext xmlns:x14="http://schemas.microsoft.com/office/spreadsheetml/2009/9/main" uri="{B025F937-C7B1-47D3-B67F-A62EFF666E3E}">
          <x14:id>{7FC84B77-7385-0946-8991-10397F3C9F68}</x14:id>
        </ext>
      </extLst>
    </cfRule>
  </conditionalFormatting>
  <conditionalFormatting sqref="F107:F108 F112">
    <cfRule type="dataBar" priority="5688">
      <dataBar>
        <cfvo type="num" val="0"/>
        <cfvo type="num" val="1"/>
        <color theme="6"/>
      </dataBar>
      <extLst>
        <ext xmlns:x14="http://schemas.microsoft.com/office/spreadsheetml/2009/9/main" uri="{B025F937-C7B1-47D3-B67F-A62EFF666E3E}">
          <x14:id>{FE6D6C06-07AF-A347-A74D-A06F8E95F7E8}</x14:id>
        </ext>
      </extLst>
    </cfRule>
  </conditionalFormatting>
  <conditionalFormatting sqref="F107:F108 F112">
    <cfRule type="dataBar" priority="5686">
      <dataBar>
        <cfvo type="num" val="0"/>
        <cfvo type="num" val="1"/>
        <color theme="6"/>
      </dataBar>
      <extLst>
        <ext xmlns:x14="http://schemas.microsoft.com/office/spreadsheetml/2009/9/main" uri="{B025F937-C7B1-47D3-B67F-A62EFF666E3E}">
          <x14:id>{0D1BBE10-C698-B141-9324-AD5D8B97729B}</x14:id>
        </ext>
      </extLst>
    </cfRule>
  </conditionalFormatting>
  <conditionalFormatting sqref="F107:F108 F112">
    <cfRule type="dataBar" priority="5687">
      <dataBar>
        <cfvo type="num" val="0"/>
        <cfvo type="num" val="1"/>
        <color theme="6"/>
      </dataBar>
      <extLst>
        <ext xmlns:x14="http://schemas.microsoft.com/office/spreadsheetml/2009/9/main" uri="{B025F937-C7B1-47D3-B67F-A62EFF666E3E}">
          <x14:id>{51974DAB-2596-0E46-A7F5-E337E104A31D}</x14:id>
        </ext>
      </extLst>
    </cfRule>
  </conditionalFormatting>
  <conditionalFormatting sqref="F107:F108 F112">
    <cfRule type="dataBar" priority="5678">
      <dataBar>
        <cfvo type="num" val="0"/>
        <cfvo type="num" val="1"/>
        <color theme="6"/>
      </dataBar>
      <extLst>
        <ext xmlns:x14="http://schemas.microsoft.com/office/spreadsheetml/2009/9/main" uri="{B025F937-C7B1-47D3-B67F-A62EFF666E3E}">
          <x14:id>{3DBD2D2E-515C-E240-8219-ADF62906959D}</x14:id>
        </ext>
      </extLst>
    </cfRule>
  </conditionalFormatting>
  <conditionalFormatting sqref="F107:F108 F112">
    <cfRule type="dataBar" priority="5679">
      <dataBar>
        <cfvo type="num" val="0"/>
        <cfvo type="num" val="1"/>
        <color theme="6"/>
      </dataBar>
      <extLst>
        <ext xmlns:x14="http://schemas.microsoft.com/office/spreadsheetml/2009/9/main" uri="{B025F937-C7B1-47D3-B67F-A62EFF666E3E}">
          <x14:id>{CC29ABEF-C3A0-6041-A6AA-21270DA1F9F3}</x14:id>
        </ext>
      </extLst>
    </cfRule>
  </conditionalFormatting>
  <conditionalFormatting sqref="F107:F108 F112">
    <cfRule type="dataBar" priority="5675">
      <dataBar>
        <cfvo type="num" val="0"/>
        <cfvo type="num" val="1"/>
        <color theme="6"/>
      </dataBar>
      <extLst>
        <ext xmlns:x14="http://schemas.microsoft.com/office/spreadsheetml/2009/9/main" uri="{B025F937-C7B1-47D3-B67F-A62EFF666E3E}">
          <x14:id>{A8BCA450-57B2-F34D-A558-CA39D188A582}</x14:id>
        </ext>
      </extLst>
    </cfRule>
  </conditionalFormatting>
  <conditionalFormatting sqref="F107:F108 F112">
    <cfRule type="dataBar" priority="5672">
      <dataBar>
        <cfvo type="num" val="0"/>
        <cfvo type="num" val="1"/>
        <color theme="6"/>
      </dataBar>
      <extLst>
        <ext xmlns:x14="http://schemas.microsoft.com/office/spreadsheetml/2009/9/main" uri="{B025F937-C7B1-47D3-B67F-A62EFF666E3E}">
          <x14:id>{1ABDD9D1-4552-BD4D-B370-EBF0BA4BDEBF}</x14:id>
        </ext>
      </extLst>
    </cfRule>
  </conditionalFormatting>
  <conditionalFormatting sqref="F107:F108 F112">
    <cfRule type="dataBar" priority="5669">
      <dataBar>
        <cfvo type="num" val="0"/>
        <cfvo type="num" val="1"/>
        <color theme="6"/>
      </dataBar>
      <extLst>
        <ext xmlns:x14="http://schemas.microsoft.com/office/spreadsheetml/2009/9/main" uri="{B025F937-C7B1-47D3-B67F-A62EFF666E3E}">
          <x14:id>{AC8EBA21-0DCC-F345-8036-3DD042749A07}</x14:id>
        </ext>
      </extLst>
    </cfRule>
  </conditionalFormatting>
  <conditionalFormatting sqref="F107:F108 F112">
    <cfRule type="dataBar" priority="5670">
      <dataBar>
        <cfvo type="num" val="0"/>
        <cfvo type="num" val="1"/>
        <color theme="6"/>
      </dataBar>
      <extLst>
        <ext xmlns:x14="http://schemas.microsoft.com/office/spreadsheetml/2009/9/main" uri="{B025F937-C7B1-47D3-B67F-A62EFF666E3E}">
          <x14:id>{D5353CD9-40E0-E54F-88CE-0B110C9F3266}</x14:id>
        </ext>
      </extLst>
    </cfRule>
  </conditionalFormatting>
  <conditionalFormatting sqref="F107:F108 F112">
    <cfRule type="dataBar" priority="5656">
      <dataBar>
        <cfvo type="num" val="0"/>
        <cfvo type="num" val="1"/>
        <color theme="6"/>
      </dataBar>
      <extLst>
        <ext xmlns:x14="http://schemas.microsoft.com/office/spreadsheetml/2009/9/main" uri="{B025F937-C7B1-47D3-B67F-A62EFF666E3E}">
          <x14:id>{8F85966E-021B-FA4A-9B73-52C6CA48276F}</x14:id>
        </ext>
      </extLst>
    </cfRule>
  </conditionalFormatting>
  <conditionalFormatting sqref="F107:F108 F112">
    <cfRule type="dataBar" priority="5654">
      <dataBar>
        <cfvo type="num" val="0"/>
        <cfvo type="num" val="1"/>
        <color theme="6"/>
      </dataBar>
      <extLst>
        <ext xmlns:x14="http://schemas.microsoft.com/office/spreadsheetml/2009/9/main" uri="{B025F937-C7B1-47D3-B67F-A62EFF666E3E}">
          <x14:id>{70572FE1-A23C-1544-BA65-9C1D4E7E97EA}</x14:id>
        </ext>
      </extLst>
    </cfRule>
  </conditionalFormatting>
  <conditionalFormatting sqref="F107:F108 F112">
    <cfRule type="dataBar" priority="5655">
      <dataBar>
        <cfvo type="num" val="0"/>
        <cfvo type="num" val="1"/>
        <color theme="6"/>
      </dataBar>
      <extLst>
        <ext xmlns:x14="http://schemas.microsoft.com/office/spreadsheetml/2009/9/main" uri="{B025F937-C7B1-47D3-B67F-A62EFF666E3E}">
          <x14:id>{746DC8A3-BDF2-5A4F-9D8E-B12D3DBE387B}</x14:id>
        </ext>
      </extLst>
    </cfRule>
  </conditionalFormatting>
  <conditionalFormatting sqref="F107:F108 F112">
    <cfRule type="dataBar" priority="5638">
      <dataBar>
        <cfvo type="num" val="0"/>
        <cfvo type="num" val="1"/>
        <color theme="6"/>
      </dataBar>
      <extLst>
        <ext xmlns:x14="http://schemas.microsoft.com/office/spreadsheetml/2009/9/main" uri="{B025F937-C7B1-47D3-B67F-A62EFF666E3E}">
          <x14:id>{CA3BCE24-4FAE-3C4C-9B61-F87F99CA9D89}</x14:id>
        </ext>
      </extLst>
    </cfRule>
  </conditionalFormatting>
  <conditionalFormatting sqref="F107:F108 F112">
    <cfRule type="dataBar" priority="5636">
      <dataBar>
        <cfvo type="num" val="0"/>
        <cfvo type="num" val="1"/>
        <color theme="6"/>
      </dataBar>
      <extLst>
        <ext xmlns:x14="http://schemas.microsoft.com/office/spreadsheetml/2009/9/main" uri="{B025F937-C7B1-47D3-B67F-A62EFF666E3E}">
          <x14:id>{57974E60-74B1-F34A-94DB-EC178B49AC73}</x14:id>
        </ext>
      </extLst>
    </cfRule>
  </conditionalFormatting>
  <conditionalFormatting sqref="F107:F108 F112">
    <cfRule type="dataBar" priority="5637">
      <dataBar>
        <cfvo type="num" val="0"/>
        <cfvo type="num" val="1"/>
        <color theme="6"/>
      </dataBar>
      <extLst>
        <ext xmlns:x14="http://schemas.microsoft.com/office/spreadsheetml/2009/9/main" uri="{B025F937-C7B1-47D3-B67F-A62EFF666E3E}">
          <x14:id>{C0F6BF1E-EA6A-A348-8667-AFAB76558AF7}</x14:id>
        </ext>
      </extLst>
    </cfRule>
  </conditionalFormatting>
  <conditionalFormatting sqref="F107:F108 F112">
    <cfRule type="dataBar" priority="5633">
      <dataBar>
        <cfvo type="num" val="0"/>
        <cfvo type="num" val="1"/>
        <color theme="6"/>
      </dataBar>
      <extLst>
        <ext xmlns:x14="http://schemas.microsoft.com/office/spreadsheetml/2009/9/main" uri="{B025F937-C7B1-47D3-B67F-A62EFF666E3E}">
          <x14:id>{E052CFAD-A340-7C41-A9D5-7A60D51F3444}</x14:id>
        </ext>
      </extLst>
    </cfRule>
  </conditionalFormatting>
  <conditionalFormatting sqref="F107:F108 F112">
    <cfRule type="dataBar" priority="5634">
      <dataBar>
        <cfvo type="num" val="0"/>
        <cfvo type="num" val="1"/>
        <color theme="6"/>
      </dataBar>
      <extLst>
        <ext xmlns:x14="http://schemas.microsoft.com/office/spreadsheetml/2009/9/main" uri="{B025F937-C7B1-47D3-B67F-A62EFF666E3E}">
          <x14:id>{1AB6B3D7-0244-194D-B85E-15328397A1BE}</x14:id>
        </ext>
      </extLst>
    </cfRule>
  </conditionalFormatting>
  <conditionalFormatting sqref="F107:F108 F112">
    <cfRule type="dataBar" priority="5630">
      <dataBar>
        <cfvo type="num" val="0"/>
        <cfvo type="num" val="1"/>
        <color theme="6"/>
      </dataBar>
      <extLst>
        <ext xmlns:x14="http://schemas.microsoft.com/office/spreadsheetml/2009/9/main" uri="{B025F937-C7B1-47D3-B67F-A62EFF666E3E}">
          <x14:id>{1469E992-3106-0546-910F-94D9E0B55C08}</x14:id>
        </ext>
      </extLst>
    </cfRule>
  </conditionalFormatting>
  <conditionalFormatting sqref="F107:F108 F112">
    <cfRule type="dataBar" priority="5628">
      <dataBar>
        <cfvo type="num" val="0"/>
        <cfvo type="num" val="1"/>
        <color theme="6"/>
      </dataBar>
      <extLst>
        <ext xmlns:x14="http://schemas.microsoft.com/office/spreadsheetml/2009/9/main" uri="{B025F937-C7B1-47D3-B67F-A62EFF666E3E}">
          <x14:id>{A2C98999-9CE3-3140-9BE1-9F322A8B6F70}</x14:id>
        </ext>
      </extLst>
    </cfRule>
  </conditionalFormatting>
  <conditionalFormatting sqref="F107:F108 F112">
    <cfRule type="dataBar" priority="5627">
      <dataBar>
        <cfvo type="num" val="0"/>
        <cfvo type="num" val="1"/>
        <color theme="6"/>
      </dataBar>
      <extLst>
        <ext xmlns:x14="http://schemas.microsoft.com/office/spreadsheetml/2009/9/main" uri="{B025F937-C7B1-47D3-B67F-A62EFF666E3E}">
          <x14:id>{38658C74-EE6D-0942-958D-653C8FC26BF9}</x14:id>
        </ext>
      </extLst>
    </cfRule>
  </conditionalFormatting>
  <conditionalFormatting sqref="F107:F108 F112">
    <cfRule type="dataBar" priority="5626">
      <dataBar>
        <cfvo type="num" val="0"/>
        <cfvo type="num" val="1"/>
        <color theme="6"/>
      </dataBar>
      <extLst>
        <ext xmlns:x14="http://schemas.microsoft.com/office/spreadsheetml/2009/9/main" uri="{B025F937-C7B1-47D3-B67F-A62EFF666E3E}">
          <x14:id>{DA849C07-26A8-BD48-B5A9-9F0C25600A4F}</x14:id>
        </ext>
      </extLst>
    </cfRule>
  </conditionalFormatting>
  <conditionalFormatting sqref="F107:F108 F112">
    <cfRule type="dataBar" priority="5624">
      <dataBar>
        <cfvo type="num" val="0"/>
        <cfvo type="num" val="1"/>
        <color theme="6"/>
      </dataBar>
      <extLst>
        <ext xmlns:x14="http://schemas.microsoft.com/office/spreadsheetml/2009/9/main" uri="{B025F937-C7B1-47D3-B67F-A62EFF666E3E}">
          <x14:id>{E2929ABB-72CC-A543-ADEF-11A7F2C29CF4}</x14:id>
        </ext>
      </extLst>
    </cfRule>
  </conditionalFormatting>
  <conditionalFormatting sqref="F107:F108 F112">
    <cfRule type="dataBar" priority="5623">
      <dataBar>
        <cfvo type="num" val="0"/>
        <cfvo type="num" val="1"/>
        <color theme="6"/>
      </dataBar>
      <extLst>
        <ext xmlns:x14="http://schemas.microsoft.com/office/spreadsheetml/2009/9/main" uri="{B025F937-C7B1-47D3-B67F-A62EFF666E3E}">
          <x14:id>{FC775AEB-F73F-AF4D-AE1D-BD4D01A4A762}</x14:id>
        </ext>
      </extLst>
    </cfRule>
  </conditionalFormatting>
  <conditionalFormatting sqref="F107:F108 F112">
    <cfRule type="dataBar" priority="5622">
      <dataBar>
        <cfvo type="num" val="0"/>
        <cfvo type="num" val="1"/>
        <color theme="6"/>
      </dataBar>
      <extLst>
        <ext xmlns:x14="http://schemas.microsoft.com/office/spreadsheetml/2009/9/main" uri="{B025F937-C7B1-47D3-B67F-A62EFF666E3E}">
          <x14:id>{C3B244B9-1293-B245-ABFB-401E8F0984F5}</x14:id>
        </ext>
      </extLst>
    </cfRule>
  </conditionalFormatting>
  <conditionalFormatting sqref="F114">
    <cfRule type="dataBar" priority="5616">
      <dataBar>
        <cfvo type="num" val="0"/>
        <cfvo type="num" val="1"/>
        <color theme="6"/>
      </dataBar>
      <extLst>
        <ext xmlns:x14="http://schemas.microsoft.com/office/spreadsheetml/2009/9/main" uri="{B025F937-C7B1-47D3-B67F-A62EFF666E3E}">
          <x14:id>{EDAB6E71-AEE5-FE44-89BF-97D54CFCEAAB}</x14:id>
        </ext>
      </extLst>
    </cfRule>
  </conditionalFormatting>
  <conditionalFormatting sqref="F114">
    <cfRule type="dataBar" priority="5615">
      <dataBar>
        <cfvo type="num" val="0"/>
        <cfvo type="num" val="1"/>
        <color theme="6"/>
      </dataBar>
      <extLst>
        <ext xmlns:x14="http://schemas.microsoft.com/office/spreadsheetml/2009/9/main" uri="{B025F937-C7B1-47D3-B67F-A62EFF666E3E}">
          <x14:id>{803DC0BB-FCE2-5F4B-BB3A-AD8F5B620B54}</x14:id>
        </ext>
      </extLst>
    </cfRule>
  </conditionalFormatting>
  <conditionalFormatting sqref="F114">
    <cfRule type="dataBar" priority="5614">
      <dataBar>
        <cfvo type="num" val="0"/>
        <cfvo type="num" val="1"/>
        <color theme="6"/>
      </dataBar>
      <extLst>
        <ext xmlns:x14="http://schemas.microsoft.com/office/spreadsheetml/2009/9/main" uri="{B025F937-C7B1-47D3-B67F-A62EFF666E3E}">
          <x14:id>{FDA3CDF8-70F9-9F4D-B997-ACA3088BA2AC}</x14:id>
        </ext>
      </extLst>
    </cfRule>
  </conditionalFormatting>
  <conditionalFormatting sqref="F114">
    <cfRule type="dataBar" priority="5613">
      <dataBar>
        <cfvo type="num" val="0"/>
        <cfvo type="num" val="1"/>
        <color theme="6"/>
      </dataBar>
      <extLst>
        <ext xmlns:x14="http://schemas.microsoft.com/office/spreadsheetml/2009/9/main" uri="{B025F937-C7B1-47D3-B67F-A62EFF666E3E}">
          <x14:id>{9648184B-8E40-9A49-AEB7-FADD0F4DC9F5}</x14:id>
        </ext>
      </extLst>
    </cfRule>
  </conditionalFormatting>
  <conditionalFormatting sqref="F114">
    <cfRule type="dataBar" priority="5612">
      <dataBar>
        <cfvo type="num" val="0"/>
        <cfvo type="num" val="1"/>
        <color theme="6"/>
      </dataBar>
      <extLst>
        <ext xmlns:x14="http://schemas.microsoft.com/office/spreadsheetml/2009/9/main" uri="{B025F937-C7B1-47D3-B67F-A62EFF666E3E}">
          <x14:id>{A9BDD8D3-4E2E-3447-8FEB-85CB703DEFD4}</x14:id>
        </ext>
      </extLst>
    </cfRule>
  </conditionalFormatting>
  <conditionalFormatting sqref="F114">
    <cfRule type="dataBar" priority="5611">
      <dataBar>
        <cfvo type="num" val="0"/>
        <cfvo type="num" val="1"/>
        <color theme="6"/>
      </dataBar>
      <extLst>
        <ext xmlns:x14="http://schemas.microsoft.com/office/spreadsheetml/2009/9/main" uri="{B025F937-C7B1-47D3-B67F-A62EFF666E3E}">
          <x14:id>{C00FB615-FFCD-6E4A-901C-4B78DC9507FB}</x14:id>
        </ext>
      </extLst>
    </cfRule>
  </conditionalFormatting>
  <conditionalFormatting sqref="F114">
    <cfRule type="dataBar" priority="5610">
      <dataBar>
        <cfvo type="num" val="0"/>
        <cfvo type="num" val="1"/>
        <color theme="6"/>
      </dataBar>
      <extLst>
        <ext xmlns:x14="http://schemas.microsoft.com/office/spreadsheetml/2009/9/main" uri="{B025F937-C7B1-47D3-B67F-A62EFF666E3E}">
          <x14:id>{B4EF6992-1A7F-194F-8169-07C1FA62E25B}</x14:id>
        </ext>
      </extLst>
    </cfRule>
  </conditionalFormatting>
  <conditionalFormatting sqref="F114">
    <cfRule type="dataBar" priority="5609">
      <dataBar>
        <cfvo type="num" val="0"/>
        <cfvo type="num" val="1"/>
        <color theme="6"/>
      </dataBar>
      <extLst>
        <ext xmlns:x14="http://schemas.microsoft.com/office/spreadsheetml/2009/9/main" uri="{B025F937-C7B1-47D3-B67F-A62EFF666E3E}">
          <x14:id>{4E131E2F-7C2D-734A-8B2C-65D622F2D291}</x14:id>
        </ext>
      </extLst>
    </cfRule>
  </conditionalFormatting>
  <conditionalFormatting sqref="F114">
    <cfRule type="dataBar" priority="5608">
      <dataBar>
        <cfvo type="num" val="0"/>
        <cfvo type="num" val="1"/>
        <color theme="6"/>
      </dataBar>
      <extLst>
        <ext xmlns:x14="http://schemas.microsoft.com/office/spreadsheetml/2009/9/main" uri="{B025F937-C7B1-47D3-B67F-A62EFF666E3E}">
          <x14:id>{881D13BA-3714-2A4E-8BAC-4042362FDF2A}</x14:id>
        </ext>
      </extLst>
    </cfRule>
  </conditionalFormatting>
  <conditionalFormatting sqref="F114">
    <cfRule type="dataBar" priority="5607">
      <dataBar>
        <cfvo type="num" val="0"/>
        <cfvo type="num" val="1"/>
        <color theme="6"/>
      </dataBar>
      <extLst>
        <ext xmlns:x14="http://schemas.microsoft.com/office/spreadsheetml/2009/9/main" uri="{B025F937-C7B1-47D3-B67F-A62EFF666E3E}">
          <x14:id>{299DBB03-5977-5C48-9F21-44E005F4794C}</x14:id>
        </ext>
      </extLst>
    </cfRule>
  </conditionalFormatting>
  <conditionalFormatting sqref="F114">
    <cfRule type="dataBar" priority="5606">
      <dataBar>
        <cfvo type="num" val="0"/>
        <cfvo type="num" val="1"/>
        <color theme="6"/>
      </dataBar>
      <extLst>
        <ext xmlns:x14="http://schemas.microsoft.com/office/spreadsheetml/2009/9/main" uri="{B025F937-C7B1-47D3-B67F-A62EFF666E3E}">
          <x14:id>{4DFDA24B-A7CC-844A-8FE0-DCFCCBAA88D1}</x14:id>
        </ext>
      </extLst>
    </cfRule>
  </conditionalFormatting>
  <conditionalFormatting sqref="F114">
    <cfRule type="dataBar" priority="5605">
      <dataBar>
        <cfvo type="num" val="0"/>
        <cfvo type="num" val="1"/>
        <color theme="6"/>
      </dataBar>
      <extLst>
        <ext xmlns:x14="http://schemas.microsoft.com/office/spreadsheetml/2009/9/main" uri="{B025F937-C7B1-47D3-B67F-A62EFF666E3E}">
          <x14:id>{A1C122A8-2651-7943-AC18-22F4C0C8C6B4}</x14:id>
        </ext>
      </extLst>
    </cfRule>
  </conditionalFormatting>
  <conditionalFormatting sqref="F114">
    <cfRule type="dataBar" priority="5604">
      <dataBar>
        <cfvo type="num" val="0"/>
        <cfvo type="num" val="1"/>
        <color theme="6"/>
      </dataBar>
      <extLst>
        <ext xmlns:x14="http://schemas.microsoft.com/office/spreadsheetml/2009/9/main" uri="{B025F937-C7B1-47D3-B67F-A62EFF666E3E}">
          <x14:id>{89F7C95A-1C17-8B47-8A23-2A3DA9A855A2}</x14:id>
        </ext>
      </extLst>
    </cfRule>
  </conditionalFormatting>
  <conditionalFormatting sqref="F114">
    <cfRule type="dataBar" priority="5602">
      <dataBar>
        <cfvo type="num" val="0"/>
        <cfvo type="num" val="1"/>
        <color theme="6"/>
      </dataBar>
      <extLst>
        <ext xmlns:x14="http://schemas.microsoft.com/office/spreadsheetml/2009/9/main" uri="{B025F937-C7B1-47D3-B67F-A62EFF666E3E}">
          <x14:id>{7277C252-B843-F54D-A5C7-8EB804CD0A52}</x14:id>
        </ext>
      </extLst>
    </cfRule>
  </conditionalFormatting>
  <conditionalFormatting sqref="F114">
    <cfRule type="dataBar" priority="5601">
      <dataBar>
        <cfvo type="num" val="0"/>
        <cfvo type="num" val="1"/>
        <color theme="6"/>
      </dataBar>
      <extLst>
        <ext xmlns:x14="http://schemas.microsoft.com/office/spreadsheetml/2009/9/main" uri="{B025F937-C7B1-47D3-B67F-A62EFF666E3E}">
          <x14:id>{7DA74D8B-FFD4-3C48-8A85-A5F78C292421}</x14:id>
        </ext>
      </extLst>
    </cfRule>
  </conditionalFormatting>
  <conditionalFormatting sqref="F114">
    <cfRule type="dataBar" priority="5600">
      <dataBar>
        <cfvo type="num" val="0"/>
        <cfvo type="num" val="1"/>
        <color theme="6"/>
      </dataBar>
      <extLst>
        <ext xmlns:x14="http://schemas.microsoft.com/office/spreadsheetml/2009/9/main" uri="{B025F937-C7B1-47D3-B67F-A62EFF666E3E}">
          <x14:id>{37508BD7-0EB1-9C49-9C6A-1137904202AA}</x14:id>
        </ext>
      </extLst>
    </cfRule>
  </conditionalFormatting>
  <conditionalFormatting sqref="F114">
    <cfRule type="dataBar" priority="5599">
      <dataBar>
        <cfvo type="num" val="0"/>
        <cfvo type="num" val="1"/>
        <color theme="6"/>
      </dataBar>
      <extLst>
        <ext xmlns:x14="http://schemas.microsoft.com/office/spreadsheetml/2009/9/main" uri="{B025F937-C7B1-47D3-B67F-A62EFF666E3E}">
          <x14:id>{460694D3-424A-5846-ABB2-2729D7719FB1}</x14:id>
        </ext>
      </extLst>
    </cfRule>
  </conditionalFormatting>
  <conditionalFormatting sqref="F114">
    <cfRule type="dataBar" priority="5598">
      <dataBar>
        <cfvo type="num" val="0"/>
        <cfvo type="num" val="1"/>
        <color theme="6"/>
      </dataBar>
      <extLst>
        <ext xmlns:x14="http://schemas.microsoft.com/office/spreadsheetml/2009/9/main" uri="{B025F937-C7B1-47D3-B67F-A62EFF666E3E}">
          <x14:id>{56EBEE42-4205-5740-A479-5C8732D66732}</x14:id>
        </ext>
      </extLst>
    </cfRule>
  </conditionalFormatting>
  <conditionalFormatting sqref="F114">
    <cfRule type="dataBar" priority="5597">
      <dataBar>
        <cfvo type="num" val="0"/>
        <cfvo type="num" val="1"/>
        <color theme="6"/>
      </dataBar>
      <extLst>
        <ext xmlns:x14="http://schemas.microsoft.com/office/spreadsheetml/2009/9/main" uri="{B025F937-C7B1-47D3-B67F-A62EFF666E3E}">
          <x14:id>{B34D8E3F-60A3-1C4B-995A-397B3730BA76}</x14:id>
        </ext>
      </extLst>
    </cfRule>
  </conditionalFormatting>
  <conditionalFormatting sqref="F114">
    <cfRule type="dataBar" priority="5596">
      <dataBar>
        <cfvo type="num" val="0"/>
        <cfvo type="num" val="1"/>
        <color theme="6"/>
      </dataBar>
      <extLst>
        <ext xmlns:x14="http://schemas.microsoft.com/office/spreadsheetml/2009/9/main" uri="{B025F937-C7B1-47D3-B67F-A62EFF666E3E}">
          <x14:id>{46E87A6B-34AF-364F-978E-1DAB891109C7}</x14:id>
        </ext>
      </extLst>
    </cfRule>
  </conditionalFormatting>
  <conditionalFormatting sqref="F114">
    <cfRule type="dataBar" priority="5595">
      <dataBar>
        <cfvo type="num" val="0"/>
        <cfvo type="num" val="1"/>
        <color theme="6"/>
      </dataBar>
      <extLst>
        <ext xmlns:x14="http://schemas.microsoft.com/office/spreadsheetml/2009/9/main" uri="{B025F937-C7B1-47D3-B67F-A62EFF666E3E}">
          <x14:id>{7AAAAFC5-03AC-0A45-8695-CD1AB64407F0}</x14:id>
        </ext>
      </extLst>
    </cfRule>
  </conditionalFormatting>
  <conditionalFormatting sqref="F114">
    <cfRule type="dataBar" priority="5594">
      <dataBar>
        <cfvo type="num" val="0"/>
        <cfvo type="num" val="1"/>
        <color theme="6"/>
      </dataBar>
      <extLst>
        <ext xmlns:x14="http://schemas.microsoft.com/office/spreadsheetml/2009/9/main" uri="{B025F937-C7B1-47D3-B67F-A62EFF666E3E}">
          <x14:id>{ED3340B0-5C48-1C42-90FB-B112E869B1D0}</x14:id>
        </ext>
      </extLst>
    </cfRule>
  </conditionalFormatting>
  <conditionalFormatting sqref="F114">
    <cfRule type="dataBar" priority="5593">
      <dataBar>
        <cfvo type="num" val="0"/>
        <cfvo type="num" val="1"/>
        <color theme="6"/>
      </dataBar>
      <extLst>
        <ext xmlns:x14="http://schemas.microsoft.com/office/spreadsheetml/2009/9/main" uri="{B025F937-C7B1-47D3-B67F-A62EFF666E3E}">
          <x14:id>{AC043B85-8F22-9345-A8CF-DBDA0BFC5C5A}</x14:id>
        </ext>
      </extLst>
    </cfRule>
  </conditionalFormatting>
  <conditionalFormatting sqref="F114">
    <cfRule type="dataBar" priority="5592">
      <dataBar>
        <cfvo type="num" val="0"/>
        <cfvo type="num" val="1"/>
        <color theme="6"/>
      </dataBar>
      <extLst>
        <ext xmlns:x14="http://schemas.microsoft.com/office/spreadsheetml/2009/9/main" uri="{B025F937-C7B1-47D3-B67F-A62EFF666E3E}">
          <x14:id>{053CDE70-E573-7E4B-849B-4E6551200F32}</x14:id>
        </ext>
      </extLst>
    </cfRule>
  </conditionalFormatting>
  <conditionalFormatting sqref="F114">
    <cfRule type="dataBar" priority="5591">
      <dataBar>
        <cfvo type="num" val="0"/>
        <cfvo type="num" val="1"/>
        <color theme="6"/>
      </dataBar>
      <extLst>
        <ext xmlns:x14="http://schemas.microsoft.com/office/spreadsheetml/2009/9/main" uri="{B025F937-C7B1-47D3-B67F-A62EFF666E3E}">
          <x14:id>{A79C4B82-41C2-1E4F-9487-8B1A44E10685}</x14:id>
        </ext>
      </extLst>
    </cfRule>
  </conditionalFormatting>
  <conditionalFormatting sqref="F114">
    <cfRule type="dataBar" priority="5590">
      <dataBar>
        <cfvo type="num" val="0"/>
        <cfvo type="num" val="1"/>
        <color theme="6"/>
      </dataBar>
      <extLst>
        <ext xmlns:x14="http://schemas.microsoft.com/office/spreadsheetml/2009/9/main" uri="{B025F937-C7B1-47D3-B67F-A62EFF666E3E}">
          <x14:id>{2A5B695C-3F47-A545-8499-ADC0522E2A7A}</x14:id>
        </ext>
      </extLst>
    </cfRule>
  </conditionalFormatting>
  <conditionalFormatting sqref="F114">
    <cfRule type="dataBar" priority="5589">
      <dataBar>
        <cfvo type="num" val="0"/>
        <cfvo type="num" val="1"/>
        <color theme="6"/>
      </dataBar>
      <extLst>
        <ext xmlns:x14="http://schemas.microsoft.com/office/spreadsheetml/2009/9/main" uri="{B025F937-C7B1-47D3-B67F-A62EFF666E3E}">
          <x14:id>{5348D96D-3CB2-4848-9C2A-1A6FF2F16691}</x14:id>
        </ext>
      </extLst>
    </cfRule>
  </conditionalFormatting>
  <conditionalFormatting sqref="F114">
    <cfRule type="dataBar" priority="5588">
      <dataBar>
        <cfvo type="num" val="0"/>
        <cfvo type="num" val="1"/>
        <color theme="6"/>
      </dataBar>
      <extLst>
        <ext xmlns:x14="http://schemas.microsoft.com/office/spreadsheetml/2009/9/main" uri="{B025F937-C7B1-47D3-B67F-A62EFF666E3E}">
          <x14:id>{9467E3B6-704F-E949-A3AE-14FB8AA72410}</x14:id>
        </ext>
      </extLst>
    </cfRule>
  </conditionalFormatting>
  <conditionalFormatting sqref="F114">
    <cfRule type="dataBar" priority="5587">
      <dataBar>
        <cfvo type="num" val="0"/>
        <cfvo type="num" val="1"/>
        <color theme="6"/>
      </dataBar>
      <extLst>
        <ext xmlns:x14="http://schemas.microsoft.com/office/spreadsheetml/2009/9/main" uri="{B025F937-C7B1-47D3-B67F-A62EFF666E3E}">
          <x14:id>{4829E97B-F8AD-3C46-84DD-16329F3397CA}</x14:id>
        </ext>
      </extLst>
    </cfRule>
  </conditionalFormatting>
  <conditionalFormatting sqref="F114">
    <cfRule type="dataBar" priority="5586">
      <dataBar>
        <cfvo type="num" val="0"/>
        <cfvo type="num" val="1"/>
        <color theme="6"/>
      </dataBar>
      <extLst>
        <ext xmlns:x14="http://schemas.microsoft.com/office/spreadsheetml/2009/9/main" uri="{B025F937-C7B1-47D3-B67F-A62EFF666E3E}">
          <x14:id>{6DA11F68-F482-CA42-A769-20500C8541C4}</x14:id>
        </ext>
      </extLst>
    </cfRule>
  </conditionalFormatting>
  <conditionalFormatting sqref="F114">
    <cfRule type="dataBar" priority="5585">
      <dataBar>
        <cfvo type="num" val="0"/>
        <cfvo type="num" val="1"/>
        <color theme="6"/>
      </dataBar>
      <extLst>
        <ext xmlns:x14="http://schemas.microsoft.com/office/spreadsheetml/2009/9/main" uri="{B025F937-C7B1-47D3-B67F-A62EFF666E3E}">
          <x14:id>{F85D6C4D-AB60-2346-9E55-7B109EDD70EC}</x14:id>
        </ext>
      </extLst>
    </cfRule>
  </conditionalFormatting>
  <conditionalFormatting sqref="F114">
    <cfRule type="dataBar" priority="5584">
      <dataBar>
        <cfvo type="num" val="0"/>
        <cfvo type="num" val="1"/>
        <color theme="6"/>
      </dataBar>
      <extLst>
        <ext xmlns:x14="http://schemas.microsoft.com/office/spreadsheetml/2009/9/main" uri="{B025F937-C7B1-47D3-B67F-A62EFF666E3E}">
          <x14:id>{7B67DFD1-DDEA-3D4C-913D-BA902D70895F}</x14:id>
        </ext>
      </extLst>
    </cfRule>
  </conditionalFormatting>
  <conditionalFormatting sqref="F114">
    <cfRule type="dataBar" priority="5583">
      <dataBar>
        <cfvo type="num" val="0"/>
        <cfvo type="num" val="1"/>
        <color theme="6"/>
      </dataBar>
      <extLst>
        <ext xmlns:x14="http://schemas.microsoft.com/office/spreadsheetml/2009/9/main" uri="{B025F937-C7B1-47D3-B67F-A62EFF666E3E}">
          <x14:id>{8982281E-3039-CE46-94EC-6352E01D55E6}</x14:id>
        </ext>
      </extLst>
    </cfRule>
  </conditionalFormatting>
  <conditionalFormatting sqref="F114">
    <cfRule type="dataBar" priority="5582">
      <dataBar>
        <cfvo type="num" val="0"/>
        <cfvo type="num" val="1"/>
        <color theme="6"/>
      </dataBar>
      <extLst>
        <ext xmlns:x14="http://schemas.microsoft.com/office/spreadsheetml/2009/9/main" uri="{B025F937-C7B1-47D3-B67F-A62EFF666E3E}">
          <x14:id>{6F348A93-8F0A-D64F-ADED-CCB7BD9E8DFD}</x14:id>
        </ext>
      </extLst>
    </cfRule>
  </conditionalFormatting>
  <conditionalFormatting sqref="F114">
    <cfRule type="dataBar" priority="5581">
      <dataBar>
        <cfvo type="num" val="0"/>
        <cfvo type="num" val="1"/>
        <color theme="6"/>
      </dataBar>
      <extLst>
        <ext xmlns:x14="http://schemas.microsoft.com/office/spreadsheetml/2009/9/main" uri="{B025F937-C7B1-47D3-B67F-A62EFF666E3E}">
          <x14:id>{2EA0A8DA-9174-B143-A6E1-54C6AB039C97}</x14:id>
        </ext>
      </extLst>
    </cfRule>
  </conditionalFormatting>
  <conditionalFormatting sqref="F114">
    <cfRule type="dataBar" priority="5580">
      <dataBar>
        <cfvo type="num" val="0"/>
        <cfvo type="num" val="1"/>
        <color theme="6"/>
      </dataBar>
      <extLst>
        <ext xmlns:x14="http://schemas.microsoft.com/office/spreadsheetml/2009/9/main" uri="{B025F937-C7B1-47D3-B67F-A62EFF666E3E}">
          <x14:id>{3186F1BF-5260-1743-BEE1-64F984DB8110}</x14:id>
        </ext>
      </extLst>
    </cfRule>
  </conditionalFormatting>
  <conditionalFormatting sqref="F114">
    <cfRule type="dataBar" priority="5579">
      <dataBar>
        <cfvo type="num" val="0"/>
        <cfvo type="num" val="1"/>
        <color theme="6"/>
      </dataBar>
      <extLst>
        <ext xmlns:x14="http://schemas.microsoft.com/office/spreadsheetml/2009/9/main" uri="{B025F937-C7B1-47D3-B67F-A62EFF666E3E}">
          <x14:id>{E5525341-9A53-BF44-B992-223A43F02C5C}</x14:id>
        </ext>
      </extLst>
    </cfRule>
  </conditionalFormatting>
  <conditionalFormatting sqref="F113">
    <cfRule type="dataBar" priority="5572">
      <dataBar>
        <cfvo type="num" val="0"/>
        <cfvo type="num" val="1"/>
        <color theme="6"/>
      </dataBar>
      <extLst>
        <ext xmlns:x14="http://schemas.microsoft.com/office/spreadsheetml/2009/9/main" uri="{B025F937-C7B1-47D3-B67F-A62EFF666E3E}">
          <x14:id>{02FFBBB7-7BE1-F547-82FF-2BB101119CE6}</x14:id>
        </ext>
      </extLst>
    </cfRule>
  </conditionalFormatting>
  <conditionalFormatting sqref="F107:F108 F112">
    <cfRule type="dataBar" priority="5565">
      <dataBar>
        <cfvo type="num" val="0"/>
        <cfvo type="num" val="1"/>
        <color theme="6"/>
      </dataBar>
      <extLst>
        <ext xmlns:x14="http://schemas.microsoft.com/office/spreadsheetml/2009/9/main" uri="{B025F937-C7B1-47D3-B67F-A62EFF666E3E}">
          <x14:id>{5D753EDA-DE8F-0641-9B17-4C57B3646AF0}</x14:id>
        </ext>
      </extLst>
    </cfRule>
  </conditionalFormatting>
  <conditionalFormatting sqref="F107:F108 F112">
    <cfRule type="dataBar" priority="5564">
      <dataBar>
        <cfvo type="num" val="0"/>
        <cfvo type="num" val="1"/>
        <color theme="6"/>
      </dataBar>
      <extLst>
        <ext xmlns:x14="http://schemas.microsoft.com/office/spreadsheetml/2009/9/main" uri="{B025F937-C7B1-47D3-B67F-A62EFF666E3E}">
          <x14:id>{BAFC8EF1-41A7-1741-83FB-BA9EE78E8DBC}</x14:id>
        </ext>
      </extLst>
    </cfRule>
  </conditionalFormatting>
  <conditionalFormatting sqref="F107:F108 F112">
    <cfRule type="dataBar" priority="5563">
      <dataBar>
        <cfvo type="num" val="0"/>
        <cfvo type="num" val="1"/>
        <color theme="6"/>
      </dataBar>
      <extLst>
        <ext xmlns:x14="http://schemas.microsoft.com/office/spreadsheetml/2009/9/main" uri="{B025F937-C7B1-47D3-B67F-A62EFF666E3E}">
          <x14:id>{DB287613-8F59-2F40-AFD3-B59D68E7C2ED}</x14:id>
        </ext>
      </extLst>
    </cfRule>
  </conditionalFormatting>
  <conditionalFormatting sqref="F107:F108 F112">
    <cfRule type="dataBar" priority="5562">
      <dataBar>
        <cfvo type="num" val="0"/>
        <cfvo type="num" val="1"/>
        <color theme="6"/>
      </dataBar>
      <extLst>
        <ext xmlns:x14="http://schemas.microsoft.com/office/spreadsheetml/2009/9/main" uri="{B025F937-C7B1-47D3-B67F-A62EFF666E3E}">
          <x14:id>{4C232B73-98AC-714F-ADA9-893C01C5F16F}</x14:id>
        </ext>
      </extLst>
    </cfRule>
  </conditionalFormatting>
  <conditionalFormatting sqref="F107:F108 F112">
    <cfRule type="dataBar" priority="5561">
      <dataBar>
        <cfvo type="num" val="0"/>
        <cfvo type="num" val="1"/>
        <color theme="6"/>
      </dataBar>
      <extLst>
        <ext xmlns:x14="http://schemas.microsoft.com/office/spreadsheetml/2009/9/main" uri="{B025F937-C7B1-47D3-B67F-A62EFF666E3E}">
          <x14:id>{D1363DE4-B20B-CD4A-BC52-4D221381EADF}</x14:id>
        </ext>
      </extLst>
    </cfRule>
  </conditionalFormatting>
  <conditionalFormatting sqref="F107:F108 F112">
    <cfRule type="dataBar" priority="5560">
      <dataBar>
        <cfvo type="num" val="0"/>
        <cfvo type="num" val="1"/>
        <color theme="6"/>
      </dataBar>
      <extLst>
        <ext xmlns:x14="http://schemas.microsoft.com/office/spreadsheetml/2009/9/main" uri="{B025F937-C7B1-47D3-B67F-A62EFF666E3E}">
          <x14:id>{99C668DA-FA6A-114A-A075-7A5D7C4E9DDD}</x14:id>
        </ext>
      </extLst>
    </cfRule>
  </conditionalFormatting>
  <conditionalFormatting sqref="F107:F108 F112">
    <cfRule type="dataBar" priority="5545">
      <dataBar>
        <cfvo type="num" val="0"/>
        <cfvo type="num" val="1"/>
        <color theme="6"/>
      </dataBar>
      <extLst>
        <ext xmlns:x14="http://schemas.microsoft.com/office/spreadsheetml/2009/9/main" uri="{B025F937-C7B1-47D3-B67F-A62EFF666E3E}">
          <x14:id>{B7B1DF1E-C823-C544-B667-22F340666CD5}</x14:id>
        </ext>
      </extLst>
    </cfRule>
  </conditionalFormatting>
  <conditionalFormatting sqref="F107:F108 F112">
    <cfRule type="dataBar" priority="5544">
      <dataBar>
        <cfvo type="num" val="0"/>
        <cfvo type="num" val="1"/>
        <color theme="6"/>
      </dataBar>
      <extLst>
        <ext xmlns:x14="http://schemas.microsoft.com/office/spreadsheetml/2009/9/main" uri="{B025F937-C7B1-47D3-B67F-A62EFF666E3E}">
          <x14:id>{E22048FF-003D-EB46-BF5A-462563C6E0A5}</x14:id>
        </ext>
      </extLst>
    </cfRule>
  </conditionalFormatting>
  <conditionalFormatting sqref="F107:F108 F112">
    <cfRule type="dataBar" priority="5543">
      <dataBar>
        <cfvo type="num" val="0"/>
        <cfvo type="num" val="1"/>
        <color theme="6"/>
      </dataBar>
      <extLst>
        <ext xmlns:x14="http://schemas.microsoft.com/office/spreadsheetml/2009/9/main" uri="{B025F937-C7B1-47D3-B67F-A62EFF666E3E}">
          <x14:id>{7B372B4D-B9C5-CF44-A1F3-C2D055AEA739}</x14:id>
        </ext>
      </extLst>
    </cfRule>
  </conditionalFormatting>
  <conditionalFormatting sqref="F107:F108 F112">
    <cfRule type="dataBar" priority="5542">
      <dataBar>
        <cfvo type="num" val="0"/>
        <cfvo type="num" val="1"/>
        <color theme="6"/>
      </dataBar>
      <extLst>
        <ext xmlns:x14="http://schemas.microsoft.com/office/spreadsheetml/2009/9/main" uri="{B025F937-C7B1-47D3-B67F-A62EFF666E3E}">
          <x14:id>{128DC380-15EC-514B-B756-648893A78A85}</x14:id>
        </ext>
      </extLst>
    </cfRule>
  </conditionalFormatting>
  <conditionalFormatting sqref="F107:F108 F112">
    <cfRule type="dataBar" priority="5541">
      <dataBar>
        <cfvo type="num" val="0"/>
        <cfvo type="num" val="1"/>
        <color theme="6"/>
      </dataBar>
      <extLst>
        <ext xmlns:x14="http://schemas.microsoft.com/office/spreadsheetml/2009/9/main" uri="{B025F937-C7B1-47D3-B67F-A62EFF666E3E}">
          <x14:id>{81759EBA-AD6D-BE4F-934D-42A7F853C907}</x14:id>
        </ext>
      </extLst>
    </cfRule>
  </conditionalFormatting>
  <conditionalFormatting sqref="F107:F108 F112">
    <cfRule type="dataBar" priority="5540">
      <dataBar>
        <cfvo type="num" val="0"/>
        <cfvo type="num" val="1"/>
        <color theme="6"/>
      </dataBar>
      <extLst>
        <ext xmlns:x14="http://schemas.microsoft.com/office/spreadsheetml/2009/9/main" uri="{B025F937-C7B1-47D3-B67F-A62EFF666E3E}">
          <x14:id>{ED6744C6-B193-F84C-92BB-F725D53D504C}</x14:id>
        </ext>
      </extLst>
    </cfRule>
  </conditionalFormatting>
  <conditionalFormatting sqref="F107:F108 F112">
    <cfRule type="dataBar" priority="5519">
      <dataBar>
        <cfvo type="num" val="0"/>
        <cfvo type="num" val="1"/>
        <color theme="6"/>
      </dataBar>
      <extLst>
        <ext xmlns:x14="http://schemas.microsoft.com/office/spreadsheetml/2009/9/main" uri="{B025F937-C7B1-47D3-B67F-A62EFF666E3E}">
          <x14:id>{66396411-904E-054F-87E6-1530939FFBDF}</x14:id>
        </ext>
      </extLst>
    </cfRule>
  </conditionalFormatting>
  <conditionalFormatting sqref="F107:F108 F112">
    <cfRule type="dataBar" priority="5518">
      <dataBar>
        <cfvo type="num" val="0"/>
        <cfvo type="num" val="1"/>
        <color theme="6"/>
      </dataBar>
      <extLst>
        <ext xmlns:x14="http://schemas.microsoft.com/office/spreadsheetml/2009/9/main" uri="{B025F937-C7B1-47D3-B67F-A62EFF666E3E}">
          <x14:id>{45D9F670-E00F-4740-A9A7-82D6D1066F7B}</x14:id>
        </ext>
      </extLst>
    </cfRule>
  </conditionalFormatting>
  <conditionalFormatting sqref="F107:F108 F112">
    <cfRule type="dataBar" priority="5517">
      <dataBar>
        <cfvo type="num" val="0"/>
        <cfvo type="num" val="1"/>
        <color theme="6"/>
      </dataBar>
      <extLst>
        <ext xmlns:x14="http://schemas.microsoft.com/office/spreadsheetml/2009/9/main" uri="{B025F937-C7B1-47D3-B67F-A62EFF666E3E}">
          <x14:id>{990D0E8A-54D0-0E4A-ACD2-0EE80890553E}</x14:id>
        </ext>
      </extLst>
    </cfRule>
  </conditionalFormatting>
  <conditionalFormatting sqref="F107:F108 F112">
    <cfRule type="dataBar" priority="5516">
      <dataBar>
        <cfvo type="num" val="0"/>
        <cfvo type="num" val="1"/>
        <color theme="6"/>
      </dataBar>
      <extLst>
        <ext xmlns:x14="http://schemas.microsoft.com/office/spreadsheetml/2009/9/main" uri="{B025F937-C7B1-47D3-B67F-A62EFF666E3E}">
          <x14:id>{29DAA8FD-D16A-F043-91A1-F7353AAAC449}</x14:id>
        </ext>
      </extLst>
    </cfRule>
  </conditionalFormatting>
  <conditionalFormatting sqref="F107:F108 F112">
    <cfRule type="dataBar" priority="5515">
      <dataBar>
        <cfvo type="num" val="0"/>
        <cfvo type="num" val="1"/>
        <color theme="6"/>
      </dataBar>
      <extLst>
        <ext xmlns:x14="http://schemas.microsoft.com/office/spreadsheetml/2009/9/main" uri="{B025F937-C7B1-47D3-B67F-A62EFF666E3E}">
          <x14:id>{0300AAC1-43E0-3945-A59C-EA05A9238E2E}</x14:id>
        </ext>
      </extLst>
    </cfRule>
  </conditionalFormatting>
  <conditionalFormatting sqref="F107:F108 F112">
    <cfRule type="dataBar" priority="5504">
      <dataBar>
        <cfvo type="num" val="0"/>
        <cfvo type="num" val="1"/>
        <color theme="6"/>
      </dataBar>
      <extLst>
        <ext xmlns:x14="http://schemas.microsoft.com/office/spreadsheetml/2009/9/main" uri="{B025F937-C7B1-47D3-B67F-A62EFF666E3E}">
          <x14:id>{051E20B9-4FEF-214B-9D29-3A55399FCC62}</x14:id>
        </ext>
      </extLst>
    </cfRule>
  </conditionalFormatting>
  <conditionalFormatting sqref="F107:F108 F112">
    <cfRule type="dataBar" priority="5505">
      <dataBar>
        <cfvo type="num" val="0"/>
        <cfvo type="num" val="1"/>
        <color theme="6"/>
      </dataBar>
      <extLst>
        <ext xmlns:x14="http://schemas.microsoft.com/office/spreadsheetml/2009/9/main" uri="{B025F937-C7B1-47D3-B67F-A62EFF666E3E}">
          <x14:id>{8D8F722E-4C42-DF47-9EBC-410B4C674B7B}</x14:id>
        </ext>
      </extLst>
    </cfRule>
  </conditionalFormatting>
  <conditionalFormatting sqref="F107:F108 F112">
    <cfRule type="dataBar" priority="5501">
      <dataBar>
        <cfvo type="num" val="0"/>
        <cfvo type="num" val="1"/>
        <color theme="6"/>
      </dataBar>
      <extLst>
        <ext xmlns:x14="http://schemas.microsoft.com/office/spreadsheetml/2009/9/main" uri="{B025F937-C7B1-47D3-B67F-A62EFF666E3E}">
          <x14:id>{4B6B07F8-DC38-2F4A-A389-96875C3CE9F0}</x14:id>
        </ext>
      </extLst>
    </cfRule>
  </conditionalFormatting>
  <conditionalFormatting sqref="F107:F108 F112">
    <cfRule type="dataBar" priority="5502">
      <dataBar>
        <cfvo type="num" val="0"/>
        <cfvo type="num" val="1"/>
        <color theme="6"/>
      </dataBar>
      <extLst>
        <ext xmlns:x14="http://schemas.microsoft.com/office/spreadsheetml/2009/9/main" uri="{B025F937-C7B1-47D3-B67F-A62EFF666E3E}">
          <x14:id>{2850B366-0F91-F040-8B66-67DC36F69FE3}</x14:id>
        </ext>
      </extLst>
    </cfRule>
  </conditionalFormatting>
  <conditionalFormatting sqref="F107:F108 F112">
    <cfRule type="dataBar" priority="5499">
      <dataBar>
        <cfvo type="num" val="0"/>
        <cfvo type="num" val="1"/>
        <color theme="6"/>
      </dataBar>
      <extLst>
        <ext xmlns:x14="http://schemas.microsoft.com/office/spreadsheetml/2009/9/main" uri="{B025F937-C7B1-47D3-B67F-A62EFF666E3E}">
          <x14:id>{B2A900F5-6851-8E40-A121-012C46E01FB9}</x14:id>
        </ext>
      </extLst>
    </cfRule>
  </conditionalFormatting>
  <conditionalFormatting sqref="F107:F108 F112">
    <cfRule type="dataBar" priority="5492">
      <dataBar>
        <cfvo type="num" val="0"/>
        <cfvo type="num" val="1"/>
        <color theme="6"/>
      </dataBar>
      <extLst>
        <ext xmlns:x14="http://schemas.microsoft.com/office/spreadsheetml/2009/9/main" uri="{B025F937-C7B1-47D3-B67F-A62EFF666E3E}">
          <x14:id>{EF495688-6030-0F49-B84C-3611D64D9D37}</x14:id>
        </ext>
      </extLst>
    </cfRule>
  </conditionalFormatting>
  <conditionalFormatting sqref="F107:F108 F112">
    <cfRule type="dataBar" priority="5493">
      <dataBar>
        <cfvo type="num" val="0"/>
        <cfvo type="num" val="1"/>
        <color theme="6"/>
      </dataBar>
      <extLst>
        <ext xmlns:x14="http://schemas.microsoft.com/office/spreadsheetml/2009/9/main" uri="{B025F937-C7B1-47D3-B67F-A62EFF666E3E}">
          <x14:id>{CAA8C8FD-0CEA-AA46-95F8-E43724A15780}</x14:id>
        </ext>
      </extLst>
    </cfRule>
  </conditionalFormatting>
  <conditionalFormatting sqref="F107:F108 F112">
    <cfRule type="dataBar" priority="5491">
      <dataBar>
        <cfvo type="num" val="0"/>
        <cfvo type="num" val="1"/>
        <color theme="6"/>
      </dataBar>
      <extLst>
        <ext xmlns:x14="http://schemas.microsoft.com/office/spreadsheetml/2009/9/main" uri="{B025F937-C7B1-47D3-B67F-A62EFF666E3E}">
          <x14:id>{49E46281-83F7-F946-BD37-1F481D052B92}</x14:id>
        </ext>
      </extLst>
    </cfRule>
  </conditionalFormatting>
  <conditionalFormatting sqref="F107:F108 F112">
    <cfRule type="dataBar" priority="5490">
      <dataBar>
        <cfvo type="num" val="0"/>
        <cfvo type="num" val="1"/>
        <color theme="6"/>
      </dataBar>
      <extLst>
        <ext xmlns:x14="http://schemas.microsoft.com/office/spreadsheetml/2009/9/main" uri="{B025F937-C7B1-47D3-B67F-A62EFF666E3E}">
          <x14:id>{0F0D8399-C5E2-7648-BC22-0D295E503A5D}</x14:id>
        </ext>
      </extLst>
    </cfRule>
  </conditionalFormatting>
  <conditionalFormatting sqref="F107:F108 F112">
    <cfRule type="dataBar" priority="5488">
      <dataBar>
        <cfvo type="num" val="0"/>
        <cfvo type="num" val="1"/>
        <color theme="6"/>
      </dataBar>
      <extLst>
        <ext xmlns:x14="http://schemas.microsoft.com/office/spreadsheetml/2009/9/main" uri="{B025F937-C7B1-47D3-B67F-A62EFF666E3E}">
          <x14:id>{96E0BC2E-DDFA-3C43-8CD3-F3E6677B4329}</x14:id>
        </ext>
      </extLst>
    </cfRule>
  </conditionalFormatting>
  <conditionalFormatting sqref="F107:F108 F112">
    <cfRule type="dataBar" priority="5489">
      <dataBar>
        <cfvo type="num" val="0"/>
        <cfvo type="num" val="1"/>
        <color theme="6"/>
      </dataBar>
      <extLst>
        <ext xmlns:x14="http://schemas.microsoft.com/office/spreadsheetml/2009/9/main" uri="{B025F937-C7B1-47D3-B67F-A62EFF666E3E}">
          <x14:id>{BC232795-0937-634F-85D9-4BC17A93FCBA}</x14:id>
        </ext>
      </extLst>
    </cfRule>
  </conditionalFormatting>
  <conditionalFormatting sqref="F107:F108 F112">
    <cfRule type="dataBar" priority="5475">
      <dataBar>
        <cfvo type="num" val="0"/>
        <cfvo type="num" val="1"/>
        <color theme="6"/>
      </dataBar>
      <extLst>
        <ext xmlns:x14="http://schemas.microsoft.com/office/spreadsheetml/2009/9/main" uri="{B025F937-C7B1-47D3-B67F-A62EFF666E3E}">
          <x14:id>{788D8CBF-D378-D149-B0F6-E9775FC20E0E}</x14:id>
        </ext>
      </extLst>
    </cfRule>
  </conditionalFormatting>
  <conditionalFormatting sqref="F107:F108 F112">
    <cfRule type="dataBar" priority="5473">
      <dataBar>
        <cfvo type="num" val="0"/>
        <cfvo type="num" val="1"/>
        <color theme="6"/>
      </dataBar>
      <extLst>
        <ext xmlns:x14="http://schemas.microsoft.com/office/spreadsheetml/2009/9/main" uri="{B025F937-C7B1-47D3-B67F-A62EFF666E3E}">
          <x14:id>{921FFB4A-9469-8142-B2C3-86E61F9D9706}</x14:id>
        </ext>
      </extLst>
    </cfRule>
  </conditionalFormatting>
  <conditionalFormatting sqref="F107:F108 F112">
    <cfRule type="dataBar" priority="5474">
      <dataBar>
        <cfvo type="num" val="0"/>
        <cfvo type="num" val="1"/>
        <color theme="6"/>
      </dataBar>
      <extLst>
        <ext xmlns:x14="http://schemas.microsoft.com/office/spreadsheetml/2009/9/main" uri="{B025F937-C7B1-47D3-B67F-A62EFF666E3E}">
          <x14:id>{C189DCB2-5E7C-9F45-B0D9-C907DB305820}</x14:id>
        </ext>
      </extLst>
    </cfRule>
  </conditionalFormatting>
  <conditionalFormatting sqref="F113">
    <cfRule type="dataBar" priority="5466">
      <dataBar>
        <cfvo type="num" val="0"/>
        <cfvo type="num" val="1"/>
        <color theme="6"/>
      </dataBar>
      <extLst>
        <ext xmlns:x14="http://schemas.microsoft.com/office/spreadsheetml/2009/9/main" uri="{B025F937-C7B1-47D3-B67F-A62EFF666E3E}">
          <x14:id>{059E696B-72A7-B54A-82A6-C03A3945D875}</x14:id>
        </ext>
      </extLst>
    </cfRule>
  </conditionalFormatting>
  <conditionalFormatting sqref="F113">
    <cfRule type="dataBar" priority="5465">
      <dataBar>
        <cfvo type="num" val="0"/>
        <cfvo type="num" val="1"/>
        <color theme="6"/>
      </dataBar>
      <extLst>
        <ext xmlns:x14="http://schemas.microsoft.com/office/spreadsheetml/2009/9/main" uri="{B025F937-C7B1-47D3-B67F-A62EFF666E3E}">
          <x14:id>{05C08DCC-2745-7C42-A0FD-BD6BC9C7D1F0}</x14:id>
        </ext>
      </extLst>
    </cfRule>
  </conditionalFormatting>
  <conditionalFormatting sqref="F113">
    <cfRule type="dataBar" priority="5464">
      <dataBar>
        <cfvo type="num" val="0"/>
        <cfvo type="num" val="1"/>
        <color theme="6"/>
      </dataBar>
      <extLst>
        <ext xmlns:x14="http://schemas.microsoft.com/office/spreadsheetml/2009/9/main" uri="{B025F937-C7B1-47D3-B67F-A62EFF666E3E}">
          <x14:id>{9DE9F710-A9EB-C64E-8DC2-735FBB377DD2}</x14:id>
        </ext>
      </extLst>
    </cfRule>
  </conditionalFormatting>
  <conditionalFormatting sqref="F113">
    <cfRule type="dataBar" priority="5463">
      <dataBar>
        <cfvo type="num" val="0"/>
        <cfvo type="num" val="1"/>
        <color theme="6"/>
      </dataBar>
      <extLst>
        <ext xmlns:x14="http://schemas.microsoft.com/office/spreadsheetml/2009/9/main" uri="{B025F937-C7B1-47D3-B67F-A62EFF666E3E}">
          <x14:id>{E4B3BEDD-90BA-4840-B988-0B5E3237BFB1}</x14:id>
        </ext>
      </extLst>
    </cfRule>
  </conditionalFormatting>
  <conditionalFormatting sqref="F113">
    <cfRule type="dataBar" priority="5462">
      <dataBar>
        <cfvo type="num" val="0"/>
        <cfvo type="num" val="1"/>
        <color theme="6"/>
      </dataBar>
      <extLst>
        <ext xmlns:x14="http://schemas.microsoft.com/office/spreadsheetml/2009/9/main" uri="{B025F937-C7B1-47D3-B67F-A62EFF666E3E}">
          <x14:id>{76603F25-72AE-5744-810C-4807E332787C}</x14:id>
        </ext>
      </extLst>
    </cfRule>
  </conditionalFormatting>
  <conditionalFormatting sqref="F113">
    <cfRule type="dataBar" priority="5461">
      <dataBar>
        <cfvo type="num" val="0"/>
        <cfvo type="num" val="1"/>
        <color theme="6"/>
      </dataBar>
      <extLst>
        <ext xmlns:x14="http://schemas.microsoft.com/office/spreadsheetml/2009/9/main" uri="{B025F937-C7B1-47D3-B67F-A62EFF666E3E}">
          <x14:id>{10F87BE9-BF1F-1146-86E4-993EBC583B0C}</x14:id>
        </ext>
      </extLst>
    </cfRule>
  </conditionalFormatting>
  <conditionalFormatting sqref="F107:F108 F112">
    <cfRule type="dataBar" priority="5446">
      <dataBar>
        <cfvo type="num" val="0"/>
        <cfvo type="num" val="1"/>
        <color theme="6"/>
      </dataBar>
      <extLst>
        <ext xmlns:x14="http://schemas.microsoft.com/office/spreadsheetml/2009/9/main" uri="{B025F937-C7B1-47D3-B67F-A62EFF666E3E}">
          <x14:id>{FFAC08E1-D604-A14B-901F-C69C8EACCC58}</x14:id>
        </ext>
      </extLst>
    </cfRule>
  </conditionalFormatting>
  <conditionalFormatting sqref="F107:F108 F112">
    <cfRule type="dataBar" priority="5445">
      <dataBar>
        <cfvo type="num" val="0"/>
        <cfvo type="num" val="1"/>
        <color theme="6"/>
      </dataBar>
      <extLst>
        <ext xmlns:x14="http://schemas.microsoft.com/office/spreadsheetml/2009/9/main" uri="{B025F937-C7B1-47D3-B67F-A62EFF666E3E}">
          <x14:id>{5D55C2C3-94C4-074E-8A2A-9439812D82FD}</x14:id>
        </ext>
      </extLst>
    </cfRule>
  </conditionalFormatting>
  <conditionalFormatting sqref="F107:F108 F112">
    <cfRule type="dataBar" priority="5444">
      <dataBar>
        <cfvo type="num" val="0"/>
        <cfvo type="num" val="1"/>
        <color theme="6"/>
      </dataBar>
      <extLst>
        <ext xmlns:x14="http://schemas.microsoft.com/office/spreadsheetml/2009/9/main" uri="{B025F937-C7B1-47D3-B67F-A62EFF666E3E}">
          <x14:id>{3792629D-2AAC-0949-AE4A-2A116BE1917F}</x14:id>
        </ext>
      </extLst>
    </cfRule>
  </conditionalFormatting>
  <conditionalFormatting sqref="F107:F108 F112">
    <cfRule type="dataBar" priority="5443">
      <dataBar>
        <cfvo type="num" val="0"/>
        <cfvo type="num" val="1"/>
        <color theme="6"/>
      </dataBar>
      <extLst>
        <ext xmlns:x14="http://schemas.microsoft.com/office/spreadsheetml/2009/9/main" uri="{B025F937-C7B1-47D3-B67F-A62EFF666E3E}">
          <x14:id>{EB9170F8-EFB0-5340-8186-D2A53E90DF09}</x14:id>
        </ext>
      </extLst>
    </cfRule>
  </conditionalFormatting>
  <conditionalFormatting sqref="F107:F108 F112">
    <cfRule type="dataBar" priority="5442">
      <dataBar>
        <cfvo type="num" val="0"/>
        <cfvo type="num" val="1"/>
        <color theme="6"/>
      </dataBar>
      <extLst>
        <ext xmlns:x14="http://schemas.microsoft.com/office/spreadsheetml/2009/9/main" uri="{B025F937-C7B1-47D3-B67F-A62EFF666E3E}">
          <x14:id>{C5665F11-7CAB-9148-B076-69B81D9FC628}</x14:id>
        </ext>
      </extLst>
    </cfRule>
  </conditionalFormatting>
  <conditionalFormatting sqref="F107:F108 F112">
    <cfRule type="dataBar" priority="5441">
      <dataBar>
        <cfvo type="num" val="0"/>
        <cfvo type="num" val="1"/>
        <color theme="6"/>
      </dataBar>
      <extLst>
        <ext xmlns:x14="http://schemas.microsoft.com/office/spreadsheetml/2009/9/main" uri="{B025F937-C7B1-47D3-B67F-A62EFF666E3E}">
          <x14:id>{4B459772-B67A-C342-B44E-1453097C9657}</x14:id>
        </ext>
      </extLst>
    </cfRule>
  </conditionalFormatting>
  <conditionalFormatting sqref="F107:F108 F112">
    <cfRule type="dataBar" priority="5295">
      <dataBar>
        <cfvo type="num" val="0"/>
        <cfvo type="num" val="1"/>
        <color theme="6"/>
      </dataBar>
      <extLst>
        <ext xmlns:x14="http://schemas.microsoft.com/office/spreadsheetml/2009/9/main" uri="{B025F937-C7B1-47D3-B67F-A62EFF666E3E}">
          <x14:id>{C4E74668-6819-C54C-A5DC-06150DB76283}</x14:id>
        </ext>
      </extLst>
    </cfRule>
  </conditionalFormatting>
  <conditionalFormatting sqref="F107:F108 F112">
    <cfRule type="dataBar" priority="5431">
      <dataBar>
        <cfvo type="num" val="0"/>
        <cfvo type="num" val="1"/>
        <color theme="6"/>
      </dataBar>
      <extLst>
        <ext xmlns:x14="http://schemas.microsoft.com/office/spreadsheetml/2009/9/main" uri="{B025F937-C7B1-47D3-B67F-A62EFF666E3E}">
          <x14:id>{FD7A8ECF-6866-1644-ADA6-4E85650A2F31}</x14:id>
        </ext>
      </extLst>
    </cfRule>
  </conditionalFormatting>
  <conditionalFormatting sqref="F107:F108 F112">
    <cfRule type="dataBar" priority="5432">
      <dataBar>
        <cfvo type="num" val="0"/>
        <cfvo type="num" val="1"/>
        <color theme="6"/>
      </dataBar>
      <extLst>
        <ext xmlns:x14="http://schemas.microsoft.com/office/spreadsheetml/2009/9/main" uri="{B025F937-C7B1-47D3-B67F-A62EFF666E3E}">
          <x14:id>{8346E117-A697-2841-9B27-ACC00C0D2BAA}</x14:id>
        </ext>
      </extLst>
    </cfRule>
  </conditionalFormatting>
  <conditionalFormatting sqref="F107:F108 F112">
    <cfRule type="dataBar" priority="5428">
      <dataBar>
        <cfvo type="num" val="0"/>
        <cfvo type="num" val="1"/>
        <color theme="6"/>
      </dataBar>
      <extLst>
        <ext xmlns:x14="http://schemas.microsoft.com/office/spreadsheetml/2009/9/main" uri="{B025F937-C7B1-47D3-B67F-A62EFF666E3E}">
          <x14:id>{E2E3BA8D-56B1-2449-B8B3-EB1E3D1499C5}</x14:id>
        </ext>
      </extLst>
    </cfRule>
  </conditionalFormatting>
  <conditionalFormatting sqref="F107:F108 F112">
    <cfRule type="dataBar" priority="5429">
      <dataBar>
        <cfvo type="num" val="0"/>
        <cfvo type="num" val="1"/>
        <color theme="6"/>
      </dataBar>
      <extLst>
        <ext xmlns:x14="http://schemas.microsoft.com/office/spreadsheetml/2009/9/main" uri="{B025F937-C7B1-47D3-B67F-A62EFF666E3E}">
          <x14:id>{9841959B-A3F7-294F-83D7-6A1651AC9F6C}</x14:id>
        </ext>
      </extLst>
    </cfRule>
  </conditionalFormatting>
  <conditionalFormatting sqref="F107:F108 F112">
    <cfRule type="dataBar" priority="5426">
      <dataBar>
        <cfvo type="num" val="0"/>
        <cfvo type="num" val="1"/>
        <color theme="6"/>
      </dataBar>
      <extLst>
        <ext xmlns:x14="http://schemas.microsoft.com/office/spreadsheetml/2009/9/main" uri="{B025F937-C7B1-47D3-B67F-A62EFF666E3E}">
          <x14:id>{9A7E406F-9D60-994C-82EB-1F8CB0E853D5}</x14:id>
        </ext>
      </extLst>
    </cfRule>
  </conditionalFormatting>
  <conditionalFormatting sqref="F107:F108 F112">
    <cfRule type="dataBar" priority="5419">
      <dataBar>
        <cfvo type="num" val="0"/>
        <cfvo type="num" val="1"/>
        <color theme="6"/>
      </dataBar>
      <extLst>
        <ext xmlns:x14="http://schemas.microsoft.com/office/spreadsheetml/2009/9/main" uri="{B025F937-C7B1-47D3-B67F-A62EFF666E3E}">
          <x14:id>{EA0DC600-4DC4-9746-A4AC-87E1D2661424}</x14:id>
        </ext>
      </extLst>
    </cfRule>
  </conditionalFormatting>
  <conditionalFormatting sqref="F107:F108 F112">
    <cfRule type="dataBar" priority="5420">
      <dataBar>
        <cfvo type="num" val="0"/>
        <cfvo type="num" val="1"/>
        <color theme="6"/>
      </dataBar>
      <extLst>
        <ext xmlns:x14="http://schemas.microsoft.com/office/spreadsheetml/2009/9/main" uri="{B025F937-C7B1-47D3-B67F-A62EFF666E3E}">
          <x14:id>{4C40B712-16EA-1C4F-9C29-FF1BEEDA4B01}</x14:id>
        </ext>
      </extLst>
    </cfRule>
  </conditionalFormatting>
  <conditionalFormatting sqref="F107:F108 F112">
    <cfRule type="dataBar" priority="5418">
      <dataBar>
        <cfvo type="num" val="0"/>
        <cfvo type="num" val="1"/>
        <color theme="6"/>
      </dataBar>
      <extLst>
        <ext xmlns:x14="http://schemas.microsoft.com/office/spreadsheetml/2009/9/main" uri="{B025F937-C7B1-47D3-B67F-A62EFF666E3E}">
          <x14:id>{2783EE3A-C112-3D45-B39E-A5B39547AFCD}</x14:id>
        </ext>
      </extLst>
    </cfRule>
  </conditionalFormatting>
  <conditionalFormatting sqref="F107:F108 F112">
    <cfRule type="dataBar" priority="5417">
      <dataBar>
        <cfvo type="num" val="0"/>
        <cfvo type="num" val="1"/>
        <color theme="6"/>
      </dataBar>
      <extLst>
        <ext xmlns:x14="http://schemas.microsoft.com/office/spreadsheetml/2009/9/main" uri="{B025F937-C7B1-47D3-B67F-A62EFF666E3E}">
          <x14:id>{5305E112-A0A5-A747-91B9-D63EE668333F}</x14:id>
        </ext>
      </extLst>
    </cfRule>
  </conditionalFormatting>
  <conditionalFormatting sqref="F107:F108 F112">
    <cfRule type="dataBar" priority="5415">
      <dataBar>
        <cfvo type="num" val="0"/>
        <cfvo type="num" val="1"/>
        <color theme="6"/>
      </dataBar>
      <extLst>
        <ext xmlns:x14="http://schemas.microsoft.com/office/spreadsheetml/2009/9/main" uri="{B025F937-C7B1-47D3-B67F-A62EFF666E3E}">
          <x14:id>{BF94B56C-7B3B-9249-8BA1-6FFB5C84FC95}</x14:id>
        </ext>
      </extLst>
    </cfRule>
  </conditionalFormatting>
  <conditionalFormatting sqref="F107:F108 F112">
    <cfRule type="dataBar" priority="5416">
      <dataBar>
        <cfvo type="num" val="0"/>
        <cfvo type="num" val="1"/>
        <color theme="6"/>
      </dataBar>
      <extLst>
        <ext xmlns:x14="http://schemas.microsoft.com/office/spreadsheetml/2009/9/main" uri="{B025F937-C7B1-47D3-B67F-A62EFF666E3E}">
          <x14:id>{DEC75751-ADE3-564D-9409-50030E191B06}</x14:id>
        </ext>
      </extLst>
    </cfRule>
  </conditionalFormatting>
  <conditionalFormatting sqref="F113">
    <cfRule type="dataBar" priority="5272">
      <dataBar>
        <cfvo type="num" val="0"/>
        <cfvo type="num" val="1"/>
        <color theme="6"/>
      </dataBar>
      <extLst>
        <ext xmlns:x14="http://schemas.microsoft.com/office/spreadsheetml/2009/9/main" uri="{B025F937-C7B1-47D3-B67F-A62EFF666E3E}">
          <x14:id>{6EF3CB4F-3626-1549-8717-6C8E11982795}</x14:id>
        </ext>
      </extLst>
    </cfRule>
  </conditionalFormatting>
  <conditionalFormatting sqref="F107:F108 F112">
    <cfRule type="dataBar" priority="5402">
      <dataBar>
        <cfvo type="num" val="0"/>
        <cfvo type="num" val="1"/>
        <color theme="6"/>
      </dataBar>
      <extLst>
        <ext xmlns:x14="http://schemas.microsoft.com/office/spreadsheetml/2009/9/main" uri="{B025F937-C7B1-47D3-B67F-A62EFF666E3E}">
          <x14:id>{7B5CC5B3-BFFB-F348-BFEE-98942C4A69C6}</x14:id>
        </ext>
      </extLst>
    </cfRule>
  </conditionalFormatting>
  <conditionalFormatting sqref="F107:F108 F112">
    <cfRule type="dataBar" priority="5400">
      <dataBar>
        <cfvo type="num" val="0"/>
        <cfvo type="num" val="1"/>
        <color theme="6"/>
      </dataBar>
      <extLst>
        <ext xmlns:x14="http://schemas.microsoft.com/office/spreadsheetml/2009/9/main" uri="{B025F937-C7B1-47D3-B67F-A62EFF666E3E}">
          <x14:id>{7229F8BE-EF5B-9448-97D1-8BC9C9C0FD63}</x14:id>
        </ext>
      </extLst>
    </cfRule>
  </conditionalFormatting>
  <conditionalFormatting sqref="F107:F108 F112">
    <cfRule type="dataBar" priority="5401">
      <dataBar>
        <cfvo type="num" val="0"/>
        <cfvo type="num" val="1"/>
        <color theme="6"/>
      </dataBar>
      <extLst>
        <ext xmlns:x14="http://schemas.microsoft.com/office/spreadsheetml/2009/9/main" uri="{B025F937-C7B1-47D3-B67F-A62EFF666E3E}">
          <x14:id>{D57047FB-1335-1F40-A814-CFD10120F86A}</x14:id>
        </ext>
      </extLst>
    </cfRule>
  </conditionalFormatting>
  <conditionalFormatting sqref="F113">
    <cfRule type="dataBar" priority="5393">
      <dataBar>
        <cfvo type="num" val="0"/>
        <cfvo type="num" val="1"/>
        <color theme="6"/>
      </dataBar>
      <extLst>
        <ext xmlns:x14="http://schemas.microsoft.com/office/spreadsheetml/2009/9/main" uri="{B025F937-C7B1-47D3-B67F-A62EFF666E3E}">
          <x14:id>{5B83709F-26C3-F24E-83E3-89CA517EAE85}</x14:id>
        </ext>
      </extLst>
    </cfRule>
  </conditionalFormatting>
  <conditionalFormatting sqref="F113">
    <cfRule type="dataBar" priority="5392">
      <dataBar>
        <cfvo type="num" val="0"/>
        <cfvo type="num" val="1"/>
        <color theme="6"/>
      </dataBar>
      <extLst>
        <ext xmlns:x14="http://schemas.microsoft.com/office/spreadsheetml/2009/9/main" uri="{B025F937-C7B1-47D3-B67F-A62EFF666E3E}">
          <x14:id>{1B3B9CDF-02ED-6C4B-8CB6-137C4F594062}</x14:id>
        </ext>
      </extLst>
    </cfRule>
  </conditionalFormatting>
  <conditionalFormatting sqref="F113">
    <cfRule type="dataBar" priority="5391">
      <dataBar>
        <cfvo type="num" val="0"/>
        <cfvo type="num" val="1"/>
        <color theme="6"/>
      </dataBar>
      <extLst>
        <ext xmlns:x14="http://schemas.microsoft.com/office/spreadsheetml/2009/9/main" uri="{B025F937-C7B1-47D3-B67F-A62EFF666E3E}">
          <x14:id>{F3712310-1C1C-5F4B-B1ED-ECC93499B952}</x14:id>
        </ext>
      </extLst>
    </cfRule>
  </conditionalFormatting>
  <conditionalFormatting sqref="F113">
    <cfRule type="dataBar" priority="5390">
      <dataBar>
        <cfvo type="num" val="0"/>
        <cfvo type="num" val="1"/>
        <color theme="6"/>
      </dataBar>
      <extLst>
        <ext xmlns:x14="http://schemas.microsoft.com/office/spreadsheetml/2009/9/main" uri="{B025F937-C7B1-47D3-B67F-A62EFF666E3E}">
          <x14:id>{098FB7ED-2A24-A847-9C19-F9002B9F5495}</x14:id>
        </ext>
      </extLst>
    </cfRule>
  </conditionalFormatting>
  <conditionalFormatting sqref="F113">
    <cfRule type="dataBar" priority="5389">
      <dataBar>
        <cfvo type="num" val="0"/>
        <cfvo type="num" val="1"/>
        <color theme="6"/>
      </dataBar>
      <extLst>
        <ext xmlns:x14="http://schemas.microsoft.com/office/spreadsheetml/2009/9/main" uri="{B025F937-C7B1-47D3-B67F-A62EFF666E3E}">
          <x14:id>{228EC247-49A7-F740-BB0C-0EE62B1E93B1}</x14:id>
        </ext>
      </extLst>
    </cfRule>
  </conditionalFormatting>
  <conditionalFormatting sqref="F107:F108 F112">
    <cfRule type="dataBar" priority="5384">
      <dataBar>
        <cfvo type="num" val="0"/>
        <cfvo type="num" val="1"/>
        <color theme="6"/>
      </dataBar>
      <extLst>
        <ext xmlns:x14="http://schemas.microsoft.com/office/spreadsheetml/2009/9/main" uri="{B025F937-C7B1-47D3-B67F-A62EFF666E3E}">
          <x14:id>{4532087A-DD82-1749-8EB0-F6B002FE8F5E}</x14:id>
        </ext>
      </extLst>
    </cfRule>
  </conditionalFormatting>
  <conditionalFormatting sqref="F107:F108 F112">
    <cfRule type="dataBar" priority="5385">
      <dataBar>
        <cfvo type="num" val="0"/>
        <cfvo type="num" val="1"/>
        <color theme="6"/>
      </dataBar>
      <extLst>
        <ext xmlns:x14="http://schemas.microsoft.com/office/spreadsheetml/2009/9/main" uri="{B025F937-C7B1-47D3-B67F-A62EFF666E3E}">
          <x14:id>{A4FBBE42-E58E-9A4C-9A92-D0DE68C5C1FA}</x14:id>
        </ext>
      </extLst>
    </cfRule>
  </conditionalFormatting>
  <conditionalFormatting sqref="F107:F108 F112">
    <cfRule type="dataBar" priority="5381">
      <dataBar>
        <cfvo type="num" val="0"/>
        <cfvo type="num" val="1"/>
        <color theme="6"/>
      </dataBar>
      <extLst>
        <ext xmlns:x14="http://schemas.microsoft.com/office/spreadsheetml/2009/9/main" uri="{B025F937-C7B1-47D3-B67F-A62EFF666E3E}">
          <x14:id>{6E747079-862D-D741-9765-E651DF9FF7AB}</x14:id>
        </ext>
      </extLst>
    </cfRule>
  </conditionalFormatting>
  <conditionalFormatting sqref="F107:F108 F112">
    <cfRule type="dataBar" priority="5382">
      <dataBar>
        <cfvo type="num" val="0"/>
        <cfvo type="num" val="1"/>
        <color theme="6"/>
      </dataBar>
      <extLst>
        <ext xmlns:x14="http://schemas.microsoft.com/office/spreadsheetml/2009/9/main" uri="{B025F937-C7B1-47D3-B67F-A62EFF666E3E}">
          <x14:id>{25252E2B-71B6-4046-81DE-FA799918E439}</x14:id>
        </ext>
      </extLst>
    </cfRule>
  </conditionalFormatting>
  <conditionalFormatting sqref="F107:F108 F112">
    <cfRule type="dataBar" priority="5379">
      <dataBar>
        <cfvo type="num" val="0"/>
        <cfvo type="num" val="1"/>
        <color theme="6"/>
      </dataBar>
      <extLst>
        <ext xmlns:x14="http://schemas.microsoft.com/office/spreadsheetml/2009/9/main" uri="{B025F937-C7B1-47D3-B67F-A62EFF666E3E}">
          <x14:id>{964A7B49-3B09-E046-AD95-467EC4D81C36}</x14:id>
        </ext>
      </extLst>
    </cfRule>
  </conditionalFormatting>
  <conditionalFormatting sqref="F107:F108 F112">
    <cfRule type="dataBar" priority="5372">
      <dataBar>
        <cfvo type="num" val="0"/>
        <cfvo type="num" val="1"/>
        <color theme="6"/>
      </dataBar>
      <extLst>
        <ext xmlns:x14="http://schemas.microsoft.com/office/spreadsheetml/2009/9/main" uri="{B025F937-C7B1-47D3-B67F-A62EFF666E3E}">
          <x14:id>{D5B0785E-79C9-F747-A9B1-19B6D3F4B353}</x14:id>
        </ext>
      </extLst>
    </cfRule>
  </conditionalFormatting>
  <conditionalFormatting sqref="F107:F108 F112">
    <cfRule type="dataBar" priority="5373">
      <dataBar>
        <cfvo type="num" val="0"/>
        <cfvo type="num" val="1"/>
        <color theme="6"/>
      </dataBar>
      <extLst>
        <ext xmlns:x14="http://schemas.microsoft.com/office/spreadsheetml/2009/9/main" uri="{B025F937-C7B1-47D3-B67F-A62EFF666E3E}">
          <x14:id>{21A1B59F-2033-264E-BA2A-D09267895E11}</x14:id>
        </ext>
      </extLst>
    </cfRule>
  </conditionalFormatting>
  <conditionalFormatting sqref="F107:F108 F112">
    <cfRule type="dataBar" priority="5371">
      <dataBar>
        <cfvo type="num" val="0"/>
        <cfvo type="num" val="1"/>
        <color theme="6"/>
      </dataBar>
      <extLst>
        <ext xmlns:x14="http://schemas.microsoft.com/office/spreadsheetml/2009/9/main" uri="{B025F937-C7B1-47D3-B67F-A62EFF666E3E}">
          <x14:id>{ED647F33-E364-9541-AC35-BEF6A9E91595}</x14:id>
        </ext>
      </extLst>
    </cfRule>
  </conditionalFormatting>
  <conditionalFormatting sqref="F107:F108 F112">
    <cfRule type="dataBar" priority="5370">
      <dataBar>
        <cfvo type="num" val="0"/>
        <cfvo type="num" val="1"/>
        <color theme="6"/>
      </dataBar>
      <extLst>
        <ext xmlns:x14="http://schemas.microsoft.com/office/spreadsheetml/2009/9/main" uri="{B025F937-C7B1-47D3-B67F-A62EFF666E3E}">
          <x14:id>{F693FC74-3840-0F47-9660-08C02C8CD59E}</x14:id>
        </ext>
      </extLst>
    </cfRule>
  </conditionalFormatting>
  <conditionalFormatting sqref="F107:F108 F112">
    <cfRule type="dataBar" priority="5368">
      <dataBar>
        <cfvo type="num" val="0"/>
        <cfvo type="num" val="1"/>
        <color theme="6"/>
      </dataBar>
      <extLst>
        <ext xmlns:x14="http://schemas.microsoft.com/office/spreadsheetml/2009/9/main" uri="{B025F937-C7B1-47D3-B67F-A62EFF666E3E}">
          <x14:id>{69F5F595-337E-5E44-9E40-B84CD756A166}</x14:id>
        </ext>
      </extLst>
    </cfRule>
  </conditionalFormatting>
  <conditionalFormatting sqref="F107:F108 F112">
    <cfRule type="dataBar" priority="5369">
      <dataBar>
        <cfvo type="num" val="0"/>
        <cfvo type="num" val="1"/>
        <color theme="6"/>
      </dataBar>
      <extLst>
        <ext xmlns:x14="http://schemas.microsoft.com/office/spreadsheetml/2009/9/main" uri="{B025F937-C7B1-47D3-B67F-A62EFF666E3E}">
          <x14:id>{60943F82-EE31-D546-907A-3017567CA83F}</x14:id>
        </ext>
      </extLst>
    </cfRule>
  </conditionalFormatting>
  <conditionalFormatting sqref="F107:F108 F112">
    <cfRule type="dataBar" priority="5355">
      <dataBar>
        <cfvo type="num" val="0"/>
        <cfvo type="num" val="1"/>
        <color theme="6"/>
      </dataBar>
      <extLst>
        <ext xmlns:x14="http://schemas.microsoft.com/office/spreadsheetml/2009/9/main" uri="{B025F937-C7B1-47D3-B67F-A62EFF666E3E}">
          <x14:id>{C7564C19-6215-1F47-8842-19E76273A1C1}</x14:id>
        </ext>
      </extLst>
    </cfRule>
  </conditionalFormatting>
  <conditionalFormatting sqref="F107:F108 F112">
    <cfRule type="dataBar" priority="5353">
      <dataBar>
        <cfvo type="num" val="0"/>
        <cfvo type="num" val="1"/>
        <color theme="6"/>
      </dataBar>
      <extLst>
        <ext xmlns:x14="http://schemas.microsoft.com/office/spreadsheetml/2009/9/main" uri="{B025F937-C7B1-47D3-B67F-A62EFF666E3E}">
          <x14:id>{E8A904C7-D0DE-2845-8381-8DB8AC9F0DE3}</x14:id>
        </ext>
      </extLst>
    </cfRule>
  </conditionalFormatting>
  <conditionalFormatting sqref="F107:F108 F112">
    <cfRule type="dataBar" priority="5354">
      <dataBar>
        <cfvo type="num" val="0"/>
        <cfvo type="num" val="1"/>
        <color theme="6"/>
      </dataBar>
      <extLst>
        <ext xmlns:x14="http://schemas.microsoft.com/office/spreadsheetml/2009/9/main" uri="{B025F937-C7B1-47D3-B67F-A62EFF666E3E}">
          <x14:id>{0003D1AC-53E4-0B49-B4A5-978BEC072188}</x14:id>
        </ext>
      </extLst>
    </cfRule>
  </conditionalFormatting>
  <conditionalFormatting sqref="F113">
    <cfRule type="dataBar" priority="5346">
      <dataBar>
        <cfvo type="num" val="0"/>
        <cfvo type="num" val="1"/>
        <color theme="6"/>
      </dataBar>
      <extLst>
        <ext xmlns:x14="http://schemas.microsoft.com/office/spreadsheetml/2009/9/main" uri="{B025F937-C7B1-47D3-B67F-A62EFF666E3E}">
          <x14:id>{D8F9C2E6-E74A-2F4B-9031-AAE2C5E36EBE}</x14:id>
        </ext>
      </extLst>
    </cfRule>
  </conditionalFormatting>
  <conditionalFormatting sqref="F113">
    <cfRule type="dataBar" priority="5345">
      <dataBar>
        <cfvo type="num" val="0"/>
        <cfvo type="num" val="1"/>
        <color theme="6"/>
      </dataBar>
      <extLst>
        <ext xmlns:x14="http://schemas.microsoft.com/office/spreadsheetml/2009/9/main" uri="{B025F937-C7B1-47D3-B67F-A62EFF666E3E}">
          <x14:id>{CA4EED23-473C-7648-BEEE-1B9FD678BCE1}</x14:id>
        </ext>
      </extLst>
    </cfRule>
  </conditionalFormatting>
  <conditionalFormatting sqref="F113">
    <cfRule type="dataBar" priority="5344">
      <dataBar>
        <cfvo type="num" val="0"/>
        <cfvo type="num" val="1"/>
        <color theme="6"/>
      </dataBar>
      <extLst>
        <ext xmlns:x14="http://schemas.microsoft.com/office/spreadsheetml/2009/9/main" uri="{B025F937-C7B1-47D3-B67F-A62EFF666E3E}">
          <x14:id>{49ABC4F1-179A-FA4E-9BD3-7101986BCDA7}</x14:id>
        </ext>
      </extLst>
    </cfRule>
  </conditionalFormatting>
  <conditionalFormatting sqref="F113">
    <cfRule type="dataBar" priority="5343">
      <dataBar>
        <cfvo type="num" val="0"/>
        <cfvo type="num" val="1"/>
        <color theme="6"/>
      </dataBar>
      <extLst>
        <ext xmlns:x14="http://schemas.microsoft.com/office/spreadsheetml/2009/9/main" uri="{B025F937-C7B1-47D3-B67F-A62EFF666E3E}">
          <x14:id>{776F605C-F9C2-8447-BE41-5B32454FC59B}</x14:id>
        </ext>
      </extLst>
    </cfRule>
  </conditionalFormatting>
  <conditionalFormatting sqref="F113">
    <cfRule type="dataBar" priority="5342">
      <dataBar>
        <cfvo type="num" val="0"/>
        <cfvo type="num" val="1"/>
        <color theme="6"/>
      </dataBar>
      <extLst>
        <ext xmlns:x14="http://schemas.microsoft.com/office/spreadsheetml/2009/9/main" uri="{B025F937-C7B1-47D3-B67F-A62EFF666E3E}">
          <x14:id>{E88BD15D-201A-7142-8E88-7EDA3880702B}</x14:id>
        </ext>
      </extLst>
    </cfRule>
  </conditionalFormatting>
  <conditionalFormatting sqref="F113">
    <cfRule type="dataBar" priority="5341">
      <dataBar>
        <cfvo type="num" val="0"/>
        <cfvo type="num" val="1"/>
        <color theme="6"/>
      </dataBar>
      <extLst>
        <ext xmlns:x14="http://schemas.microsoft.com/office/spreadsheetml/2009/9/main" uri="{B025F937-C7B1-47D3-B67F-A62EFF666E3E}">
          <x14:id>{B4446AA2-C492-A44D-AA5F-8A6046C82868}</x14:id>
        </ext>
      </extLst>
    </cfRule>
  </conditionalFormatting>
  <conditionalFormatting sqref="F107:F108 F112">
    <cfRule type="dataBar" priority="5339">
      <dataBar>
        <cfvo type="num" val="0"/>
        <cfvo type="num" val="1"/>
        <color theme="6"/>
      </dataBar>
      <extLst>
        <ext xmlns:x14="http://schemas.microsoft.com/office/spreadsheetml/2009/9/main" uri="{B025F937-C7B1-47D3-B67F-A62EFF666E3E}">
          <x14:id>{9691891F-2EBC-F143-8A69-8CC37F89CFCC}</x14:id>
        </ext>
      </extLst>
    </cfRule>
  </conditionalFormatting>
  <conditionalFormatting sqref="F107:F108 F112">
    <cfRule type="dataBar" priority="5340">
      <dataBar>
        <cfvo type="num" val="0"/>
        <cfvo type="num" val="1"/>
        <color theme="6"/>
      </dataBar>
      <extLst>
        <ext xmlns:x14="http://schemas.microsoft.com/office/spreadsheetml/2009/9/main" uri="{B025F937-C7B1-47D3-B67F-A62EFF666E3E}">
          <x14:id>{9CCD1E0F-1372-614A-AAF9-2AAC8DCB0360}</x14:id>
        </ext>
      </extLst>
    </cfRule>
  </conditionalFormatting>
  <conditionalFormatting sqref="F107:F108 F112">
    <cfRule type="dataBar" priority="5336">
      <dataBar>
        <cfvo type="num" val="0"/>
        <cfvo type="num" val="1"/>
        <color theme="6"/>
      </dataBar>
      <extLst>
        <ext xmlns:x14="http://schemas.microsoft.com/office/spreadsheetml/2009/9/main" uri="{B025F937-C7B1-47D3-B67F-A62EFF666E3E}">
          <x14:id>{445BB92E-06FE-AA41-8403-D409D7AFAB39}</x14:id>
        </ext>
      </extLst>
    </cfRule>
  </conditionalFormatting>
  <conditionalFormatting sqref="F107:F108 F112">
    <cfRule type="dataBar" priority="5333">
      <dataBar>
        <cfvo type="num" val="0"/>
        <cfvo type="num" val="1"/>
        <color theme="6"/>
      </dataBar>
      <extLst>
        <ext xmlns:x14="http://schemas.microsoft.com/office/spreadsheetml/2009/9/main" uri="{B025F937-C7B1-47D3-B67F-A62EFF666E3E}">
          <x14:id>{6CDD422F-22F6-6C43-B242-4CF369A8F883}</x14:id>
        </ext>
      </extLst>
    </cfRule>
  </conditionalFormatting>
  <conditionalFormatting sqref="F107:F108 F112">
    <cfRule type="dataBar" priority="5330">
      <dataBar>
        <cfvo type="num" val="0"/>
        <cfvo type="num" val="1"/>
        <color theme="6"/>
      </dataBar>
      <extLst>
        <ext xmlns:x14="http://schemas.microsoft.com/office/spreadsheetml/2009/9/main" uri="{B025F937-C7B1-47D3-B67F-A62EFF666E3E}">
          <x14:id>{0AAE707D-E438-2C4D-8B53-396815605D33}</x14:id>
        </ext>
      </extLst>
    </cfRule>
  </conditionalFormatting>
  <conditionalFormatting sqref="F107:F108 F112">
    <cfRule type="dataBar" priority="5331">
      <dataBar>
        <cfvo type="num" val="0"/>
        <cfvo type="num" val="1"/>
        <color theme="6"/>
      </dataBar>
      <extLst>
        <ext xmlns:x14="http://schemas.microsoft.com/office/spreadsheetml/2009/9/main" uri="{B025F937-C7B1-47D3-B67F-A62EFF666E3E}">
          <x14:id>{0A3E9100-F7E1-C349-8E66-BCF631316C90}</x14:id>
        </ext>
      </extLst>
    </cfRule>
  </conditionalFormatting>
  <conditionalFormatting sqref="F107:F108 F112">
    <cfRule type="dataBar" priority="5317">
      <dataBar>
        <cfvo type="num" val="0"/>
        <cfvo type="num" val="1"/>
        <color theme="6"/>
      </dataBar>
      <extLst>
        <ext xmlns:x14="http://schemas.microsoft.com/office/spreadsheetml/2009/9/main" uri="{B025F937-C7B1-47D3-B67F-A62EFF666E3E}">
          <x14:id>{16C4C1D4-D5B1-9C4C-AB14-CDDF3B5E3EFC}</x14:id>
        </ext>
      </extLst>
    </cfRule>
  </conditionalFormatting>
  <conditionalFormatting sqref="F107:F108 F112">
    <cfRule type="dataBar" priority="5315">
      <dataBar>
        <cfvo type="num" val="0"/>
        <cfvo type="num" val="1"/>
        <color theme="6"/>
      </dataBar>
      <extLst>
        <ext xmlns:x14="http://schemas.microsoft.com/office/spreadsheetml/2009/9/main" uri="{B025F937-C7B1-47D3-B67F-A62EFF666E3E}">
          <x14:id>{2141DC60-C0B6-2B4D-A322-1A47ED51A427}</x14:id>
        </ext>
      </extLst>
    </cfRule>
  </conditionalFormatting>
  <conditionalFormatting sqref="F107:F108 F112">
    <cfRule type="dataBar" priority="5316">
      <dataBar>
        <cfvo type="num" val="0"/>
        <cfvo type="num" val="1"/>
        <color theme="6"/>
      </dataBar>
      <extLst>
        <ext xmlns:x14="http://schemas.microsoft.com/office/spreadsheetml/2009/9/main" uri="{B025F937-C7B1-47D3-B67F-A62EFF666E3E}">
          <x14:id>{1D73AF55-2E9B-6641-A20E-46F3B9D44F03}</x14:id>
        </ext>
      </extLst>
    </cfRule>
  </conditionalFormatting>
  <conditionalFormatting sqref="F107:F108 F112">
    <cfRule type="dataBar" priority="5299">
      <dataBar>
        <cfvo type="num" val="0"/>
        <cfvo type="num" val="1"/>
        <color theme="6"/>
      </dataBar>
      <extLst>
        <ext xmlns:x14="http://schemas.microsoft.com/office/spreadsheetml/2009/9/main" uri="{B025F937-C7B1-47D3-B67F-A62EFF666E3E}">
          <x14:id>{BB8D0618-094B-C948-8566-4B1CBED3423F}</x14:id>
        </ext>
      </extLst>
    </cfRule>
  </conditionalFormatting>
  <conditionalFormatting sqref="F107:F108 F112">
    <cfRule type="dataBar" priority="5297">
      <dataBar>
        <cfvo type="num" val="0"/>
        <cfvo type="num" val="1"/>
        <color theme="6"/>
      </dataBar>
      <extLst>
        <ext xmlns:x14="http://schemas.microsoft.com/office/spreadsheetml/2009/9/main" uri="{B025F937-C7B1-47D3-B67F-A62EFF666E3E}">
          <x14:id>{C48198C5-AB1D-2745-99F5-F10E192BEA6E}</x14:id>
        </ext>
      </extLst>
    </cfRule>
  </conditionalFormatting>
  <conditionalFormatting sqref="F107:F108 F112">
    <cfRule type="dataBar" priority="5298">
      <dataBar>
        <cfvo type="num" val="0"/>
        <cfvo type="num" val="1"/>
        <color theme="6"/>
      </dataBar>
      <extLst>
        <ext xmlns:x14="http://schemas.microsoft.com/office/spreadsheetml/2009/9/main" uri="{B025F937-C7B1-47D3-B67F-A62EFF666E3E}">
          <x14:id>{F64C003D-8AA8-CA45-A27C-AD1F87188313}</x14:id>
        </ext>
      </extLst>
    </cfRule>
  </conditionalFormatting>
  <conditionalFormatting sqref="F107:F108 F112">
    <cfRule type="dataBar" priority="5294">
      <dataBar>
        <cfvo type="num" val="0"/>
        <cfvo type="num" val="1"/>
        <color theme="6"/>
      </dataBar>
      <extLst>
        <ext xmlns:x14="http://schemas.microsoft.com/office/spreadsheetml/2009/9/main" uri="{B025F937-C7B1-47D3-B67F-A62EFF666E3E}">
          <x14:id>{08AE560C-96B8-6E41-A335-94E369A1A8BC}</x14:id>
        </ext>
      </extLst>
    </cfRule>
  </conditionalFormatting>
  <conditionalFormatting sqref="F107:F108 F112">
    <cfRule type="dataBar" priority="5291">
      <dataBar>
        <cfvo type="num" val="0"/>
        <cfvo type="num" val="1"/>
        <color theme="6"/>
      </dataBar>
      <extLst>
        <ext xmlns:x14="http://schemas.microsoft.com/office/spreadsheetml/2009/9/main" uri="{B025F937-C7B1-47D3-B67F-A62EFF666E3E}">
          <x14:id>{7CFC0B34-2C1D-EB4B-A6F1-FD422D0F12BD}</x14:id>
        </ext>
      </extLst>
    </cfRule>
  </conditionalFormatting>
  <conditionalFormatting sqref="F107:F108 F112">
    <cfRule type="dataBar" priority="5289">
      <dataBar>
        <cfvo type="num" val="0"/>
        <cfvo type="num" val="1"/>
        <color theme="6"/>
      </dataBar>
      <extLst>
        <ext xmlns:x14="http://schemas.microsoft.com/office/spreadsheetml/2009/9/main" uri="{B025F937-C7B1-47D3-B67F-A62EFF666E3E}">
          <x14:id>{33CDB06C-D493-8948-9542-184102758F9C}</x14:id>
        </ext>
      </extLst>
    </cfRule>
  </conditionalFormatting>
  <conditionalFormatting sqref="F107:F108 F112">
    <cfRule type="dataBar" priority="5288">
      <dataBar>
        <cfvo type="num" val="0"/>
        <cfvo type="num" val="1"/>
        <color theme="6"/>
      </dataBar>
      <extLst>
        <ext xmlns:x14="http://schemas.microsoft.com/office/spreadsheetml/2009/9/main" uri="{B025F937-C7B1-47D3-B67F-A62EFF666E3E}">
          <x14:id>{77A7E200-3ACE-734E-9D52-0F73C2F371F9}</x14:id>
        </ext>
      </extLst>
    </cfRule>
  </conditionalFormatting>
  <conditionalFormatting sqref="F107:F108 F112">
    <cfRule type="dataBar" priority="5287">
      <dataBar>
        <cfvo type="num" val="0"/>
        <cfvo type="num" val="1"/>
        <color theme="6"/>
      </dataBar>
      <extLst>
        <ext xmlns:x14="http://schemas.microsoft.com/office/spreadsheetml/2009/9/main" uri="{B025F937-C7B1-47D3-B67F-A62EFF666E3E}">
          <x14:id>{5D50D352-D3ED-6643-B2BF-0DB959B90D1E}</x14:id>
        </ext>
      </extLst>
    </cfRule>
  </conditionalFormatting>
  <conditionalFormatting sqref="F107:F108 F112">
    <cfRule type="dataBar" priority="5285">
      <dataBar>
        <cfvo type="num" val="0"/>
        <cfvo type="num" val="1"/>
        <color theme="6"/>
      </dataBar>
      <extLst>
        <ext xmlns:x14="http://schemas.microsoft.com/office/spreadsheetml/2009/9/main" uri="{B025F937-C7B1-47D3-B67F-A62EFF666E3E}">
          <x14:id>{0A4042DB-407C-7245-9347-740BEC1CF327}</x14:id>
        </ext>
      </extLst>
    </cfRule>
  </conditionalFormatting>
  <conditionalFormatting sqref="F107:F108 F112">
    <cfRule type="dataBar" priority="5284">
      <dataBar>
        <cfvo type="num" val="0"/>
        <cfvo type="num" val="1"/>
        <color theme="6"/>
      </dataBar>
      <extLst>
        <ext xmlns:x14="http://schemas.microsoft.com/office/spreadsheetml/2009/9/main" uri="{B025F937-C7B1-47D3-B67F-A62EFF666E3E}">
          <x14:id>{9F66D3E1-2F3B-6E48-AB55-D64EDF727744}</x14:id>
        </ext>
      </extLst>
    </cfRule>
  </conditionalFormatting>
  <conditionalFormatting sqref="F107:F108 F112">
    <cfRule type="dataBar" priority="5143">
      <dataBar>
        <cfvo type="num" val="0"/>
        <cfvo type="num" val="1"/>
        <color theme="6"/>
      </dataBar>
      <extLst>
        <ext xmlns:x14="http://schemas.microsoft.com/office/spreadsheetml/2009/9/main" uri="{B025F937-C7B1-47D3-B67F-A62EFF666E3E}">
          <x14:id>{4926E77A-E710-5946-A32E-CCDB4DEBB8ED}</x14:id>
        </ext>
      </extLst>
    </cfRule>
  </conditionalFormatting>
  <conditionalFormatting sqref="F113">
    <cfRule type="dataBar" priority="5277">
      <dataBar>
        <cfvo type="num" val="0"/>
        <cfvo type="num" val="1"/>
        <color theme="6"/>
      </dataBar>
      <extLst>
        <ext xmlns:x14="http://schemas.microsoft.com/office/spreadsheetml/2009/9/main" uri="{B025F937-C7B1-47D3-B67F-A62EFF666E3E}">
          <x14:id>{093AC3AE-5158-EA4B-A02E-50C6EB9EB512}</x14:id>
        </ext>
      </extLst>
    </cfRule>
  </conditionalFormatting>
  <conditionalFormatting sqref="F113">
    <cfRule type="dataBar" priority="5276">
      <dataBar>
        <cfvo type="num" val="0"/>
        <cfvo type="num" val="1"/>
        <color theme="6"/>
      </dataBar>
      <extLst>
        <ext xmlns:x14="http://schemas.microsoft.com/office/spreadsheetml/2009/9/main" uri="{B025F937-C7B1-47D3-B67F-A62EFF666E3E}">
          <x14:id>{9C66BC88-156E-D44A-A845-1F3F4E656DE0}</x14:id>
        </ext>
      </extLst>
    </cfRule>
  </conditionalFormatting>
  <conditionalFormatting sqref="F113">
    <cfRule type="dataBar" priority="5275">
      <dataBar>
        <cfvo type="num" val="0"/>
        <cfvo type="num" val="1"/>
        <color theme="6"/>
      </dataBar>
      <extLst>
        <ext xmlns:x14="http://schemas.microsoft.com/office/spreadsheetml/2009/9/main" uri="{B025F937-C7B1-47D3-B67F-A62EFF666E3E}">
          <x14:id>{9BB80E78-57AB-3A43-A1BB-BAB3FA547DB9}</x14:id>
        </ext>
      </extLst>
    </cfRule>
  </conditionalFormatting>
  <conditionalFormatting sqref="F113">
    <cfRule type="dataBar" priority="5274">
      <dataBar>
        <cfvo type="num" val="0"/>
        <cfvo type="num" val="1"/>
        <color theme="6"/>
      </dataBar>
      <extLst>
        <ext xmlns:x14="http://schemas.microsoft.com/office/spreadsheetml/2009/9/main" uri="{B025F937-C7B1-47D3-B67F-A62EFF666E3E}">
          <x14:id>{61CDFBA7-DC4A-6141-87DF-B979A7E8A982}</x14:id>
        </ext>
      </extLst>
    </cfRule>
  </conditionalFormatting>
  <conditionalFormatting sqref="F113">
    <cfRule type="dataBar" priority="5273">
      <dataBar>
        <cfvo type="num" val="0"/>
        <cfvo type="num" val="1"/>
        <color theme="6"/>
      </dataBar>
      <extLst>
        <ext xmlns:x14="http://schemas.microsoft.com/office/spreadsheetml/2009/9/main" uri="{B025F937-C7B1-47D3-B67F-A62EFF666E3E}">
          <x14:id>{269A13C8-D562-1B44-81AA-F1AC394CEC16}</x14:id>
        </ext>
      </extLst>
    </cfRule>
  </conditionalFormatting>
  <conditionalFormatting sqref="F107:F108 F112">
    <cfRule type="dataBar" priority="5256">
      <dataBar>
        <cfvo type="num" val="0"/>
        <cfvo type="num" val="1"/>
        <color theme="6"/>
      </dataBar>
      <extLst>
        <ext xmlns:x14="http://schemas.microsoft.com/office/spreadsheetml/2009/9/main" uri="{B025F937-C7B1-47D3-B67F-A62EFF666E3E}">
          <x14:id>{2768B697-4D01-954C-8988-5434799E3CA2}</x14:id>
        </ext>
      </extLst>
    </cfRule>
  </conditionalFormatting>
  <conditionalFormatting sqref="F107:F108 F112">
    <cfRule type="dataBar" priority="5255">
      <dataBar>
        <cfvo type="num" val="0"/>
        <cfvo type="num" val="1"/>
        <color theme="6"/>
      </dataBar>
      <extLst>
        <ext xmlns:x14="http://schemas.microsoft.com/office/spreadsheetml/2009/9/main" uri="{B025F937-C7B1-47D3-B67F-A62EFF666E3E}">
          <x14:id>{ED748E81-B5AF-344E-96AD-5C2280EF398A}</x14:id>
        </ext>
      </extLst>
    </cfRule>
  </conditionalFormatting>
  <conditionalFormatting sqref="F107:F108 F112">
    <cfRule type="dataBar" priority="5254">
      <dataBar>
        <cfvo type="num" val="0"/>
        <cfvo type="num" val="1"/>
        <color theme="6"/>
      </dataBar>
      <extLst>
        <ext xmlns:x14="http://schemas.microsoft.com/office/spreadsheetml/2009/9/main" uri="{B025F937-C7B1-47D3-B67F-A62EFF666E3E}">
          <x14:id>{56037B68-AF85-B64D-A268-16AF337C4B96}</x14:id>
        </ext>
      </extLst>
    </cfRule>
  </conditionalFormatting>
  <conditionalFormatting sqref="F107:F108 F112">
    <cfRule type="dataBar" priority="5253">
      <dataBar>
        <cfvo type="num" val="0"/>
        <cfvo type="num" val="1"/>
        <color theme="6"/>
      </dataBar>
      <extLst>
        <ext xmlns:x14="http://schemas.microsoft.com/office/spreadsheetml/2009/9/main" uri="{B025F937-C7B1-47D3-B67F-A62EFF666E3E}">
          <x14:id>{4F5F84BE-DDF0-5D4A-B41E-D7B7B9A5A576}</x14:id>
        </ext>
      </extLst>
    </cfRule>
  </conditionalFormatting>
  <conditionalFormatting sqref="F107:F108 F112">
    <cfRule type="dataBar" priority="5252">
      <dataBar>
        <cfvo type="num" val="0"/>
        <cfvo type="num" val="1"/>
        <color theme="6"/>
      </dataBar>
      <extLst>
        <ext xmlns:x14="http://schemas.microsoft.com/office/spreadsheetml/2009/9/main" uri="{B025F937-C7B1-47D3-B67F-A62EFF666E3E}">
          <x14:id>{8DDB5F90-D332-7D4D-A259-4C30AE30398C}</x14:id>
        </ext>
      </extLst>
    </cfRule>
  </conditionalFormatting>
  <conditionalFormatting sqref="F107:F108 F112">
    <cfRule type="dataBar" priority="5251">
      <dataBar>
        <cfvo type="num" val="0"/>
        <cfvo type="num" val="1"/>
        <color theme="6"/>
      </dataBar>
      <extLst>
        <ext xmlns:x14="http://schemas.microsoft.com/office/spreadsheetml/2009/9/main" uri="{B025F937-C7B1-47D3-B67F-A62EFF666E3E}">
          <x14:id>{3C61A1FB-EBF4-E747-AEB8-9BE0BB7DD253}</x14:id>
        </ext>
      </extLst>
    </cfRule>
  </conditionalFormatting>
  <conditionalFormatting sqref="F107:F108 F112">
    <cfRule type="dataBar" priority="5107">
      <dataBar>
        <cfvo type="num" val="0"/>
        <cfvo type="num" val="1"/>
        <color theme="6"/>
      </dataBar>
      <extLst>
        <ext xmlns:x14="http://schemas.microsoft.com/office/spreadsheetml/2009/9/main" uri="{B025F937-C7B1-47D3-B67F-A62EFF666E3E}">
          <x14:id>{9925E3EA-6182-B844-8778-EB19140B7E88}</x14:id>
        </ext>
      </extLst>
    </cfRule>
  </conditionalFormatting>
  <conditionalFormatting sqref="F107:F108 F112">
    <cfRule type="dataBar" priority="5241">
      <dataBar>
        <cfvo type="num" val="0"/>
        <cfvo type="num" val="1"/>
        <color theme="6"/>
      </dataBar>
      <extLst>
        <ext xmlns:x14="http://schemas.microsoft.com/office/spreadsheetml/2009/9/main" uri="{B025F937-C7B1-47D3-B67F-A62EFF666E3E}">
          <x14:id>{89E2E94D-4A65-2245-9AF8-510D5A8D58D8}</x14:id>
        </ext>
      </extLst>
    </cfRule>
  </conditionalFormatting>
  <conditionalFormatting sqref="F107:F108 F112">
    <cfRule type="dataBar" priority="5242">
      <dataBar>
        <cfvo type="num" val="0"/>
        <cfvo type="num" val="1"/>
        <color theme="6"/>
      </dataBar>
      <extLst>
        <ext xmlns:x14="http://schemas.microsoft.com/office/spreadsheetml/2009/9/main" uri="{B025F937-C7B1-47D3-B67F-A62EFF666E3E}">
          <x14:id>{807DC4CC-D7F5-F74A-B519-98285DC93928}</x14:id>
        </ext>
      </extLst>
    </cfRule>
  </conditionalFormatting>
  <conditionalFormatting sqref="F107:F108 F112">
    <cfRule type="dataBar" priority="5238">
      <dataBar>
        <cfvo type="num" val="0"/>
        <cfvo type="num" val="1"/>
        <color theme="6"/>
      </dataBar>
      <extLst>
        <ext xmlns:x14="http://schemas.microsoft.com/office/spreadsheetml/2009/9/main" uri="{B025F937-C7B1-47D3-B67F-A62EFF666E3E}">
          <x14:id>{B2B14C73-C215-0341-9BEB-CD6BDB923EFF}</x14:id>
        </ext>
      </extLst>
    </cfRule>
  </conditionalFormatting>
  <conditionalFormatting sqref="F107:F108 F112">
    <cfRule type="dataBar" priority="5239">
      <dataBar>
        <cfvo type="num" val="0"/>
        <cfvo type="num" val="1"/>
        <color theme="6"/>
      </dataBar>
      <extLst>
        <ext xmlns:x14="http://schemas.microsoft.com/office/spreadsheetml/2009/9/main" uri="{B025F937-C7B1-47D3-B67F-A62EFF666E3E}">
          <x14:id>{31081E68-6C85-7742-B4B0-6E1A70997EA3}</x14:id>
        </ext>
      </extLst>
    </cfRule>
  </conditionalFormatting>
  <conditionalFormatting sqref="F107:F108 F112">
    <cfRule type="dataBar" priority="5236">
      <dataBar>
        <cfvo type="num" val="0"/>
        <cfvo type="num" val="1"/>
        <color theme="6"/>
      </dataBar>
      <extLst>
        <ext xmlns:x14="http://schemas.microsoft.com/office/spreadsheetml/2009/9/main" uri="{B025F937-C7B1-47D3-B67F-A62EFF666E3E}">
          <x14:id>{9E254986-307A-4C41-8AF9-19F562E3933B}</x14:id>
        </ext>
      </extLst>
    </cfRule>
  </conditionalFormatting>
  <conditionalFormatting sqref="F107:F108 F112">
    <cfRule type="dataBar" priority="5229">
      <dataBar>
        <cfvo type="num" val="0"/>
        <cfvo type="num" val="1"/>
        <color theme="6"/>
      </dataBar>
      <extLst>
        <ext xmlns:x14="http://schemas.microsoft.com/office/spreadsheetml/2009/9/main" uri="{B025F937-C7B1-47D3-B67F-A62EFF666E3E}">
          <x14:id>{11DA354B-9289-DD4A-905C-FE3EB4C74597}</x14:id>
        </ext>
      </extLst>
    </cfRule>
  </conditionalFormatting>
  <conditionalFormatting sqref="F107:F108 F112">
    <cfRule type="dataBar" priority="5230">
      <dataBar>
        <cfvo type="num" val="0"/>
        <cfvo type="num" val="1"/>
        <color theme="6"/>
      </dataBar>
      <extLst>
        <ext xmlns:x14="http://schemas.microsoft.com/office/spreadsheetml/2009/9/main" uri="{B025F937-C7B1-47D3-B67F-A62EFF666E3E}">
          <x14:id>{9A15DA0A-BB6A-4241-B90D-BBEFAE0B23F4}</x14:id>
        </ext>
      </extLst>
    </cfRule>
  </conditionalFormatting>
  <conditionalFormatting sqref="F107:F108 F112">
    <cfRule type="dataBar" priority="5228">
      <dataBar>
        <cfvo type="num" val="0"/>
        <cfvo type="num" val="1"/>
        <color theme="6"/>
      </dataBar>
      <extLst>
        <ext xmlns:x14="http://schemas.microsoft.com/office/spreadsheetml/2009/9/main" uri="{B025F937-C7B1-47D3-B67F-A62EFF666E3E}">
          <x14:id>{8148B9A6-0725-EA4C-9CB3-9458B28526D4}</x14:id>
        </ext>
      </extLst>
    </cfRule>
  </conditionalFormatting>
  <conditionalFormatting sqref="F107:F108 F112">
    <cfRule type="dataBar" priority="5227">
      <dataBar>
        <cfvo type="num" val="0"/>
        <cfvo type="num" val="1"/>
        <color theme="6"/>
      </dataBar>
      <extLst>
        <ext xmlns:x14="http://schemas.microsoft.com/office/spreadsheetml/2009/9/main" uri="{B025F937-C7B1-47D3-B67F-A62EFF666E3E}">
          <x14:id>{447990CC-A8C4-2D45-8EBC-DEB0F65F2069}</x14:id>
        </ext>
      </extLst>
    </cfRule>
  </conditionalFormatting>
  <conditionalFormatting sqref="F107:F108 F112">
    <cfRule type="dataBar" priority="5225">
      <dataBar>
        <cfvo type="num" val="0"/>
        <cfvo type="num" val="1"/>
        <color theme="6"/>
      </dataBar>
      <extLst>
        <ext xmlns:x14="http://schemas.microsoft.com/office/spreadsheetml/2009/9/main" uri="{B025F937-C7B1-47D3-B67F-A62EFF666E3E}">
          <x14:id>{9D2BD5B0-19A7-E249-AF45-C6489EA18E4E}</x14:id>
        </ext>
      </extLst>
    </cfRule>
  </conditionalFormatting>
  <conditionalFormatting sqref="F107:F108 F112">
    <cfRule type="dataBar" priority="5226">
      <dataBar>
        <cfvo type="num" val="0"/>
        <cfvo type="num" val="1"/>
        <color theme="6"/>
      </dataBar>
      <extLst>
        <ext xmlns:x14="http://schemas.microsoft.com/office/spreadsheetml/2009/9/main" uri="{B025F937-C7B1-47D3-B67F-A62EFF666E3E}">
          <x14:id>{6A437594-ED47-2C4B-AD1E-5BA3C12795EA}</x14:id>
        </ext>
      </extLst>
    </cfRule>
  </conditionalFormatting>
  <conditionalFormatting sqref="F107:F108 F112">
    <cfRule type="dataBar" priority="5212">
      <dataBar>
        <cfvo type="num" val="0"/>
        <cfvo type="num" val="1"/>
        <color theme="6"/>
      </dataBar>
      <extLst>
        <ext xmlns:x14="http://schemas.microsoft.com/office/spreadsheetml/2009/9/main" uri="{B025F937-C7B1-47D3-B67F-A62EFF666E3E}">
          <x14:id>{536E6C78-053C-8142-9F9E-BB8DC1766437}</x14:id>
        </ext>
      </extLst>
    </cfRule>
  </conditionalFormatting>
  <conditionalFormatting sqref="F107:F108 F112">
    <cfRule type="dataBar" priority="5210">
      <dataBar>
        <cfvo type="num" val="0"/>
        <cfvo type="num" val="1"/>
        <color theme="6"/>
      </dataBar>
      <extLst>
        <ext xmlns:x14="http://schemas.microsoft.com/office/spreadsheetml/2009/9/main" uri="{B025F937-C7B1-47D3-B67F-A62EFF666E3E}">
          <x14:id>{3A89A009-CFFD-794A-90DD-5E1F700F2162}</x14:id>
        </ext>
      </extLst>
    </cfRule>
  </conditionalFormatting>
  <conditionalFormatting sqref="F107:F108 F112">
    <cfRule type="dataBar" priority="5211">
      <dataBar>
        <cfvo type="num" val="0"/>
        <cfvo type="num" val="1"/>
        <color theme="6"/>
      </dataBar>
      <extLst>
        <ext xmlns:x14="http://schemas.microsoft.com/office/spreadsheetml/2009/9/main" uri="{B025F937-C7B1-47D3-B67F-A62EFF666E3E}">
          <x14:id>{D0D94AE4-75BA-494B-A1C1-11E0E1592F85}</x14:id>
        </ext>
      </extLst>
    </cfRule>
  </conditionalFormatting>
  <conditionalFormatting sqref="F113">
    <cfRule type="dataBar" priority="5203">
      <dataBar>
        <cfvo type="num" val="0"/>
        <cfvo type="num" val="1"/>
        <color theme="6"/>
      </dataBar>
      <extLst>
        <ext xmlns:x14="http://schemas.microsoft.com/office/spreadsheetml/2009/9/main" uri="{B025F937-C7B1-47D3-B67F-A62EFF666E3E}">
          <x14:id>{5C2CCE80-969B-3345-9BD5-47834669A8D8}</x14:id>
        </ext>
      </extLst>
    </cfRule>
  </conditionalFormatting>
  <conditionalFormatting sqref="F113">
    <cfRule type="dataBar" priority="5202">
      <dataBar>
        <cfvo type="num" val="0"/>
        <cfvo type="num" val="1"/>
        <color theme="6"/>
      </dataBar>
      <extLst>
        <ext xmlns:x14="http://schemas.microsoft.com/office/spreadsheetml/2009/9/main" uri="{B025F937-C7B1-47D3-B67F-A62EFF666E3E}">
          <x14:id>{1EE0CE03-08C0-1946-A884-772C2B8E1196}</x14:id>
        </ext>
      </extLst>
    </cfRule>
  </conditionalFormatting>
  <conditionalFormatting sqref="F113">
    <cfRule type="dataBar" priority="5201">
      <dataBar>
        <cfvo type="num" val="0"/>
        <cfvo type="num" val="1"/>
        <color theme="6"/>
      </dataBar>
      <extLst>
        <ext xmlns:x14="http://schemas.microsoft.com/office/spreadsheetml/2009/9/main" uri="{B025F937-C7B1-47D3-B67F-A62EFF666E3E}">
          <x14:id>{D94BA50A-3CFC-D642-A72A-829605E23E5C}</x14:id>
        </ext>
      </extLst>
    </cfRule>
  </conditionalFormatting>
  <conditionalFormatting sqref="F113">
    <cfRule type="dataBar" priority="5200">
      <dataBar>
        <cfvo type="num" val="0"/>
        <cfvo type="num" val="1"/>
        <color theme="6"/>
      </dataBar>
      <extLst>
        <ext xmlns:x14="http://schemas.microsoft.com/office/spreadsheetml/2009/9/main" uri="{B025F937-C7B1-47D3-B67F-A62EFF666E3E}">
          <x14:id>{6532EB59-B0F5-F34A-8E17-96AFC4632470}</x14:id>
        </ext>
      </extLst>
    </cfRule>
  </conditionalFormatting>
  <conditionalFormatting sqref="F113">
    <cfRule type="dataBar" priority="5199">
      <dataBar>
        <cfvo type="num" val="0"/>
        <cfvo type="num" val="1"/>
        <color theme="6"/>
      </dataBar>
      <extLst>
        <ext xmlns:x14="http://schemas.microsoft.com/office/spreadsheetml/2009/9/main" uri="{B025F937-C7B1-47D3-B67F-A62EFF666E3E}">
          <x14:id>{264B77F5-39D6-0D4F-8151-F3599D4BACD1}</x14:id>
        </ext>
      </extLst>
    </cfRule>
  </conditionalFormatting>
  <conditionalFormatting sqref="F107:F108 F112">
    <cfRule type="dataBar" priority="5194">
      <dataBar>
        <cfvo type="num" val="0"/>
        <cfvo type="num" val="1"/>
        <color theme="6"/>
      </dataBar>
      <extLst>
        <ext xmlns:x14="http://schemas.microsoft.com/office/spreadsheetml/2009/9/main" uri="{B025F937-C7B1-47D3-B67F-A62EFF666E3E}">
          <x14:id>{138B7A0B-520F-E540-BFDD-8275790AA2B9}</x14:id>
        </ext>
      </extLst>
    </cfRule>
  </conditionalFormatting>
  <conditionalFormatting sqref="F107:F108 F112">
    <cfRule type="dataBar" priority="5195">
      <dataBar>
        <cfvo type="num" val="0"/>
        <cfvo type="num" val="1"/>
        <color theme="6"/>
      </dataBar>
      <extLst>
        <ext xmlns:x14="http://schemas.microsoft.com/office/spreadsheetml/2009/9/main" uri="{B025F937-C7B1-47D3-B67F-A62EFF666E3E}">
          <x14:id>{94019C99-B305-F34B-A11C-88BAD601E026}</x14:id>
        </ext>
      </extLst>
    </cfRule>
  </conditionalFormatting>
  <conditionalFormatting sqref="F107:F108 F112">
    <cfRule type="dataBar" priority="5191">
      <dataBar>
        <cfvo type="num" val="0"/>
        <cfvo type="num" val="1"/>
        <color theme="6"/>
      </dataBar>
      <extLst>
        <ext xmlns:x14="http://schemas.microsoft.com/office/spreadsheetml/2009/9/main" uri="{B025F937-C7B1-47D3-B67F-A62EFF666E3E}">
          <x14:id>{694E47D2-665E-184A-BE66-1A06CB5CD9B2}</x14:id>
        </ext>
      </extLst>
    </cfRule>
  </conditionalFormatting>
  <conditionalFormatting sqref="F107:F108 F112">
    <cfRule type="dataBar" priority="5192">
      <dataBar>
        <cfvo type="num" val="0"/>
        <cfvo type="num" val="1"/>
        <color theme="6"/>
      </dataBar>
      <extLst>
        <ext xmlns:x14="http://schemas.microsoft.com/office/spreadsheetml/2009/9/main" uri="{B025F937-C7B1-47D3-B67F-A62EFF666E3E}">
          <x14:id>{227E6FBD-9677-8F46-B9CE-9CC4727D50F7}</x14:id>
        </ext>
      </extLst>
    </cfRule>
  </conditionalFormatting>
  <conditionalFormatting sqref="F107:F108 F112">
    <cfRule type="dataBar" priority="5189">
      <dataBar>
        <cfvo type="num" val="0"/>
        <cfvo type="num" val="1"/>
        <color theme="6"/>
      </dataBar>
      <extLst>
        <ext xmlns:x14="http://schemas.microsoft.com/office/spreadsheetml/2009/9/main" uri="{B025F937-C7B1-47D3-B67F-A62EFF666E3E}">
          <x14:id>{0D648B69-1D85-B045-A58E-B22D4D918BA2}</x14:id>
        </ext>
      </extLst>
    </cfRule>
  </conditionalFormatting>
  <conditionalFormatting sqref="F107:F108 F112">
    <cfRule type="dataBar" priority="5182">
      <dataBar>
        <cfvo type="num" val="0"/>
        <cfvo type="num" val="1"/>
        <color theme="6"/>
      </dataBar>
      <extLst>
        <ext xmlns:x14="http://schemas.microsoft.com/office/spreadsheetml/2009/9/main" uri="{B025F937-C7B1-47D3-B67F-A62EFF666E3E}">
          <x14:id>{3EC6B29A-7354-2B4B-905E-75F8E7ACAA97}</x14:id>
        </ext>
      </extLst>
    </cfRule>
  </conditionalFormatting>
  <conditionalFormatting sqref="F107:F108 F112">
    <cfRule type="dataBar" priority="5183">
      <dataBar>
        <cfvo type="num" val="0"/>
        <cfvo type="num" val="1"/>
        <color theme="6"/>
      </dataBar>
      <extLst>
        <ext xmlns:x14="http://schemas.microsoft.com/office/spreadsheetml/2009/9/main" uri="{B025F937-C7B1-47D3-B67F-A62EFF666E3E}">
          <x14:id>{0EC206F6-C3B0-6548-8FDF-B1468B3A4333}</x14:id>
        </ext>
      </extLst>
    </cfRule>
  </conditionalFormatting>
  <conditionalFormatting sqref="F107:F108 F112">
    <cfRule type="dataBar" priority="5181">
      <dataBar>
        <cfvo type="num" val="0"/>
        <cfvo type="num" val="1"/>
        <color theme="6"/>
      </dataBar>
      <extLst>
        <ext xmlns:x14="http://schemas.microsoft.com/office/spreadsheetml/2009/9/main" uri="{B025F937-C7B1-47D3-B67F-A62EFF666E3E}">
          <x14:id>{62E8174B-BEE4-F54D-9FF0-A15BE92C7640}</x14:id>
        </ext>
      </extLst>
    </cfRule>
  </conditionalFormatting>
  <conditionalFormatting sqref="F107:F108 F112">
    <cfRule type="dataBar" priority="5180">
      <dataBar>
        <cfvo type="num" val="0"/>
        <cfvo type="num" val="1"/>
        <color theme="6"/>
      </dataBar>
      <extLst>
        <ext xmlns:x14="http://schemas.microsoft.com/office/spreadsheetml/2009/9/main" uri="{B025F937-C7B1-47D3-B67F-A62EFF666E3E}">
          <x14:id>{2DF4FAD9-651E-EA4F-BE9E-89FB4EE38D88}</x14:id>
        </ext>
      </extLst>
    </cfRule>
  </conditionalFormatting>
  <conditionalFormatting sqref="F107:F108 F112">
    <cfRule type="dataBar" priority="5178">
      <dataBar>
        <cfvo type="num" val="0"/>
        <cfvo type="num" val="1"/>
        <color theme="6"/>
      </dataBar>
      <extLst>
        <ext xmlns:x14="http://schemas.microsoft.com/office/spreadsheetml/2009/9/main" uri="{B025F937-C7B1-47D3-B67F-A62EFF666E3E}">
          <x14:id>{B0DB50CF-F5C0-F445-8F5E-834C5759FE5B}</x14:id>
        </ext>
      </extLst>
    </cfRule>
  </conditionalFormatting>
  <conditionalFormatting sqref="F107:F108 F112">
    <cfRule type="dataBar" priority="5179">
      <dataBar>
        <cfvo type="num" val="0"/>
        <cfvo type="num" val="1"/>
        <color theme="6"/>
      </dataBar>
      <extLst>
        <ext xmlns:x14="http://schemas.microsoft.com/office/spreadsheetml/2009/9/main" uri="{B025F937-C7B1-47D3-B67F-A62EFF666E3E}">
          <x14:id>{079CB9F0-3F15-B446-A8A4-B5C50BC36B53}</x14:id>
        </ext>
      </extLst>
    </cfRule>
  </conditionalFormatting>
  <conditionalFormatting sqref="F107:F108 F112">
    <cfRule type="dataBar" priority="5165">
      <dataBar>
        <cfvo type="num" val="0"/>
        <cfvo type="num" val="1"/>
        <color theme="6"/>
      </dataBar>
      <extLst>
        <ext xmlns:x14="http://schemas.microsoft.com/office/spreadsheetml/2009/9/main" uri="{B025F937-C7B1-47D3-B67F-A62EFF666E3E}">
          <x14:id>{4E94286D-92F5-1A4A-9A3D-ED926F1665C4}</x14:id>
        </ext>
      </extLst>
    </cfRule>
  </conditionalFormatting>
  <conditionalFormatting sqref="F107:F108 F112">
    <cfRule type="dataBar" priority="5163">
      <dataBar>
        <cfvo type="num" val="0"/>
        <cfvo type="num" val="1"/>
        <color theme="6"/>
      </dataBar>
      <extLst>
        <ext xmlns:x14="http://schemas.microsoft.com/office/spreadsheetml/2009/9/main" uri="{B025F937-C7B1-47D3-B67F-A62EFF666E3E}">
          <x14:id>{77E341E9-DB5A-9844-A844-3A7A284C765E}</x14:id>
        </ext>
      </extLst>
    </cfRule>
  </conditionalFormatting>
  <conditionalFormatting sqref="F107:F108 F112">
    <cfRule type="dataBar" priority="5164">
      <dataBar>
        <cfvo type="num" val="0"/>
        <cfvo type="num" val="1"/>
        <color theme="6"/>
      </dataBar>
      <extLst>
        <ext xmlns:x14="http://schemas.microsoft.com/office/spreadsheetml/2009/9/main" uri="{B025F937-C7B1-47D3-B67F-A62EFF666E3E}">
          <x14:id>{40B1C850-6BED-DB41-B913-D6DA9E1A7CA1}</x14:id>
        </ext>
      </extLst>
    </cfRule>
  </conditionalFormatting>
  <conditionalFormatting sqref="F113">
    <cfRule type="dataBar" priority="5156">
      <dataBar>
        <cfvo type="num" val="0"/>
        <cfvo type="num" val="1"/>
        <color theme="6"/>
      </dataBar>
      <extLst>
        <ext xmlns:x14="http://schemas.microsoft.com/office/spreadsheetml/2009/9/main" uri="{B025F937-C7B1-47D3-B67F-A62EFF666E3E}">
          <x14:id>{2D1A4ED3-3772-AE46-B091-DF5067A06788}</x14:id>
        </ext>
      </extLst>
    </cfRule>
  </conditionalFormatting>
  <conditionalFormatting sqref="F113">
    <cfRule type="dataBar" priority="5155">
      <dataBar>
        <cfvo type="num" val="0"/>
        <cfvo type="num" val="1"/>
        <color theme="6"/>
      </dataBar>
      <extLst>
        <ext xmlns:x14="http://schemas.microsoft.com/office/spreadsheetml/2009/9/main" uri="{B025F937-C7B1-47D3-B67F-A62EFF666E3E}">
          <x14:id>{FC963C4B-12E3-3044-86F9-98FF429BD52D}</x14:id>
        </ext>
      </extLst>
    </cfRule>
  </conditionalFormatting>
  <conditionalFormatting sqref="F113">
    <cfRule type="dataBar" priority="5154">
      <dataBar>
        <cfvo type="num" val="0"/>
        <cfvo type="num" val="1"/>
        <color theme="6"/>
      </dataBar>
      <extLst>
        <ext xmlns:x14="http://schemas.microsoft.com/office/spreadsheetml/2009/9/main" uri="{B025F937-C7B1-47D3-B67F-A62EFF666E3E}">
          <x14:id>{AE42FC3D-F2D1-1A42-AEB7-7543DBC125A5}</x14:id>
        </ext>
      </extLst>
    </cfRule>
  </conditionalFormatting>
  <conditionalFormatting sqref="F113">
    <cfRule type="dataBar" priority="5153">
      <dataBar>
        <cfvo type="num" val="0"/>
        <cfvo type="num" val="1"/>
        <color theme="6"/>
      </dataBar>
      <extLst>
        <ext xmlns:x14="http://schemas.microsoft.com/office/spreadsheetml/2009/9/main" uri="{B025F937-C7B1-47D3-B67F-A62EFF666E3E}">
          <x14:id>{9CF43C09-ECFA-724B-A3D4-EBEA8B7D0D74}</x14:id>
        </ext>
      </extLst>
    </cfRule>
  </conditionalFormatting>
  <conditionalFormatting sqref="F113">
    <cfRule type="dataBar" priority="5152">
      <dataBar>
        <cfvo type="num" val="0"/>
        <cfvo type="num" val="1"/>
        <color theme="6"/>
      </dataBar>
      <extLst>
        <ext xmlns:x14="http://schemas.microsoft.com/office/spreadsheetml/2009/9/main" uri="{B025F937-C7B1-47D3-B67F-A62EFF666E3E}">
          <x14:id>{7D1BBDD7-C67E-A148-99BC-C77FA5ADA496}</x14:id>
        </ext>
      </extLst>
    </cfRule>
  </conditionalFormatting>
  <conditionalFormatting sqref="F113">
    <cfRule type="dataBar" priority="5151">
      <dataBar>
        <cfvo type="num" val="0"/>
        <cfvo type="num" val="1"/>
        <color theme="6"/>
      </dataBar>
      <extLst>
        <ext xmlns:x14="http://schemas.microsoft.com/office/spreadsheetml/2009/9/main" uri="{B025F937-C7B1-47D3-B67F-A62EFF666E3E}">
          <x14:id>{735CCFA5-3CFC-6548-9621-43933000684A}</x14:id>
        </ext>
      </extLst>
    </cfRule>
  </conditionalFormatting>
  <conditionalFormatting sqref="F107:F108 F112">
    <cfRule type="dataBar" priority="5149">
      <dataBar>
        <cfvo type="num" val="0"/>
        <cfvo type="num" val="1"/>
        <color theme="6"/>
      </dataBar>
      <extLst>
        <ext xmlns:x14="http://schemas.microsoft.com/office/spreadsheetml/2009/9/main" uri="{B025F937-C7B1-47D3-B67F-A62EFF666E3E}">
          <x14:id>{4C317FC5-B24A-EB44-BB94-83A40DF499C1}</x14:id>
        </ext>
      </extLst>
    </cfRule>
  </conditionalFormatting>
  <conditionalFormatting sqref="F107:F108 F112">
    <cfRule type="dataBar" priority="5150">
      <dataBar>
        <cfvo type="num" val="0"/>
        <cfvo type="num" val="1"/>
        <color theme="6"/>
      </dataBar>
      <extLst>
        <ext xmlns:x14="http://schemas.microsoft.com/office/spreadsheetml/2009/9/main" uri="{B025F937-C7B1-47D3-B67F-A62EFF666E3E}">
          <x14:id>{3A5DA329-CADA-2E47-AF1D-9F0B500A35A5}</x14:id>
        </ext>
      </extLst>
    </cfRule>
  </conditionalFormatting>
  <conditionalFormatting sqref="F107:F108 F112">
    <cfRule type="dataBar" priority="5146">
      <dataBar>
        <cfvo type="num" val="0"/>
        <cfvo type="num" val="1"/>
        <color theme="6"/>
      </dataBar>
      <extLst>
        <ext xmlns:x14="http://schemas.microsoft.com/office/spreadsheetml/2009/9/main" uri="{B025F937-C7B1-47D3-B67F-A62EFF666E3E}">
          <x14:id>{99254B6A-E5C5-CF4B-BBD2-E22D9AFECECE}</x14:id>
        </ext>
      </extLst>
    </cfRule>
  </conditionalFormatting>
  <conditionalFormatting sqref="F107:F108 F112">
    <cfRule type="dataBar" priority="5140">
      <dataBar>
        <cfvo type="num" val="0"/>
        <cfvo type="num" val="1"/>
        <color theme="6"/>
      </dataBar>
      <extLst>
        <ext xmlns:x14="http://schemas.microsoft.com/office/spreadsheetml/2009/9/main" uri="{B025F937-C7B1-47D3-B67F-A62EFF666E3E}">
          <x14:id>{0068BA44-E8FC-834E-8A5F-0DDC0E4026C9}</x14:id>
        </ext>
      </extLst>
    </cfRule>
  </conditionalFormatting>
  <conditionalFormatting sqref="F107:F108 F112">
    <cfRule type="dataBar" priority="5141">
      <dataBar>
        <cfvo type="num" val="0"/>
        <cfvo type="num" val="1"/>
        <color theme="6"/>
      </dataBar>
      <extLst>
        <ext xmlns:x14="http://schemas.microsoft.com/office/spreadsheetml/2009/9/main" uri="{B025F937-C7B1-47D3-B67F-A62EFF666E3E}">
          <x14:id>{7776D3AB-C326-074C-83AF-CA61A6892E23}</x14:id>
        </ext>
      </extLst>
    </cfRule>
  </conditionalFormatting>
  <conditionalFormatting sqref="F107:F108 F112">
    <cfRule type="dataBar" priority="5127">
      <dataBar>
        <cfvo type="num" val="0"/>
        <cfvo type="num" val="1"/>
        <color theme="6"/>
      </dataBar>
      <extLst>
        <ext xmlns:x14="http://schemas.microsoft.com/office/spreadsheetml/2009/9/main" uri="{B025F937-C7B1-47D3-B67F-A62EFF666E3E}">
          <x14:id>{76225D0A-E3EF-DD4A-A28B-7E3CE2DA8003}</x14:id>
        </ext>
      </extLst>
    </cfRule>
  </conditionalFormatting>
  <conditionalFormatting sqref="F107:F108 F112">
    <cfRule type="dataBar" priority="5125">
      <dataBar>
        <cfvo type="num" val="0"/>
        <cfvo type="num" val="1"/>
        <color theme="6"/>
      </dataBar>
      <extLst>
        <ext xmlns:x14="http://schemas.microsoft.com/office/spreadsheetml/2009/9/main" uri="{B025F937-C7B1-47D3-B67F-A62EFF666E3E}">
          <x14:id>{C743D4AA-C176-AE4B-86E0-C0267C2FA101}</x14:id>
        </ext>
      </extLst>
    </cfRule>
  </conditionalFormatting>
  <conditionalFormatting sqref="F107:F108 F112">
    <cfRule type="dataBar" priority="5126">
      <dataBar>
        <cfvo type="num" val="0"/>
        <cfvo type="num" val="1"/>
        <color theme="6"/>
      </dataBar>
      <extLst>
        <ext xmlns:x14="http://schemas.microsoft.com/office/spreadsheetml/2009/9/main" uri="{B025F937-C7B1-47D3-B67F-A62EFF666E3E}">
          <x14:id>{6F68549E-AE53-CF49-A9E3-ABA2A738230D}</x14:id>
        </ext>
      </extLst>
    </cfRule>
  </conditionalFormatting>
  <conditionalFormatting sqref="F107:F108 F112">
    <cfRule type="dataBar" priority="4979">
      <dataBar>
        <cfvo type="num" val="0"/>
        <cfvo type="num" val="1"/>
        <color theme="6"/>
      </dataBar>
      <extLst>
        <ext xmlns:x14="http://schemas.microsoft.com/office/spreadsheetml/2009/9/main" uri="{B025F937-C7B1-47D3-B67F-A62EFF666E3E}">
          <x14:id>{DCBE9898-3A39-1A46-9ADB-741ADE4CDA34}</x14:id>
        </ext>
      </extLst>
    </cfRule>
  </conditionalFormatting>
  <conditionalFormatting sqref="F107:F108 F112">
    <cfRule type="dataBar" priority="5109">
      <dataBar>
        <cfvo type="num" val="0"/>
        <cfvo type="num" val="1"/>
        <color theme="6"/>
      </dataBar>
      <extLst>
        <ext xmlns:x14="http://schemas.microsoft.com/office/spreadsheetml/2009/9/main" uri="{B025F937-C7B1-47D3-B67F-A62EFF666E3E}">
          <x14:id>{02B0C061-6E21-284D-992D-5E548FFC82E9}</x14:id>
        </ext>
      </extLst>
    </cfRule>
  </conditionalFormatting>
  <conditionalFormatting sqref="F107:F108 F112">
    <cfRule type="dataBar" priority="5108">
      <dataBar>
        <cfvo type="num" val="0"/>
        <cfvo type="num" val="1"/>
        <color theme="6"/>
      </dataBar>
      <extLst>
        <ext xmlns:x14="http://schemas.microsoft.com/office/spreadsheetml/2009/9/main" uri="{B025F937-C7B1-47D3-B67F-A62EFF666E3E}">
          <x14:id>{8975E170-DB17-3A42-9847-555B6F242AF4}</x14:id>
        </ext>
      </extLst>
    </cfRule>
  </conditionalFormatting>
  <conditionalFormatting sqref="F107:F108 F112">
    <cfRule type="dataBar" priority="5104">
      <dataBar>
        <cfvo type="num" val="0"/>
        <cfvo type="num" val="1"/>
        <color theme="6"/>
      </dataBar>
      <extLst>
        <ext xmlns:x14="http://schemas.microsoft.com/office/spreadsheetml/2009/9/main" uri="{B025F937-C7B1-47D3-B67F-A62EFF666E3E}">
          <x14:id>{28507CA5-0A35-3C4A-A969-6B20A1EECD94}</x14:id>
        </ext>
      </extLst>
    </cfRule>
  </conditionalFormatting>
  <conditionalFormatting sqref="F107:F108 F112">
    <cfRule type="dataBar" priority="5105">
      <dataBar>
        <cfvo type="num" val="0"/>
        <cfvo type="num" val="1"/>
        <color theme="6"/>
      </dataBar>
      <extLst>
        <ext xmlns:x14="http://schemas.microsoft.com/office/spreadsheetml/2009/9/main" uri="{B025F937-C7B1-47D3-B67F-A62EFF666E3E}">
          <x14:id>{0AA93C1D-F2FF-B14E-81EF-760AA2836CE6}</x14:id>
        </ext>
      </extLst>
    </cfRule>
  </conditionalFormatting>
  <conditionalFormatting sqref="F107:F108 F112">
    <cfRule type="dataBar" priority="4961">
      <dataBar>
        <cfvo type="num" val="0"/>
        <cfvo type="num" val="1"/>
        <color theme="6"/>
      </dataBar>
      <extLst>
        <ext xmlns:x14="http://schemas.microsoft.com/office/spreadsheetml/2009/9/main" uri="{B025F937-C7B1-47D3-B67F-A62EFF666E3E}">
          <x14:id>{8B353D9D-EE2F-6A4B-815F-7BC2BB3B5331}</x14:id>
        </ext>
      </extLst>
    </cfRule>
  </conditionalFormatting>
  <conditionalFormatting sqref="F107:F108 F112">
    <cfRule type="dataBar" priority="5099">
      <dataBar>
        <cfvo type="num" val="0"/>
        <cfvo type="num" val="1"/>
        <color theme="6"/>
      </dataBar>
      <extLst>
        <ext xmlns:x14="http://schemas.microsoft.com/office/spreadsheetml/2009/9/main" uri="{B025F937-C7B1-47D3-B67F-A62EFF666E3E}">
          <x14:id>{43C450BB-0602-4B45-A050-C76C82D9C229}</x14:id>
        </ext>
      </extLst>
    </cfRule>
  </conditionalFormatting>
  <conditionalFormatting sqref="F107:F108 F112">
    <cfRule type="dataBar" priority="5098">
      <dataBar>
        <cfvo type="num" val="0"/>
        <cfvo type="num" val="1"/>
        <color theme="6"/>
      </dataBar>
      <extLst>
        <ext xmlns:x14="http://schemas.microsoft.com/office/spreadsheetml/2009/9/main" uri="{B025F937-C7B1-47D3-B67F-A62EFF666E3E}">
          <x14:id>{D03252B1-98FC-CA45-BDC1-4BFB49482506}</x14:id>
        </ext>
      </extLst>
    </cfRule>
  </conditionalFormatting>
  <conditionalFormatting sqref="F107:F108 F112">
    <cfRule type="dataBar" priority="5097">
      <dataBar>
        <cfvo type="num" val="0"/>
        <cfvo type="num" val="1"/>
        <color theme="6"/>
      </dataBar>
      <extLst>
        <ext xmlns:x14="http://schemas.microsoft.com/office/spreadsheetml/2009/9/main" uri="{B025F937-C7B1-47D3-B67F-A62EFF666E3E}">
          <x14:id>{830C3DD2-E1C5-E743-9996-A6E99F4EBA3A}</x14:id>
        </ext>
      </extLst>
    </cfRule>
  </conditionalFormatting>
  <conditionalFormatting sqref="F107:F108 F112">
    <cfRule type="dataBar" priority="5095">
      <dataBar>
        <cfvo type="num" val="0"/>
        <cfvo type="num" val="1"/>
        <color theme="6"/>
      </dataBar>
      <extLst>
        <ext xmlns:x14="http://schemas.microsoft.com/office/spreadsheetml/2009/9/main" uri="{B025F937-C7B1-47D3-B67F-A62EFF666E3E}">
          <x14:id>{B1367078-F850-8C46-B44E-F737FE95D1BE}</x14:id>
        </ext>
      </extLst>
    </cfRule>
  </conditionalFormatting>
  <conditionalFormatting sqref="F107:F108 F112">
    <cfRule type="dataBar" priority="5094">
      <dataBar>
        <cfvo type="num" val="0"/>
        <cfvo type="num" val="1"/>
        <color theme="6"/>
      </dataBar>
      <extLst>
        <ext xmlns:x14="http://schemas.microsoft.com/office/spreadsheetml/2009/9/main" uri="{B025F937-C7B1-47D3-B67F-A62EFF666E3E}">
          <x14:id>{73CA4B91-A571-4F47-9679-15EE4E324310}</x14:id>
        </ext>
      </extLst>
    </cfRule>
  </conditionalFormatting>
  <conditionalFormatting sqref="F107:F108 F112">
    <cfRule type="dataBar" priority="5093">
      <dataBar>
        <cfvo type="num" val="0"/>
        <cfvo type="num" val="1"/>
        <color theme="6"/>
      </dataBar>
      <extLst>
        <ext xmlns:x14="http://schemas.microsoft.com/office/spreadsheetml/2009/9/main" uri="{B025F937-C7B1-47D3-B67F-A62EFF666E3E}">
          <x14:id>{14F0B240-AB9F-2147-BAC5-34D5F2DA8F6F}</x14:id>
        </ext>
      </extLst>
    </cfRule>
  </conditionalFormatting>
  <conditionalFormatting sqref="F113">
    <cfRule type="dataBar" priority="5087">
      <dataBar>
        <cfvo type="num" val="0"/>
        <cfvo type="num" val="1"/>
        <color theme="6"/>
      </dataBar>
      <extLst>
        <ext xmlns:x14="http://schemas.microsoft.com/office/spreadsheetml/2009/9/main" uri="{B025F937-C7B1-47D3-B67F-A62EFF666E3E}">
          <x14:id>{09E2209F-1FB8-AE44-AFEB-69DE0FE6678D}</x14:id>
        </ext>
      </extLst>
    </cfRule>
  </conditionalFormatting>
  <conditionalFormatting sqref="F113">
    <cfRule type="dataBar" priority="5086">
      <dataBar>
        <cfvo type="num" val="0"/>
        <cfvo type="num" val="1"/>
        <color theme="6"/>
      </dataBar>
      <extLst>
        <ext xmlns:x14="http://schemas.microsoft.com/office/spreadsheetml/2009/9/main" uri="{B025F937-C7B1-47D3-B67F-A62EFF666E3E}">
          <x14:id>{CCF6AFBB-38D8-9842-B01B-2EED2BDEF1F7}</x14:id>
        </ext>
      </extLst>
    </cfRule>
  </conditionalFormatting>
  <conditionalFormatting sqref="F113">
    <cfRule type="dataBar" priority="5085">
      <dataBar>
        <cfvo type="num" val="0"/>
        <cfvo type="num" val="1"/>
        <color theme="6"/>
      </dataBar>
      <extLst>
        <ext xmlns:x14="http://schemas.microsoft.com/office/spreadsheetml/2009/9/main" uri="{B025F937-C7B1-47D3-B67F-A62EFF666E3E}">
          <x14:id>{2B24B5A8-1D53-E74E-8521-789A9391BC9A}</x14:id>
        </ext>
      </extLst>
    </cfRule>
  </conditionalFormatting>
  <conditionalFormatting sqref="F113">
    <cfRule type="dataBar" priority="5084">
      <dataBar>
        <cfvo type="num" val="0"/>
        <cfvo type="num" val="1"/>
        <color theme="6"/>
      </dataBar>
      <extLst>
        <ext xmlns:x14="http://schemas.microsoft.com/office/spreadsheetml/2009/9/main" uri="{B025F937-C7B1-47D3-B67F-A62EFF666E3E}">
          <x14:id>{8449FEA4-602A-DF44-8137-8657C99AD082}</x14:id>
        </ext>
      </extLst>
    </cfRule>
  </conditionalFormatting>
  <conditionalFormatting sqref="F113">
    <cfRule type="dataBar" priority="5083">
      <dataBar>
        <cfvo type="num" val="0"/>
        <cfvo type="num" val="1"/>
        <color theme="6"/>
      </dataBar>
      <extLst>
        <ext xmlns:x14="http://schemas.microsoft.com/office/spreadsheetml/2009/9/main" uri="{B025F937-C7B1-47D3-B67F-A62EFF666E3E}">
          <x14:id>{4BB83D7C-BF3D-F84B-976A-699CD0B7C46D}</x14:id>
        </ext>
      </extLst>
    </cfRule>
  </conditionalFormatting>
  <conditionalFormatting sqref="F113">
    <cfRule type="dataBar" priority="5082">
      <dataBar>
        <cfvo type="num" val="0"/>
        <cfvo type="num" val="1"/>
        <color theme="6"/>
      </dataBar>
      <extLst>
        <ext xmlns:x14="http://schemas.microsoft.com/office/spreadsheetml/2009/9/main" uri="{B025F937-C7B1-47D3-B67F-A62EFF666E3E}">
          <x14:id>{F61DF789-5881-F848-9486-2C0BC7248E3C}</x14:id>
        </ext>
      </extLst>
    </cfRule>
  </conditionalFormatting>
  <conditionalFormatting sqref="F107:F108 F112">
    <cfRule type="dataBar" priority="5078">
      <dataBar>
        <cfvo type="num" val="0"/>
        <cfvo type="num" val="1"/>
        <color theme="6"/>
      </dataBar>
      <extLst>
        <ext xmlns:x14="http://schemas.microsoft.com/office/spreadsheetml/2009/9/main" uri="{B025F937-C7B1-47D3-B67F-A62EFF666E3E}">
          <x14:id>{F86D4BE5-4E65-5348-8983-7881B9FBE68D}</x14:id>
        </ext>
      </extLst>
    </cfRule>
  </conditionalFormatting>
  <conditionalFormatting sqref="F107:F108 F112">
    <cfRule type="dataBar" priority="5079">
      <dataBar>
        <cfvo type="num" val="0"/>
        <cfvo type="num" val="1"/>
        <color theme="6"/>
      </dataBar>
      <extLst>
        <ext xmlns:x14="http://schemas.microsoft.com/office/spreadsheetml/2009/9/main" uri="{B025F937-C7B1-47D3-B67F-A62EFF666E3E}">
          <x14:id>{6EB5F925-ACD9-C64C-90A7-54ADBB7D65AA}</x14:id>
        </ext>
      </extLst>
    </cfRule>
  </conditionalFormatting>
  <conditionalFormatting sqref="F107:F108 F112">
    <cfRule type="dataBar" priority="5075">
      <dataBar>
        <cfvo type="num" val="0"/>
        <cfvo type="num" val="1"/>
        <color theme="6"/>
      </dataBar>
      <extLst>
        <ext xmlns:x14="http://schemas.microsoft.com/office/spreadsheetml/2009/9/main" uri="{B025F937-C7B1-47D3-B67F-A62EFF666E3E}">
          <x14:id>{4AB66745-09AD-1443-8D75-D5C677D74E18}</x14:id>
        </ext>
      </extLst>
    </cfRule>
  </conditionalFormatting>
  <conditionalFormatting sqref="F107:F108 F112">
    <cfRule type="dataBar" priority="5076">
      <dataBar>
        <cfvo type="num" val="0"/>
        <cfvo type="num" val="1"/>
        <color theme="6"/>
      </dataBar>
      <extLst>
        <ext xmlns:x14="http://schemas.microsoft.com/office/spreadsheetml/2009/9/main" uri="{B025F937-C7B1-47D3-B67F-A62EFF666E3E}">
          <x14:id>{2A7935FB-6A5D-0540-B19A-FB965274500D}</x14:id>
        </ext>
      </extLst>
    </cfRule>
  </conditionalFormatting>
  <conditionalFormatting sqref="F107:F108 F112">
    <cfRule type="dataBar" priority="5073">
      <dataBar>
        <cfvo type="num" val="0"/>
        <cfvo type="num" val="1"/>
        <color theme="6"/>
      </dataBar>
      <extLst>
        <ext xmlns:x14="http://schemas.microsoft.com/office/spreadsheetml/2009/9/main" uri="{B025F937-C7B1-47D3-B67F-A62EFF666E3E}">
          <x14:id>{6E5C0567-6D76-9B47-BEC9-A06187AE487F}</x14:id>
        </ext>
      </extLst>
    </cfRule>
  </conditionalFormatting>
  <conditionalFormatting sqref="F107:F108 F112">
    <cfRule type="dataBar" priority="5066">
      <dataBar>
        <cfvo type="num" val="0"/>
        <cfvo type="num" val="1"/>
        <color theme="6"/>
      </dataBar>
      <extLst>
        <ext xmlns:x14="http://schemas.microsoft.com/office/spreadsheetml/2009/9/main" uri="{B025F937-C7B1-47D3-B67F-A62EFF666E3E}">
          <x14:id>{65CC0331-C580-094B-B266-9439FCAF99ED}</x14:id>
        </ext>
      </extLst>
    </cfRule>
  </conditionalFormatting>
  <conditionalFormatting sqref="F107:F108 F112">
    <cfRule type="dataBar" priority="5067">
      <dataBar>
        <cfvo type="num" val="0"/>
        <cfvo type="num" val="1"/>
        <color theme="6"/>
      </dataBar>
      <extLst>
        <ext xmlns:x14="http://schemas.microsoft.com/office/spreadsheetml/2009/9/main" uri="{B025F937-C7B1-47D3-B67F-A62EFF666E3E}">
          <x14:id>{B82915A8-A4E3-BC4F-8A2B-B38842769ADC}</x14:id>
        </ext>
      </extLst>
    </cfRule>
  </conditionalFormatting>
  <conditionalFormatting sqref="F107:F108 F112">
    <cfRule type="dataBar" priority="5065">
      <dataBar>
        <cfvo type="num" val="0"/>
        <cfvo type="num" val="1"/>
        <color theme="6"/>
      </dataBar>
      <extLst>
        <ext xmlns:x14="http://schemas.microsoft.com/office/spreadsheetml/2009/9/main" uri="{B025F937-C7B1-47D3-B67F-A62EFF666E3E}">
          <x14:id>{51B65F6F-8B4D-1544-9933-E3673D50CE75}</x14:id>
        </ext>
      </extLst>
    </cfRule>
  </conditionalFormatting>
  <conditionalFormatting sqref="F107:F108 F112">
    <cfRule type="dataBar" priority="5064">
      <dataBar>
        <cfvo type="num" val="0"/>
        <cfvo type="num" val="1"/>
        <color theme="6"/>
      </dataBar>
      <extLst>
        <ext xmlns:x14="http://schemas.microsoft.com/office/spreadsheetml/2009/9/main" uri="{B025F937-C7B1-47D3-B67F-A62EFF666E3E}">
          <x14:id>{836A1E70-5233-D84F-8753-17D4CF0D717F}</x14:id>
        </ext>
      </extLst>
    </cfRule>
  </conditionalFormatting>
  <conditionalFormatting sqref="F107:F108 F112">
    <cfRule type="dataBar" priority="5062">
      <dataBar>
        <cfvo type="num" val="0"/>
        <cfvo type="num" val="1"/>
        <color theme="6"/>
      </dataBar>
      <extLst>
        <ext xmlns:x14="http://schemas.microsoft.com/office/spreadsheetml/2009/9/main" uri="{B025F937-C7B1-47D3-B67F-A62EFF666E3E}">
          <x14:id>{74DC73EC-5EE3-374A-BCF2-1B63E2677139}</x14:id>
        </ext>
      </extLst>
    </cfRule>
  </conditionalFormatting>
  <conditionalFormatting sqref="F107:F108 F112">
    <cfRule type="dataBar" priority="5063">
      <dataBar>
        <cfvo type="num" val="0"/>
        <cfvo type="num" val="1"/>
        <color theme="6"/>
      </dataBar>
      <extLst>
        <ext xmlns:x14="http://schemas.microsoft.com/office/spreadsheetml/2009/9/main" uri="{B025F937-C7B1-47D3-B67F-A62EFF666E3E}">
          <x14:id>{683273E0-35EF-5C4A-A72C-DB5EDA5D6898}</x14:id>
        </ext>
      </extLst>
    </cfRule>
  </conditionalFormatting>
  <conditionalFormatting sqref="F107:F108 F112">
    <cfRule type="dataBar" priority="5049">
      <dataBar>
        <cfvo type="num" val="0"/>
        <cfvo type="num" val="1"/>
        <color theme="6"/>
      </dataBar>
      <extLst>
        <ext xmlns:x14="http://schemas.microsoft.com/office/spreadsheetml/2009/9/main" uri="{B025F937-C7B1-47D3-B67F-A62EFF666E3E}">
          <x14:id>{5C75398D-D9A3-734B-9F99-A2F75E5A2AA3}</x14:id>
        </ext>
      </extLst>
    </cfRule>
  </conditionalFormatting>
  <conditionalFormatting sqref="F107:F108 F112">
    <cfRule type="dataBar" priority="5047">
      <dataBar>
        <cfvo type="num" val="0"/>
        <cfvo type="num" val="1"/>
        <color theme="6"/>
      </dataBar>
      <extLst>
        <ext xmlns:x14="http://schemas.microsoft.com/office/spreadsheetml/2009/9/main" uri="{B025F937-C7B1-47D3-B67F-A62EFF666E3E}">
          <x14:id>{43452BE0-B8E1-684A-97A9-FBA6A89FF8CE}</x14:id>
        </ext>
      </extLst>
    </cfRule>
  </conditionalFormatting>
  <conditionalFormatting sqref="F107:F108 F112">
    <cfRule type="dataBar" priority="5048">
      <dataBar>
        <cfvo type="num" val="0"/>
        <cfvo type="num" val="1"/>
        <color theme="6"/>
      </dataBar>
      <extLst>
        <ext xmlns:x14="http://schemas.microsoft.com/office/spreadsheetml/2009/9/main" uri="{B025F937-C7B1-47D3-B67F-A62EFF666E3E}">
          <x14:id>{8D1ED2A5-1774-D448-BA57-072687E6FFA3}</x14:id>
        </ext>
      </extLst>
    </cfRule>
  </conditionalFormatting>
  <conditionalFormatting sqref="F113">
    <cfRule type="dataBar" priority="5040">
      <dataBar>
        <cfvo type="num" val="0"/>
        <cfvo type="num" val="1"/>
        <color theme="6"/>
      </dataBar>
      <extLst>
        <ext xmlns:x14="http://schemas.microsoft.com/office/spreadsheetml/2009/9/main" uri="{B025F937-C7B1-47D3-B67F-A62EFF666E3E}">
          <x14:id>{25084F29-6330-A644-A0A6-5A375AAE4911}</x14:id>
        </ext>
      </extLst>
    </cfRule>
  </conditionalFormatting>
  <conditionalFormatting sqref="F113">
    <cfRule type="dataBar" priority="5039">
      <dataBar>
        <cfvo type="num" val="0"/>
        <cfvo type="num" val="1"/>
        <color theme="6"/>
      </dataBar>
      <extLst>
        <ext xmlns:x14="http://schemas.microsoft.com/office/spreadsheetml/2009/9/main" uri="{B025F937-C7B1-47D3-B67F-A62EFF666E3E}">
          <x14:id>{7B84847D-99BA-454D-92C6-450420A566DC}</x14:id>
        </ext>
      </extLst>
    </cfRule>
  </conditionalFormatting>
  <conditionalFormatting sqref="F113">
    <cfRule type="dataBar" priority="5038">
      <dataBar>
        <cfvo type="num" val="0"/>
        <cfvo type="num" val="1"/>
        <color theme="6"/>
      </dataBar>
      <extLst>
        <ext xmlns:x14="http://schemas.microsoft.com/office/spreadsheetml/2009/9/main" uri="{B025F937-C7B1-47D3-B67F-A62EFF666E3E}">
          <x14:id>{7688AD39-4CDC-BF4C-8FDE-49C5AF0ECC3A}</x14:id>
        </ext>
      </extLst>
    </cfRule>
  </conditionalFormatting>
  <conditionalFormatting sqref="F113">
    <cfRule type="dataBar" priority="5037">
      <dataBar>
        <cfvo type="num" val="0"/>
        <cfvo type="num" val="1"/>
        <color theme="6"/>
      </dataBar>
      <extLst>
        <ext xmlns:x14="http://schemas.microsoft.com/office/spreadsheetml/2009/9/main" uri="{B025F937-C7B1-47D3-B67F-A62EFF666E3E}">
          <x14:id>{5CAF12FA-414D-AC44-BE30-3A5FBF937FA5}</x14:id>
        </ext>
      </extLst>
    </cfRule>
  </conditionalFormatting>
  <conditionalFormatting sqref="F113">
    <cfRule type="dataBar" priority="5036">
      <dataBar>
        <cfvo type="num" val="0"/>
        <cfvo type="num" val="1"/>
        <color theme="6"/>
      </dataBar>
      <extLst>
        <ext xmlns:x14="http://schemas.microsoft.com/office/spreadsheetml/2009/9/main" uri="{B025F937-C7B1-47D3-B67F-A62EFF666E3E}">
          <x14:id>{53FBA0A8-182A-FB42-AE2A-E55E63D07590}</x14:id>
        </ext>
      </extLst>
    </cfRule>
  </conditionalFormatting>
  <conditionalFormatting sqref="F113">
    <cfRule type="dataBar" priority="5035">
      <dataBar>
        <cfvo type="num" val="0"/>
        <cfvo type="num" val="1"/>
        <color theme="6"/>
      </dataBar>
      <extLst>
        <ext xmlns:x14="http://schemas.microsoft.com/office/spreadsheetml/2009/9/main" uri="{B025F937-C7B1-47D3-B67F-A62EFF666E3E}">
          <x14:id>{F08BE551-2BF7-1F49-A6E0-A2CD8F0B6BBB}</x14:id>
        </ext>
      </extLst>
    </cfRule>
  </conditionalFormatting>
  <conditionalFormatting sqref="F107:F108 F112">
    <cfRule type="dataBar" priority="5033">
      <dataBar>
        <cfvo type="num" val="0"/>
        <cfvo type="num" val="1"/>
        <color theme="6"/>
      </dataBar>
      <extLst>
        <ext xmlns:x14="http://schemas.microsoft.com/office/spreadsheetml/2009/9/main" uri="{B025F937-C7B1-47D3-B67F-A62EFF666E3E}">
          <x14:id>{6543C87B-94D5-D543-8545-128E94B588F0}</x14:id>
        </ext>
      </extLst>
    </cfRule>
  </conditionalFormatting>
  <conditionalFormatting sqref="F107:F108 F112">
    <cfRule type="dataBar" priority="5034">
      <dataBar>
        <cfvo type="num" val="0"/>
        <cfvo type="num" val="1"/>
        <color theme="6"/>
      </dataBar>
      <extLst>
        <ext xmlns:x14="http://schemas.microsoft.com/office/spreadsheetml/2009/9/main" uri="{B025F937-C7B1-47D3-B67F-A62EFF666E3E}">
          <x14:id>{166D9B39-584C-534C-B982-1FE60F02FAFE}</x14:id>
        </ext>
      </extLst>
    </cfRule>
  </conditionalFormatting>
  <conditionalFormatting sqref="F107:F108 F112">
    <cfRule type="dataBar" priority="5030">
      <dataBar>
        <cfvo type="num" val="0"/>
        <cfvo type="num" val="1"/>
        <color theme="6"/>
      </dataBar>
      <extLst>
        <ext xmlns:x14="http://schemas.microsoft.com/office/spreadsheetml/2009/9/main" uri="{B025F937-C7B1-47D3-B67F-A62EFF666E3E}">
          <x14:id>{4781E37C-E5F7-E142-92CB-D2FD1FD3037A}</x14:id>
        </ext>
      </extLst>
    </cfRule>
  </conditionalFormatting>
  <conditionalFormatting sqref="F107:F108 F112">
    <cfRule type="dataBar" priority="5027">
      <dataBar>
        <cfvo type="num" val="0"/>
        <cfvo type="num" val="1"/>
        <color theme="6"/>
      </dataBar>
      <extLst>
        <ext xmlns:x14="http://schemas.microsoft.com/office/spreadsheetml/2009/9/main" uri="{B025F937-C7B1-47D3-B67F-A62EFF666E3E}">
          <x14:id>{769D7F10-25A7-0340-88E9-2D1E7CC59ABD}</x14:id>
        </ext>
      </extLst>
    </cfRule>
  </conditionalFormatting>
  <conditionalFormatting sqref="F107:F108 F112">
    <cfRule type="dataBar" priority="5024">
      <dataBar>
        <cfvo type="num" val="0"/>
        <cfvo type="num" val="1"/>
        <color theme="6"/>
      </dataBar>
      <extLst>
        <ext xmlns:x14="http://schemas.microsoft.com/office/spreadsheetml/2009/9/main" uri="{B025F937-C7B1-47D3-B67F-A62EFF666E3E}">
          <x14:id>{3B5668E4-E211-6741-B89E-0430C79E9187}</x14:id>
        </ext>
      </extLst>
    </cfRule>
  </conditionalFormatting>
  <conditionalFormatting sqref="F107:F108 F112">
    <cfRule type="dataBar" priority="5025">
      <dataBar>
        <cfvo type="num" val="0"/>
        <cfvo type="num" val="1"/>
        <color theme="6"/>
      </dataBar>
      <extLst>
        <ext xmlns:x14="http://schemas.microsoft.com/office/spreadsheetml/2009/9/main" uri="{B025F937-C7B1-47D3-B67F-A62EFF666E3E}">
          <x14:id>{5FC2CBFD-950B-D641-BA5C-F753EFAADA72}</x14:id>
        </ext>
      </extLst>
    </cfRule>
  </conditionalFormatting>
  <conditionalFormatting sqref="F107:F108 F112">
    <cfRule type="dataBar" priority="4875">
      <dataBar>
        <cfvo type="num" val="0"/>
        <cfvo type="num" val="1"/>
        <color theme="6"/>
      </dataBar>
      <extLst>
        <ext xmlns:x14="http://schemas.microsoft.com/office/spreadsheetml/2009/9/main" uri="{B025F937-C7B1-47D3-B67F-A62EFF666E3E}">
          <x14:id>{350134EC-7C23-AB41-B719-2B8FA0771586}</x14:id>
        </ext>
      </extLst>
    </cfRule>
  </conditionalFormatting>
  <conditionalFormatting sqref="F107:F108 F112">
    <cfRule type="dataBar" priority="4874">
      <dataBar>
        <cfvo type="num" val="0"/>
        <cfvo type="num" val="1"/>
        <color theme="6"/>
      </dataBar>
      <extLst>
        <ext xmlns:x14="http://schemas.microsoft.com/office/spreadsheetml/2009/9/main" uri="{B025F937-C7B1-47D3-B67F-A62EFF666E3E}">
          <x14:id>{2964D077-B237-9648-95CA-1C2F5DDC6CA2}</x14:id>
        </ext>
      </extLst>
    </cfRule>
  </conditionalFormatting>
  <conditionalFormatting sqref="F107:F108 F112">
    <cfRule type="dataBar" priority="5011">
      <dataBar>
        <cfvo type="num" val="0"/>
        <cfvo type="num" val="1"/>
        <color theme="6"/>
      </dataBar>
      <extLst>
        <ext xmlns:x14="http://schemas.microsoft.com/office/spreadsheetml/2009/9/main" uri="{B025F937-C7B1-47D3-B67F-A62EFF666E3E}">
          <x14:id>{9CABA0A7-ED51-7A44-AB54-0AC48520FAC0}</x14:id>
        </ext>
      </extLst>
    </cfRule>
  </conditionalFormatting>
  <conditionalFormatting sqref="F107:F108 F112">
    <cfRule type="dataBar" priority="5009">
      <dataBar>
        <cfvo type="num" val="0"/>
        <cfvo type="num" val="1"/>
        <color theme="6"/>
      </dataBar>
      <extLst>
        <ext xmlns:x14="http://schemas.microsoft.com/office/spreadsheetml/2009/9/main" uri="{B025F937-C7B1-47D3-B67F-A62EFF666E3E}">
          <x14:id>{9EACD517-BDA2-BA4F-9543-FC214F6AD674}</x14:id>
        </ext>
      </extLst>
    </cfRule>
  </conditionalFormatting>
  <conditionalFormatting sqref="F107:F108 F112">
    <cfRule type="dataBar" priority="5010">
      <dataBar>
        <cfvo type="num" val="0"/>
        <cfvo type="num" val="1"/>
        <color theme="6"/>
      </dataBar>
      <extLst>
        <ext xmlns:x14="http://schemas.microsoft.com/office/spreadsheetml/2009/9/main" uri="{B025F937-C7B1-47D3-B67F-A62EFF666E3E}">
          <x14:id>{B48A0749-1016-6E47-989C-3F7E03B3C1B5}</x14:id>
        </ext>
      </extLst>
    </cfRule>
  </conditionalFormatting>
  <conditionalFormatting sqref="F107:F108 F112">
    <cfRule type="dataBar" priority="4993">
      <dataBar>
        <cfvo type="num" val="0"/>
        <cfvo type="num" val="1"/>
        <color theme="6"/>
      </dataBar>
      <extLst>
        <ext xmlns:x14="http://schemas.microsoft.com/office/spreadsheetml/2009/9/main" uri="{B025F937-C7B1-47D3-B67F-A62EFF666E3E}">
          <x14:id>{CBAC6395-C0F2-8A4B-996D-79C8A2F63F84}</x14:id>
        </ext>
      </extLst>
    </cfRule>
  </conditionalFormatting>
  <conditionalFormatting sqref="F107:F108 F112">
    <cfRule type="dataBar" priority="4991">
      <dataBar>
        <cfvo type="num" val="0"/>
        <cfvo type="num" val="1"/>
        <color theme="6"/>
      </dataBar>
      <extLst>
        <ext xmlns:x14="http://schemas.microsoft.com/office/spreadsheetml/2009/9/main" uri="{B025F937-C7B1-47D3-B67F-A62EFF666E3E}">
          <x14:id>{E90F0657-3EAD-EC42-8515-CF82B4570A71}</x14:id>
        </ext>
      </extLst>
    </cfRule>
  </conditionalFormatting>
  <conditionalFormatting sqref="F107:F108 F112">
    <cfRule type="dataBar" priority="4992">
      <dataBar>
        <cfvo type="num" val="0"/>
        <cfvo type="num" val="1"/>
        <color theme="6"/>
      </dataBar>
      <extLst>
        <ext xmlns:x14="http://schemas.microsoft.com/office/spreadsheetml/2009/9/main" uri="{B025F937-C7B1-47D3-B67F-A62EFF666E3E}">
          <x14:id>{FBD276B4-C969-AA46-AA4B-9D1BAC4C8D75}</x14:id>
        </ext>
      </extLst>
    </cfRule>
  </conditionalFormatting>
  <conditionalFormatting sqref="F107:F108 F112">
    <cfRule type="dataBar" priority="4988">
      <dataBar>
        <cfvo type="num" val="0"/>
        <cfvo type="num" val="1"/>
        <color theme="6"/>
      </dataBar>
      <extLst>
        <ext xmlns:x14="http://schemas.microsoft.com/office/spreadsheetml/2009/9/main" uri="{B025F937-C7B1-47D3-B67F-A62EFF666E3E}">
          <x14:id>{5221B206-7633-5E4D-99DE-61C499570438}</x14:id>
        </ext>
      </extLst>
    </cfRule>
  </conditionalFormatting>
  <conditionalFormatting sqref="F107:F108 F112">
    <cfRule type="dataBar" priority="4989">
      <dataBar>
        <cfvo type="num" val="0"/>
        <cfvo type="num" val="1"/>
        <color theme="6"/>
      </dataBar>
      <extLst>
        <ext xmlns:x14="http://schemas.microsoft.com/office/spreadsheetml/2009/9/main" uri="{B025F937-C7B1-47D3-B67F-A62EFF666E3E}">
          <x14:id>{286C693C-58A6-2C4C-8F1D-E57B6034093C}</x14:id>
        </ext>
      </extLst>
    </cfRule>
  </conditionalFormatting>
  <conditionalFormatting sqref="F107:F108 F112">
    <cfRule type="dataBar" priority="4985">
      <dataBar>
        <cfvo type="num" val="0"/>
        <cfvo type="num" val="1"/>
        <color theme="6"/>
      </dataBar>
      <extLst>
        <ext xmlns:x14="http://schemas.microsoft.com/office/spreadsheetml/2009/9/main" uri="{B025F937-C7B1-47D3-B67F-A62EFF666E3E}">
          <x14:id>{5726DC77-DB7A-6C47-B71E-8793D4908FFB}</x14:id>
        </ext>
      </extLst>
    </cfRule>
  </conditionalFormatting>
  <conditionalFormatting sqref="F107:F108 F112">
    <cfRule type="dataBar" priority="4983">
      <dataBar>
        <cfvo type="num" val="0"/>
        <cfvo type="num" val="1"/>
        <color theme="6"/>
      </dataBar>
      <extLst>
        <ext xmlns:x14="http://schemas.microsoft.com/office/spreadsheetml/2009/9/main" uri="{B025F937-C7B1-47D3-B67F-A62EFF666E3E}">
          <x14:id>{08CBB262-91A8-814C-B41F-9A23AF59E382}</x14:id>
        </ext>
      </extLst>
    </cfRule>
  </conditionalFormatting>
  <conditionalFormatting sqref="F107:F108 F112">
    <cfRule type="dataBar" priority="4982">
      <dataBar>
        <cfvo type="num" val="0"/>
        <cfvo type="num" val="1"/>
        <color theme="6"/>
      </dataBar>
      <extLst>
        <ext xmlns:x14="http://schemas.microsoft.com/office/spreadsheetml/2009/9/main" uri="{B025F937-C7B1-47D3-B67F-A62EFF666E3E}">
          <x14:id>{C228EDB2-BF0D-8545-B5DB-735962971A68}</x14:id>
        </ext>
      </extLst>
    </cfRule>
  </conditionalFormatting>
  <conditionalFormatting sqref="F107:F108 F112">
    <cfRule type="dataBar" priority="4981">
      <dataBar>
        <cfvo type="num" val="0"/>
        <cfvo type="num" val="1"/>
        <color theme="6"/>
      </dataBar>
      <extLst>
        <ext xmlns:x14="http://schemas.microsoft.com/office/spreadsheetml/2009/9/main" uri="{B025F937-C7B1-47D3-B67F-A62EFF666E3E}">
          <x14:id>{D9781A68-0EFD-BD47-BA26-493536418F5C}</x14:id>
        </ext>
      </extLst>
    </cfRule>
  </conditionalFormatting>
  <conditionalFormatting sqref="F107:F108 F112">
    <cfRule type="dataBar" priority="4978">
      <dataBar>
        <cfvo type="num" val="0"/>
        <cfvo type="num" val="1"/>
        <color theme="6"/>
      </dataBar>
      <extLst>
        <ext xmlns:x14="http://schemas.microsoft.com/office/spreadsheetml/2009/9/main" uri="{B025F937-C7B1-47D3-B67F-A62EFF666E3E}">
          <x14:id>{9D201F3E-BA39-2A46-896A-584AE2F30E3F}</x14:id>
        </ext>
      </extLst>
    </cfRule>
  </conditionalFormatting>
  <conditionalFormatting sqref="F107:F108 F112">
    <cfRule type="dataBar" priority="4977">
      <dataBar>
        <cfvo type="num" val="0"/>
        <cfvo type="num" val="1"/>
        <color theme="6"/>
      </dataBar>
      <extLst>
        <ext xmlns:x14="http://schemas.microsoft.com/office/spreadsheetml/2009/9/main" uri="{B025F937-C7B1-47D3-B67F-A62EFF666E3E}">
          <x14:id>{A642641B-A8D5-CF4E-840B-D7F2CBBC76A8}</x14:id>
        </ext>
      </extLst>
    </cfRule>
  </conditionalFormatting>
  <conditionalFormatting sqref="F113">
    <cfRule type="dataBar" priority="4971">
      <dataBar>
        <cfvo type="num" val="0"/>
        <cfvo type="num" val="1"/>
        <color theme="6"/>
      </dataBar>
      <extLst>
        <ext xmlns:x14="http://schemas.microsoft.com/office/spreadsheetml/2009/9/main" uri="{B025F937-C7B1-47D3-B67F-A62EFF666E3E}">
          <x14:id>{F0C7E4E3-3C61-DE4E-9118-704658DF7CCD}</x14:id>
        </ext>
      </extLst>
    </cfRule>
  </conditionalFormatting>
  <conditionalFormatting sqref="F113">
    <cfRule type="dataBar" priority="4970">
      <dataBar>
        <cfvo type="num" val="0"/>
        <cfvo type="num" val="1"/>
        <color theme="6"/>
      </dataBar>
      <extLst>
        <ext xmlns:x14="http://schemas.microsoft.com/office/spreadsheetml/2009/9/main" uri="{B025F937-C7B1-47D3-B67F-A62EFF666E3E}">
          <x14:id>{441BBD9F-6FA1-094B-8E61-5753D4D0FD39}</x14:id>
        </ext>
      </extLst>
    </cfRule>
  </conditionalFormatting>
  <conditionalFormatting sqref="F113">
    <cfRule type="dataBar" priority="4969">
      <dataBar>
        <cfvo type="num" val="0"/>
        <cfvo type="num" val="1"/>
        <color theme="6"/>
      </dataBar>
      <extLst>
        <ext xmlns:x14="http://schemas.microsoft.com/office/spreadsheetml/2009/9/main" uri="{B025F937-C7B1-47D3-B67F-A62EFF666E3E}">
          <x14:id>{596CF034-70BA-314C-A5AE-C37E9E4FB65A}</x14:id>
        </ext>
      </extLst>
    </cfRule>
  </conditionalFormatting>
  <conditionalFormatting sqref="F107:F108 F112">
    <cfRule type="dataBar" priority="4964">
      <dataBar>
        <cfvo type="num" val="0"/>
        <cfvo type="num" val="1"/>
        <color theme="6"/>
      </dataBar>
      <extLst>
        <ext xmlns:x14="http://schemas.microsoft.com/office/spreadsheetml/2009/9/main" uri="{B025F937-C7B1-47D3-B67F-A62EFF666E3E}">
          <x14:id>{57165D56-B50A-1540-AD6F-532706FCF61A}</x14:id>
        </ext>
      </extLst>
    </cfRule>
  </conditionalFormatting>
  <conditionalFormatting sqref="F107:F108 F112">
    <cfRule type="dataBar" priority="4965">
      <dataBar>
        <cfvo type="num" val="0"/>
        <cfvo type="num" val="1"/>
        <color theme="6"/>
      </dataBar>
      <extLst>
        <ext xmlns:x14="http://schemas.microsoft.com/office/spreadsheetml/2009/9/main" uri="{B025F937-C7B1-47D3-B67F-A62EFF666E3E}">
          <x14:id>{238DE607-D6B2-9240-94AA-521C78EA13D9}</x14:id>
        </ext>
      </extLst>
    </cfRule>
  </conditionalFormatting>
  <conditionalFormatting sqref="F107:F108 F112">
    <cfRule type="dataBar" priority="4958">
      <dataBar>
        <cfvo type="num" val="0"/>
        <cfvo type="num" val="1"/>
        <color theme="6"/>
      </dataBar>
      <extLst>
        <ext xmlns:x14="http://schemas.microsoft.com/office/spreadsheetml/2009/9/main" uri="{B025F937-C7B1-47D3-B67F-A62EFF666E3E}">
          <x14:id>{699406C9-5F64-BF43-857E-7103280C3FF7}</x14:id>
        </ext>
      </extLst>
    </cfRule>
  </conditionalFormatting>
  <conditionalFormatting sqref="F107:F108 F112">
    <cfRule type="dataBar" priority="4955">
      <dataBar>
        <cfvo type="num" val="0"/>
        <cfvo type="num" val="1"/>
        <color theme="6"/>
      </dataBar>
      <extLst>
        <ext xmlns:x14="http://schemas.microsoft.com/office/spreadsheetml/2009/9/main" uri="{B025F937-C7B1-47D3-B67F-A62EFF666E3E}">
          <x14:id>{F5BC9B17-9064-5A45-907A-66611BA5EF48}</x14:id>
        </ext>
      </extLst>
    </cfRule>
  </conditionalFormatting>
  <conditionalFormatting sqref="F107:F108 F112">
    <cfRule type="dataBar" priority="4816">
      <dataBar>
        <cfvo type="num" val="0"/>
        <cfvo type="num" val="1"/>
        <color theme="6"/>
      </dataBar>
      <extLst>
        <ext xmlns:x14="http://schemas.microsoft.com/office/spreadsheetml/2009/9/main" uri="{B025F937-C7B1-47D3-B67F-A62EFF666E3E}">
          <x14:id>{14ED9333-9D12-944A-87E2-C04CED5A315F}</x14:id>
        </ext>
      </extLst>
    </cfRule>
  </conditionalFormatting>
  <conditionalFormatting sqref="F113">
    <cfRule type="dataBar" priority="4804">
      <dataBar>
        <cfvo type="num" val="0"/>
        <cfvo type="num" val="1"/>
        <color theme="6"/>
      </dataBar>
      <extLst>
        <ext xmlns:x14="http://schemas.microsoft.com/office/spreadsheetml/2009/9/main" uri="{B025F937-C7B1-47D3-B67F-A62EFF666E3E}">
          <x14:id>{4D4E16AB-A993-1440-991C-1C04AD5494FE}</x14:id>
        </ext>
      </extLst>
    </cfRule>
  </conditionalFormatting>
  <conditionalFormatting sqref="F107:F108 F112">
    <cfRule type="dataBar" priority="4940">
      <dataBar>
        <cfvo type="num" val="0"/>
        <cfvo type="num" val="1"/>
        <color theme="6"/>
      </dataBar>
      <extLst>
        <ext xmlns:x14="http://schemas.microsoft.com/office/spreadsheetml/2009/9/main" uri="{B025F937-C7B1-47D3-B67F-A62EFF666E3E}">
          <x14:id>{48D6812A-CD23-7446-834A-D5751942BCF4}</x14:id>
        </ext>
      </extLst>
    </cfRule>
  </conditionalFormatting>
  <conditionalFormatting sqref="F107:F108 F112">
    <cfRule type="dataBar" priority="4924">
      <dataBar>
        <cfvo type="num" val="0"/>
        <cfvo type="num" val="1"/>
        <color theme="6"/>
      </dataBar>
      <extLst>
        <ext xmlns:x14="http://schemas.microsoft.com/office/spreadsheetml/2009/9/main" uri="{B025F937-C7B1-47D3-B67F-A62EFF666E3E}">
          <x14:id>{114DBE2F-9649-EF4A-87F5-F05C415DDC28}</x14:id>
        </ext>
      </extLst>
    </cfRule>
  </conditionalFormatting>
  <conditionalFormatting sqref="F107:F108 F112">
    <cfRule type="dataBar" priority="4922">
      <dataBar>
        <cfvo type="num" val="0"/>
        <cfvo type="num" val="1"/>
        <color theme="6"/>
      </dataBar>
      <extLst>
        <ext xmlns:x14="http://schemas.microsoft.com/office/spreadsheetml/2009/9/main" uri="{B025F937-C7B1-47D3-B67F-A62EFF666E3E}">
          <x14:id>{A428F320-C81E-B54E-A336-D07E253471DD}</x14:id>
        </ext>
      </extLst>
    </cfRule>
  </conditionalFormatting>
  <conditionalFormatting sqref="F107:F108 F112">
    <cfRule type="dataBar" priority="4923">
      <dataBar>
        <cfvo type="num" val="0"/>
        <cfvo type="num" val="1"/>
        <color theme="6"/>
      </dataBar>
      <extLst>
        <ext xmlns:x14="http://schemas.microsoft.com/office/spreadsheetml/2009/9/main" uri="{B025F937-C7B1-47D3-B67F-A62EFF666E3E}">
          <x14:id>{8F32DDF0-C090-4C4B-9C99-E2D4E34CBED8}</x14:id>
        </ext>
      </extLst>
    </cfRule>
  </conditionalFormatting>
  <conditionalFormatting sqref="F107:F108 F112">
    <cfRule type="dataBar" priority="4919">
      <dataBar>
        <cfvo type="num" val="0"/>
        <cfvo type="num" val="1"/>
        <color theme="6"/>
      </dataBar>
      <extLst>
        <ext xmlns:x14="http://schemas.microsoft.com/office/spreadsheetml/2009/9/main" uri="{B025F937-C7B1-47D3-B67F-A62EFF666E3E}">
          <x14:id>{1112BD6C-C302-E743-A0BD-7567E41B4C37}</x14:id>
        </ext>
      </extLst>
    </cfRule>
  </conditionalFormatting>
  <conditionalFormatting sqref="F107:F108 F112">
    <cfRule type="dataBar" priority="4920">
      <dataBar>
        <cfvo type="num" val="0"/>
        <cfvo type="num" val="1"/>
        <color theme="6"/>
      </dataBar>
      <extLst>
        <ext xmlns:x14="http://schemas.microsoft.com/office/spreadsheetml/2009/9/main" uri="{B025F937-C7B1-47D3-B67F-A62EFF666E3E}">
          <x14:id>{DE0AFD4F-7058-1048-AEA1-A5EFEADBB499}</x14:id>
        </ext>
      </extLst>
    </cfRule>
  </conditionalFormatting>
  <conditionalFormatting sqref="F107:F108 F112">
    <cfRule type="dataBar" priority="4916">
      <dataBar>
        <cfvo type="num" val="0"/>
        <cfvo type="num" val="1"/>
        <color theme="6"/>
      </dataBar>
      <extLst>
        <ext xmlns:x14="http://schemas.microsoft.com/office/spreadsheetml/2009/9/main" uri="{B025F937-C7B1-47D3-B67F-A62EFF666E3E}">
          <x14:id>{3529BBDF-95E1-8649-8C87-49372FFA89D4}</x14:id>
        </ext>
      </extLst>
    </cfRule>
  </conditionalFormatting>
  <conditionalFormatting sqref="F107:F108 F112">
    <cfRule type="dataBar" priority="4914">
      <dataBar>
        <cfvo type="num" val="0"/>
        <cfvo type="num" val="1"/>
        <color theme="6"/>
      </dataBar>
      <extLst>
        <ext xmlns:x14="http://schemas.microsoft.com/office/spreadsheetml/2009/9/main" uri="{B025F937-C7B1-47D3-B67F-A62EFF666E3E}">
          <x14:id>{6CA9D4C7-8821-A94F-A769-531758DD7DAB}</x14:id>
        </ext>
      </extLst>
    </cfRule>
  </conditionalFormatting>
  <conditionalFormatting sqref="F107:F108 F112">
    <cfRule type="dataBar" priority="4913">
      <dataBar>
        <cfvo type="num" val="0"/>
        <cfvo type="num" val="1"/>
        <color theme="6"/>
      </dataBar>
      <extLst>
        <ext xmlns:x14="http://schemas.microsoft.com/office/spreadsheetml/2009/9/main" uri="{B025F937-C7B1-47D3-B67F-A62EFF666E3E}">
          <x14:id>{51BCD84D-2DBA-E441-B679-292205B271E4}</x14:id>
        </ext>
      </extLst>
    </cfRule>
  </conditionalFormatting>
  <conditionalFormatting sqref="F107:F108 F112">
    <cfRule type="dataBar" priority="4912">
      <dataBar>
        <cfvo type="num" val="0"/>
        <cfvo type="num" val="1"/>
        <color theme="6"/>
      </dataBar>
      <extLst>
        <ext xmlns:x14="http://schemas.microsoft.com/office/spreadsheetml/2009/9/main" uri="{B025F937-C7B1-47D3-B67F-A62EFF666E3E}">
          <x14:id>{4CB47A5B-535E-9F40-96AB-267C8B80373C}</x14:id>
        </ext>
      </extLst>
    </cfRule>
  </conditionalFormatting>
  <conditionalFormatting sqref="F107:F108 F112">
    <cfRule type="dataBar" priority="4910">
      <dataBar>
        <cfvo type="num" val="0"/>
        <cfvo type="num" val="1"/>
        <color theme="6"/>
      </dataBar>
      <extLst>
        <ext xmlns:x14="http://schemas.microsoft.com/office/spreadsheetml/2009/9/main" uri="{B025F937-C7B1-47D3-B67F-A62EFF666E3E}">
          <x14:id>{E61BDF5F-8192-194A-964E-CB8560FEF4F8}</x14:id>
        </ext>
      </extLst>
    </cfRule>
  </conditionalFormatting>
  <conditionalFormatting sqref="F107:F108 F112">
    <cfRule type="dataBar" priority="4909">
      <dataBar>
        <cfvo type="num" val="0"/>
        <cfvo type="num" val="1"/>
        <color theme="6"/>
      </dataBar>
      <extLst>
        <ext xmlns:x14="http://schemas.microsoft.com/office/spreadsheetml/2009/9/main" uri="{B025F937-C7B1-47D3-B67F-A62EFF666E3E}">
          <x14:id>{EAB623E5-B9EA-204A-8A56-981852065CF0}</x14:id>
        </ext>
      </extLst>
    </cfRule>
  </conditionalFormatting>
  <conditionalFormatting sqref="F107:F108 F112">
    <cfRule type="dataBar" priority="4908">
      <dataBar>
        <cfvo type="num" val="0"/>
        <cfvo type="num" val="1"/>
        <color theme="6"/>
      </dataBar>
      <extLst>
        <ext xmlns:x14="http://schemas.microsoft.com/office/spreadsheetml/2009/9/main" uri="{B025F937-C7B1-47D3-B67F-A62EFF666E3E}">
          <x14:id>{71306414-06F9-F449-89C9-4321B25706CE}</x14:id>
        </ext>
      </extLst>
    </cfRule>
  </conditionalFormatting>
  <conditionalFormatting sqref="F113">
    <cfRule type="dataBar" priority="4902">
      <dataBar>
        <cfvo type="num" val="0"/>
        <cfvo type="num" val="1"/>
        <color theme="6"/>
      </dataBar>
      <extLst>
        <ext xmlns:x14="http://schemas.microsoft.com/office/spreadsheetml/2009/9/main" uri="{B025F937-C7B1-47D3-B67F-A62EFF666E3E}">
          <x14:id>{54A63627-F9AE-D84C-BD75-DCEFB81E095B}</x14:id>
        </ext>
      </extLst>
    </cfRule>
  </conditionalFormatting>
  <conditionalFormatting sqref="F113">
    <cfRule type="dataBar" priority="4901">
      <dataBar>
        <cfvo type="num" val="0"/>
        <cfvo type="num" val="1"/>
        <color theme="6"/>
      </dataBar>
      <extLst>
        <ext xmlns:x14="http://schemas.microsoft.com/office/spreadsheetml/2009/9/main" uri="{B025F937-C7B1-47D3-B67F-A62EFF666E3E}">
          <x14:id>{359EC88A-085A-D340-8178-BD2B85885771}</x14:id>
        </ext>
      </extLst>
    </cfRule>
  </conditionalFormatting>
  <conditionalFormatting sqref="F113">
    <cfRule type="dataBar" priority="4900">
      <dataBar>
        <cfvo type="num" val="0"/>
        <cfvo type="num" val="1"/>
        <color theme="6"/>
      </dataBar>
      <extLst>
        <ext xmlns:x14="http://schemas.microsoft.com/office/spreadsheetml/2009/9/main" uri="{B025F937-C7B1-47D3-B67F-A62EFF666E3E}">
          <x14:id>{A3471290-B9A0-3742-9CCA-D822A04B3B9C}</x14:id>
        </ext>
      </extLst>
    </cfRule>
  </conditionalFormatting>
  <conditionalFormatting sqref="F113">
    <cfRule type="dataBar" priority="4899">
      <dataBar>
        <cfvo type="num" val="0"/>
        <cfvo type="num" val="1"/>
        <color theme="6"/>
      </dataBar>
      <extLst>
        <ext xmlns:x14="http://schemas.microsoft.com/office/spreadsheetml/2009/9/main" uri="{B025F937-C7B1-47D3-B67F-A62EFF666E3E}">
          <x14:id>{C989403D-1A61-F741-856E-0F27B2CEFCA1}</x14:id>
        </ext>
      </extLst>
    </cfRule>
  </conditionalFormatting>
  <conditionalFormatting sqref="F113">
    <cfRule type="dataBar" priority="4898">
      <dataBar>
        <cfvo type="num" val="0"/>
        <cfvo type="num" val="1"/>
        <color theme="6"/>
      </dataBar>
      <extLst>
        <ext xmlns:x14="http://schemas.microsoft.com/office/spreadsheetml/2009/9/main" uri="{B025F937-C7B1-47D3-B67F-A62EFF666E3E}">
          <x14:id>{C0455713-3FEE-8544-B42C-CAECB6F1548B}</x14:id>
        </ext>
      </extLst>
    </cfRule>
  </conditionalFormatting>
  <conditionalFormatting sqref="F113">
    <cfRule type="dataBar" priority="4897">
      <dataBar>
        <cfvo type="num" val="0"/>
        <cfvo type="num" val="1"/>
        <color theme="6"/>
      </dataBar>
      <extLst>
        <ext xmlns:x14="http://schemas.microsoft.com/office/spreadsheetml/2009/9/main" uri="{B025F937-C7B1-47D3-B67F-A62EFF666E3E}">
          <x14:id>{D0AB4B29-59A2-D446-8BF7-3F26A035E03B}</x14:id>
        </ext>
      </extLst>
    </cfRule>
  </conditionalFormatting>
  <conditionalFormatting sqref="F113">
    <cfRule type="dataBar" priority="4891">
      <dataBar>
        <cfvo type="num" val="0"/>
        <cfvo type="num" val="1"/>
        <color theme="6"/>
      </dataBar>
      <extLst>
        <ext xmlns:x14="http://schemas.microsoft.com/office/spreadsheetml/2009/9/main" uri="{B025F937-C7B1-47D3-B67F-A62EFF666E3E}">
          <x14:id>{8AE714E1-DDB2-6241-B317-B8DB6508A8D4}</x14:id>
        </ext>
      </extLst>
    </cfRule>
  </conditionalFormatting>
  <conditionalFormatting sqref="F113">
    <cfRule type="dataBar" priority="4884">
      <dataBar>
        <cfvo type="num" val="0"/>
        <cfvo type="num" val="1"/>
        <color theme="6"/>
      </dataBar>
      <extLst>
        <ext xmlns:x14="http://schemas.microsoft.com/office/spreadsheetml/2009/9/main" uri="{B025F937-C7B1-47D3-B67F-A62EFF666E3E}">
          <x14:id>{7414E31F-0F7C-2C47-A14A-6B774E9AECFF}</x14:id>
        </ext>
      </extLst>
    </cfRule>
  </conditionalFormatting>
  <conditionalFormatting sqref="F113">
    <cfRule type="dataBar" priority="4885">
      <dataBar>
        <cfvo type="num" val="0"/>
        <cfvo type="num" val="1"/>
        <color theme="6"/>
      </dataBar>
      <extLst>
        <ext xmlns:x14="http://schemas.microsoft.com/office/spreadsheetml/2009/9/main" uri="{B025F937-C7B1-47D3-B67F-A62EFF666E3E}">
          <x14:id>{D6947AB1-5336-7649-A311-4E4E6722CB76}</x14:id>
        </ext>
      </extLst>
    </cfRule>
  </conditionalFormatting>
  <conditionalFormatting sqref="F113">
    <cfRule type="dataBar" priority="4879">
      <dataBar>
        <cfvo type="num" val="0"/>
        <cfvo type="num" val="1"/>
        <color theme="6"/>
      </dataBar>
      <extLst>
        <ext xmlns:x14="http://schemas.microsoft.com/office/spreadsheetml/2009/9/main" uri="{B025F937-C7B1-47D3-B67F-A62EFF666E3E}">
          <x14:id>{A09D0F65-F236-6141-B35E-1EADD69463C0}</x14:id>
        </ext>
      </extLst>
    </cfRule>
  </conditionalFormatting>
  <conditionalFormatting sqref="F107:F108 F112">
    <cfRule type="dataBar" priority="4876">
      <dataBar>
        <cfvo type="num" val="0"/>
        <cfvo type="num" val="1"/>
        <color theme="6"/>
      </dataBar>
      <extLst>
        <ext xmlns:x14="http://schemas.microsoft.com/office/spreadsheetml/2009/9/main" uri="{B025F937-C7B1-47D3-B67F-A62EFF666E3E}">
          <x14:id>{1118309B-7EAE-F741-A305-7183E8182E84}</x14:id>
        </ext>
      </extLst>
    </cfRule>
  </conditionalFormatting>
  <conditionalFormatting sqref="F107:F108 F112">
    <cfRule type="dataBar" priority="4871">
      <dataBar>
        <cfvo type="num" val="0"/>
        <cfvo type="num" val="1"/>
        <color theme="6"/>
      </dataBar>
      <extLst>
        <ext xmlns:x14="http://schemas.microsoft.com/office/spreadsheetml/2009/9/main" uri="{B025F937-C7B1-47D3-B67F-A62EFF666E3E}">
          <x14:id>{CDCDFD2A-5120-014B-BDC6-C2A33051CA53}</x14:id>
        </ext>
      </extLst>
    </cfRule>
  </conditionalFormatting>
  <conditionalFormatting sqref="F107:F108 F112">
    <cfRule type="dataBar" priority="4872">
      <dataBar>
        <cfvo type="num" val="0"/>
        <cfvo type="num" val="1"/>
        <color theme="6"/>
      </dataBar>
      <extLst>
        <ext xmlns:x14="http://schemas.microsoft.com/office/spreadsheetml/2009/9/main" uri="{B025F937-C7B1-47D3-B67F-A62EFF666E3E}">
          <x14:id>{05B4D174-D928-7447-AFC3-C104EB60F771}</x14:id>
        </ext>
      </extLst>
    </cfRule>
  </conditionalFormatting>
  <conditionalFormatting sqref="F107:F108 F112">
    <cfRule type="dataBar" priority="4729">
      <dataBar>
        <cfvo type="num" val="0"/>
        <cfvo type="num" val="1"/>
        <color theme="6"/>
      </dataBar>
      <extLst>
        <ext xmlns:x14="http://schemas.microsoft.com/office/spreadsheetml/2009/9/main" uri="{B025F937-C7B1-47D3-B67F-A62EFF666E3E}">
          <x14:id>{288D668F-5D4B-0846-AF7A-F0DC6371D845}</x14:id>
        </ext>
      </extLst>
    </cfRule>
  </conditionalFormatting>
  <conditionalFormatting sqref="F107:F108 F112">
    <cfRule type="dataBar" priority="4868">
      <dataBar>
        <cfvo type="num" val="0"/>
        <cfvo type="num" val="1"/>
        <color theme="6"/>
      </dataBar>
      <extLst>
        <ext xmlns:x14="http://schemas.microsoft.com/office/spreadsheetml/2009/9/main" uri="{B025F937-C7B1-47D3-B67F-A62EFF666E3E}">
          <x14:id>{8552BA4D-4E21-4D46-ABCC-9FEFF00502CA}</x14:id>
        </ext>
      </extLst>
    </cfRule>
  </conditionalFormatting>
  <conditionalFormatting sqref="F107:F108 F112">
    <cfRule type="dataBar" priority="4866">
      <dataBar>
        <cfvo type="num" val="0"/>
        <cfvo type="num" val="1"/>
        <color theme="6"/>
      </dataBar>
      <extLst>
        <ext xmlns:x14="http://schemas.microsoft.com/office/spreadsheetml/2009/9/main" uri="{B025F937-C7B1-47D3-B67F-A62EFF666E3E}">
          <x14:id>{4B659DB7-283D-E241-83FF-94EC1555EAE0}</x14:id>
        </ext>
      </extLst>
    </cfRule>
  </conditionalFormatting>
  <conditionalFormatting sqref="F107:F108 F112">
    <cfRule type="dataBar" priority="4865">
      <dataBar>
        <cfvo type="num" val="0"/>
        <cfvo type="num" val="1"/>
        <color theme="6"/>
      </dataBar>
      <extLst>
        <ext xmlns:x14="http://schemas.microsoft.com/office/spreadsheetml/2009/9/main" uri="{B025F937-C7B1-47D3-B67F-A62EFF666E3E}">
          <x14:id>{3716E435-01C6-DD4A-B50F-24C8F6ED720F}</x14:id>
        </ext>
      </extLst>
    </cfRule>
  </conditionalFormatting>
  <conditionalFormatting sqref="F107:F108 F112">
    <cfRule type="dataBar" priority="4864">
      <dataBar>
        <cfvo type="num" val="0"/>
        <cfvo type="num" val="1"/>
        <color theme="6"/>
      </dataBar>
      <extLst>
        <ext xmlns:x14="http://schemas.microsoft.com/office/spreadsheetml/2009/9/main" uri="{B025F937-C7B1-47D3-B67F-A62EFF666E3E}">
          <x14:id>{F1004E42-68F9-F749-BB2F-E77EDF22CB7F}</x14:id>
        </ext>
      </extLst>
    </cfRule>
  </conditionalFormatting>
  <conditionalFormatting sqref="F107:F108 F112">
    <cfRule type="dataBar" priority="4861">
      <dataBar>
        <cfvo type="num" val="0"/>
        <cfvo type="num" val="1"/>
        <color theme="6"/>
      </dataBar>
      <extLst>
        <ext xmlns:x14="http://schemas.microsoft.com/office/spreadsheetml/2009/9/main" uri="{B025F937-C7B1-47D3-B67F-A62EFF666E3E}">
          <x14:id>{3E26971F-DE46-5343-A927-3C0E968DEE76}</x14:id>
        </ext>
      </extLst>
    </cfRule>
  </conditionalFormatting>
  <conditionalFormatting sqref="F107:F108 F112">
    <cfRule type="dataBar" priority="4860">
      <dataBar>
        <cfvo type="num" val="0"/>
        <cfvo type="num" val="1"/>
        <color theme="6"/>
      </dataBar>
      <extLst>
        <ext xmlns:x14="http://schemas.microsoft.com/office/spreadsheetml/2009/9/main" uri="{B025F937-C7B1-47D3-B67F-A62EFF666E3E}">
          <x14:id>{DEE9574C-7212-AA49-90C3-00D9463AABCB}</x14:id>
        </ext>
      </extLst>
    </cfRule>
  </conditionalFormatting>
  <conditionalFormatting sqref="F107:F108 F112">
    <cfRule type="dataBar" priority="4850">
      <dataBar>
        <cfvo type="num" val="0"/>
        <cfvo type="num" val="1"/>
        <color theme="6"/>
      </dataBar>
      <extLst>
        <ext xmlns:x14="http://schemas.microsoft.com/office/spreadsheetml/2009/9/main" uri="{B025F937-C7B1-47D3-B67F-A62EFF666E3E}">
          <x14:id>{884EE8CB-2A38-5B4E-940C-047ECD592642}</x14:id>
        </ext>
      </extLst>
    </cfRule>
  </conditionalFormatting>
  <conditionalFormatting sqref="F113">
    <cfRule type="dataBar" priority="4852">
      <dataBar>
        <cfvo type="num" val="0"/>
        <cfvo type="num" val="1"/>
        <color theme="6"/>
      </dataBar>
      <extLst>
        <ext xmlns:x14="http://schemas.microsoft.com/office/spreadsheetml/2009/9/main" uri="{B025F937-C7B1-47D3-B67F-A62EFF666E3E}">
          <x14:id>{30FEF44F-9987-D749-A9D0-65CE22083AB7}</x14:id>
        </ext>
      </extLst>
    </cfRule>
  </conditionalFormatting>
  <conditionalFormatting sqref="F113">
    <cfRule type="dataBar" priority="4853">
      <dataBar>
        <cfvo type="num" val="0"/>
        <cfvo type="num" val="1"/>
        <color theme="6"/>
      </dataBar>
      <extLst>
        <ext xmlns:x14="http://schemas.microsoft.com/office/spreadsheetml/2009/9/main" uri="{B025F937-C7B1-47D3-B67F-A62EFF666E3E}">
          <x14:id>{21FBD9A9-5BAB-AC48-B21B-40B38BF3B608}</x14:id>
        </ext>
      </extLst>
    </cfRule>
  </conditionalFormatting>
  <conditionalFormatting sqref="F107:F108 F112">
    <cfRule type="dataBar" priority="4851">
      <dataBar>
        <cfvo type="num" val="0"/>
        <cfvo type="num" val="1"/>
        <color theme="6"/>
      </dataBar>
      <extLst>
        <ext xmlns:x14="http://schemas.microsoft.com/office/spreadsheetml/2009/9/main" uri="{B025F937-C7B1-47D3-B67F-A62EFF666E3E}">
          <x14:id>{11DF120A-D6D7-4B49-8275-AE8ABF6C124B}</x14:id>
        </ext>
      </extLst>
    </cfRule>
  </conditionalFormatting>
  <conditionalFormatting sqref="F107:F108 F112">
    <cfRule type="dataBar" priority="4847">
      <dataBar>
        <cfvo type="num" val="0"/>
        <cfvo type="num" val="1"/>
        <color theme="6"/>
      </dataBar>
      <extLst>
        <ext xmlns:x14="http://schemas.microsoft.com/office/spreadsheetml/2009/9/main" uri="{B025F937-C7B1-47D3-B67F-A62EFF666E3E}">
          <x14:id>{3F8A9BF9-99EC-DD47-BC96-96220D3E9DF5}</x14:id>
        </ext>
      </extLst>
    </cfRule>
  </conditionalFormatting>
  <conditionalFormatting sqref="F113">
    <cfRule type="dataBar" priority="4845">
      <dataBar>
        <cfvo type="num" val="0"/>
        <cfvo type="num" val="1"/>
        <color theme="6"/>
      </dataBar>
      <extLst>
        <ext xmlns:x14="http://schemas.microsoft.com/office/spreadsheetml/2009/9/main" uri="{B025F937-C7B1-47D3-B67F-A62EFF666E3E}">
          <x14:id>{44904F2B-876D-3F44-B835-7DAE457B71C0}</x14:id>
        </ext>
      </extLst>
    </cfRule>
  </conditionalFormatting>
  <conditionalFormatting sqref="F107:F108 F112">
    <cfRule type="dataBar" priority="4844">
      <dataBar>
        <cfvo type="num" val="0"/>
        <cfvo type="num" val="1"/>
        <color theme="6"/>
      </dataBar>
      <extLst>
        <ext xmlns:x14="http://schemas.microsoft.com/office/spreadsheetml/2009/9/main" uri="{B025F937-C7B1-47D3-B67F-A62EFF666E3E}">
          <x14:id>{0A25C0DA-74D8-0842-849C-B1A05BCFCCCC}</x14:id>
        </ext>
      </extLst>
    </cfRule>
  </conditionalFormatting>
  <conditionalFormatting sqref="F107:F108 F112">
    <cfRule type="dataBar" priority="4843">
      <dataBar>
        <cfvo type="num" val="0"/>
        <cfvo type="num" val="1"/>
        <color theme="6"/>
      </dataBar>
      <extLst>
        <ext xmlns:x14="http://schemas.microsoft.com/office/spreadsheetml/2009/9/main" uri="{B025F937-C7B1-47D3-B67F-A62EFF666E3E}">
          <x14:id>{6C4A35F3-B9E3-884C-854F-64B556879CB0}</x14:id>
        </ext>
      </extLst>
    </cfRule>
  </conditionalFormatting>
  <conditionalFormatting sqref="F107:F108 F112">
    <cfRule type="dataBar" priority="4701">
      <dataBar>
        <cfvo type="num" val="0"/>
        <cfvo type="num" val="1"/>
        <color theme="6"/>
      </dataBar>
      <extLst>
        <ext xmlns:x14="http://schemas.microsoft.com/office/spreadsheetml/2009/9/main" uri="{B025F937-C7B1-47D3-B67F-A62EFF666E3E}">
          <x14:id>{EFA4C1E3-70C8-B340-A689-2A1121E2BC1D}</x14:id>
        </ext>
      </extLst>
    </cfRule>
  </conditionalFormatting>
  <conditionalFormatting sqref="F113">
    <cfRule type="dataBar" priority="4840">
      <dataBar>
        <cfvo type="num" val="0"/>
        <cfvo type="num" val="1"/>
        <color theme="6"/>
      </dataBar>
      <extLst>
        <ext xmlns:x14="http://schemas.microsoft.com/office/spreadsheetml/2009/9/main" uri="{B025F937-C7B1-47D3-B67F-A62EFF666E3E}">
          <x14:id>{691E74C8-0D96-F742-8382-8C240F68EC0C}</x14:id>
        </ext>
      </extLst>
    </cfRule>
  </conditionalFormatting>
  <conditionalFormatting sqref="F107:F108 F112">
    <cfRule type="dataBar" priority="4839">
      <dataBar>
        <cfvo type="num" val="0"/>
        <cfvo type="num" val="1"/>
        <color theme="6"/>
      </dataBar>
      <extLst>
        <ext xmlns:x14="http://schemas.microsoft.com/office/spreadsheetml/2009/9/main" uri="{B025F937-C7B1-47D3-B67F-A62EFF666E3E}">
          <x14:id>{20722F32-C4B1-6B43-B301-CADF75AF4D28}</x14:id>
        </ext>
      </extLst>
    </cfRule>
  </conditionalFormatting>
  <conditionalFormatting sqref="F107:F108 F112">
    <cfRule type="dataBar" priority="4838">
      <dataBar>
        <cfvo type="num" val="0"/>
        <cfvo type="num" val="1"/>
        <color theme="6"/>
      </dataBar>
      <extLst>
        <ext xmlns:x14="http://schemas.microsoft.com/office/spreadsheetml/2009/9/main" uri="{B025F937-C7B1-47D3-B67F-A62EFF666E3E}">
          <x14:id>{2827C2F6-E5CC-4F4D-96D7-7BC952810E68}</x14:id>
        </ext>
      </extLst>
    </cfRule>
  </conditionalFormatting>
  <conditionalFormatting sqref="F107:F108 F112">
    <cfRule type="dataBar" priority="4837">
      <dataBar>
        <cfvo type="num" val="0"/>
        <cfvo type="num" val="1"/>
        <color theme="6"/>
      </dataBar>
      <extLst>
        <ext xmlns:x14="http://schemas.microsoft.com/office/spreadsheetml/2009/9/main" uri="{B025F937-C7B1-47D3-B67F-A62EFF666E3E}">
          <x14:id>{45673FF8-5C98-A549-B2D4-6512883BD696}</x14:id>
        </ext>
      </extLst>
    </cfRule>
  </conditionalFormatting>
  <conditionalFormatting sqref="F113">
    <cfRule type="dataBar" priority="4833">
      <dataBar>
        <cfvo type="num" val="0"/>
        <cfvo type="num" val="1"/>
        <color theme="6"/>
      </dataBar>
      <extLst>
        <ext xmlns:x14="http://schemas.microsoft.com/office/spreadsheetml/2009/9/main" uri="{B025F937-C7B1-47D3-B67F-A62EFF666E3E}">
          <x14:id>{980E7789-010C-3143-B972-1570C6664DF4}</x14:id>
        </ext>
      </extLst>
    </cfRule>
  </conditionalFormatting>
  <conditionalFormatting sqref="F113">
    <cfRule type="dataBar" priority="4834">
      <dataBar>
        <cfvo type="num" val="0"/>
        <cfvo type="num" val="1"/>
        <color theme="6"/>
      </dataBar>
      <extLst>
        <ext xmlns:x14="http://schemas.microsoft.com/office/spreadsheetml/2009/9/main" uri="{B025F937-C7B1-47D3-B67F-A62EFF666E3E}">
          <x14:id>{8E6E4714-0759-5740-8423-62103ED49C99}</x14:id>
        </ext>
      </extLst>
    </cfRule>
  </conditionalFormatting>
  <conditionalFormatting sqref="F107:F108 F112">
    <cfRule type="dataBar" priority="4691">
      <dataBar>
        <cfvo type="num" val="0"/>
        <cfvo type="num" val="1"/>
        <color theme="6"/>
      </dataBar>
      <extLst>
        <ext xmlns:x14="http://schemas.microsoft.com/office/spreadsheetml/2009/9/main" uri="{B025F937-C7B1-47D3-B67F-A62EFF666E3E}">
          <x14:id>{D9509C1A-7A33-4145-B900-11F13D229AC7}</x14:id>
        </ext>
      </extLst>
    </cfRule>
  </conditionalFormatting>
  <conditionalFormatting sqref="F107:F108 F112">
    <cfRule type="dataBar" priority="4829">
      <dataBar>
        <cfvo type="num" val="0"/>
        <cfvo type="num" val="1"/>
        <color theme="6"/>
      </dataBar>
      <extLst>
        <ext xmlns:x14="http://schemas.microsoft.com/office/spreadsheetml/2009/9/main" uri="{B025F937-C7B1-47D3-B67F-A62EFF666E3E}">
          <x14:id>{ED9BC451-524C-DB4D-8356-D27ABDECBC12}</x14:id>
        </ext>
      </extLst>
    </cfRule>
  </conditionalFormatting>
  <conditionalFormatting sqref="F107:F108 F112">
    <cfRule type="dataBar" priority="4825">
      <dataBar>
        <cfvo type="num" val="0"/>
        <cfvo type="num" val="1"/>
        <color theme="6"/>
      </dataBar>
      <extLst>
        <ext xmlns:x14="http://schemas.microsoft.com/office/spreadsheetml/2009/9/main" uri="{B025F937-C7B1-47D3-B67F-A62EFF666E3E}">
          <x14:id>{D7FE524D-AF24-114B-9938-B869A9429959}</x14:id>
        </ext>
      </extLst>
    </cfRule>
  </conditionalFormatting>
  <conditionalFormatting sqref="F107:F108 F112">
    <cfRule type="dataBar" priority="4824">
      <dataBar>
        <cfvo type="num" val="0"/>
        <cfvo type="num" val="1"/>
        <color theme="6"/>
      </dataBar>
      <extLst>
        <ext xmlns:x14="http://schemas.microsoft.com/office/spreadsheetml/2009/9/main" uri="{B025F937-C7B1-47D3-B67F-A62EFF666E3E}">
          <x14:id>{D4872ED6-3BCA-244A-895F-209E0C7EFA77}</x14:id>
        </ext>
      </extLst>
    </cfRule>
  </conditionalFormatting>
  <conditionalFormatting sqref="F107:F108 F112">
    <cfRule type="dataBar" priority="4809">
      <dataBar>
        <cfvo type="num" val="0"/>
        <cfvo type="num" val="1"/>
        <color theme="6"/>
      </dataBar>
      <extLst>
        <ext xmlns:x14="http://schemas.microsoft.com/office/spreadsheetml/2009/9/main" uri="{B025F937-C7B1-47D3-B67F-A62EFF666E3E}">
          <x14:id>{C3E8325D-7833-BC42-B779-0B0C9A79A41A}</x14:id>
        </ext>
      </extLst>
    </cfRule>
  </conditionalFormatting>
  <conditionalFormatting sqref="F107:F108 F112">
    <cfRule type="dataBar" priority="4810">
      <dataBar>
        <cfvo type="num" val="0"/>
        <cfvo type="num" val="1"/>
        <color theme="6"/>
      </dataBar>
      <extLst>
        <ext xmlns:x14="http://schemas.microsoft.com/office/spreadsheetml/2009/9/main" uri="{B025F937-C7B1-47D3-B67F-A62EFF666E3E}">
          <x14:id>{0615B446-3721-E347-8C4D-864919402142}</x14:id>
        </ext>
      </extLst>
    </cfRule>
  </conditionalFormatting>
  <conditionalFormatting sqref="F113">
    <cfRule type="dataBar" priority="4806">
      <dataBar>
        <cfvo type="num" val="0"/>
        <cfvo type="num" val="1"/>
        <color theme="6"/>
      </dataBar>
      <extLst>
        <ext xmlns:x14="http://schemas.microsoft.com/office/spreadsheetml/2009/9/main" uri="{B025F937-C7B1-47D3-B67F-A62EFF666E3E}">
          <x14:id>{8729ED28-5E48-7843-8BAC-6EFCE68A1ED2}</x14:id>
        </ext>
      </extLst>
    </cfRule>
  </conditionalFormatting>
  <conditionalFormatting sqref="F113">
    <cfRule type="dataBar" priority="4805">
      <dataBar>
        <cfvo type="num" val="0"/>
        <cfvo type="num" val="1"/>
        <color theme="6"/>
      </dataBar>
      <extLst>
        <ext xmlns:x14="http://schemas.microsoft.com/office/spreadsheetml/2009/9/main" uri="{B025F937-C7B1-47D3-B67F-A62EFF666E3E}">
          <x14:id>{FD2CE1C4-C7A0-0844-A73F-C9249542FF3A}</x14:id>
        </ext>
      </extLst>
    </cfRule>
  </conditionalFormatting>
  <conditionalFormatting sqref="F107:F108 F112">
    <cfRule type="dataBar" priority="4662">
      <dataBar>
        <cfvo type="num" val="0"/>
        <cfvo type="num" val="1"/>
        <color theme="6"/>
      </dataBar>
      <extLst>
        <ext xmlns:x14="http://schemas.microsoft.com/office/spreadsheetml/2009/9/main" uri="{B025F937-C7B1-47D3-B67F-A62EFF666E3E}">
          <x14:id>{4866B75D-6947-E846-894E-D3CAF16C480F}</x14:id>
        </ext>
      </extLst>
    </cfRule>
  </conditionalFormatting>
  <conditionalFormatting sqref="F129">
    <cfRule type="dataBar" priority="4790">
      <dataBar>
        <cfvo type="num" val="0"/>
        <cfvo type="num" val="1"/>
        <color theme="6"/>
      </dataBar>
      <extLst>
        <ext xmlns:x14="http://schemas.microsoft.com/office/spreadsheetml/2009/9/main" uri="{B025F937-C7B1-47D3-B67F-A62EFF666E3E}">
          <x14:id>{B41B0A4D-A6EF-AB47-B945-C6A25B68A7A2}</x14:id>
        </ext>
      </extLst>
    </cfRule>
  </conditionalFormatting>
  <conditionalFormatting sqref="F129">
    <cfRule type="dataBar" priority="4765">
      <dataBar>
        <cfvo type="num" val="0"/>
        <cfvo type="num" val="1"/>
        <color theme="6"/>
      </dataBar>
      <extLst>
        <ext xmlns:x14="http://schemas.microsoft.com/office/spreadsheetml/2009/9/main" uri="{B025F937-C7B1-47D3-B67F-A62EFF666E3E}">
          <x14:id>{AEA2FEAE-C05C-0C4D-854D-5FD499BA461C}</x14:id>
        </ext>
      </extLst>
    </cfRule>
  </conditionalFormatting>
  <conditionalFormatting sqref="F129">
    <cfRule type="dataBar" priority="4764">
      <dataBar>
        <cfvo type="num" val="0"/>
        <cfvo type="num" val="1"/>
        <color theme="6"/>
      </dataBar>
      <extLst>
        <ext xmlns:x14="http://schemas.microsoft.com/office/spreadsheetml/2009/9/main" uri="{B025F937-C7B1-47D3-B67F-A62EFF666E3E}">
          <x14:id>{075A2E05-9633-324A-B148-DE9E9EF69B3B}</x14:id>
        </ext>
      </extLst>
    </cfRule>
  </conditionalFormatting>
  <conditionalFormatting sqref="F129">
    <cfRule type="dataBar" priority="4763">
      <dataBar>
        <cfvo type="num" val="0"/>
        <cfvo type="num" val="1"/>
        <color theme="6"/>
      </dataBar>
      <extLst>
        <ext xmlns:x14="http://schemas.microsoft.com/office/spreadsheetml/2009/9/main" uri="{B025F937-C7B1-47D3-B67F-A62EFF666E3E}">
          <x14:id>{675B94A0-72CE-9B4C-B29D-623AC1B77879}</x14:id>
        </ext>
      </extLst>
    </cfRule>
  </conditionalFormatting>
  <conditionalFormatting sqref="F129">
    <cfRule type="dataBar" priority="4762">
      <dataBar>
        <cfvo type="num" val="0"/>
        <cfvo type="num" val="1"/>
        <color theme="6"/>
      </dataBar>
      <extLst>
        <ext xmlns:x14="http://schemas.microsoft.com/office/spreadsheetml/2009/9/main" uri="{B025F937-C7B1-47D3-B67F-A62EFF666E3E}">
          <x14:id>{FFEF37F5-1AD2-D44F-BA81-E93A399177AA}</x14:id>
        </ext>
      </extLst>
    </cfRule>
  </conditionalFormatting>
  <conditionalFormatting sqref="F129">
    <cfRule type="dataBar" priority="4761">
      <dataBar>
        <cfvo type="num" val="0"/>
        <cfvo type="num" val="1"/>
        <color theme="6"/>
      </dataBar>
      <extLst>
        <ext xmlns:x14="http://schemas.microsoft.com/office/spreadsheetml/2009/9/main" uri="{B025F937-C7B1-47D3-B67F-A62EFF666E3E}">
          <x14:id>{899094E1-11FC-9047-ADB5-F00D04566E8D}</x14:id>
        </ext>
      </extLst>
    </cfRule>
  </conditionalFormatting>
  <conditionalFormatting sqref="F129">
    <cfRule type="dataBar" priority="4760">
      <dataBar>
        <cfvo type="num" val="0"/>
        <cfvo type="num" val="1"/>
        <color theme="6"/>
      </dataBar>
      <extLst>
        <ext xmlns:x14="http://schemas.microsoft.com/office/spreadsheetml/2009/9/main" uri="{B025F937-C7B1-47D3-B67F-A62EFF666E3E}">
          <x14:id>{67562467-CADF-C947-BA05-9D15D28A3039}</x14:id>
        </ext>
      </extLst>
    </cfRule>
  </conditionalFormatting>
  <conditionalFormatting sqref="F114">
    <cfRule type="dataBar" priority="4759">
      <dataBar>
        <cfvo type="num" val="0"/>
        <cfvo type="num" val="1"/>
        <color theme="6"/>
      </dataBar>
      <extLst>
        <ext xmlns:x14="http://schemas.microsoft.com/office/spreadsheetml/2009/9/main" uri="{B025F937-C7B1-47D3-B67F-A62EFF666E3E}">
          <x14:id>{36CB0E53-8190-704D-B32B-31444D4452F2}</x14:id>
        </ext>
      </extLst>
    </cfRule>
  </conditionalFormatting>
  <conditionalFormatting sqref="F107:F108 F112">
    <cfRule type="dataBar" priority="4752">
      <dataBar>
        <cfvo type="num" val="0"/>
        <cfvo type="num" val="1"/>
        <color theme="6"/>
      </dataBar>
      <extLst>
        <ext xmlns:x14="http://schemas.microsoft.com/office/spreadsheetml/2009/9/main" uri="{B025F937-C7B1-47D3-B67F-A62EFF666E3E}">
          <x14:id>{3D93BACC-ABD1-7D49-B8A4-0C51726B78AF}</x14:id>
        </ext>
      </extLst>
    </cfRule>
  </conditionalFormatting>
  <conditionalFormatting sqref="F107:F108 F112">
    <cfRule type="dataBar" priority="4748">
      <dataBar>
        <cfvo type="num" val="0"/>
        <cfvo type="num" val="1"/>
        <color theme="6"/>
      </dataBar>
      <extLst>
        <ext xmlns:x14="http://schemas.microsoft.com/office/spreadsheetml/2009/9/main" uri="{B025F937-C7B1-47D3-B67F-A62EFF666E3E}">
          <x14:id>{A48303B5-DE9C-014B-95F7-440ED750203E}</x14:id>
        </ext>
      </extLst>
    </cfRule>
  </conditionalFormatting>
  <conditionalFormatting sqref="F107:F108 F112">
    <cfRule type="dataBar" priority="4747">
      <dataBar>
        <cfvo type="num" val="0"/>
        <cfvo type="num" val="1"/>
        <color theme="6"/>
      </dataBar>
      <extLst>
        <ext xmlns:x14="http://schemas.microsoft.com/office/spreadsheetml/2009/9/main" uri="{B025F937-C7B1-47D3-B67F-A62EFF666E3E}">
          <x14:id>{B03940E7-2EFA-124A-8C58-229BD1E77B21}</x14:id>
        </ext>
      </extLst>
    </cfRule>
  </conditionalFormatting>
  <conditionalFormatting sqref="F107:F108 F112">
    <cfRule type="dataBar" priority="4732">
      <dataBar>
        <cfvo type="num" val="0"/>
        <cfvo type="num" val="1"/>
        <color theme="6"/>
      </dataBar>
      <extLst>
        <ext xmlns:x14="http://schemas.microsoft.com/office/spreadsheetml/2009/9/main" uri="{B025F937-C7B1-47D3-B67F-A62EFF666E3E}">
          <x14:id>{7B6DC155-C095-BB47-9077-07D473BD3A33}</x14:id>
        </ext>
      </extLst>
    </cfRule>
  </conditionalFormatting>
  <conditionalFormatting sqref="F107:F108 F112">
    <cfRule type="dataBar" priority="4731">
      <dataBar>
        <cfvo type="num" val="0"/>
        <cfvo type="num" val="1"/>
        <color theme="6"/>
      </dataBar>
      <extLst>
        <ext xmlns:x14="http://schemas.microsoft.com/office/spreadsheetml/2009/9/main" uri="{B025F937-C7B1-47D3-B67F-A62EFF666E3E}">
          <x14:id>{0F8DE047-98E7-1C49-B5D5-6628F03FCBE1}</x14:id>
        </ext>
      </extLst>
    </cfRule>
  </conditionalFormatting>
  <conditionalFormatting sqref="F107:F108 F112">
    <cfRule type="dataBar" priority="4730">
      <dataBar>
        <cfvo type="num" val="0"/>
        <cfvo type="num" val="1"/>
        <color theme="6"/>
      </dataBar>
      <extLst>
        <ext xmlns:x14="http://schemas.microsoft.com/office/spreadsheetml/2009/9/main" uri="{B025F937-C7B1-47D3-B67F-A62EFF666E3E}">
          <x14:id>{3D61B016-C2F9-094D-9291-6C369F54ED96}</x14:id>
        </ext>
      </extLst>
    </cfRule>
  </conditionalFormatting>
  <conditionalFormatting sqref="F107:F108 F112">
    <cfRule type="dataBar" priority="4728">
      <dataBar>
        <cfvo type="num" val="0"/>
        <cfvo type="num" val="1"/>
        <color theme="6"/>
      </dataBar>
      <extLst>
        <ext xmlns:x14="http://schemas.microsoft.com/office/spreadsheetml/2009/9/main" uri="{B025F937-C7B1-47D3-B67F-A62EFF666E3E}">
          <x14:id>{8EABA0AD-8D00-7145-A94D-4AC3FD495EE1}</x14:id>
        </ext>
      </extLst>
    </cfRule>
  </conditionalFormatting>
  <conditionalFormatting sqref="F107:F108 F112">
    <cfRule type="dataBar" priority="4727">
      <dataBar>
        <cfvo type="num" val="0"/>
        <cfvo type="num" val="1"/>
        <color theme="6"/>
      </dataBar>
      <extLst>
        <ext xmlns:x14="http://schemas.microsoft.com/office/spreadsheetml/2009/9/main" uri="{B025F937-C7B1-47D3-B67F-A62EFF666E3E}">
          <x14:id>{A58F9995-3030-394E-9CDC-F47F3B093B70}</x14:id>
        </ext>
      </extLst>
    </cfRule>
  </conditionalFormatting>
  <conditionalFormatting sqref="F107:F108 F112">
    <cfRule type="dataBar" priority="4706">
      <dataBar>
        <cfvo type="num" val="0"/>
        <cfvo type="num" val="1"/>
        <color theme="6"/>
      </dataBar>
      <extLst>
        <ext xmlns:x14="http://schemas.microsoft.com/office/spreadsheetml/2009/9/main" uri="{B025F937-C7B1-47D3-B67F-A62EFF666E3E}">
          <x14:id>{4D19DE55-3F7D-B84F-9121-FCA94CC01C47}</x14:id>
        </ext>
      </extLst>
    </cfRule>
  </conditionalFormatting>
  <conditionalFormatting sqref="F107:F108 F112">
    <cfRule type="dataBar" priority="4705">
      <dataBar>
        <cfvo type="num" val="0"/>
        <cfvo type="num" val="1"/>
        <color theme="6"/>
      </dataBar>
      <extLst>
        <ext xmlns:x14="http://schemas.microsoft.com/office/spreadsheetml/2009/9/main" uri="{B025F937-C7B1-47D3-B67F-A62EFF666E3E}">
          <x14:id>{E2E34050-0A8B-F747-A5A1-F5BF5F73921E}</x14:id>
        </ext>
      </extLst>
    </cfRule>
  </conditionalFormatting>
  <conditionalFormatting sqref="F107:F108 F112">
    <cfRule type="dataBar" priority="4688">
      <dataBar>
        <cfvo type="num" val="0"/>
        <cfvo type="num" val="1"/>
        <color theme="6"/>
      </dataBar>
      <extLst>
        <ext xmlns:x14="http://schemas.microsoft.com/office/spreadsheetml/2009/9/main" uri="{B025F937-C7B1-47D3-B67F-A62EFF666E3E}">
          <x14:id>{667B4ED3-9CA4-5A42-992E-69E5B4C0E93D}</x14:id>
        </ext>
      </extLst>
    </cfRule>
  </conditionalFormatting>
  <conditionalFormatting sqref="F107:F108 F112">
    <cfRule type="dataBar" priority="4686">
      <dataBar>
        <cfvo type="num" val="0"/>
        <cfvo type="num" val="1"/>
        <color theme="6"/>
      </dataBar>
      <extLst>
        <ext xmlns:x14="http://schemas.microsoft.com/office/spreadsheetml/2009/9/main" uri="{B025F937-C7B1-47D3-B67F-A62EFF666E3E}">
          <x14:id>{DA772643-D0C1-9E49-9510-1ED3F0B6E00D}</x14:id>
        </ext>
      </extLst>
    </cfRule>
  </conditionalFormatting>
  <conditionalFormatting sqref="F107:F108 F112">
    <cfRule type="dataBar" priority="4540">
      <dataBar>
        <cfvo type="num" val="0"/>
        <cfvo type="num" val="1"/>
        <color theme="6"/>
      </dataBar>
      <extLst>
        <ext xmlns:x14="http://schemas.microsoft.com/office/spreadsheetml/2009/9/main" uri="{B025F937-C7B1-47D3-B67F-A62EFF666E3E}">
          <x14:id>{2CFEEF81-81AB-A14A-9695-85EC41897688}</x14:id>
        </ext>
      </extLst>
    </cfRule>
  </conditionalFormatting>
  <conditionalFormatting sqref="F107:F108 F112">
    <cfRule type="dataBar" priority="4677">
      <dataBar>
        <cfvo type="num" val="0"/>
        <cfvo type="num" val="1"/>
        <color theme="6"/>
      </dataBar>
      <extLst>
        <ext xmlns:x14="http://schemas.microsoft.com/office/spreadsheetml/2009/9/main" uri="{B025F937-C7B1-47D3-B67F-A62EFF666E3E}">
          <x14:id>{FC68F38D-6DD8-4342-8D0D-C8779028AF1F}</x14:id>
        </ext>
      </extLst>
    </cfRule>
  </conditionalFormatting>
  <conditionalFormatting sqref="F107:F108 F112">
    <cfRule type="dataBar" priority="4675">
      <dataBar>
        <cfvo type="num" val="0"/>
        <cfvo type="num" val="1"/>
        <color theme="6"/>
      </dataBar>
      <extLst>
        <ext xmlns:x14="http://schemas.microsoft.com/office/spreadsheetml/2009/9/main" uri="{B025F937-C7B1-47D3-B67F-A62EFF666E3E}">
          <x14:id>{1851B780-0060-1745-8C8D-7FD39B1D1741}</x14:id>
        </ext>
      </extLst>
    </cfRule>
  </conditionalFormatting>
  <conditionalFormatting sqref="F107:F108 F112">
    <cfRule type="dataBar" priority="4676">
      <dataBar>
        <cfvo type="num" val="0"/>
        <cfvo type="num" val="1"/>
        <color theme="6"/>
      </dataBar>
      <extLst>
        <ext xmlns:x14="http://schemas.microsoft.com/office/spreadsheetml/2009/9/main" uri="{B025F937-C7B1-47D3-B67F-A62EFF666E3E}">
          <x14:id>{2DC6C14F-6445-CF44-A45A-565285789A50}</x14:id>
        </ext>
      </extLst>
    </cfRule>
  </conditionalFormatting>
  <conditionalFormatting sqref="F113">
    <cfRule type="dataBar" priority="4532">
      <dataBar>
        <cfvo type="num" val="0"/>
        <cfvo type="num" val="1"/>
        <color theme="6"/>
      </dataBar>
      <extLst>
        <ext xmlns:x14="http://schemas.microsoft.com/office/spreadsheetml/2009/9/main" uri="{B025F937-C7B1-47D3-B67F-A62EFF666E3E}">
          <x14:id>{0B81EEED-D113-2341-87A0-4251D231FA38}</x14:id>
        </ext>
      </extLst>
    </cfRule>
  </conditionalFormatting>
  <conditionalFormatting sqref="F113">
    <cfRule type="dataBar" priority="4529">
      <dataBar>
        <cfvo type="num" val="0"/>
        <cfvo type="num" val="1"/>
        <color theme="6"/>
      </dataBar>
      <extLst>
        <ext xmlns:x14="http://schemas.microsoft.com/office/spreadsheetml/2009/9/main" uri="{B025F937-C7B1-47D3-B67F-A62EFF666E3E}">
          <x14:id>{89F0AB87-3936-A249-801D-EDFF9B9261C7}</x14:id>
        </ext>
      </extLst>
    </cfRule>
  </conditionalFormatting>
  <conditionalFormatting sqref="F107:F108 F112">
    <cfRule type="dataBar" priority="4527">
      <dataBar>
        <cfvo type="num" val="0"/>
        <cfvo type="num" val="1"/>
        <color theme="6"/>
      </dataBar>
      <extLst>
        <ext xmlns:x14="http://schemas.microsoft.com/office/spreadsheetml/2009/9/main" uri="{B025F937-C7B1-47D3-B67F-A62EFF666E3E}">
          <x14:id>{AB3EE8B7-5771-434A-826A-CCE5DDB3D4AE}</x14:id>
        </ext>
      </extLst>
    </cfRule>
  </conditionalFormatting>
  <conditionalFormatting sqref="F107:F108 F112">
    <cfRule type="dataBar" priority="4660">
      <dataBar>
        <cfvo type="num" val="0"/>
        <cfvo type="num" val="1"/>
        <color theme="6"/>
      </dataBar>
      <extLst>
        <ext xmlns:x14="http://schemas.microsoft.com/office/spreadsheetml/2009/9/main" uri="{B025F937-C7B1-47D3-B67F-A62EFF666E3E}">
          <x14:id>{E6EFB6B0-D437-D043-A20E-E9F978EE08AC}</x14:id>
        </ext>
      </extLst>
    </cfRule>
  </conditionalFormatting>
  <conditionalFormatting sqref="F107:F108 F112">
    <cfRule type="dataBar" priority="4661">
      <dataBar>
        <cfvo type="num" val="0"/>
        <cfvo type="num" val="1"/>
        <color theme="6"/>
      </dataBar>
      <extLst>
        <ext xmlns:x14="http://schemas.microsoft.com/office/spreadsheetml/2009/9/main" uri="{B025F937-C7B1-47D3-B67F-A62EFF666E3E}">
          <x14:id>{A0672C05-AD0D-0542-B486-8C1DFFF9A666}</x14:id>
        </ext>
      </extLst>
    </cfRule>
  </conditionalFormatting>
  <conditionalFormatting sqref="F113">
    <cfRule type="dataBar" priority="4653">
      <dataBar>
        <cfvo type="num" val="0"/>
        <cfvo type="num" val="1"/>
        <color theme="6"/>
      </dataBar>
      <extLst>
        <ext xmlns:x14="http://schemas.microsoft.com/office/spreadsheetml/2009/9/main" uri="{B025F937-C7B1-47D3-B67F-A62EFF666E3E}">
          <x14:id>{3E7CE6FC-014F-8646-9686-FA28218EC1DC}</x14:id>
        </ext>
      </extLst>
    </cfRule>
  </conditionalFormatting>
  <conditionalFormatting sqref="F113">
    <cfRule type="dataBar" priority="4652">
      <dataBar>
        <cfvo type="num" val="0"/>
        <cfvo type="num" val="1"/>
        <color theme="6"/>
      </dataBar>
      <extLst>
        <ext xmlns:x14="http://schemas.microsoft.com/office/spreadsheetml/2009/9/main" uri="{B025F937-C7B1-47D3-B67F-A62EFF666E3E}">
          <x14:id>{CA6B2BF4-50E1-C74C-BEEB-48925BB5CE8C}</x14:id>
        </ext>
      </extLst>
    </cfRule>
  </conditionalFormatting>
  <conditionalFormatting sqref="F113">
    <cfRule type="dataBar" priority="4651">
      <dataBar>
        <cfvo type="num" val="0"/>
        <cfvo type="num" val="1"/>
        <color theme="6"/>
      </dataBar>
      <extLst>
        <ext xmlns:x14="http://schemas.microsoft.com/office/spreadsheetml/2009/9/main" uri="{B025F937-C7B1-47D3-B67F-A62EFF666E3E}">
          <x14:id>{16CF85D0-9ACF-0344-8B23-B3DB52294AAC}</x14:id>
        </ext>
      </extLst>
    </cfRule>
  </conditionalFormatting>
  <conditionalFormatting sqref="F113">
    <cfRule type="dataBar" priority="4650">
      <dataBar>
        <cfvo type="num" val="0"/>
        <cfvo type="num" val="1"/>
        <color theme="6"/>
      </dataBar>
      <extLst>
        <ext xmlns:x14="http://schemas.microsoft.com/office/spreadsheetml/2009/9/main" uri="{B025F937-C7B1-47D3-B67F-A62EFF666E3E}">
          <x14:id>{E4512C45-E578-1D4A-88FA-5226EA8D6B9E}</x14:id>
        </ext>
      </extLst>
    </cfRule>
  </conditionalFormatting>
  <conditionalFormatting sqref="F113">
    <cfRule type="dataBar" priority="4649">
      <dataBar>
        <cfvo type="num" val="0"/>
        <cfvo type="num" val="1"/>
        <color theme="6"/>
      </dataBar>
      <extLst>
        <ext xmlns:x14="http://schemas.microsoft.com/office/spreadsheetml/2009/9/main" uri="{B025F937-C7B1-47D3-B67F-A62EFF666E3E}">
          <x14:id>{9DDE0DCB-90CF-F743-A51E-1DD2A21AB04C}</x14:id>
        </ext>
      </extLst>
    </cfRule>
  </conditionalFormatting>
  <conditionalFormatting sqref="F113">
    <cfRule type="dataBar" priority="4648">
      <dataBar>
        <cfvo type="num" val="0"/>
        <cfvo type="num" val="1"/>
        <color theme="6"/>
      </dataBar>
      <extLst>
        <ext xmlns:x14="http://schemas.microsoft.com/office/spreadsheetml/2009/9/main" uri="{B025F937-C7B1-47D3-B67F-A62EFF666E3E}">
          <x14:id>{2CC1ACC0-0759-9748-89DD-DC983174C1DB}</x14:id>
        </ext>
      </extLst>
    </cfRule>
  </conditionalFormatting>
  <conditionalFormatting sqref="F107:F108 F112">
    <cfRule type="dataBar" priority="4504">
      <dataBar>
        <cfvo type="num" val="0"/>
        <cfvo type="num" val="1"/>
        <color theme="6"/>
      </dataBar>
      <extLst>
        <ext xmlns:x14="http://schemas.microsoft.com/office/spreadsheetml/2009/9/main" uri="{B025F937-C7B1-47D3-B67F-A62EFF666E3E}">
          <x14:id>{E1D82DFE-B1BF-DF4C-96B0-FAF802D47AB8}</x14:id>
        </ext>
      </extLst>
    </cfRule>
  </conditionalFormatting>
  <conditionalFormatting sqref="F107:F108 F112">
    <cfRule type="dataBar" priority="4633">
      <dataBar>
        <cfvo type="num" val="0"/>
        <cfvo type="num" val="1"/>
        <color theme="6"/>
      </dataBar>
      <extLst>
        <ext xmlns:x14="http://schemas.microsoft.com/office/spreadsheetml/2009/9/main" uri="{B025F937-C7B1-47D3-B67F-A62EFF666E3E}">
          <x14:id>{5E5C5D8E-ED4B-954E-91DF-FFD7B4121019}</x14:id>
        </ext>
      </extLst>
    </cfRule>
  </conditionalFormatting>
  <conditionalFormatting sqref="F107:F108 F112">
    <cfRule type="dataBar" priority="4632">
      <dataBar>
        <cfvo type="num" val="0"/>
        <cfvo type="num" val="1"/>
        <color theme="6"/>
      </dataBar>
      <extLst>
        <ext xmlns:x14="http://schemas.microsoft.com/office/spreadsheetml/2009/9/main" uri="{B025F937-C7B1-47D3-B67F-A62EFF666E3E}">
          <x14:id>{D8F24972-5B26-8846-AE69-55CC544FCDFE}</x14:id>
        </ext>
      </extLst>
    </cfRule>
  </conditionalFormatting>
  <conditionalFormatting sqref="F107:F108 F112">
    <cfRule type="dataBar" priority="4631">
      <dataBar>
        <cfvo type="num" val="0"/>
        <cfvo type="num" val="1"/>
        <color theme="6"/>
      </dataBar>
      <extLst>
        <ext xmlns:x14="http://schemas.microsoft.com/office/spreadsheetml/2009/9/main" uri="{B025F937-C7B1-47D3-B67F-A62EFF666E3E}">
          <x14:id>{E16FCC84-5B01-3C40-8194-CA7FB846DB5D}</x14:id>
        </ext>
      </extLst>
    </cfRule>
  </conditionalFormatting>
  <conditionalFormatting sqref="F107:F108 F112">
    <cfRule type="dataBar" priority="4630">
      <dataBar>
        <cfvo type="num" val="0"/>
        <cfvo type="num" val="1"/>
        <color theme="6"/>
      </dataBar>
      <extLst>
        <ext xmlns:x14="http://schemas.microsoft.com/office/spreadsheetml/2009/9/main" uri="{B025F937-C7B1-47D3-B67F-A62EFF666E3E}">
          <x14:id>{9E6D1BFA-79B6-2547-8903-1327A258506C}</x14:id>
        </ext>
      </extLst>
    </cfRule>
  </conditionalFormatting>
  <conditionalFormatting sqref="F107:F108 F112">
    <cfRule type="dataBar" priority="4629">
      <dataBar>
        <cfvo type="num" val="0"/>
        <cfvo type="num" val="1"/>
        <color theme="6"/>
      </dataBar>
      <extLst>
        <ext xmlns:x14="http://schemas.microsoft.com/office/spreadsheetml/2009/9/main" uri="{B025F937-C7B1-47D3-B67F-A62EFF666E3E}">
          <x14:id>{1DC823E9-7399-E94A-A04D-8CBB4AA97547}</x14:id>
        </ext>
      </extLst>
    </cfRule>
  </conditionalFormatting>
  <conditionalFormatting sqref="F107:F108 F112">
    <cfRule type="dataBar" priority="4628">
      <dataBar>
        <cfvo type="num" val="0"/>
        <cfvo type="num" val="1"/>
        <color theme="6"/>
      </dataBar>
      <extLst>
        <ext xmlns:x14="http://schemas.microsoft.com/office/spreadsheetml/2009/9/main" uri="{B025F937-C7B1-47D3-B67F-A62EFF666E3E}">
          <x14:id>{FC9DEA08-C76C-6143-9F73-A4B9E841FD75}</x14:id>
        </ext>
      </extLst>
    </cfRule>
  </conditionalFormatting>
  <conditionalFormatting sqref="F107:F108 F112">
    <cfRule type="dataBar" priority="4485">
      <dataBar>
        <cfvo type="num" val="0"/>
        <cfvo type="num" val="1"/>
        <color theme="6"/>
      </dataBar>
      <extLst>
        <ext xmlns:x14="http://schemas.microsoft.com/office/spreadsheetml/2009/9/main" uri="{B025F937-C7B1-47D3-B67F-A62EFF666E3E}">
          <x14:id>{5120CA5D-8484-9444-A66B-54AF7358AFDD}</x14:id>
        </ext>
      </extLst>
    </cfRule>
  </conditionalFormatting>
  <conditionalFormatting sqref="F107:F108 F112">
    <cfRule type="dataBar" priority="4484">
      <dataBar>
        <cfvo type="num" val="0"/>
        <cfvo type="num" val="1"/>
        <color theme="6"/>
      </dataBar>
      <extLst>
        <ext xmlns:x14="http://schemas.microsoft.com/office/spreadsheetml/2009/9/main" uri="{B025F937-C7B1-47D3-B67F-A62EFF666E3E}">
          <x14:id>{F68DCA89-5A62-F942-9E27-4383D45723CB}</x14:id>
        </ext>
      </extLst>
    </cfRule>
  </conditionalFormatting>
  <conditionalFormatting sqref="F107:F108 F112">
    <cfRule type="dataBar" priority="4618">
      <dataBar>
        <cfvo type="num" val="0"/>
        <cfvo type="num" val="1"/>
        <color theme="6"/>
      </dataBar>
      <extLst>
        <ext xmlns:x14="http://schemas.microsoft.com/office/spreadsheetml/2009/9/main" uri="{B025F937-C7B1-47D3-B67F-A62EFF666E3E}">
          <x14:id>{44CCFC09-1A71-024E-9823-25F7FFBC952C}</x14:id>
        </ext>
      </extLst>
    </cfRule>
  </conditionalFormatting>
  <conditionalFormatting sqref="F107:F108 F112">
    <cfRule type="dataBar" priority="4619">
      <dataBar>
        <cfvo type="num" val="0"/>
        <cfvo type="num" val="1"/>
        <color theme="6"/>
      </dataBar>
      <extLst>
        <ext xmlns:x14="http://schemas.microsoft.com/office/spreadsheetml/2009/9/main" uri="{B025F937-C7B1-47D3-B67F-A62EFF666E3E}">
          <x14:id>{634D6A1B-1CF1-E74E-AC58-6262ACCD1A9F}</x14:id>
        </ext>
      </extLst>
    </cfRule>
  </conditionalFormatting>
  <conditionalFormatting sqref="F107:F108 F112">
    <cfRule type="dataBar" priority="4615">
      <dataBar>
        <cfvo type="num" val="0"/>
        <cfvo type="num" val="1"/>
        <color theme="6"/>
      </dataBar>
      <extLst>
        <ext xmlns:x14="http://schemas.microsoft.com/office/spreadsheetml/2009/9/main" uri="{B025F937-C7B1-47D3-B67F-A62EFF666E3E}">
          <x14:id>{FD717AC0-24D8-6F46-84C0-6572A5EC93AF}</x14:id>
        </ext>
      </extLst>
    </cfRule>
  </conditionalFormatting>
  <conditionalFormatting sqref="F107:F108 F112">
    <cfRule type="dataBar" priority="4616">
      <dataBar>
        <cfvo type="num" val="0"/>
        <cfvo type="num" val="1"/>
        <color theme="6"/>
      </dataBar>
      <extLst>
        <ext xmlns:x14="http://schemas.microsoft.com/office/spreadsheetml/2009/9/main" uri="{B025F937-C7B1-47D3-B67F-A62EFF666E3E}">
          <x14:id>{5A57BA6A-4B00-E148-AFF9-48DF315E1817}</x14:id>
        </ext>
      </extLst>
    </cfRule>
  </conditionalFormatting>
  <conditionalFormatting sqref="F107:F108 F112">
    <cfRule type="dataBar" priority="4613">
      <dataBar>
        <cfvo type="num" val="0"/>
        <cfvo type="num" val="1"/>
        <color theme="6"/>
      </dataBar>
      <extLst>
        <ext xmlns:x14="http://schemas.microsoft.com/office/spreadsheetml/2009/9/main" uri="{B025F937-C7B1-47D3-B67F-A62EFF666E3E}">
          <x14:id>{4A3C2237-75DE-A249-942E-B5A34A9C6A83}</x14:id>
        </ext>
      </extLst>
    </cfRule>
  </conditionalFormatting>
  <conditionalFormatting sqref="F107:F108 F112">
    <cfRule type="dataBar" priority="4606">
      <dataBar>
        <cfvo type="num" val="0"/>
        <cfvo type="num" val="1"/>
        <color theme="6"/>
      </dataBar>
      <extLst>
        <ext xmlns:x14="http://schemas.microsoft.com/office/spreadsheetml/2009/9/main" uri="{B025F937-C7B1-47D3-B67F-A62EFF666E3E}">
          <x14:id>{795BD624-9C69-C848-ACC1-5D2C628BE06A}</x14:id>
        </ext>
      </extLst>
    </cfRule>
  </conditionalFormatting>
  <conditionalFormatting sqref="F107:F108 F112">
    <cfRule type="dataBar" priority="4607">
      <dataBar>
        <cfvo type="num" val="0"/>
        <cfvo type="num" val="1"/>
        <color theme="6"/>
      </dataBar>
      <extLst>
        <ext xmlns:x14="http://schemas.microsoft.com/office/spreadsheetml/2009/9/main" uri="{B025F937-C7B1-47D3-B67F-A62EFF666E3E}">
          <x14:id>{E93CE790-146A-264F-A79A-6936487C60A8}</x14:id>
        </ext>
      </extLst>
    </cfRule>
  </conditionalFormatting>
  <conditionalFormatting sqref="F107:F108 F112">
    <cfRule type="dataBar" priority="4605">
      <dataBar>
        <cfvo type="num" val="0"/>
        <cfvo type="num" val="1"/>
        <color theme="6"/>
      </dataBar>
      <extLst>
        <ext xmlns:x14="http://schemas.microsoft.com/office/spreadsheetml/2009/9/main" uri="{B025F937-C7B1-47D3-B67F-A62EFF666E3E}">
          <x14:id>{85FEAF03-B0F4-C540-AD20-A6852B7127A1}</x14:id>
        </ext>
      </extLst>
    </cfRule>
  </conditionalFormatting>
  <conditionalFormatting sqref="F107:F108 F112">
    <cfRule type="dataBar" priority="4604">
      <dataBar>
        <cfvo type="num" val="0"/>
        <cfvo type="num" val="1"/>
        <color theme="6"/>
      </dataBar>
      <extLst>
        <ext xmlns:x14="http://schemas.microsoft.com/office/spreadsheetml/2009/9/main" uri="{B025F937-C7B1-47D3-B67F-A62EFF666E3E}">
          <x14:id>{DCB92271-1708-9043-9E1F-49FDD414182B}</x14:id>
        </ext>
      </extLst>
    </cfRule>
  </conditionalFormatting>
  <conditionalFormatting sqref="F107:F108 F112">
    <cfRule type="dataBar" priority="4602">
      <dataBar>
        <cfvo type="num" val="0"/>
        <cfvo type="num" val="1"/>
        <color theme="6"/>
      </dataBar>
      <extLst>
        <ext xmlns:x14="http://schemas.microsoft.com/office/spreadsheetml/2009/9/main" uri="{B025F937-C7B1-47D3-B67F-A62EFF666E3E}">
          <x14:id>{8F2204A3-30B4-4A45-9922-97079B76508D}</x14:id>
        </ext>
      </extLst>
    </cfRule>
  </conditionalFormatting>
  <conditionalFormatting sqref="F107:F108 F112">
    <cfRule type="dataBar" priority="4603">
      <dataBar>
        <cfvo type="num" val="0"/>
        <cfvo type="num" val="1"/>
        <color theme="6"/>
      </dataBar>
      <extLst>
        <ext xmlns:x14="http://schemas.microsoft.com/office/spreadsheetml/2009/9/main" uri="{B025F937-C7B1-47D3-B67F-A62EFF666E3E}">
          <x14:id>{5C4A4E89-D316-AE42-AA97-641CA1186631}</x14:id>
        </ext>
      </extLst>
    </cfRule>
  </conditionalFormatting>
  <conditionalFormatting sqref="F113">
    <cfRule type="dataBar" priority="4459">
      <dataBar>
        <cfvo type="num" val="0"/>
        <cfvo type="num" val="1"/>
        <color theme="6"/>
      </dataBar>
      <extLst>
        <ext xmlns:x14="http://schemas.microsoft.com/office/spreadsheetml/2009/9/main" uri="{B025F937-C7B1-47D3-B67F-A62EFF666E3E}">
          <x14:id>{7312B1D6-A27A-A745-8C12-431D70ADCF33}</x14:id>
        </ext>
      </extLst>
    </cfRule>
  </conditionalFormatting>
  <conditionalFormatting sqref="F107:F108 F112">
    <cfRule type="dataBar" priority="4589">
      <dataBar>
        <cfvo type="num" val="0"/>
        <cfvo type="num" val="1"/>
        <color theme="6"/>
      </dataBar>
      <extLst>
        <ext xmlns:x14="http://schemas.microsoft.com/office/spreadsheetml/2009/9/main" uri="{B025F937-C7B1-47D3-B67F-A62EFF666E3E}">
          <x14:id>{87C1D17E-70CB-F94F-930B-19FD1E1AE939}</x14:id>
        </ext>
      </extLst>
    </cfRule>
  </conditionalFormatting>
  <conditionalFormatting sqref="F107:F108 F112">
    <cfRule type="dataBar" priority="4587">
      <dataBar>
        <cfvo type="num" val="0"/>
        <cfvo type="num" val="1"/>
        <color theme="6"/>
      </dataBar>
      <extLst>
        <ext xmlns:x14="http://schemas.microsoft.com/office/spreadsheetml/2009/9/main" uri="{B025F937-C7B1-47D3-B67F-A62EFF666E3E}">
          <x14:id>{7D25E1D9-4397-D34A-AA9C-649D6D3A3EA6}</x14:id>
        </ext>
      </extLst>
    </cfRule>
  </conditionalFormatting>
  <conditionalFormatting sqref="F107:F108 F112">
    <cfRule type="dataBar" priority="4588">
      <dataBar>
        <cfvo type="num" val="0"/>
        <cfvo type="num" val="1"/>
        <color theme="6"/>
      </dataBar>
      <extLst>
        <ext xmlns:x14="http://schemas.microsoft.com/office/spreadsheetml/2009/9/main" uri="{B025F937-C7B1-47D3-B67F-A62EFF666E3E}">
          <x14:id>{AFDBA2A7-B6B9-B047-9925-145C51896764}</x14:id>
        </ext>
      </extLst>
    </cfRule>
  </conditionalFormatting>
  <conditionalFormatting sqref="F107:F108 F112">
    <cfRule type="dataBar" priority="4440">
      <dataBar>
        <cfvo type="num" val="0"/>
        <cfvo type="num" val="1"/>
        <color theme="6"/>
      </dataBar>
      <extLst>
        <ext xmlns:x14="http://schemas.microsoft.com/office/spreadsheetml/2009/9/main" uri="{B025F937-C7B1-47D3-B67F-A62EFF666E3E}">
          <x14:id>{C012BC21-B012-3D41-8233-EF4279A2CAD1}</x14:id>
        </ext>
      </extLst>
    </cfRule>
  </conditionalFormatting>
  <conditionalFormatting sqref="F107:F108 F112">
    <cfRule type="dataBar" priority="4439">
      <dataBar>
        <cfvo type="num" val="0"/>
        <cfvo type="num" val="1"/>
        <color theme="6"/>
      </dataBar>
      <extLst>
        <ext xmlns:x14="http://schemas.microsoft.com/office/spreadsheetml/2009/9/main" uri="{B025F937-C7B1-47D3-B67F-A62EFF666E3E}">
          <x14:id>{28926752-0C8B-814D-AD04-C8A782E32ABD}</x14:id>
        </ext>
      </extLst>
    </cfRule>
  </conditionalFormatting>
  <conditionalFormatting sqref="F113">
    <cfRule type="dataBar" priority="4578">
      <dataBar>
        <cfvo type="num" val="0"/>
        <cfvo type="num" val="1"/>
        <color theme="6"/>
      </dataBar>
      <extLst>
        <ext xmlns:x14="http://schemas.microsoft.com/office/spreadsheetml/2009/9/main" uri="{B025F937-C7B1-47D3-B67F-A62EFF666E3E}">
          <x14:id>{11EB2770-FC62-AF47-93D0-F47C6D4C2342}</x14:id>
        </ext>
      </extLst>
    </cfRule>
  </conditionalFormatting>
  <conditionalFormatting sqref="F113">
    <cfRule type="dataBar" priority="4577">
      <dataBar>
        <cfvo type="num" val="0"/>
        <cfvo type="num" val="1"/>
        <color theme="6"/>
      </dataBar>
      <extLst>
        <ext xmlns:x14="http://schemas.microsoft.com/office/spreadsheetml/2009/9/main" uri="{B025F937-C7B1-47D3-B67F-A62EFF666E3E}">
          <x14:id>{9EC34859-59C2-7E44-B0CA-0B99B29351CE}</x14:id>
        </ext>
      </extLst>
    </cfRule>
  </conditionalFormatting>
  <conditionalFormatting sqref="F113">
    <cfRule type="dataBar" priority="4576">
      <dataBar>
        <cfvo type="num" val="0"/>
        <cfvo type="num" val="1"/>
        <color theme="6"/>
      </dataBar>
      <extLst>
        <ext xmlns:x14="http://schemas.microsoft.com/office/spreadsheetml/2009/9/main" uri="{B025F937-C7B1-47D3-B67F-A62EFF666E3E}">
          <x14:id>{241DF153-445F-D649-936A-3C00F22A15AA}</x14:id>
        </ext>
      </extLst>
    </cfRule>
  </conditionalFormatting>
  <conditionalFormatting sqref="F113">
    <cfRule type="dataBar" priority="4575">
      <dataBar>
        <cfvo type="num" val="0"/>
        <cfvo type="num" val="1"/>
        <color theme="6"/>
      </dataBar>
      <extLst>
        <ext xmlns:x14="http://schemas.microsoft.com/office/spreadsheetml/2009/9/main" uri="{B025F937-C7B1-47D3-B67F-A62EFF666E3E}">
          <x14:id>{9831B09E-DD06-324D-9C30-1C1E289F115F}</x14:id>
        </ext>
      </extLst>
    </cfRule>
  </conditionalFormatting>
  <conditionalFormatting sqref="F107:F108 F112">
    <cfRule type="dataBar" priority="4571">
      <dataBar>
        <cfvo type="num" val="0"/>
        <cfvo type="num" val="1"/>
        <color theme="6"/>
      </dataBar>
      <extLst>
        <ext xmlns:x14="http://schemas.microsoft.com/office/spreadsheetml/2009/9/main" uri="{B025F937-C7B1-47D3-B67F-A62EFF666E3E}">
          <x14:id>{47C49A2F-46CE-2142-9183-FE32B1EB35E8}</x14:id>
        </ext>
      </extLst>
    </cfRule>
  </conditionalFormatting>
  <conditionalFormatting sqref="F107:F108 F112">
    <cfRule type="dataBar" priority="4572">
      <dataBar>
        <cfvo type="num" val="0"/>
        <cfvo type="num" val="1"/>
        <color theme="6"/>
      </dataBar>
      <extLst>
        <ext xmlns:x14="http://schemas.microsoft.com/office/spreadsheetml/2009/9/main" uri="{B025F937-C7B1-47D3-B67F-A62EFF666E3E}">
          <x14:id>{27366D93-C3BE-2741-94FB-7CC1B9B37800}</x14:id>
        </ext>
      </extLst>
    </cfRule>
  </conditionalFormatting>
  <conditionalFormatting sqref="F107:F108 F112">
    <cfRule type="dataBar" priority="4568">
      <dataBar>
        <cfvo type="num" val="0"/>
        <cfvo type="num" val="1"/>
        <color theme="6"/>
      </dataBar>
      <extLst>
        <ext xmlns:x14="http://schemas.microsoft.com/office/spreadsheetml/2009/9/main" uri="{B025F937-C7B1-47D3-B67F-A62EFF666E3E}">
          <x14:id>{F487C314-8489-6740-AF21-0CBFDCB665D1}</x14:id>
        </ext>
      </extLst>
    </cfRule>
  </conditionalFormatting>
  <conditionalFormatting sqref="F107:F108 F112">
    <cfRule type="dataBar" priority="4569">
      <dataBar>
        <cfvo type="num" val="0"/>
        <cfvo type="num" val="1"/>
        <color theme="6"/>
      </dataBar>
      <extLst>
        <ext xmlns:x14="http://schemas.microsoft.com/office/spreadsheetml/2009/9/main" uri="{B025F937-C7B1-47D3-B67F-A62EFF666E3E}">
          <x14:id>{0EE29879-1841-3C41-B2C5-138EDFA39111}</x14:id>
        </ext>
      </extLst>
    </cfRule>
  </conditionalFormatting>
  <conditionalFormatting sqref="F107:F108 F112">
    <cfRule type="dataBar" priority="4566">
      <dataBar>
        <cfvo type="num" val="0"/>
        <cfvo type="num" val="1"/>
        <color theme="6"/>
      </dataBar>
      <extLst>
        <ext xmlns:x14="http://schemas.microsoft.com/office/spreadsheetml/2009/9/main" uri="{B025F937-C7B1-47D3-B67F-A62EFF666E3E}">
          <x14:id>{22C5224A-CED7-034C-8B9C-DA999B09DD1C}</x14:id>
        </ext>
      </extLst>
    </cfRule>
  </conditionalFormatting>
  <conditionalFormatting sqref="F107:F108 F112">
    <cfRule type="dataBar" priority="4559">
      <dataBar>
        <cfvo type="num" val="0"/>
        <cfvo type="num" val="1"/>
        <color theme="6"/>
      </dataBar>
      <extLst>
        <ext xmlns:x14="http://schemas.microsoft.com/office/spreadsheetml/2009/9/main" uri="{B025F937-C7B1-47D3-B67F-A62EFF666E3E}">
          <x14:id>{CEF340B7-D474-6A44-B6AA-D4BD2B09579C}</x14:id>
        </ext>
      </extLst>
    </cfRule>
  </conditionalFormatting>
  <conditionalFormatting sqref="F107:F108 F112">
    <cfRule type="dataBar" priority="4560">
      <dataBar>
        <cfvo type="num" val="0"/>
        <cfvo type="num" val="1"/>
        <color theme="6"/>
      </dataBar>
      <extLst>
        <ext xmlns:x14="http://schemas.microsoft.com/office/spreadsheetml/2009/9/main" uri="{B025F937-C7B1-47D3-B67F-A62EFF666E3E}">
          <x14:id>{874F0C7B-BE9F-264E-BFFE-8856E742FA8D}</x14:id>
        </ext>
      </extLst>
    </cfRule>
  </conditionalFormatting>
  <conditionalFormatting sqref="F107:F108 F112">
    <cfRule type="dataBar" priority="4558">
      <dataBar>
        <cfvo type="num" val="0"/>
        <cfvo type="num" val="1"/>
        <color theme="6"/>
      </dataBar>
      <extLst>
        <ext xmlns:x14="http://schemas.microsoft.com/office/spreadsheetml/2009/9/main" uri="{B025F937-C7B1-47D3-B67F-A62EFF666E3E}">
          <x14:id>{0E7F609E-12F4-444E-A554-EF339E153870}</x14:id>
        </ext>
      </extLst>
    </cfRule>
  </conditionalFormatting>
  <conditionalFormatting sqref="F107:F108 F112">
    <cfRule type="dataBar" priority="4557">
      <dataBar>
        <cfvo type="num" val="0"/>
        <cfvo type="num" val="1"/>
        <color theme="6"/>
      </dataBar>
      <extLst>
        <ext xmlns:x14="http://schemas.microsoft.com/office/spreadsheetml/2009/9/main" uri="{B025F937-C7B1-47D3-B67F-A62EFF666E3E}">
          <x14:id>{D0BACBAC-9CEA-C849-8E67-3FE1A99FEFA7}</x14:id>
        </ext>
      </extLst>
    </cfRule>
  </conditionalFormatting>
  <conditionalFormatting sqref="F107:F108 F112">
    <cfRule type="dataBar" priority="4556">
      <dataBar>
        <cfvo type="num" val="0"/>
        <cfvo type="num" val="1"/>
        <color theme="6"/>
      </dataBar>
      <extLst>
        <ext xmlns:x14="http://schemas.microsoft.com/office/spreadsheetml/2009/9/main" uri="{B025F937-C7B1-47D3-B67F-A62EFF666E3E}">
          <x14:id>{D03FC295-0BC2-BF48-A643-F30B32632119}</x14:id>
        </ext>
      </extLst>
    </cfRule>
  </conditionalFormatting>
  <conditionalFormatting sqref="F107:F108 F112">
    <cfRule type="dataBar" priority="4414">
      <dataBar>
        <cfvo type="num" val="0"/>
        <cfvo type="num" val="1"/>
        <color theme="6"/>
      </dataBar>
      <extLst>
        <ext xmlns:x14="http://schemas.microsoft.com/office/spreadsheetml/2009/9/main" uri="{B025F937-C7B1-47D3-B67F-A62EFF666E3E}">
          <x14:id>{C6322529-E7B6-D84A-87C9-410B1A80F8C4}</x14:id>
        </ext>
      </extLst>
    </cfRule>
  </conditionalFormatting>
  <conditionalFormatting sqref="F107:F108 F112">
    <cfRule type="dataBar" priority="4413">
      <dataBar>
        <cfvo type="num" val="0"/>
        <cfvo type="num" val="1"/>
        <color theme="6"/>
      </dataBar>
      <extLst>
        <ext xmlns:x14="http://schemas.microsoft.com/office/spreadsheetml/2009/9/main" uri="{B025F937-C7B1-47D3-B67F-A62EFF666E3E}">
          <x14:id>{EC5B9E0D-F0FE-CB45-A8B1-8487821F8F49}</x14:id>
        </ext>
      </extLst>
    </cfRule>
  </conditionalFormatting>
  <conditionalFormatting sqref="F107:F108 F112">
    <cfRule type="dataBar" priority="4399">
      <dataBar>
        <cfvo type="num" val="0"/>
        <cfvo type="num" val="1"/>
        <color theme="6"/>
      </dataBar>
      <extLst>
        <ext xmlns:x14="http://schemas.microsoft.com/office/spreadsheetml/2009/9/main" uri="{B025F937-C7B1-47D3-B67F-A62EFF666E3E}">
          <x14:id>{9D8C2619-71EC-7F4D-B76D-99946B2C4859}</x14:id>
        </ext>
      </extLst>
    </cfRule>
  </conditionalFormatting>
  <conditionalFormatting sqref="F113">
    <cfRule type="dataBar" priority="4533">
      <dataBar>
        <cfvo type="num" val="0"/>
        <cfvo type="num" val="1"/>
        <color theme="6"/>
      </dataBar>
      <extLst>
        <ext xmlns:x14="http://schemas.microsoft.com/office/spreadsheetml/2009/9/main" uri="{B025F937-C7B1-47D3-B67F-A62EFF666E3E}">
          <x14:id>{9100323D-83B1-2648-9E0D-A7C2B89C2A29}</x14:id>
        </ext>
      </extLst>
    </cfRule>
  </conditionalFormatting>
  <conditionalFormatting sqref="F113">
    <cfRule type="dataBar" priority="4531">
      <dataBar>
        <cfvo type="num" val="0"/>
        <cfvo type="num" val="1"/>
        <color theme="6"/>
      </dataBar>
      <extLst>
        <ext xmlns:x14="http://schemas.microsoft.com/office/spreadsheetml/2009/9/main" uri="{B025F937-C7B1-47D3-B67F-A62EFF666E3E}">
          <x14:id>{AF1C8FF9-0829-284F-ABDE-ACB481D1C299}</x14:id>
        </ext>
      </extLst>
    </cfRule>
  </conditionalFormatting>
  <conditionalFormatting sqref="F113">
    <cfRule type="dataBar" priority="4530">
      <dataBar>
        <cfvo type="num" val="0"/>
        <cfvo type="num" val="1"/>
        <color theme="6"/>
      </dataBar>
      <extLst>
        <ext xmlns:x14="http://schemas.microsoft.com/office/spreadsheetml/2009/9/main" uri="{B025F937-C7B1-47D3-B67F-A62EFF666E3E}">
          <x14:id>{433E7E9D-3476-C64B-9B5B-FA2C26025EEF}</x14:id>
        </ext>
      </extLst>
    </cfRule>
  </conditionalFormatting>
  <conditionalFormatting sqref="F113">
    <cfRule type="dataBar" priority="4388">
      <dataBar>
        <cfvo type="num" val="0"/>
        <cfvo type="num" val="1"/>
        <color theme="6"/>
      </dataBar>
      <extLst>
        <ext xmlns:x14="http://schemas.microsoft.com/office/spreadsheetml/2009/9/main" uri="{B025F937-C7B1-47D3-B67F-A62EFF666E3E}">
          <x14:id>{D3107B27-6CAA-394F-90B9-8E0EE708FF94}</x14:id>
        </ext>
      </extLst>
    </cfRule>
  </conditionalFormatting>
  <conditionalFormatting sqref="F107:F108 F112">
    <cfRule type="dataBar" priority="4526">
      <dataBar>
        <cfvo type="num" val="0"/>
        <cfvo type="num" val="1"/>
        <color theme="6"/>
      </dataBar>
      <extLst>
        <ext xmlns:x14="http://schemas.microsoft.com/office/spreadsheetml/2009/9/main" uri="{B025F937-C7B1-47D3-B67F-A62EFF666E3E}">
          <x14:id>{CFD53129-AA3B-594E-B7B1-80584F9273D9}</x14:id>
        </ext>
      </extLst>
    </cfRule>
  </conditionalFormatting>
  <conditionalFormatting sqref="F107:F108 F112">
    <cfRule type="dataBar" priority="4520">
      <dataBar>
        <cfvo type="num" val="0"/>
        <cfvo type="num" val="1"/>
        <color theme="6"/>
      </dataBar>
      <extLst>
        <ext xmlns:x14="http://schemas.microsoft.com/office/spreadsheetml/2009/9/main" uri="{B025F937-C7B1-47D3-B67F-A62EFF666E3E}">
          <x14:id>{6E8C5E1C-EF0E-DE42-9290-938E29FED838}</x14:id>
        </ext>
      </extLst>
    </cfRule>
  </conditionalFormatting>
  <conditionalFormatting sqref="F107:F108 F112">
    <cfRule type="dataBar" priority="4518">
      <dataBar>
        <cfvo type="num" val="0"/>
        <cfvo type="num" val="1"/>
        <color theme="6"/>
      </dataBar>
      <extLst>
        <ext xmlns:x14="http://schemas.microsoft.com/office/spreadsheetml/2009/9/main" uri="{B025F937-C7B1-47D3-B67F-A62EFF666E3E}">
          <x14:id>{7AF2CB38-D973-F343-B5CD-7E0347773519}</x14:id>
        </ext>
      </extLst>
    </cfRule>
  </conditionalFormatting>
  <conditionalFormatting sqref="F107:F108 F112">
    <cfRule type="dataBar" priority="4366">
      <dataBar>
        <cfvo type="num" val="0"/>
        <cfvo type="num" val="1"/>
        <color theme="6"/>
      </dataBar>
      <extLst>
        <ext xmlns:x14="http://schemas.microsoft.com/office/spreadsheetml/2009/9/main" uri="{B025F937-C7B1-47D3-B67F-A62EFF666E3E}">
          <x14:id>{1858AA99-6AE8-204D-A11C-3F93547271B0}</x14:id>
        </ext>
      </extLst>
    </cfRule>
  </conditionalFormatting>
  <conditionalFormatting sqref="F107:F108 F112">
    <cfRule type="dataBar" priority="4365">
      <dataBar>
        <cfvo type="num" val="0"/>
        <cfvo type="num" val="1"/>
        <color theme="6"/>
      </dataBar>
      <extLst>
        <ext xmlns:x14="http://schemas.microsoft.com/office/spreadsheetml/2009/9/main" uri="{B025F937-C7B1-47D3-B67F-A62EFF666E3E}">
          <x14:id>{C1B9AABC-A33F-DF42-8558-7C065E3A6C92}</x14:id>
        </ext>
      </extLst>
    </cfRule>
  </conditionalFormatting>
  <conditionalFormatting sqref="F107:F108 F112">
    <cfRule type="dataBar" priority="4502">
      <dataBar>
        <cfvo type="num" val="0"/>
        <cfvo type="num" val="1"/>
        <color theme="6"/>
      </dataBar>
      <extLst>
        <ext xmlns:x14="http://schemas.microsoft.com/office/spreadsheetml/2009/9/main" uri="{B025F937-C7B1-47D3-B67F-A62EFF666E3E}">
          <x14:id>{B6F4257C-8E98-0245-97AA-B89BF3C5FF92}</x14:id>
        </ext>
      </extLst>
    </cfRule>
  </conditionalFormatting>
  <conditionalFormatting sqref="F107:F108 F112">
    <cfRule type="dataBar" priority="4503">
      <dataBar>
        <cfvo type="num" val="0"/>
        <cfvo type="num" val="1"/>
        <color theme="6"/>
      </dataBar>
      <extLst>
        <ext xmlns:x14="http://schemas.microsoft.com/office/spreadsheetml/2009/9/main" uri="{B025F937-C7B1-47D3-B67F-A62EFF666E3E}">
          <x14:id>{EE9CA449-7194-A849-A251-D96CD7F022DA}</x14:id>
        </ext>
      </extLst>
    </cfRule>
  </conditionalFormatting>
  <conditionalFormatting sqref="F107:F108 F112">
    <cfRule type="dataBar" priority="4486">
      <dataBar>
        <cfvo type="num" val="0"/>
        <cfvo type="num" val="1"/>
        <color theme="6"/>
      </dataBar>
      <extLst>
        <ext xmlns:x14="http://schemas.microsoft.com/office/spreadsheetml/2009/9/main" uri="{B025F937-C7B1-47D3-B67F-A62EFF666E3E}">
          <x14:id>{FBB186DE-0FD4-6F40-A1F5-0AC282FCDC2A}</x14:id>
        </ext>
      </extLst>
    </cfRule>
  </conditionalFormatting>
  <conditionalFormatting sqref="F107:F108 F112">
    <cfRule type="dataBar" priority="4481">
      <dataBar>
        <cfvo type="num" val="0"/>
        <cfvo type="num" val="1"/>
        <color theme="6"/>
      </dataBar>
      <extLst>
        <ext xmlns:x14="http://schemas.microsoft.com/office/spreadsheetml/2009/9/main" uri="{B025F937-C7B1-47D3-B67F-A62EFF666E3E}">
          <x14:id>{D371A3F8-1D0E-5641-A563-35673CCEA14E}</x14:id>
        </ext>
      </extLst>
    </cfRule>
  </conditionalFormatting>
  <conditionalFormatting sqref="F107:F108 F112">
    <cfRule type="dataBar" priority="4482">
      <dataBar>
        <cfvo type="num" val="0"/>
        <cfvo type="num" val="1"/>
        <color theme="6"/>
      </dataBar>
      <extLst>
        <ext xmlns:x14="http://schemas.microsoft.com/office/spreadsheetml/2009/9/main" uri="{B025F937-C7B1-47D3-B67F-A62EFF666E3E}">
          <x14:id>{CDBBA853-EBCE-3049-9020-A9B6FDB03B22}</x14:id>
        </ext>
      </extLst>
    </cfRule>
  </conditionalFormatting>
  <conditionalFormatting sqref="F107:F108 F112">
    <cfRule type="dataBar" priority="4478">
      <dataBar>
        <cfvo type="num" val="0"/>
        <cfvo type="num" val="1"/>
        <color theme="6"/>
      </dataBar>
      <extLst>
        <ext xmlns:x14="http://schemas.microsoft.com/office/spreadsheetml/2009/9/main" uri="{B025F937-C7B1-47D3-B67F-A62EFF666E3E}">
          <x14:id>{7C751679-250F-0140-9CE7-DE421586A04F}</x14:id>
        </ext>
      </extLst>
    </cfRule>
  </conditionalFormatting>
  <conditionalFormatting sqref="F107:F108 F112">
    <cfRule type="dataBar" priority="4476">
      <dataBar>
        <cfvo type="num" val="0"/>
        <cfvo type="num" val="1"/>
        <color theme="6"/>
      </dataBar>
      <extLst>
        <ext xmlns:x14="http://schemas.microsoft.com/office/spreadsheetml/2009/9/main" uri="{B025F937-C7B1-47D3-B67F-A62EFF666E3E}">
          <x14:id>{2FC8B277-2499-9F42-8259-0883BA7AE5A7}</x14:id>
        </ext>
      </extLst>
    </cfRule>
  </conditionalFormatting>
  <conditionalFormatting sqref="F107:F108 F112">
    <cfRule type="dataBar" priority="4475">
      <dataBar>
        <cfvo type="num" val="0"/>
        <cfvo type="num" val="1"/>
        <color theme="6"/>
      </dataBar>
      <extLst>
        <ext xmlns:x14="http://schemas.microsoft.com/office/spreadsheetml/2009/9/main" uri="{B025F937-C7B1-47D3-B67F-A62EFF666E3E}">
          <x14:id>{C972BA70-4790-2541-BE9B-993D1DE31E8F}</x14:id>
        </ext>
      </extLst>
    </cfRule>
  </conditionalFormatting>
  <conditionalFormatting sqref="F107:F108 F112">
    <cfRule type="dataBar" priority="4474">
      <dataBar>
        <cfvo type="num" val="0"/>
        <cfvo type="num" val="1"/>
        <color theme="6"/>
      </dataBar>
      <extLst>
        <ext xmlns:x14="http://schemas.microsoft.com/office/spreadsheetml/2009/9/main" uri="{B025F937-C7B1-47D3-B67F-A62EFF666E3E}">
          <x14:id>{08A982AC-465C-E747-8E39-93FFB80D45C6}</x14:id>
        </ext>
      </extLst>
    </cfRule>
  </conditionalFormatting>
  <conditionalFormatting sqref="F107:F108 F112">
    <cfRule type="dataBar" priority="4472">
      <dataBar>
        <cfvo type="num" val="0"/>
        <cfvo type="num" val="1"/>
        <color theme="6"/>
      </dataBar>
      <extLst>
        <ext xmlns:x14="http://schemas.microsoft.com/office/spreadsheetml/2009/9/main" uri="{B025F937-C7B1-47D3-B67F-A62EFF666E3E}">
          <x14:id>{995B6570-2D6F-364F-8183-342653096E36}</x14:id>
        </ext>
      </extLst>
    </cfRule>
  </conditionalFormatting>
  <conditionalFormatting sqref="F107:F108 F112">
    <cfRule type="dataBar" priority="4471">
      <dataBar>
        <cfvo type="num" val="0"/>
        <cfvo type="num" val="1"/>
        <color theme="6"/>
      </dataBar>
      <extLst>
        <ext xmlns:x14="http://schemas.microsoft.com/office/spreadsheetml/2009/9/main" uri="{B025F937-C7B1-47D3-B67F-A62EFF666E3E}">
          <x14:id>{FB849776-8A36-9142-BFF9-A761980B4163}</x14:id>
        </ext>
      </extLst>
    </cfRule>
  </conditionalFormatting>
  <conditionalFormatting sqref="F107:F108 F112">
    <cfRule type="dataBar" priority="4330">
      <dataBar>
        <cfvo type="num" val="0"/>
        <cfvo type="num" val="1"/>
        <color theme="6"/>
      </dataBar>
      <extLst>
        <ext xmlns:x14="http://schemas.microsoft.com/office/spreadsheetml/2009/9/main" uri="{B025F937-C7B1-47D3-B67F-A62EFF666E3E}">
          <x14:id>{45D2285B-DE09-2342-A9FE-2CE1C9262064}</x14:id>
        </ext>
      </extLst>
    </cfRule>
  </conditionalFormatting>
  <conditionalFormatting sqref="F113">
    <cfRule type="dataBar" priority="4464">
      <dataBar>
        <cfvo type="num" val="0"/>
        <cfvo type="num" val="1"/>
        <color theme="6"/>
      </dataBar>
      <extLst>
        <ext xmlns:x14="http://schemas.microsoft.com/office/spreadsheetml/2009/9/main" uri="{B025F937-C7B1-47D3-B67F-A62EFF666E3E}">
          <x14:id>{A33E1D31-F0DD-864A-9959-744C15736093}</x14:id>
        </ext>
      </extLst>
    </cfRule>
  </conditionalFormatting>
  <conditionalFormatting sqref="F113">
    <cfRule type="dataBar" priority="4463">
      <dataBar>
        <cfvo type="num" val="0"/>
        <cfvo type="num" val="1"/>
        <color theme="6"/>
      </dataBar>
      <extLst>
        <ext xmlns:x14="http://schemas.microsoft.com/office/spreadsheetml/2009/9/main" uri="{B025F937-C7B1-47D3-B67F-A62EFF666E3E}">
          <x14:id>{4A274EEF-8CE9-9F45-8C37-A5912EC83CA3}</x14:id>
        </ext>
      </extLst>
    </cfRule>
  </conditionalFormatting>
  <conditionalFormatting sqref="F113">
    <cfRule type="dataBar" priority="4462">
      <dataBar>
        <cfvo type="num" val="0"/>
        <cfvo type="num" val="1"/>
        <color theme="6"/>
      </dataBar>
      <extLst>
        <ext xmlns:x14="http://schemas.microsoft.com/office/spreadsheetml/2009/9/main" uri="{B025F937-C7B1-47D3-B67F-A62EFF666E3E}">
          <x14:id>{FEEAC614-C45E-6941-9DD2-CC362DE2ED74}</x14:id>
        </ext>
      </extLst>
    </cfRule>
  </conditionalFormatting>
  <conditionalFormatting sqref="F113">
    <cfRule type="dataBar" priority="4461">
      <dataBar>
        <cfvo type="num" val="0"/>
        <cfvo type="num" val="1"/>
        <color theme="6"/>
      </dataBar>
      <extLst>
        <ext xmlns:x14="http://schemas.microsoft.com/office/spreadsheetml/2009/9/main" uri="{B025F937-C7B1-47D3-B67F-A62EFF666E3E}">
          <x14:id>{5251CD2A-B167-524D-8FCE-4AFFDED8331A}</x14:id>
        </ext>
      </extLst>
    </cfRule>
  </conditionalFormatting>
  <conditionalFormatting sqref="F113">
    <cfRule type="dataBar" priority="4460">
      <dataBar>
        <cfvo type="num" val="0"/>
        <cfvo type="num" val="1"/>
        <color theme="6"/>
      </dataBar>
      <extLst>
        <ext xmlns:x14="http://schemas.microsoft.com/office/spreadsheetml/2009/9/main" uri="{B025F937-C7B1-47D3-B67F-A62EFF666E3E}">
          <x14:id>{2271CF5C-C01D-E645-AA11-2510603ED8C1}</x14:id>
        </ext>
      </extLst>
    </cfRule>
  </conditionalFormatting>
  <conditionalFormatting sqref="F107:F108 F112">
    <cfRule type="dataBar" priority="4443">
      <dataBar>
        <cfvo type="num" val="0"/>
        <cfvo type="num" val="1"/>
        <color theme="6"/>
      </dataBar>
      <extLst>
        <ext xmlns:x14="http://schemas.microsoft.com/office/spreadsheetml/2009/9/main" uri="{B025F937-C7B1-47D3-B67F-A62EFF666E3E}">
          <x14:id>{1E81B1C7-1E19-2A4D-A208-5CA879FAA5EA}</x14:id>
        </ext>
      </extLst>
    </cfRule>
  </conditionalFormatting>
  <conditionalFormatting sqref="F107:F108 F112">
    <cfRule type="dataBar" priority="4442">
      <dataBar>
        <cfvo type="num" val="0"/>
        <cfvo type="num" val="1"/>
        <color theme="6"/>
      </dataBar>
      <extLst>
        <ext xmlns:x14="http://schemas.microsoft.com/office/spreadsheetml/2009/9/main" uri="{B025F937-C7B1-47D3-B67F-A62EFF666E3E}">
          <x14:id>{EF15FF6A-4B6D-8948-95CF-D9E9179B497A}</x14:id>
        </ext>
      </extLst>
    </cfRule>
  </conditionalFormatting>
  <conditionalFormatting sqref="F107:F108 F112">
    <cfRule type="dataBar" priority="4441">
      <dataBar>
        <cfvo type="num" val="0"/>
        <cfvo type="num" val="1"/>
        <color theme="6"/>
      </dataBar>
      <extLst>
        <ext xmlns:x14="http://schemas.microsoft.com/office/spreadsheetml/2009/9/main" uri="{B025F937-C7B1-47D3-B67F-A62EFF666E3E}">
          <x14:id>{DABCD768-6777-6B40-A20C-53228D5ADD5F}</x14:id>
        </ext>
      </extLst>
    </cfRule>
  </conditionalFormatting>
  <conditionalFormatting sqref="F107:F108 F112">
    <cfRule type="dataBar" priority="4438">
      <dataBar>
        <cfvo type="num" val="0"/>
        <cfvo type="num" val="1"/>
        <color theme="6"/>
      </dataBar>
      <extLst>
        <ext xmlns:x14="http://schemas.microsoft.com/office/spreadsheetml/2009/9/main" uri="{B025F937-C7B1-47D3-B67F-A62EFF666E3E}">
          <x14:id>{2CA7F2EF-8FF7-9746-85F9-F27A9D7C2370}</x14:id>
        </ext>
      </extLst>
    </cfRule>
  </conditionalFormatting>
  <conditionalFormatting sqref="F107:F108 F112">
    <cfRule type="dataBar" priority="4428">
      <dataBar>
        <cfvo type="num" val="0"/>
        <cfvo type="num" val="1"/>
        <color theme="6"/>
      </dataBar>
      <extLst>
        <ext xmlns:x14="http://schemas.microsoft.com/office/spreadsheetml/2009/9/main" uri="{B025F937-C7B1-47D3-B67F-A62EFF666E3E}">
          <x14:id>{2F2C14D9-E8E0-0644-9B7B-470748DA33E5}</x14:id>
        </ext>
      </extLst>
    </cfRule>
  </conditionalFormatting>
  <conditionalFormatting sqref="F107:F108 F112">
    <cfRule type="dataBar" priority="4429">
      <dataBar>
        <cfvo type="num" val="0"/>
        <cfvo type="num" val="1"/>
        <color theme="6"/>
      </dataBar>
      <extLst>
        <ext xmlns:x14="http://schemas.microsoft.com/office/spreadsheetml/2009/9/main" uri="{B025F937-C7B1-47D3-B67F-A62EFF666E3E}">
          <x14:id>{A46397F7-469F-DF44-8DB2-502AC19C7F5F}</x14:id>
        </ext>
      </extLst>
    </cfRule>
  </conditionalFormatting>
  <conditionalFormatting sqref="F107:F108 F112">
    <cfRule type="dataBar" priority="4425">
      <dataBar>
        <cfvo type="num" val="0"/>
        <cfvo type="num" val="1"/>
        <color theme="6"/>
      </dataBar>
      <extLst>
        <ext xmlns:x14="http://schemas.microsoft.com/office/spreadsheetml/2009/9/main" uri="{B025F937-C7B1-47D3-B67F-A62EFF666E3E}">
          <x14:id>{988670E5-37C7-CC4B-8895-0F558D9107CE}</x14:id>
        </ext>
      </extLst>
    </cfRule>
  </conditionalFormatting>
  <conditionalFormatting sqref="F107:F108 F112">
    <cfRule type="dataBar" priority="4426">
      <dataBar>
        <cfvo type="num" val="0"/>
        <cfvo type="num" val="1"/>
        <color theme="6"/>
      </dataBar>
      <extLst>
        <ext xmlns:x14="http://schemas.microsoft.com/office/spreadsheetml/2009/9/main" uri="{B025F937-C7B1-47D3-B67F-A62EFF666E3E}">
          <x14:id>{F8D50834-F53E-EE49-86D0-4EFF60DF2E21}</x14:id>
        </ext>
      </extLst>
    </cfRule>
  </conditionalFormatting>
  <conditionalFormatting sqref="F107:F108 F112">
    <cfRule type="dataBar" priority="4281">
      <dataBar>
        <cfvo type="num" val="0"/>
        <cfvo type="num" val="1"/>
        <color theme="6"/>
      </dataBar>
      <extLst>
        <ext xmlns:x14="http://schemas.microsoft.com/office/spreadsheetml/2009/9/main" uri="{B025F937-C7B1-47D3-B67F-A62EFF666E3E}">
          <x14:id>{B294DF14-27BD-CA48-8543-BDFB893FF2A6}</x14:id>
        </ext>
      </extLst>
    </cfRule>
  </conditionalFormatting>
  <conditionalFormatting sqref="F107:F108 F112">
    <cfRule type="dataBar" priority="4423">
      <dataBar>
        <cfvo type="num" val="0"/>
        <cfvo type="num" val="1"/>
        <color theme="6"/>
      </dataBar>
      <extLst>
        <ext xmlns:x14="http://schemas.microsoft.com/office/spreadsheetml/2009/9/main" uri="{B025F937-C7B1-47D3-B67F-A62EFF666E3E}">
          <x14:id>{F0427277-7DC0-3847-848B-B92C8A8109EA}</x14:id>
        </ext>
      </extLst>
    </cfRule>
  </conditionalFormatting>
  <conditionalFormatting sqref="F107:F108 F112">
    <cfRule type="dataBar" priority="4280">
      <dataBar>
        <cfvo type="num" val="0"/>
        <cfvo type="num" val="1"/>
        <color theme="6"/>
      </dataBar>
      <extLst>
        <ext xmlns:x14="http://schemas.microsoft.com/office/spreadsheetml/2009/9/main" uri="{B025F937-C7B1-47D3-B67F-A62EFF666E3E}">
          <x14:id>{3CD0D38A-9119-7A4C-BF8C-8177AD82BB25}</x14:id>
        </ext>
      </extLst>
    </cfRule>
  </conditionalFormatting>
  <conditionalFormatting sqref="F107:F108 F112">
    <cfRule type="dataBar" priority="4416">
      <dataBar>
        <cfvo type="num" val="0"/>
        <cfvo type="num" val="1"/>
        <color theme="6"/>
      </dataBar>
      <extLst>
        <ext xmlns:x14="http://schemas.microsoft.com/office/spreadsheetml/2009/9/main" uri="{B025F937-C7B1-47D3-B67F-A62EFF666E3E}">
          <x14:id>{292DE915-0B02-2D44-AF48-85C6C164C0FA}</x14:id>
        </ext>
      </extLst>
    </cfRule>
  </conditionalFormatting>
  <conditionalFormatting sqref="F107:F108 F112">
    <cfRule type="dataBar" priority="4417">
      <dataBar>
        <cfvo type="num" val="0"/>
        <cfvo type="num" val="1"/>
        <color theme="6"/>
      </dataBar>
      <extLst>
        <ext xmlns:x14="http://schemas.microsoft.com/office/spreadsheetml/2009/9/main" uri="{B025F937-C7B1-47D3-B67F-A62EFF666E3E}">
          <x14:id>{C2953D21-613E-714B-92FE-0199D1E08B95}</x14:id>
        </ext>
      </extLst>
    </cfRule>
  </conditionalFormatting>
  <conditionalFormatting sqref="F107:F108 F112">
    <cfRule type="dataBar" priority="4412">
      <dataBar>
        <cfvo type="num" val="0"/>
        <cfvo type="num" val="1"/>
        <color theme="6"/>
      </dataBar>
      <extLst>
        <ext xmlns:x14="http://schemas.microsoft.com/office/spreadsheetml/2009/9/main" uri="{B025F937-C7B1-47D3-B67F-A62EFF666E3E}">
          <x14:id>{F8DA62EF-611A-594A-8E27-B9A58695068C}</x14:id>
        </ext>
      </extLst>
    </cfRule>
  </conditionalFormatting>
  <conditionalFormatting sqref="F107:F108 F112">
    <cfRule type="dataBar" priority="4397">
      <dataBar>
        <cfvo type="num" val="0"/>
        <cfvo type="num" val="1"/>
        <color theme="6"/>
      </dataBar>
      <extLst>
        <ext xmlns:x14="http://schemas.microsoft.com/office/spreadsheetml/2009/9/main" uri="{B025F937-C7B1-47D3-B67F-A62EFF666E3E}">
          <x14:id>{3A8A3707-6FC4-8041-A11C-D24DADF2D32E}</x14:id>
        </ext>
      </extLst>
    </cfRule>
  </conditionalFormatting>
  <conditionalFormatting sqref="F107:F108 F112">
    <cfRule type="dataBar" priority="4398">
      <dataBar>
        <cfvo type="num" val="0"/>
        <cfvo type="num" val="1"/>
        <color theme="6"/>
      </dataBar>
      <extLst>
        <ext xmlns:x14="http://schemas.microsoft.com/office/spreadsheetml/2009/9/main" uri="{B025F937-C7B1-47D3-B67F-A62EFF666E3E}">
          <x14:id>{CC366860-AE81-2F49-859E-91CD844F1A33}</x14:id>
        </ext>
      </extLst>
    </cfRule>
  </conditionalFormatting>
  <conditionalFormatting sqref="F113">
    <cfRule type="dataBar" priority="4390">
      <dataBar>
        <cfvo type="num" val="0"/>
        <cfvo type="num" val="1"/>
        <color theme="6"/>
      </dataBar>
      <extLst>
        <ext xmlns:x14="http://schemas.microsoft.com/office/spreadsheetml/2009/9/main" uri="{B025F937-C7B1-47D3-B67F-A62EFF666E3E}">
          <x14:id>{6B98C191-1CEF-374F-8AA8-862EC31AC43A}</x14:id>
        </ext>
      </extLst>
    </cfRule>
  </conditionalFormatting>
  <conditionalFormatting sqref="F113">
    <cfRule type="dataBar" priority="4389">
      <dataBar>
        <cfvo type="num" val="0"/>
        <cfvo type="num" val="1"/>
        <color theme="6"/>
      </dataBar>
      <extLst>
        <ext xmlns:x14="http://schemas.microsoft.com/office/spreadsheetml/2009/9/main" uri="{B025F937-C7B1-47D3-B67F-A62EFF666E3E}">
          <x14:id>{350686F5-0104-774E-B1E0-A758AED60BC4}</x14:id>
        </ext>
      </extLst>
    </cfRule>
  </conditionalFormatting>
  <conditionalFormatting sqref="F113">
    <cfRule type="dataBar" priority="4387">
      <dataBar>
        <cfvo type="num" val="0"/>
        <cfvo type="num" val="1"/>
        <color theme="6"/>
      </dataBar>
      <extLst>
        <ext xmlns:x14="http://schemas.microsoft.com/office/spreadsheetml/2009/9/main" uri="{B025F937-C7B1-47D3-B67F-A62EFF666E3E}">
          <x14:id>{57AD615F-9074-334D-89FD-39559B7D3AB5}</x14:id>
        </ext>
      </extLst>
    </cfRule>
  </conditionalFormatting>
  <conditionalFormatting sqref="F113">
    <cfRule type="dataBar" priority="4386">
      <dataBar>
        <cfvo type="num" val="0"/>
        <cfvo type="num" val="1"/>
        <color theme="6"/>
      </dataBar>
      <extLst>
        <ext xmlns:x14="http://schemas.microsoft.com/office/spreadsheetml/2009/9/main" uri="{B025F937-C7B1-47D3-B67F-A62EFF666E3E}">
          <x14:id>{B811E1DA-4A5C-3448-9BDF-8C522DB6546A}</x14:id>
        </ext>
      </extLst>
    </cfRule>
  </conditionalFormatting>
  <conditionalFormatting sqref="F113">
    <cfRule type="dataBar" priority="4385">
      <dataBar>
        <cfvo type="num" val="0"/>
        <cfvo type="num" val="1"/>
        <color theme="6"/>
      </dataBar>
      <extLst>
        <ext xmlns:x14="http://schemas.microsoft.com/office/spreadsheetml/2009/9/main" uri="{B025F937-C7B1-47D3-B67F-A62EFF666E3E}">
          <x14:id>{DDB9033C-1F20-7D40-8FF4-AAD4BA0B4525}</x14:id>
        </ext>
      </extLst>
    </cfRule>
  </conditionalFormatting>
  <conditionalFormatting sqref="F107:F108 F112">
    <cfRule type="dataBar" priority="4381">
      <dataBar>
        <cfvo type="num" val="0"/>
        <cfvo type="num" val="1"/>
        <color theme="6"/>
      </dataBar>
      <extLst>
        <ext xmlns:x14="http://schemas.microsoft.com/office/spreadsheetml/2009/9/main" uri="{B025F937-C7B1-47D3-B67F-A62EFF666E3E}">
          <x14:id>{478A699E-8611-0B47-9203-FF60167453C6}</x14:id>
        </ext>
      </extLst>
    </cfRule>
  </conditionalFormatting>
  <conditionalFormatting sqref="F107:F108 F112">
    <cfRule type="dataBar" priority="4382">
      <dataBar>
        <cfvo type="num" val="0"/>
        <cfvo type="num" val="1"/>
        <color theme="6"/>
      </dataBar>
      <extLst>
        <ext xmlns:x14="http://schemas.microsoft.com/office/spreadsheetml/2009/9/main" uri="{B025F937-C7B1-47D3-B67F-A62EFF666E3E}">
          <x14:id>{F602FBE8-F6F8-5041-8313-6DC341AA521C}</x14:id>
        </ext>
      </extLst>
    </cfRule>
  </conditionalFormatting>
  <conditionalFormatting sqref="F107:F108 F112">
    <cfRule type="dataBar" priority="4378">
      <dataBar>
        <cfvo type="num" val="0"/>
        <cfvo type="num" val="1"/>
        <color theme="6"/>
      </dataBar>
      <extLst>
        <ext xmlns:x14="http://schemas.microsoft.com/office/spreadsheetml/2009/9/main" uri="{B025F937-C7B1-47D3-B67F-A62EFF666E3E}">
          <x14:id>{81CB0C49-C967-F44A-BBEA-31F9D0FEFB6D}</x14:id>
        </ext>
      </extLst>
    </cfRule>
  </conditionalFormatting>
  <conditionalFormatting sqref="F107:F108 F112">
    <cfRule type="dataBar" priority="4379">
      <dataBar>
        <cfvo type="num" val="0"/>
        <cfvo type="num" val="1"/>
        <color theme="6"/>
      </dataBar>
      <extLst>
        <ext xmlns:x14="http://schemas.microsoft.com/office/spreadsheetml/2009/9/main" uri="{B025F937-C7B1-47D3-B67F-A62EFF666E3E}">
          <x14:id>{F41846E4-9BC6-3A49-A196-653E2F049BCA}</x14:id>
        </ext>
      </extLst>
    </cfRule>
  </conditionalFormatting>
  <conditionalFormatting sqref="F107:F108 F112">
    <cfRule type="dataBar" priority="4234">
      <dataBar>
        <cfvo type="num" val="0"/>
        <cfvo type="num" val="1"/>
        <color theme="6"/>
      </dataBar>
      <extLst>
        <ext xmlns:x14="http://schemas.microsoft.com/office/spreadsheetml/2009/9/main" uri="{B025F937-C7B1-47D3-B67F-A62EFF666E3E}">
          <x14:id>{3C203DAE-9EE6-C349-A441-BDC4AA846EBC}</x14:id>
        </ext>
      </extLst>
    </cfRule>
  </conditionalFormatting>
  <conditionalFormatting sqref="F107:F108 F112">
    <cfRule type="dataBar" priority="4376">
      <dataBar>
        <cfvo type="num" val="0"/>
        <cfvo type="num" val="1"/>
        <color theme="6"/>
      </dataBar>
      <extLst>
        <ext xmlns:x14="http://schemas.microsoft.com/office/spreadsheetml/2009/9/main" uri="{B025F937-C7B1-47D3-B67F-A62EFF666E3E}">
          <x14:id>{5E342148-3759-F340-B768-DB231574E6DE}</x14:id>
        </ext>
      </extLst>
    </cfRule>
  </conditionalFormatting>
  <conditionalFormatting sqref="F107:F108 F112">
    <cfRule type="dataBar" priority="4235">
      <dataBar>
        <cfvo type="num" val="0"/>
        <cfvo type="num" val="1"/>
        <color theme="6"/>
      </dataBar>
      <extLst>
        <ext xmlns:x14="http://schemas.microsoft.com/office/spreadsheetml/2009/9/main" uri="{B025F937-C7B1-47D3-B67F-A62EFF666E3E}">
          <x14:id>{5D9C99CF-997D-0E42-A010-DF7EA7D6717C}</x14:id>
        </ext>
      </extLst>
    </cfRule>
  </conditionalFormatting>
  <conditionalFormatting sqref="F107:F108 F112">
    <cfRule type="dataBar" priority="4369">
      <dataBar>
        <cfvo type="num" val="0"/>
        <cfvo type="num" val="1"/>
        <color theme="6"/>
      </dataBar>
      <extLst>
        <ext xmlns:x14="http://schemas.microsoft.com/office/spreadsheetml/2009/9/main" uri="{B025F937-C7B1-47D3-B67F-A62EFF666E3E}">
          <x14:id>{6F6EAEE6-F60F-4141-AE58-61A6616F4429}</x14:id>
        </ext>
      </extLst>
    </cfRule>
  </conditionalFormatting>
  <conditionalFormatting sqref="F107:F108 F112">
    <cfRule type="dataBar" priority="4370">
      <dataBar>
        <cfvo type="num" val="0"/>
        <cfvo type="num" val="1"/>
        <color theme="6"/>
      </dataBar>
      <extLst>
        <ext xmlns:x14="http://schemas.microsoft.com/office/spreadsheetml/2009/9/main" uri="{B025F937-C7B1-47D3-B67F-A62EFF666E3E}">
          <x14:id>{E98AF94D-9428-744A-82F9-A857A603ABCB}</x14:id>
        </ext>
      </extLst>
    </cfRule>
  </conditionalFormatting>
  <conditionalFormatting sqref="F107:F108 F112">
    <cfRule type="dataBar" priority="4368">
      <dataBar>
        <cfvo type="num" val="0"/>
        <cfvo type="num" val="1"/>
        <color theme="6"/>
      </dataBar>
      <extLst>
        <ext xmlns:x14="http://schemas.microsoft.com/office/spreadsheetml/2009/9/main" uri="{B025F937-C7B1-47D3-B67F-A62EFF666E3E}">
          <x14:id>{7333D95A-211F-C742-8240-B1327062FDC7}</x14:id>
        </ext>
      </extLst>
    </cfRule>
  </conditionalFormatting>
  <conditionalFormatting sqref="F107:F108 F112">
    <cfRule type="dataBar" priority="4367">
      <dataBar>
        <cfvo type="num" val="0"/>
        <cfvo type="num" val="1"/>
        <color theme="6"/>
      </dataBar>
      <extLst>
        <ext xmlns:x14="http://schemas.microsoft.com/office/spreadsheetml/2009/9/main" uri="{B025F937-C7B1-47D3-B67F-A62EFF666E3E}">
          <x14:id>{E599FA46-5A96-DD42-8288-0F9EE8A5763E}</x14:id>
        </ext>
      </extLst>
    </cfRule>
  </conditionalFormatting>
  <conditionalFormatting sqref="F107:F108 F112">
    <cfRule type="dataBar" priority="4214">
      <dataBar>
        <cfvo type="num" val="0"/>
        <cfvo type="num" val="1"/>
        <color theme="6"/>
      </dataBar>
      <extLst>
        <ext xmlns:x14="http://schemas.microsoft.com/office/spreadsheetml/2009/9/main" uri="{B025F937-C7B1-47D3-B67F-A62EFF666E3E}">
          <x14:id>{EB29D2B3-F545-054B-93CC-BC29BD1D7EF7}</x14:id>
        </ext>
      </extLst>
    </cfRule>
  </conditionalFormatting>
  <conditionalFormatting sqref="F107:F108 F112">
    <cfRule type="dataBar" priority="4352">
      <dataBar>
        <cfvo type="num" val="0"/>
        <cfvo type="num" val="1"/>
        <color theme="6"/>
      </dataBar>
      <extLst>
        <ext xmlns:x14="http://schemas.microsoft.com/office/spreadsheetml/2009/9/main" uri="{B025F937-C7B1-47D3-B67F-A62EFF666E3E}">
          <x14:id>{66BE8524-9713-7144-86C3-E271FE4AE830}</x14:id>
        </ext>
      </extLst>
    </cfRule>
  </conditionalFormatting>
  <conditionalFormatting sqref="F107:F108 F112">
    <cfRule type="dataBar" priority="4350">
      <dataBar>
        <cfvo type="num" val="0"/>
        <cfvo type="num" val="1"/>
        <color theme="6"/>
      </dataBar>
      <extLst>
        <ext xmlns:x14="http://schemas.microsoft.com/office/spreadsheetml/2009/9/main" uri="{B025F937-C7B1-47D3-B67F-A62EFF666E3E}">
          <x14:id>{71CEE3C0-8B44-4F4C-BB3D-2F7630510BF4}</x14:id>
        </ext>
      </extLst>
    </cfRule>
  </conditionalFormatting>
  <conditionalFormatting sqref="F107:F108 F112">
    <cfRule type="dataBar" priority="4351">
      <dataBar>
        <cfvo type="num" val="0"/>
        <cfvo type="num" val="1"/>
        <color theme="6"/>
      </dataBar>
      <extLst>
        <ext xmlns:x14="http://schemas.microsoft.com/office/spreadsheetml/2009/9/main" uri="{B025F937-C7B1-47D3-B67F-A62EFF666E3E}">
          <x14:id>{26E802A9-D46E-9C48-9583-2A6FEFE44624}</x14:id>
        </ext>
      </extLst>
    </cfRule>
  </conditionalFormatting>
  <conditionalFormatting sqref="F113">
    <cfRule type="dataBar" priority="4343">
      <dataBar>
        <cfvo type="num" val="0"/>
        <cfvo type="num" val="1"/>
        <color theme="6"/>
      </dataBar>
      <extLst>
        <ext xmlns:x14="http://schemas.microsoft.com/office/spreadsheetml/2009/9/main" uri="{B025F937-C7B1-47D3-B67F-A62EFF666E3E}">
          <x14:id>{60253BBB-78DE-8A4B-84D0-FA056F03F7F3}</x14:id>
        </ext>
      </extLst>
    </cfRule>
  </conditionalFormatting>
  <conditionalFormatting sqref="F113">
    <cfRule type="dataBar" priority="4342">
      <dataBar>
        <cfvo type="num" val="0"/>
        <cfvo type="num" val="1"/>
        <color theme="6"/>
      </dataBar>
      <extLst>
        <ext xmlns:x14="http://schemas.microsoft.com/office/spreadsheetml/2009/9/main" uri="{B025F937-C7B1-47D3-B67F-A62EFF666E3E}">
          <x14:id>{DB6F8400-286C-5C4E-B9CA-FED9AE493DAD}</x14:id>
        </ext>
      </extLst>
    </cfRule>
  </conditionalFormatting>
  <conditionalFormatting sqref="F113">
    <cfRule type="dataBar" priority="4341">
      <dataBar>
        <cfvo type="num" val="0"/>
        <cfvo type="num" val="1"/>
        <color theme="6"/>
      </dataBar>
      <extLst>
        <ext xmlns:x14="http://schemas.microsoft.com/office/spreadsheetml/2009/9/main" uri="{B025F937-C7B1-47D3-B67F-A62EFF666E3E}">
          <x14:id>{FD9AE92E-69B2-9D4C-8129-E860C74CAE2A}</x14:id>
        </ext>
      </extLst>
    </cfRule>
  </conditionalFormatting>
  <conditionalFormatting sqref="F113">
    <cfRule type="dataBar" priority="4340">
      <dataBar>
        <cfvo type="num" val="0"/>
        <cfvo type="num" val="1"/>
        <color theme="6"/>
      </dataBar>
      <extLst>
        <ext xmlns:x14="http://schemas.microsoft.com/office/spreadsheetml/2009/9/main" uri="{B025F937-C7B1-47D3-B67F-A62EFF666E3E}">
          <x14:id>{C87B67A9-C036-5F47-A0DB-6563733F4FBE}</x14:id>
        </ext>
      </extLst>
    </cfRule>
  </conditionalFormatting>
  <conditionalFormatting sqref="F113">
    <cfRule type="dataBar" priority="4339">
      <dataBar>
        <cfvo type="num" val="0"/>
        <cfvo type="num" val="1"/>
        <color theme="6"/>
      </dataBar>
      <extLst>
        <ext xmlns:x14="http://schemas.microsoft.com/office/spreadsheetml/2009/9/main" uri="{B025F937-C7B1-47D3-B67F-A62EFF666E3E}">
          <x14:id>{3D1D6E4D-C0B3-2242-B964-AF32C38F4BC5}</x14:id>
        </ext>
      </extLst>
    </cfRule>
  </conditionalFormatting>
  <conditionalFormatting sqref="F113">
    <cfRule type="dataBar" priority="4338">
      <dataBar>
        <cfvo type="num" val="0"/>
        <cfvo type="num" val="1"/>
        <color theme="6"/>
      </dataBar>
      <extLst>
        <ext xmlns:x14="http://schemas.microsoft.com/office/spreadsheetml/2009/9/main" uri="{B025F937-C7B1-47D3-B67F-A62EFF666E3E}">
          <x14:id>{B6E99012-C288-AB46-96FD-239575D9D78F}</x14:id>
        </ext>
      </extLst>
    </cfRule>
  </conditionalFormatting>
  <conditionalFormatting sqref="F107:F108 F112">
    <cfRule type="dataBar" priority="4336">
      <dataBar>
        <cfvo type="num" val="0"/>
        <cfvo type="num" val="1"/>
        <color theme="6"/>
      </dataBar>
      <extLst>
        <ext xmlns:x14="http://schemas.microsoft.com/office/spreadsheetml/2009/9/main" uri="{B025F937-C7B1-47D3-B67F-A62EFF666E3E}">
          <x14:id>{87608F75-2D0C-4540-80B5-1325370E10BC}</x14:id>
        </ext>
      </extLst>
    </cfRule>
  </conditionalFormatting>
  <conditionalFormatting sqref="F107:F108 F112">
    <cfRule type="dataBar" priority="4337">
      <dataBar>
        <cfvo type="num" val="0"/>
        <cfvo type="num" val="1"/>
        <color theme="6"/>
      </dataBar>
      <extLst>
        <ext xmlns:x14="http://schemas.microsoft.com/office/spreadsheetml/2009/9/main" uri="{B025F937-C7B1-47D3-B67F-A62EFF666E3E}">
          <x14:id>{640AC4CC-C901-C845-90E1-5E46E2EE07E5}</x14:id>
        </ext>
      </extLst>
    </cfRule>
  </conditionalFormatting>
  <conditionalFormatting sqref="F107:F108 F112">
    <cfRule type="dataBar" priority="4333">
      <dataBar>
        <cfvo type="num" val="0"/>
        <cfvo type="num" val="1"/>
        <color theme="6"/>
      </dataBar>
      <extLst>
        <ext xmlns:x14="http://schemas.microsoft.com/office/spreadsheetml/2009/9/main" uri="{B025F937-C7B1-47D3-B67F-A62EFF666E3E}">
          <x14:id>{4299679E-9479-E648-8F9D-BD7FBF87EB83}</x14:id>
        </ext>
      </extLst>
    </cfRule>
  </conditionalFormatting>
  <conditionalFormatting sqref="F107:F108 F112">
    <cfRule type="dataBar" priority="4327">
      <dataBar>
        <cfvo type="num" val="0"/>
        <cfvo type="num" val="1"/>
        <color theme="6"/>
      </dataBar>
      <extLst>
        <ext xmlns:x14="http://schemas.microsoft.com/office/spreadsheetml/2009/9/main" uri="{B025F937-C7B1-47D3-B67F-A62EFF666E3E}">
          <x14:id>{5B9FBC0E-1BD2-9E4B-8471-BF140416F3D5}</x14:id>
        </ext>
      </extLst>
    </cfRule>
  </conditionalFormatting>
  <conditionalFormatting sqref="F107:F108 F112">
    <cfRule type="dataBar" priority="4328">
      <dataBar>
        <cfvo type="num" val="0"/>
        <cfvo type="num" val="1"/>
        <color theme="6"/>
      </dataBar>
      <extLst>
        <ext xmlns:x14="http://schemas.microsoft.com/office/spreadsheetml/2009/9/main" uri="{B025F937-C7B1-47D3-B67F-A62EFF666E3E}">
          <x14:id>{C27B3691-4329-EF4D-B516-DF2FC46C4CAA}</x14:id>
        </ext>
      </extLst>
    </cfRule>
  </conditionalFormatting>
  <conditionalFormatting sqref="F107:F108 F112">
    <cfRule type="dataBar" priority="4179">
      <dataBar>
        <cfvo type="num" val="0"/>
        <cfvo type="num" val="1"/>
        <color theme="6"/>
      </dataBar>
      <extLst>
        <ext xmlns:x14="http://schemas.microsoft.com/office/spreadsheetml/2009/9/main" uri="{B025F937-C7B1-47D3-B67F-A62EFF666E3E}">
          <x14:id>{795D264B-5F49-7F42-A580-262E51038140}</x14:id>
        </ext>
      </extLst>
    </cfRule>
  </conditionalFormatting>
  <conditionalFormatting sqref="F107:F108 F112">
    <cfRule type="dataBar" priority="4178">
      <dataBar>
        <cfvo type="num" val="0"/>
        <cfvo type="num" val="1"/>
        <color theme="6"/>
      </dataBar>
      <extLst>
        <ext xmlns:x14="http://schemas.microsoft.com/office/spreadsheetml/2009/9/main" uri="{B025F937-C7B1-47D3-B67F-A62EFF666E3E}">
          <x14:id>{930E926A-7F65-DF47-B150-4B7A9B80EF18}</x14:id>
        </ext>
      </extLst>
    </cfRule>
  </conditionalFormatting>
  <conditionalFormatting sqref="F107:F108 F112">
    <cfRule type="dataBar" priority="4176">
      <dataBar>
        <cfvo type="num" val="0"/>
        <cfvo type="num" val="1"/>
        <color theme="6"/>
      </dataBar>
      <extLst>
        <ext xmlns:x14="http://schemas.microsoft.com/office/spreadsheetml/2009/9/main" uri="{B025F937-C7B1-47D3-B67F-A62EFF666E3E}">
          <x14:id>{1152300E-5946-6548-9D88-DDE18AFA2602}</x14:id>
        </ext>
      </extLst>
    </cfRule>
  </conditionalFormatting>
  <conditionalFormatting sqref="F107:F108 F112">
    <cfRule type="dataBar" priority="4175">
      <dataBar>
        <cfvo type="num" val="0"/>
        <cfvo type="num" val="1"/>
        <color theme="6"/>
      </dataBar>
      <extLst>
        <ext xmlns:x14="http://schemas.microsoft.com/office/spreadsheetml/2009/9/main" uri="{B025F937-C7B1-47D3-B67F-A62EFF666E3E}">
          <x14:id>{18F344BC-B475-A94D-8278-166625BFAE6B}</x14:id>
        </ext>
      </extLst>
    </cfRule>
  </conditionalFormatting>
  <conditionalFormatting sqref="F107:F108 F112">
    <cfRule type="dataBar" priority="4314">
      <dataBar>
        <cfvo type="num" val="0"/>
        <cfvo type="num" val="1"/>
        <color theme="6"/>
      </dataBar>
      <extLst>
        <ext xmlns:x14="http://schemas.microsoft.com/office/spreadsheetml/2009/9/main" uri="{B025F937-C7B1-47D3-B67F-A62EFF666E3E}">
          <x14:id>{5987978D-79C5-B244-AF2F-2DA1877472DC}</x14:id>
        </ext>
      </extLst>
    </cfRule>
  </conditionalFormatting>
  <conditionalFormatting sqref="F107:F108 F112">
    <cfRule type="dataBar" priority="4312">
      <dataBar>
        <cfvo type="num" val="0"/>
        <cfvo type="num" val="1"/>
        <color theme="6"/>
      </dataBar>
      <extLst>
        <ext xmlns:x14="http://schemas.microsoft.com/office/spreadsheetml/2009/9/main" uri="{B025F937-C7B1-47D3-B67F-A62EFF666E3E}">
          <x14:id>{B78972D8-AA7F-AB48-B10E-9892124CEBF7}</x14:id>
        </ext>
      </extLst>
    </cfRule>
  </conditionalFormatting>
  <conditionalFormatting sqref="F107:F108 F112">
    <cfRule type="dataBar" priority="4313">
      <dataBar>
        <cfvo type="num" val="0"/>
        <cfvo type="num" val="1"/>
        <color theme="6"/>
      </dataBar>
      <extLst>
        <ext xmlns:x14="http://schemas.microsoft.com/office/spreadsheetml/2009/9/main" uri="{B025F937-C7B1-47D3-B67F-A62EFF666E3E}">
          <x14:id>{FE0DF331-2B48-E143-BAAA-181AD4F59627}</x14:id>
        </ext>
      </extLst>
    </cfRule>
  </conditionalFormatting>
  <conditionalFormatting sqref="F107:F108 F112">
    <cfRule type="dataBar" priority="4296">
      <dataBar>
        <cfvo type="num" val="0"/>
        <cfvo type="num" val="1"/>
        <color theme="6"/>
      </dataBar>
      <extLst>
        <ext xmlns:x14="http://schemas.microsoft.com/office/spreadsheetml/2009/9/main" uri="{B025F937-C7B1-47D3-B67F-A62EFF666E3E}">
          <x14:id>{5A8FABAD-E725-BC42-9D6A-335B54607E2A}</x14:id>
        </ext>
      </extLst>
    </cfRule>
  </conditionalFormatting>
  <conditionalFormatting sqref="F107:F108 F112">
    <cfRule type="dataBar" priority="4294">
      <dataBar>
        <cfvo type="num" val="0"/>
        <cfvo type="num" val="1"/>
        <color theme="6"/>
      </dataBar>
      <extLst>
        <ext xmlns:x14="http://schemas.microsoft.com/office/spreadsheetml/2009/9/main" uri="{B025F937-C7B1-47D3-B67F-A62EFF666E3E}">
          <x14:id>{BBA94EB6-44FD-2142-B993-69C05883FBDC}</x14:id>
        </ext>
      </extLst>
    </cfRule>
  </conditionalFormatting>
  <conditionalFormatting sqref="F107:F108 F112">
    <cfRule type="dataBar" priority="4295">
      <dataBar>
        <cfvo type="num" val="0"/>
        <cfvo type="num" val="1"/>
        <color theme="6"/>
      </dataBar>
      <extLst>
        <ext xmlns:x14="http://schemas.microsoft.com/office/spreadsheetml/2009/9/main" uri="{B025F937-C7B1-47D3-B67F-A62EFF666E3E}">
          <x14:id>{F3C2F018-F80E-BE4A-B2FE-2EA677F84307}</x14:id>
        </ext>
      </extLst>
    </cfRule>
  </conditionalFormatting>
  <conditionalFormatting sqref="F107:F108 F112">
    <cfRule type="dataBar" priority="4151">
      <dataBar>
        <cfvo type="num" val="0"/>
        <cfvo type="num" val="1"/>
        <color theme="6"/>
      </dataBar>
      <extLst>
        <ext xmlns:x14="http://schemas.microsoft.com/office/spreadsheetml/2009/9/main" uri="{B025F937-C7B1-47D3-B67F-A62EFF666E3E}">
          <x14:id>{66639982-F90C-7542-9C5A-4818ECD84E7D}</x14:id>
        </ext>
      </extLst>
    </cfRule>
  </conditionalFormatting>
  <conditionalFormatting sqref="F107:F108 F112">
    <cfRule type="dataBar" priority="4292">
      <dataBar>
        <cfvo type="num" val="0"/>
        <cfvo type="num" val="1"/>
        <color theme="6"/>
      </dataBar>
      <extLst>
        <ext xmlns:x14="http://schemas.microsoft.com/office/spreadsheetml/2009/9/main" uri="{B025F937-C7B1-47D3-B67F-A62EFF666E3E}">
          <x14:id>{E64380BF-6065-C44B-B6B2-B4B68BE0B810}</x14:id>
        </ext>
      </extLst>
    </cfRule>
  </conditionalFormatting>
  <conditionalFormatting sqref="F107:F108 F112">
    <cfRule type="dataBar" priority="4288">
      <dataBar>
        <cfvo type="num" val="0"/>
        <cfvo type="num" val="1"/>
        <color theme="6"/>
      </dataBar>
      <extLst>
        <ext xmlns:x14="http://schemas.microsoft.com/office/spreadsheetml/2009/9/main" uri="{B025F937-C7B1-47D3-B67F-A62EFF666E3E}">
          <x14:id>{FDB82DD2-F3A9-3E48-8BD2-11A3ABA4DAC3}</x14:id>
        </ext>
      </extLst>
    </cfRule>
  </conditionalFormatting>
  <conditionalFormatting sqref="F107:F108 F112">
    <cfRule type="dataBar" priority="4286">
      <dataBar>
        <cfvo type="num" val="0"/>
        <cfvo type="num" val="1"/>
        <color theme="6"/>
      </dataBar>
      <extLst>
        <ext xmlns:x14="http://schemas.microsoft.com/office/spreadsheetml/2009/9/main" uri="{B025F937-C7B1-47D3-B67F-A62EFF666E3E}">
          <x14:id>{39C4E899-6071-BA4D-B78C-4DFBC8548264}</x14:id>
        </ext>
      </extLst>
    </cfRule>
  </conditionalFormatting>
  <conditionalFormatting sqref="F107:F108 F112">
    <cfRule type="dataBar" priority="4285">
      <dataBar>
        <cfvo type="num" val="0"/>
        <cfvo type="num" val="1"/>
        <color theme="6"/>
      </dataBar>
      <extLst>
        <ext xmlns:x14="http://schemas.microsoft.com/office/spreadsheetml/2009/9/main" uri="{B025F937-C7B1-47D3-B67F-A62EFF666E3E}">
          <x14:id>{11CB8B31-9D23-EF40-A82C-8ACD23A349BD}</x14:id>
        </ext>
      </extLst>
    </cfRule>
  </conditionalFormatting>
  <conditionalFormatting sqref="F107:F108 F112">
    <cfRule type="dataBar" priority="4284">
      <dataBar>
        <cfvo type="num" val="0"/>
        <cfvo type="num" val="1"/>
        <color theme="6"/>
      </dataBar>
      <extLst>
        <ext xmlns:x14="http://schemas.microsoft.com/office/spreadsheetml/2009/9/main" uri="{B025F937-C7B1-47D3-B67F-A62EFF666E3E}">
          <x14:id>{FBA7C190-ACF7-9540-B1B1-7D6A0621D3C2}</x14:id>
        </ext>
      </extLst>
    </cfRule>
  </conditionalFormatting>
  <conditionalFormatting sqref="F107:F108 F112">
    <cfRule type="dataBar" priority="4282">
      <dataBar>
        <cfvo type="num" val="0"/>
        <cfvo type="num" val="1"/>
        <color theme="6"/>
      </dataBar>
      <extLst>
        <ext xmlns:x14="http://schemas.microsoft.com/office/spreadsheetml/2009/9/main" uri="{B025F937-C7B1-47D3-B67F-A62EFF666E3E}">
          <x14:id>{17FFBB40-B5DB-7C40-BE12-42CFA6C1F803}</x14:id>
        </ext>
      </extLst>
    </cfRule>
  </conditionalFormatting>
  <conditionalFormatting sqref="F113">
    <cfRule type="dataBar" priority="4274">
      <dataBar>
        <cfvo type="num" val="0"/>
        <cfvo type="num" val="1"/>
        <color theme="6"/>
      </dataBar>
      <extLst>
        <ext xmlns:x14="http://schemas.microsoft.com/office/spreadsheetml/2009/9/main" uri="{B025F937-C7B1-47D3-B67F-A62EFF666E3E}">
          <x14:id>{67CB71E0-1FD9-3B4D-9F32-D2E351BB255C}</x14:id>
        </ext>
      </extLst>
    </cfRule>
  </conditionalFormatting>
  <conditionalFormatting sqref="F113">
    <cfRule type="dataBar" priority="4273">
      <dataBar>
        <cfvo type="num" val="0"/>
        <cfvo type="num" val="1"/>
        <color theme="6"/>
      </dataBar>
      <extLst>
        <ext xmlns:x14="http://schemas.microsoft.com/office/spreadsheetml/2009/9/main" uri="{B025F937-C7B1-47D3-B67F-A62EFF666E3E}">
          <x14:id>{F388B514-50AB-D240-A367-8CEC45EDCF29}</x14:id>
        </ext>
      </extLst>
    </cfRule>
  </conditionalFormatting>
  <conditionalFormatting sqref="F113">
    <cfRule type="dataBar" priority="4272">
      <dataBar>
        <cfvo type="num" val="0"/>
        <cfvo type="num" val="1"/>
        <color theme="6"/>
      </dataBar>
      <extLst>
        <ext xmlns:x14="http://schemas.microsoft.com/office/spreadsheetml/2009/9/main" uri="{B025F937-C7B1-47D3-B67F-A62EFF666E3E}">
          <x14:id>{56DC8257-8A40-4949-B6DF-77A51D79BEA7}</x14:id>
        </ext>
      </extLst>
    </cfRule>
  </conditionalFormatting>
  <conditionalFormatting sqref="F113">
    <cfRule type="dataBar" priority="4271">
      <dataBar>
        <cfvo type="num" val="0"/>
        <cfvo type="num" val="1"/>
        <color theme="6"/>
      </dataBar>
      <extLst>
        <ext xmlns:x14="http://schemas.microsoft.com/office/spreadsheetml/2009/9/main" uri="{B025F937-C7B1-47D3-B67F-A62EFF666E3E}">
          <x14:id>{6D0FB322-7357-8049-8789-B3F120D20ED3}</x14:id>
        </ext>
      </extLst>
    </cfRule>
  </conditionalFormatting>
  <conditionalFormatting sqref="F107:F108 F112">
    <cfRule type="dataBar" priority="4128">
      <dataBar>
        <cfvo type="num" val="0"/>
        <cfvo type="num" val="1"/>
        <color theme="6"/>
      </dataBar>
      <extLst>
        <ext xmlns:x14="http://schemas.microsoft.com/office/spreadsheetml/2009/9/main" uri="{B025F937-C7B1-47D3-B67F-A62EFF666E3E}">
          <x14:id>{1A9AD32E-4EC1-E04F-966B-86BBD2C17BEE}</x14:id>
        </ext>
      </extLst>
    </cfRule>
  </conditionalFormatting>
  <conditionalFormatting sqref="F107:F108 F112">
    <cfRule type="dataBar" priority="4265">
      <dataBar>
        <cfvo type="num" val="0"/>
        <cfvo type="num" val="1"/>
        <color theme="6"/>
      </dataBar>
      <extLst>
        <ext xmlns:x14="http://schemas.microsoft.com/office/spreadsheetml/2009/9/main" uri="{B025F937-C7B1-47D3-B67F-A62EFF666E3E}">
          <x14:id>{C965FBE6-408A-3B4D-8063-E463C12C2166}</x14:id>
        </ext>
      </extLst>
    </cfRule>
  </conditionalFormatting>
  <conditionalFormatting sqref="F107:F108 F112">
    <cfRule type="dataBar" priority="4266">
      <dataBar>
        <cfvo type="num" val="0"/>
        <cfvo type="num" val="1"/>
        <color theme="6"/>
      </dataBar>
      <extLst>
        <ext xmlns:x14="http://schemas.microsoft.com/office/spreadsheetml/2009/9/main" uri="{B025F937-C7B1-47D3-B67F-A62EFF666E3E}">
          <x14:id>{54ACE10B-8F54-6C42-84BA-7ADD7C1CC015}</x14:id>
        </ext>
      </extLst>
    </cfRule>
  </conditionalFormatting>
  <conditionalFormatting sqref="F107:F108 F112">
    <cfRule type="dataBar" priority="4262">
      <dataBar>
        <cfvo type="num" val="0"/>
        <cfvo type="num" val="1"/>
        <color theme="6"/>
      </dataBar>
      <extLst>
        <ext xmlns:x14="http://schemas.microsoft.com/office/spreadsheetml/2009/9/main" uri="{B025F937-C7B1-47D3-B67F-A62EFF666E3E}">
          <x14:id>{60437696-FDCE-0847-8BE5-F6463F729561}</x14:id>
        </ext>
      </extLst>
    </cfRule>
  </conditionalFormatting>
  <conditionalFormatting sqref="F107:F108 F112">
    <cfRule type="dataBar" priority="4263">
      <dataBar>
        <cfvo type="num" val="0"/>
        <cfvo type="num" val="1"/>
        <color theme="6"/>
      </dataBar>
      <extLst>
        <ext xmlns:x14="http://schemas.microsoft.com/office/spreadsheetml/2009/9/main" uri="{B025F937-C7B1-47D3-B67F-A62EFF666E3E}">
          <x14:id>{BA06F567-10BB-AC42-AC55-BEF832EAEB02}</x14:id>
        </ext>
      </extLst>
    </cfRule>
  </conditionalFormatting>
  <conditionalFormatting sqref="F107:F108 F112">
    <cfRule type="dataBar" priority="4260">
      <dataBar>
        <cfvo type="num" val="0"/>
        <cfvo type="num" val="1"/>
        <color theme="6"/>
      </dataBar>
      <extLst>
        <ext xmlns:x14="http://schemas.microsoft.com/office/spreadsheetml/2009/9/main" uri="{B025F937-C7B1-47D3-B67F-A62EFF666E3E}">
          <x14:id>{4FB70F4B-DD25-5942-A163-28944BF092DA}</x14:id>
        </ext>
      </extLst>
    </cfRule>
  </conditionalFormatting>
  <conditionalFormatting sqref="F107:F108 F112">
    <cfRule type="dataBar" priority="4253">
      <dataBar>
        <cfvo type="num" val="0"/>
        <cfvo type="num" val="1"/>
        <color theme="6"/>
      </dataBar>
      <extLst>
        <ext xmlns:x14="http://schemas.microsoft.com/office/spreadsheetml/2009/9/main" uri="{B025F937-C7B1-47D3-B67F-A62EFF666E3E}">
          <x14:id>{BF52F562-68E8-9B4D-98BF-494040EFB98B}</x14:id>
        </ext>
      </extLst>
    </cfRule>
  </conditionalFormatting>
  <conditionalFormatting sqref="F107:F108 F112">
    <cfRule type="dataBar" priority="4254">
      <dataBar>
        <cfvo type="num" val="0"/>
        <cfvo type="num" val="1"/>
        <color theme="6"/>
      </dataBar>
      <extLst>
        <ext xmlns:x14="http://schemas.microsoft.com/office/spreadsheetml/2009/9/main" uri="{B025F937-C7B1-47D3-B67F-A62EFF666E3E}">
          <x14:id>{E0D0BAC9-C692-E24D-A38A-D645D81005B3}</x14:id>
        </ext>
      </extLst>
    </cfRule>
  </conditionalFormatting>
  <conditionalFormatting sqref="F107:F108 F112">
    <cfRule type="dataBar" priority="4252">
      <dataBar>
        <cfvo type="num" val="0"/>
        <cfvo type="num" val="1"/>
        <color theme="6"/>
      </dataBar>
      <extLst>
        <ext xmlns:x14="http://schemas.microsoft.com/office/spreadsheetml/2009/9/main" uri="{B025F937-C7B1-47D3-B67F-A62EFF666E3E}">
          <x14:id>{3D6F99DA-5ACF-8E4B-A79A-D0586DE968CD}</x14:id>
        </ext>
      </extLst>
    </cfRule>
  </conditionalFormatting>
  <conditionalFormatting sqref="F107:F108 F112">
    <cfRule type="dataBar" priority="4251">
      <dataBar>
        <cfvo type="num" val="0"/>
        <cfvo type="num" val="1"/>
        <color theme="6"/>
      </dataBar>
      <extLst>
        <ext xmlns:x14="http://schemas.microsoft.com/office/spreadsheetml/2009/9/main" uri="{B025F937-C7B1-47D3-B67F-A62EFF666E3E}">
          <x14:id>{FBF02326-2CB6-AD4A-8649-259B40B52A85}</x14:id>
        </ext>
      </extLst>
    </cfRule>
  </conditionalFormatting>
  <conditionalFormatting sqref="F107:F108 F112">
    <cfRule type="dataBar" priority="4249">
      <dataBar>
        <cfvo type="num" val="0"/>
        <cfvo type="num" val="1"/>
        <color theme="6"/>
      </dataBar>
      <extLst>
        <ext xmlns:x14="http://schemas.microsoft.com/office/spreadsheetml/2009/9/main" uri="{B025F937-C7B1-47D3-B67F-A62EFF666E3E}">
          <x14:id>{BA4C1FEB-0209-D54D-8F14-76D2B4EAD3C0}</x14:id>
        </ext>
      </extLst>
    </cfRule>
  </conditionalFormatting>
  <conditionalFormatting sqref="F107:F108 F112">
    <cfRule type="dataBar" priority="4250">
      <dataBar>
        <cfvo type="num" val="0"/>
        <cfvo type="num" val="1"/>
        <color theme="6"/>
      </dataBar>
      <extLst>
        <ext xmlns:x14="http://schemas.microsoft.com/office/spreadsheetml/2009/9/main" uri="{B025F937-C7B1-47D3-B67F-A62EFF666E3E}">
          <x14:id>{7A935D69-AB8C-A24C-B78C-11CF4EC1DAB6}</x14:id>
        </ext>
      </extLst>
    </cfRule>
  </conditionalFormatting>
  <conditionalFormatting sqref="F107:F108 F112">
    <cfRule type="dataBar" priority="4236">
      <dataBar>
        <cfvo type="num" val="0"/>
        <cfvo type="num" val="1"/>
        <color theme="6"/>
      </dataBar>
      <extLst>
        <ext xmlns:x14="http://schemas.microsoft.com/office/spreadsheetml/2009/9/main" uri="{B025F937-C7B1-47D3-B67F-A62EFF666E3E}">
          <x14:id>{227226A7-3207-2349-B06C-9694F5CCE7C6}</x14:id>
        </ext>
      </extLst>
    </cfRule>
  </conditionalFormatting>
  <conditionalFormatting sqref="F113">
    <cfRule type="dataBar" priority="4227">
      <dataBar>
        <cfvo type="num" val="0"/>
        <cfvo type="num" val="1"/>
        <color theme="6"/>
      </dataBar>
      <extLst>
        <ext xmlns:x14="http://schemas.microsoft.com/office/spreadsheetml/2009/9/main" uri="{B025F937-C7B1-47D3-B67F-A62EFF666E3E}">
          <x14:id>{D3FE96EE-54EC-4745-A6AF-C82EF0CD44D4}</x14:id>
        </ext>
      </extLst>
    </cfRule>
  </conditionalFormatting>
  <conditionalFormatting sqref="F113">
    <cfRule type="dataBar" priority="4226">
      <dataBar>
        <cfvo type="num" val="0"/>
        <cfvo type="num" val="1"/>
        <color theme="6"/>
      </dataBar>
      <extLst>
        <ext xmlns:x14="http://schemas.microsoft.com/office/spreadsheetml/2009/9/main" uri="{B025F937-C7B1-47D3-B67F-A62EFF666E3E}">
          <x14:id>{DB124D6F-2316-E143-8AF7-BB6B2D6E0667}</x14:id>
        </ext>
      </extLst>
    </cfRule>
  </conditionalFormatting>
  <conditionalFormatting sqref="F113">
    <cfRule type="dataBar" priority="4225">
      <dataBar>
        <cfvo type="num" val="0"/>
        <cfvo type="num" val="1"/>
        <color theme="6"/>
      </dataBar>
      <extLst>
        <ext xmlns:x14="http://schemas.microsoft.com/office/spreadsheetml/2009/9/main" uri="{B025F937-C7B1-47D3-B67F-A62EFF666E3E}">
          <x14:id>{AEB473F1-B403-684C-A9E4-4755F50D671C}</x14:id>
        </ext>
      </extLst>
    </cfRule>
  </conditionalFormatting>
  <conditionalFormatting sqref="F113">
    <cfRule type="dataBar" priority="4224">
      <dataBar>
        <cfvo type="num" val="0"/>
        <cfvo type="num" val="1"/>
        <color theme="6"/>
      </dataBar>
      <extLst>
        <ext xmlns:x14="http://schemas.microsoft.com/office/spreadsheetml/2009/9/main" uri="{B025F937-C7B1-47D3-B67F-A62EFF666E3E}">
          <x14:id>{23502A4A-F31D-6843-86FB-E29AE17E704F}</x14:id>
        </ext>
      </extLst>
    </cfRule>
  </conditionalFormatting>
  <conditionalFormatting sqref="F107:F108 F112">
    <cfRule type="dataBar" priority="4220">
      <dataBar>
        <cfvo type="num" val="0"/>
        <cfvo type="num" val="1"/>
        <color theme="6"/>
      </dataBar>
      <extLst>
        <ext xmlns:x14="http://schemas.microsoft.com/office/spreadsheetml/2009/9/main" uri="{B025F937-C7B1-47D3-B67F-A62EFF666E3E}">
          <x14:id>{63AC26EF-E100-4946-9973-8A273C75B417}</x14:id>
        </ext>
      </extLst>
    </cfRule>
  </conditionalFormatting>
  <conditionalFormatting sqref="F107:F108 F112">
    <cfRule type="dataBar" priority="4217">
      <dataBar>
        <cfvo type="num" val="0"/>
        <cfvo type="num" val="1"/>
        <color theme="6"/>
      </dataBar>
      <extLst>
        <ext xmlns:x14="http://schemas.microsoft.com/office/spreadsheetml/2009/9/main" uri="{B025F937-C7B1-47D3-B67F-A62EFF666E3E}">
          <x14:id>{A592F555-09B2-6841-96E3-70712523A97D}</x14:id>
        </ext>
      </extLst>
    </cfRule>
  </conditionalFormatting>
  <conditionalFormatting sqref="F107:F108 F112">
    <cfRule type="dataBar" priority="4058">
      <dataBar>
        <cfvo type="num" val="0"/>
        <cfvo type="num" val="1"/>
        <color theme="6"/>
      </dataBar>
      <extLst>
        <ext xmlns:x14="http://schemas.microsoft.com/office/spreadsheetml/2009/9/main" uri="{B025F937-C7B1-47D3-B67F-A62EFF666E3E}">
          <x14:id>{10DA5393-A966-C74D-A161-A5BB70448051}</x14:id>
        </ext>
      </extLst>
    </cfRule>
  </conditionalFormatting>
  <conditionalFormatting sqref="F107:F108 F112">
    <cfRule type="dataBar" priority="4196">
      <dataBar>
        <cfvo type="num" val="0"/>
        <cfvo type="num" val="1"/>
        <color theme="6"/>
      </dataBar>
      <extLst>
        <ext xmlns:x14="http://schemas.microsoft.com/office/spreadsheetml/2009/9/main" uri="{B025F937-C7B1-47D3-B67F-A62EFF666E3E}">
          <x14:id>{476590EB-1B9C-3743-93F1-A5E129A6A9CE}</x14:id>
        </ext>
      </extLst>
    </cfRule>
  </conditionalFormatting>
  <conditionalFormatting sqref="F107:F108 F112">
    <cfRule type="dataBar" priority="4048">
      <dataBar>
        <cfvo type="num" val="0"/>
        <cfvo type="num" val="1"/>
        <color theme="6"/>
      </dataBar>
      <extLst>
        <ext xmlns:x14="http://schemas.microsoft.com/office/spreadsheetml/2009/9/main" uri="{B025F937-C7B1-47D3-B67F-A62EFF666E3E}">
          <x14:id>{961F8417-0BF8-9C46-912C-6DAC80D52B21}</x14:id>
        </ext>
      </extLst>
    </cfRule>
  </conditionalFormatting>
  <conditionalFormatting sqref="F107:F108 F112">
    <cfRule type="dataBar" priority="4047">
      <dataBar>
        <cfvo type="num" val="0"/>
        <cfvo type="num" val="1"/>
        <color theme="6"/>
      </dataBar>
      <extLst>
        <ext xmlns:x14="http://schemas.microsoft.com/office/spreadsheetml/2009/9/main" uri="{B025F937-C7B1-47D3-B67F-A62EFF666E3E}">
          <x14:id>{F3BE55F6-4FB8-AA40-A0E0-B9ACDEC46EED}</x14:id>
        </ext>
      </extLst>
    </cfRule>
  </conditionalFormatting>
  <conditionalFormatting sqref="F107:F108 F112">
    <cfRule type="dataBar" priority="4180">
      <dataBar>
        <cfvo type="num" val="0"/>
        <cfvo type="num" val="1"/>
        <color theme="6"/>
      </dataBar>
      <extLst>
        <ext xmlns:x14="http://schemas.microsoft.com/office/spreadsheetml/2009/9/main" uri="{B025F937-C7B1-47D3-B67F-A62EFF666E3E}">
          <x14:id>{D5072E30-F433-1E4B-873C-9C3E9D3A07D1}</x14:id>
        </ext>
      </extLst>
    </cfRule>
  </conditionalFormatting>
  <conditionalFormatting sqref="F107:F108 F112">
    <cfRule type="dataBar" priority="4172">
      <dataBar>
        <cfvo type="num" val="0"/>
        <cfvo type="num" val="1"/>
        <color theme="6"/>
      </dataBar>
      <extLst>
        <ext xmlns:x14="http://schemas.microsoft.com/office/spreadsheetml/2009/9/main" uri="{B025F937-C7B1-47D3-B67F-A62EFF666E3E}">
          <x14:id>{41BF680E-ADA5-0B4C-8B15-EBD5BBC676B1}</x14:id>
        </ext>
      </extLst>
    </cfRule>
  </conditionalFormatting>
  <conditionalFormatting sqref="F107:F108 F112">
    <cfRule type="dataBar" priority="4170">
      <dataBar>
        <cfvo type="num" val="0"/>
        <cfvo type="num" val="1"/>
        <color theme="6"/>
      </dataBar>
      <extLst>
        <ext xmlns:x14="http://schemas.microsoft.com/office/spreadsheetml/2009/9/main" uri="{B025F937-C7B1-47D3-B67F-A62EFF666E3E}">
          <x14:id>{2D296B24-F5B6-C048-9078-4F3D90A64D12}</x14:id>
        </ext>
      </extLst>
    </cfRule>
  </conditionalFormatting>
  <conditionalFormatting sqref="F107:F108 F112">
    <cfRule type="dataBar" priority="4169">
      <dataBar>
        <cfvo type="num" val="0"/>
        <cfvo type="num" val="1"/>
        <color theme="6"/>
      </dataBar>
      <extLst>
        <ext xmlns:x14="http://schemas.microsoft.com/office/spreadsheetml/2009/9/main" uri="{B025F937-C7B1-47D3-B67F-A62EFF666E3E}">
          <x14:id>{96047439-98F1-A64D-AB69-C21097160A75}</x14:id>
        </ext>
      </extLst>
    </cfRule>
  </conditionalFormatting>
  <conditionalFormatting sqref="F107:F108 F112">
    <cfRule type="dataBar" priority="4168">
      <dataBar>
        <cfvo type="num" val="0"/>
        <cfvo type="num" val="1"/>
        <color theme="6"/>
      </dataBar>
      <extLst>
        <ext xmlns:x14="http://schemas.microsoft.com/office/spreadsheetml/2009/9/main" uri="{B025F937-C7B1-47D3-B67F-A62EFF666E3E}">
          <x14:id>{754D5F39-DE01-BD49-819C-A85EBA2668EE}</x14:id>
        </ext>
      </extLst>
    </cfRule>
  </conditionalFormatting>
  <conditionalFormatting sqref="F107:F108 F112">
    <cfRule type="dataBar" priority="4166">
      <dataBar>
        <cfvo type="num" val="0"/>
        <cfvo type="num" val="1"/>
        <color theme="6"/>
      </dataBar>
      <extLst>
        <ext xmlns:x14="http://schemas.microsoft.com/office/spreadsheetml/2009/9/main" uri="{B025F937-C7B1-47D3-B67F-A62EFF666E3E}">
          <x14:id>{A180667B-7623-FB4A-8354-DDCED82FCFCE}</x14:id>
        </ext>
      </extLst>
    </cfRule>
  </conditionalFormatting>
  <conditionalFormatting sqref="F107:F108 F112">
    <cfRule type="dataBar" priority="4165">
      <dataBar>
        <cfvo type="num" val="0"/>
        <cfvo type="num" val="1"/>
        <color theme="6"/>
      </dataBar>
      <extLst>
        <ext xmlns:x14="http://schemas.microsoft.com/office/spreadsheetml/2009/9/main" uri="{B025F937-C7B1-47D3-B67F-A62EFF666E3E}">
          <x14:id>{33566A6C-FC86-3642-BBAF-85E4E8F7B254}</x14:id>
        </ext>
      </extLst>
    </cfRule>
  </conditionalFormatting>
  <conditionalFormatting sqref="F107:F108 F112">
    <cfRule type="dataBar" priority="4164">
      <dataBar>
        <cfvo type="num" val="0"/>
        <cfvo type="num" val="1"/>
        <color theme="6"/>
      </dataBar>
      <extLst>
        <ext xmlns:x14="http://schemas.microsoft.com/office/spreadsheetml/2009/9/main" uri="{B025F937-C7B1-47D3-B67F-A62EFF666E3E}">
          <x14:id>{5E56853F-D933-6445-8DE9-7D12B9145043}</x14:id>
        </ext>
      </extLst>
    </cfRule>
  </conditionalFormatting>
  <conditionalFormatting sqref="F113">
    <cfRule type="dataBar" priority="4158">
      <dataBar>
        <cfvo type="num" val="0"/>
        <cfvo type="num" val="1"/>
        <color theme="6"/>
      </dataBar>
      <extLst>
        <ext xmlns:x14="http://schemas.microsoft.com/office/spreadsheetml/2009/9/main" uri="{B025F937-C7B1-47D3-B67F-A62EFF666E3E}">
          <x14:id>{1CBB7B80-F97F-7D40-8064-0EC2F018522E}</x14:id>
        </ext>
      </extLst>
    </cfRule>
  </conditionalFormatting>
  <conditionalFormatting sqref="F113">
    <cfRule type="dataBar" priority="4157">
      <dataBar>
        <cfvo type="num" val="0"/>
        <cfvo type="num" val="1"/>
        <color theme="6"/>
      </dataBar>
      <extLst>
        <ext xmlns:x14="http://schemas.microsoft.com/office/spreadsheetml/2009/9/main" uri="{B025F937-C7B1-47D3-B67F-A62EFF666E3E}">
          <x14:id>{69FA3802-4368-9C4A-B636-83A0216103BD}</x14:id>
        </ext>
      </extLst>
    </cfRule>
  </conditionalFormatting>
  <conditionalFormatting sqref="F113">
    <cfRule type="dataBar" priority="4156">
      <dataBar>
        <cfvo type="num" val="0"/>
        <cfvo type="num" val="1"/>
        <color theme="6"/>
      </dataBar>
      <extLst>
        <ext xmlns:x14="http://schemas.microsoft.com/office/spreadsheetml/2009/9/main" uri="{B025F937-C7B1-47D3-B67F-A62EFF666E3E}">
          <x14:id>{ECA9C3D2-D584-C948-92A5-C72CF98D362C}</x14:id>
        </ext>
      </extLst>
    </cfRule>
  </conditionalFormatting>
  <conditionalFormatting sqref="F113">
    <cfRule type="dataBar" priority="4155">
      <dataBar>
        <cfvo type="num" val="0"/>
        <cfvo type="num" val="1"/>
        <color theme="6"/>
      </dataBar>
      <extLst>
        <ext xmlns:x14="http://schemas.microsoft.com/office/spreadsheetml/2009/9/main" uri="{B025F937-C7B1-47D3-B67F-A62EFF666E3E}">
          <x14:id>{EF33A958-888D-DF4F-9D3B-84B115C840A8}</x14:id>
        </ext>
      </extLst>
    </cfRule>
  </conditionalFormatting>
  <conditionalFormatting sqref="F113">
    <cfRule type="dataBar" priority="4154">
      <dataBar>
        <cfvo type="num" val="0"/>
        <cfvo type="num" val="1"/>
        <color theme="6"/>
      </dataBar>
      <extLst>
        <ext xmlns:x14="http://schemas.microsoft.com/office/spreadsheetml/2009/9/main" uri="{B025F937-C7B1-47D3-B67F-A62EFF666E3E}">
          <x14:id>{C92449D0-8CAA-574B-B087-18389037AA41}</x14:id>
        </ext>
      </extLst>
    </cfRule>
  </conditionalFormatting>
  <conditionalFormatting sqref="F113">
    <cfRule type="dataBar" priority="4153">
      <dataBar>
        <cfvo type="num" val="0"/>
        <cfvo type="num" val="1"/>
        <color theme="6"/>
      </dataBar>
      <extLst>
        <ext xmlns:x14="http://schemas.microsoft.com/office/spreadsheetml/2009/9/main" uri="{B025F937-C7B1-47D3-B67F-A62EFF666E3E}">
          <x14:id>{3A042021-8ECB-3547-8664-A0DB5B965911}</x14:id>
        </ext>
      </extLst>
    </cfRule>
  </conditionalFormatting>
  <conditionalFormatting sqref="F107:F108 F112">
    <cfRule type="dataBar" priority="4152">
      <dataBar>
        <cfvo type="num" val="0"/>
        <cfvo type="num" val="1"/>
        <color theme="6"/>
      </dataBar>
      <extLst>
        <ext xmlns:x14="http://schemas.microsoft.com/office/spreadsheetml/2009/9/main" uri="{B025F937-C7B1-47D3-B67F-A62EFF666E3E}">
          <x14:id>{B7355939-C423-7A4E-9A36-71A2467235A2}</x14:id>
        </ext>
      </extLst>
    </cfRule>
  </conditionalFormatting>
  <conditionalFormatting sqref="F107:F108 F112">
    <cfRule type="dataBar" priority="4148">
      <dataBar>
        <cfvo type="num" val="0"/>
        <cfvo type="num" val="1"/>
        <color theme="6"/>
      </dataBar>
      <extLst>
        <ext xmlns:x14="http://schemas.microsoft.com/office/spreadsheetml/2009/9/main" uri="{B025F937-C7B1-47D3-B67F-A62EFF666E3E}">
          <x14:id>{64FC21E4-1704-9D46-A998-ECCF5550725F}</x14:id>
        </ext>
      </extLst>
    </cfRule>
  </conditionalFormatting>
  <conditionalFormatting sqref="F107:F108 F112">
    <cfRule type="dataBar" priority="4145">
      <dataBar>
        <cfvo type="num" val="0"/>
        <cfvo type="num" val="1"/>
        <color theme="6"/>
      </dataBar>
      <extLst>
        <ext xmlns:x14="http://schemas.microsoft.com/office/spreadsheetml/2009/9/main" uri="{B025F937-C7B1-47D3-B67F-A62EFF666E3E}">
          <x14:id>{76D5AFC4-233A-554B-8733-32DF2E8094DC}</x14:id>
        </ext>
      </extLst>
    </cfRule>
  </conditionalFormatting>
  <conditionalFormatting sqref="F107:F108 F112">
    <cfRule type="dataBar" priority="4142">
      <dataBar>
        <cfvo type="num" val="0"/>
        <cfvo type="num" val="1"/>
        <color theme="6"/>
      </dataBar>
      <extLst>
        <ext xmlns:x14="http://schemas.microsoft.com/office/spreadsheetml/2009/9/main" uri="{B025F937-C7B1-47D3-B67F-A62EFF666E3E}">
          <x14:id>{F8EB7DC7-3034-F34D-8C23-FAB596D10276}</x14:id>
        </ext>
      </extLst>
    </cfRule>
  </conditionalFormatting>
  <conditionalFormatting sqref="F107:F108 F112">
    <cfRule type="dataBar" priority="4143">
      <dataBar>
        <cfvo type="num" val="0"/>
        <cfvo type="num" val="1"/>
        <color theme="6"/>
      </dataBar>
      <extLst>
        <ext xmlns:x14="http://schemas.microsoft.com/office/spreadsheetml/2009/9/main" uri="{B025F937-C7B1-47D3-B67F-A62EFF666E3E}">
          <x14:id>{89822EF7-114C-5B49-9505-2F3FB807182F}</x14:id>
        </ext>
      </extLst>
    </cfRule>
  </conditionalFormatting>
  <conditionalFormatting sqref="F107:F108 F112">
    <cfRule type="dataBar" priority="4127">
      <dataBar>
        <cfvo type="num" val="0"/>
        <cfvo type="num" val="1"/>
        <color theme="6"/>
      </dataBar>
      <extLst>
        <ext xmlns:x14="http://schemas.microsoft.com/office/spreadsheetml/2009/9/main" uri="{B025F937-C7B1-47D3-B67F-A62EFF666E3E}">
          <x14:id>{A0898719-24A0-2B4F-88D2-96C21DDD988A}</x14:id>
        </ext>
      </extLst>
    </cfRule>
  </conditionalFormatting>
  <conditionalFormatting sqref="F107:F108 F112">
    <cfRule type="dataBar" priority="4111">
      <dataBar>
        <cfvo type="num" val="0"/>
        <cfvo type="num" val="1"/>
        <color theme="6"/>
      </dataBar>
      <extLst>
        <ext xmlns:x14="http://schemas.microsoft.com/office/spreadsheetml/2009/9/main" uri="{B025F937-C7B1-47D3-B67F-A62EFF666E3E}">
          <x14:id>{C3DB38FE-32AC-4146-883C-0D2CB5D73791}</x14:id>
        </ext>
      </extLst>
    </cfRule>
  </conditionalFormatting>
  <conditionalFormatting sqref="F107:F108 F112">
    <cfRule type="dataBar" priority="4109">
      <dataBar>
        <cfvo type="num" val="0"/>
        <cfvo type="num" val="1"/>
        <color theme="6"/>
      </dataBar>
      <extLst>
        <ext xmlns:x14="http://schemas.microsoft.com/office/spreadsheetml/2009/9/main" uri="{B025F937-C7B1-47D3-B67F-A62EFF666E3E}">
          <x14:id>{A99C0604-8E20-FA4D-A913-07762518F95F}</x14:id>
        </ext>
      </extLst>
    </cfRule>
  </conditionalFormatting>
  <conditionalFormatting sqref="F107:F108 F112">
    <cfRule type="dataBar" priority="4110">
      <dataBar>
        <cfvo type="num" val="0"/>
        <cfvo type="num" val="1"/>
        <color theme="6"/>
      </dataBar>
      <extLst>
        <ext xmlns:x14="http://schemas.microsoft.com/office/spreadsheetml/2009/9/main" uri="{B025F937-C7B1-47D3-B67F-A62EFF666E3E}">
          <x14:id>{B8F5CC7B-A776-3F45-B336-F4D0FCABAA4C}</x14:id>
        </ext>
      </extLst>
    </cfRule>
  </conditionalFormatting>
  <conditionalFormatting sqref="F107:F108 F112">
    <cfRule type="dataBar" priority="4106">
      <dataBar>
        <cfvo type="num" val="0"/>
        <cfvo type="num" val="1"/>
        <color theme="6"/>
      </dataBar>
      <extLst>
        <ext xmlns:x14="http://schemas.microsoft.com/office/spreadsheetml/2009/9/main" uri="{B025F937-C7B1-47D3-B67F-A62EFF666E3E}">
          <x14:id>{B3CF14FA-3483-1140-9AAA-5FE07CEFE0DF}</x14:id>
        </ext>
      </extLst>
    </cfRule>
  </conditionalFormatting>
  <conditionalFormatting sqref="F107:F108 F112">
    <cfRule type="dataBar" priority="4107">
      <dataBar>
        <cfvo type="num" val="0"/>
        <cfvo type="num" val="1"/>
        <color theme="6"/>
      </dataBar>
      <extLst>
        <ext xmlns:x14="http://schemas.microsoft.com/office/spreadsheetml/2009/9/main" uri="{B025F937-C7B1-47D3-B67F-A62EFF666E3E}">
          <x14:id>{20209284-9069-1248-9EA8-15D0B4E503BB}</x14:id>
        </ext>
      </extLst>
    </cfRule>
  </conditionalFormatting>
  <conditionalFormatting sqref="F107:F108 F112">
    <cfRule type="dataBar" priority="4103">
      <dataBar>
        <cfvo type="num" val="0"/>
        <cfvo type="num" val="1"/>
        <color theme="6"/>
      </dataBar>
      <extLst>
        <ext xmlns:x14="http://schemas.microsoft.com/office/spreadsheetml/2009/9/main" uri="{B025F937-C7B1-47D3-B67F-A62EFF666E3E}">
          <x14:id>{23EDCEAC-95B3-704F-B234-6589D5C5010C}</x14:id>
        </ext>
      </extLst>
    </cfRule>
  </conditionalFormatting>
  <conditionalFormatting sqref="F107:F108 F112">
    <cfRule type="dataBar" priority="4097">
      <dataBar>
        <cfvo type="num" val="0"/>
        <cfvo type="num" val="1"/>
        <color theme="6"/>
      </dataBar>
      <extLst>
        <ext xmlns:x14="http://schemas.microsoft.com/office/spreadsheetml/2009/9/main" uri="{B025F937-C7B1-47D3-B67F-A62EFF666E3E}">
          <x14:id>{8EA1F86F-0731-7A47-AD4B-995D123A2E85}</x14:id>
        </ext>
      </extLst>
    </cfRule>
  </conditionalFormatting>
  <conditionalFormatting sqref="F107:F108 F112">
    <cfRule type="dataBar" priority="4096">
      <dataBar>
        <cfvo type="num" val="0"/>
        <cfvo type="num" val="1"/>
        <color theme="6"/>
      </dataBar>
      <extLst>
        <ext xmlns:x14="http://schemas.microsoft.com/office/spreadsheetml/2009/9/main" uri="{B025F937-C7B1-47D3-B67F-A62EFF666E3E}">
          <x14:id>{0AB57FBE-13F3-2241-AAE5-CB9E6EB8705B}</x14:id>
        </ext>
      </extLst>
    </cfRule>
  </conditionalFormatting>
  <conditionalFormatting sqref="F107:F108 F112">
    <cfRule type="dataBar" priority="4095">
      <dataBar>
        <cfvo type="num" val="0"/>
        <cfvo type="num" val="1"/>
        <color theme="6"/>
      </dataBar>
      <extLst>
        <ext xmlns:x14="http://schemas.microsoft.com/office/spreadsheetml/2009/9/main" uri="{B025F937-C7B1-47D3-B67F-A62EFF666E3E}">
          <x14:id>{50363BE8-4999-E049-A64E-BCBB401B941F}</x14:id>
        </ext>
      </extLst>
    </cfRule>
  </conditionalFormatting>
  <conditionalFormatting sqref="F129">
    <cfRule type="dataBar" priority="3949">
      <dataBar>
        <cfvo type="num" val="0"/>
        <cfvo type="num" val="1"/>
        <color theme="6"/>
      </dataBar>
      <extLst>
        <ext xmlns:x14="http://schemas.microsoft.com/office/spreadsheetml/2009/9/main" uri="{B025F937-C7B1-47D3-B67F-A62EFF666E3E}">
          <x14:id>{A53DFA8F-4C0E-6A44-9E3B-A2FE985C809E}</x14:id>
        </ext>
      </extLst>
    </cfRule>
  </conditionalFormatting>
  <conditionalFormatting sqref="F129">
    <cfRule type="dataBar" priority="3948">
      <dataBar>
        <cfvo type="num" val="0"/>
        <cfvo type="num" val="1"/>
        <color theme="6"/>
      </dataBar>
      <extLst>
        <ext xmlns:x14="http://schemas.microsoft.com/office/spreadsheetml/2009/9/main" uri="{B025F937-C7B1-47D3-B67F-A62EFF666E3E}">
          <x14:id>{6136F96D-2C2A-3C45-AE56-879036C47D53}</x14:id>
        </ext>
      </extLst>
    </cfRule>
  </conditionalFormatting>
  <conditionalFormatting sqref="F113">
    <cfRule type="dataBar" priority="4087">
      <dataBar>
        <cfvo type="num" val="0"/>
        <cfvo type="num" val="1"/>
        <color theme="6"/>
      </dataBar>
      <extLst>
        <ext xmlns:x14="http://schemas.microsoft.com/office/spreadsheetml/2009/9/main" uri="{B025F937-C7B1-47D3-B67F-A62EFF666E3E}">
          <x14:id>{EE0BC79E-6CF4-954C-9B28-132E96EEB46F}</x14:id>
        </ext>
      </extLst>
    </cfRule>
  </conditionalFormatting>
  <conditionalFormatting sqref="F113">
    <cfRule type="dataBar" priority="4086">
      <dataBar>
        <cfvo type="num" val="0"/>
        <cfvo type="num" val="1"/>
        <color theme="6"/>
      </dataBar>
      <extLst>
        <ext xmlns:x14="http://schemas.microsoft.com/office/spreadsheetml/2009/9/main" uri="{B025F937-C7B1-47D3-B67F-A62EFF666E3E}">
          <x14:id>{BDE22D9B-E576-FB4F-8D1E-0DC305A6E29F}</x14:id>
        </ext>
      </extLst>
    </cfRule>
  </conditionalFormatting>
  <conditionalFormatting sqref="F107:F108 F112">
    <cfRule type="dataBar" priority="3945">
      <dataBar>
        <cfvo type="num" val="0"/>
        <cfvo type="num" val="1"/>
        <color theme="6"/>
      </dataBar>
      <extLst>
        <ext xmlns:x14="http://schemas.microsoft.com/office/spreadsheetml/2009/9/main" uri="{B025F937-C7B1-47D3-B67F-A62EFF666E3E}">
          <x14:id>{95722E97-3AFE-684E-A0BF-051B0CBF2886}</x14:id>
        </ext>
      </extLst>
    </cfRule>
  </conditionalFormatting>
  <conditionalFormatting sqref="F113">
    <cfRule type="dataBar" priority="4084">
      <dataBar>
        <cfvo type="num" val="0"/>
        <cfvo type="num" val="1"/>
        <color theme="6"/>
      </dataBar>
      <extLst>
        <ext xmlns:x14="http://schemas.microsoft.com/office/spreadsheetml/2009/9/main" uri="{B025F937-C7B1-47D3-B67F-A62EFF666E3E}">
          <x14:id>{50CF0905-FA3F-8F48-9904-B90BA8FB108A}</x14:id>
        </ext>
      </extLst>
    </cfRule>
  </conditionalFormatting>
  <conditionalFormatting sqref="F107:F108 F112">
    <cfRule type="dataBar" priority="3943">
      <dataBar>
        <cfvo type="num" val="0"/>
        <cfvo type="num" val="1"/>
        <color theme="6"/>
      </dataBar>
      <extLst>
        <ext xmlns:x14="http://schemas.microsoft.com/office/spreadsheetml/2009/9/main" uri="{B025F937-C7B1-47D3-B67F-A62EFF666E3E}">
          <x14:id>{D1FA9D95-F965-BA42-A861-944CD5D5C0E8}</x14:id>
        </ext>
      </extLst>
    </cfRule>
  </conditionalFormatting>
  <conditionalFormatting sqref="F113">
    <cfRule type="dataBar" priority="4077">
      <dataBar>
        <cfvo type="num" val="0"/>
        <cfvo type="num" val="1"/>
        <color theme="6"/>
      </dataBar>
      <extLst>
        <ext xmlns:x14="http://schemas.microsoft.com/office/spreadsheetml/2009/9/main" uri="{B025F937-C7B1-47D3-B67F-A62EFF666E3E}">
          <x14:id>{54711DB2-732A-DE4A-A30A-8B49B74935E9}</x14:id>
        </ext>
      </extLst>
    </cfRule>
  </conditionalFormatting>
  <conditionalFormatting sqref="F113">
    <cfRule type="dataBar" priority="4078">
      <dataBar>
        <cfvo type="num" val="0"/>
        <cfvo type="num" val="1"/>
        <color theme="6"/>
      </dataBar>
      <extLst>
        <ext xmlns:x14="http://schemas.microsoft.com/office/spreadsheetml/2009/9/main" uri="{B025F937-C7B1-47D3-B67F-A62EFF666E3E}">
          <x14:id>{97636900-1049-0D45-A8DF-15157EFD012E}</x14:id>
        </ext>
      </extLst>
    </cfRule>
  </conditionalFormatting>
  <conditionalFormatting sqref="F107:F108 F112">
    <cfRule type="dataBar" priority="3931">
      <dataBar>
        <cfvo type="num" val="0"/>
        <cfvo type="num" val="1"/>
        <color theme="6"/>
      </dataBar>
      <extLst>
        <ext xmlns:x14="http://schemas.microsoft.com/office/spreadsheetml/2009/9/main" uri="{B025F937-C7B1-47D3-B67F-A62EFF666E3E}">
          <x14:id>{A30F7DD7-06D4-E74E-AE38-3014EA34B2B1}</x14:id>
        </ext>
      </extLst>
    </cfRule>
  </conditionalFormatting>
  <conditionalFormatting sqref="F107:F108 F112">
    <cfRule type="dataBar" priority="3932">
      <dataBar>
        <cfvo type="num" val="0"/>
        <cfvo type="num" val="1"/>
        <color theme="6"/>
      </dataBar>
      <extLst>
        <ext xmlns:x14="http://schemas.microsoft.com/office/spreadsheetml/2009/9/main" uri="{B025F937-C7B1-47D3-B67F-A62EFF666E3E}">
          <x14:id>{1ADEF7C7-A2A2-B54B-BBB8-1C91EC50DA0C}</x14:id>
        </ext>
      </extLst>
    </cfRule>
  </conditionalFormatting>
  <conditionalFormatting sqref="F107:F108 F112">
    <cfRule type="dataBar" priority="3927">
      <dataBar>
        <cfvo type="num" val="0"/>
        <cfvo type="num" val="1"/>
        <color theme="6"/>
      </dataBar>
      <extLst>
        <ext xmlns:x14="http://schemas.microsoft.com/office/spreadsheetml/2009/9/main" uri="{B025F937-C7B1-47D3-B67F-A62EFF666E3E}">
          <x14:id>{C56EFBC4-986C-D741-99E6-82F548E27F3A}</x14:id>
        </ext>
      </extLst>
    </cfRule>
  </conditionalFormatting>
  <conditionalFormatting sqref="F107:F108 F112">
    <cfRule type="dataBar" priority="3926">
      <dataBar>
        <cfvo type="num" val="0"/>
        <cfvo type="num" val="1"/>
        <color theme="6"/>
      </dataBar>
      <extLst>
        <ext xmlns:x14="http://schemas.microsoft.com/office/spreadsheetml/2009/9/main" uri="{B025F937-C7B1-47D3-B67F-A62EFF666E3E}">
          <x14:id>{64DB28E9-996C-F242-BEFC-684D709AC823}</x14:id>
        </ext>
      </extLst>
    </cfRule>
  </conditionalFormatting>
  <conditionalFormatting sqref="F107:F108 F112">
    <cfRule type="dataBar" priority="4063">
      <dataBar>
        <cfvo type="num" val="0"/>
        <cfvo type="num" val="1"/>
        <color theme="6"/>
      </dataBar>
      <extLst>
        <ext xmlns:x14="http://schemas.microsoft.com/office/spreadsheetml/2009/9/main" uri="{B025F937-C7B1-47D3-B67F-A62EFF666E3E}">
          <x14:id>{E077EF5E-BF67-4F42-BAE1-5FCB61761114}</x14:id>
        </ext>
      </extLst>
    </cfRule>
  </conditionalFormatting>
  <conditionalFormatting sqref="F107:F108 F112">
    <cfRule type="dataBar" priority="3921">
      <dataBar>
        <cfvo type="num" val="0"/>
        <cfvo type="num" val="1"/>
        <color theme="6"/>
      </dataBar>
      <extLst>
        <ext xmlns:x14="http://schemas.microsoft.com/office/spreadsheetml/2009/9/main" uri="{B025F937-C7B1-47D3-B67F-A62EFF666E3E}">
          <x14:id>{1F729ADA-2D03-2543-8021-55071194E2E7}</x14:id>
        </ext>
      </extLst>
    </cfRule>
  </conditionalFormatting>
  <conditionalFormatting sqref="F107:F108 F112">
    <cfRule type="dataBar" priority="3922">
      <dataBar>
        <cfvo type="num" val="0"/>
        <cfvo type="num" val="1"/>
        <color theme="6"/>
      </dataBar>
      <extLst>
        <ext xmlns:x14="http://schemas.microsoft.com/office/spreadsheetml/2009/9/main" uri="{B025F937-C7B1-47D3-B67F-A62EFF666E3E}">
          <x14:id>{0F451130-1AAB-574E-983C-1322A92B6CC0}</x14:id>
        </ext>
      </extLst>
    </cfRule>
  </conditionalFormatting>
  <conditionalFormatting sqref="F107:F108 F112">
    <cfRule type="dataBar" priority="4055">
      <dataBar>
        <cfvo type="num" val="0"/>
        <cfvo type="num" val="1"/>
        <color theme="6"/>
      </dataBar>
      <extLst>
        <ext xmlns:x14="http://schemas.microsoft.com/office/spreadsheetml/2009/9/main" uri="{B025F937-C7B1-47D3-B67F-A62EFF666E3E}">
          <x14:id>{54C8D6D4-73C0-7043-8E45-BA765795550A}</x14:id>
        </ext>
      </extLst>
    </cfRule>
  </conditionalFormatting>
  <conditionalFormatting sqref="F107:F108 F112">
    <cfRule type="dataBar" priority="4053">
      <dataBar>
        <cfvo type="num" val="0"/>
        <cfvo type="num" val="1"/>
        <color theme="6"/>
      </dataBar>
      <extLst>
        <ext xmlns:x14="http://schemas.microsoft.com/office/spreadsheetml/2009/9/main" uri="{B025F937-C7B1-47D3-B67F-A62EFF666E3E}">
          <x14:id>{E74860BE-895B-E646-B32F-2BCA7B22A280}</x14:id>
        </ext>
      </extLst>
    </cfRule>
  </conditionalFormatting>
  <conditionalFormatting sqref="F107:F108 F112">
    <cfRule type="dataBar" priority="4052">
      <dataBar>
        <cfvo type="num" val="0"/>
        <cfvo type="num" val="1"/>
        <color theme="6"/>
      </dataBar>
      <extLst>
        <ext xmlns:x14="http://schemas.microsoft.com/office/spreadsheetml/2009/9/main" uri="{B025F937-C7B1-47D3-B67F-A62EFF666E3E}">
          <x14:id>{B549D88D-4D1F-434C-9B18-463EE374066C}</x14:id>
        </ext>
      </extLst>
    </cfRule>
  </conditionalFormatting>
  <conditionalFormatting sqref="F107:F108 F112">
    <cfRule type="dataBar" priority="4051">
      <dataBar>
        <cfvo type="num" val="0"/>
        <cfvo type="num" val="1"/>
        <color theme="6"/>
      </dataBar>
      <extLst>
        <ext xmlns:x14="http://schemas.microsoft.com/office/spreadsheetml/2009/9/main" uri="{B025F937-C7B1-47D3-B67F-A62EFF666E3E}">
          <x14:id>{9A63327D-6D3F-5945-9BAF-BFD75BEA6D70}</x14:id>
        </ext>
      </extLst>
    </cfRule>
  </conditionalFormatting>
  <conditionalFormatting sqref="F107:F108 F112">
    <cfRule type="dataBar" priority="4049">
      <dataBar>
        <cfvo type="num" val="0"/>
        <cfvo type="num" val="1"/>
        <color theme="6"/>
      </dataBar>
      <extLst>
        <ext xmlns:x14="http://schemas.microsoft.com/office/spreadsheetml/2009/9/main" uri="{B025F937-C7B1-47D3-B67F-A62EFF666E3E}">
          <x14:id>{D08D9325-A44A-EB49-8383-59A44E7CD593}</x14:id>
        </ext>
      </extLst>
    </cfRule>
  </conditionalFormatting>
  <conditionalFormatting sqref="F107:F108 F112">
    <cfRule type="dataBar" priority="3905">
      <dataBar>
        <cfvo type="num" val="0"/>
        <cfvo type="num" val="1"/>
        <color theme="6"/>
      </dataBar>
      <extLst>
        <ext xmlns:x14="http://schemas.microsoft.com/office/spreadsheetml/2009/9/main" uri="{B025F937-C7B1-47D3-B67F-A62EFF666E3E}">
          <x14:id>{7203D7A7-F0FE-3D46-A756-C4D8545F3D26}</x14:id>
        </ext>
      </extLst>
    </cfRule>
  </conditionalFormatting>
  <conditionalFormatting sqref="F107:F108 F112">
    <cfRule type="dataBar" priority="3906">
      <dataBar>
        <cfvo type="num" val="0"/>
        <cfvo type="num" val="1"/>
        <color theme="6"/>
      </dataBar>
      <extLst>
        <ext xmlns:x14="http://schemas.microsoft.com/office/spreadsheetml/2009/9/main" uri="{B025F937-C7B1-47D3-B67F-A62EFF666E3E}">
          <x14:id>{DB2FE5FA-30EB-4E48-A5AF-B3243DC2775F}</x14:id>
        </ext>
      </extLst>
    </cfRule>
  </conditionalFormatting>
  <conditionalFormatting sqref="F107:F108 F112">
    <cfRule type="dataBar" priority="3897">
      <dataBar>
        <cfvo type="num" val="0"/>
        <cfvo type="num" val="1"/>
        <color theme="6"/>
      </dataBar>
      <extLst>
        <ext xmlns:x14="http://schemas.microsoft.com/office/spreadsheetml/2009/9/main" uri="{B025F937-C7B1-47D3-B67F-A62EFF666E3E}">
          <x14:id>{755FDFB9-1D88-4D4A-90EE-DDE40AB24DDD}</x14:id>
        </ext>
      </extLst>
    </cfRule>
  </conditionalFormatting>
  <conditionalFormatting sqref="F107:F108 F112">
    <cfRule type="dataBar" priority="3899">
      <dataBar>
        <cfvo type="num" val="0"/>
        <cfvo type="num" val="1"/>
        <color theme="6"/>
      </dataBar>
      <extLst>
        <ext xmlns:x14="http://schemas.microsoft.com/office/spreadsheetml/2009/9/main" uri="{B025F937-C7B1-47D3-B67F-A62EFF666E3E}">
          <x14:id>{5E256074-6D1A-2244-BD63-44066AAFC75E}</x14:id>
        </ext>
      </extLst>
    </cfRule>
  </conditionalFormatting>
  <conditionalFormatting sqref="F113">
    <cfRule type="dataBar" priority="4040">
      <dataBar>
        <cfvo type="num" val="0"/>
        <cfvo type="num" val="1"/>
        <color theme="6"/>
      </dataBar>
      <extLst>
        <ext xmlns:x14="http://schemas.microsoft.com/office/spreadsheetml/2009/9/main" uri="{B025F937-C7B1-47D3-B67F-A62EFF666E3E}">
          <x14:id>{18E4B9C2-1674-284A-906C-D146367BF128}</x14:id>
        </ext>
      </extLst>
    </cfRule>
  </conditionalFormatting>
  <conditionalFormatting sqref="F107:F108 F112">
    <cfRule type="dataBar" priority="3898">
      <dataBar>
        <cfvo type="num" val="0"/>
        <cfvo type="num" val="1"/>
        <color theme="6"/>
      </dataBar>
      <extLst>
        <ext xmlns:x14="http://schemas.microsoft.com/office/spreadsheetml/2009/9/main" uri="{B025F937-C7B1-47D3-B67F-A62EFF666E3E}">
          <x14:id>{8B0E5A11-540D-E444-B94E-4B34A90FAB8D}</x14:id>
        </ext>
      </extLst>
    </cfRule>
  </conditionalFormatting>
  <conditionalFormatting sqref="F107:F108 F112">
    <cfRule type="dataBar" priority="3894">
      <dataBar>
        <cfvo type="num" val="0"/>
        <cfvo type="num" val="1"/>
        <color theme="6"/>
      </dataBar>
      <extLst>
        <ext xmlns:x14="http://schemas.microsoft.com/office/spreadsheetml/2009/9/main" uri="{B025F937-C7B1-47D3-B67F-A62EFF666E3E}">
          <x14:id>{A7FA362F-DA46-4A46-A409-779728881B02}</x14:id>
        </ext>
      </extLst>
    </cfRule>
  </conditionalFormatting>
  <conditionalFormatting sqref="F113">
    <cfRule type="dataBar" priority="4032">
      <dataBar>
        <cfvo type="num" val="0"/>
        <cfvo type="num" val="1"/>
        <color theme="6"/>
      </dataBar>
      <extLst>
        <ext xmlns:x14="http://schemas.microsoft.com/office/spreadsheetml/2009/9/main" uri="{B025F937-C7B1-47D3-B67F-A62EFF666E3E}">
          <x14:id>{5B9E4C2F-1E5F-1043-88FB-256A8F183D57}</x14:id>
        </ext>
      </extLst>
    </cfRule>
  </conditionalFormatting>
  <conditionalFormatting sqref="F107:F108 F112">
    <cfRule type="dataBar" priority="4031">
      <dataBar>
        <cfvo type="num" val="0"/>
        <cfvo type="num" val="1"/>
        <color theme="6"/>
      </dataBar>
      <extLst>
        <ext xmlns:x14="http://schemas.microsoft.com/office/spreadsheetml/2009/9/main" uri="{B025F937-C7B1-47D3-B67F-A62EFF666E3E}">
          <x14:id>{24815C2F-EF0E-7741-B285-25C613306F23}</x14:id>
        </ext>
      </extLst>
    </cfRule>
  </conditionalFormatting>
  <conditionalFormatting sqref="F107:F108 F112">
    <cfRule type="dataBar" priority="4030">
      <dataBar>
        <cfvo type="num" val="0"/>
        <cfvo type="num" val="1"/>
        <color theme="6"/>
      </dataBar>
      <extLst>
        <ext xmlns:x14="http://schemas.microsoft.com/office/spreadsheetml/2009/9/main" uri="{B025F937-C7B1-47D3-B67F-A62EFF666E3E}">
          <x14:id>{51AF4EB7-5C70-004D-BA89-26507C6004D3}</x14:id>
        </ext>
      </extLst>
    </cfRule>
  </conditionalFormatting>
  <conditionalFormatting sqref="F107:F108 F112">
    <cfRule type="dataBar" priority="4029">
      <dataBar>
        <cfvo type="num" val="0"/>
        <cfvo type="num" val="1"/>
        <color theme="6"/>
      </dataBar>
      <extLst>
        <ext xmlns:x14="http://schemas.microsoft.com/office/spreadsheetml/2009/9/main" uri="{B025F937-C7B1-47D3-B67F-A62EFF666E3E}">
          <x14:id>{5C77684E-0DC9-DC4C-A10F-5DD13B5D77EC}</x14:id>
        </ext>
      </extLst>
    </cfRule>
  </conditionalFormatting>
  <conditionalFormatting sqref="F113">
    <cfRule type="dataBar" priority="4027">
      <dataBar>
        <cfvo type="num" val="0"/>
        <cfvo type="num" val="1"/>
        <color theme="6"/>
      </dataBar>
      <extLst>
        <ext xmlns:x14="http://schemas.microsoft.com/office/spreadsheetml/2009/9/main" uri="{B025F937-C7B1-47D3-B67F-A62EFF666E3E}">
          <x14:id>{05357F16-88AE-6547-8A11-28671BABFFFD}</x14:id>
        </ext>
      </extLst>
    </cfRule>
  </conditionalFormatting>
  <conditionalFormatting sqref="F113">
    <cfRule type="dataBar" priority="3886">
      <dataBar>
        <cfvo type="num" val="0"/>
        <cfvo type="num" val="1"/>
        <color theme="6"/>
      </dataBar>
      <extLst>
        <ext xmlns:x14="http://schemas.microsoft.com/office/spreadsheetml/2009/9/main" uri="{B025F937-C7B1-47D3-B67F-A62EFF666E3E}">
          <x14:id>{E2CA4D3C-2084-BF44-B28D-C1FD08EA9DA4}</x14:id>
        </ext>
      </extLst>
    </cfRule>
  </conditionalFormatting>
  <conditionalFormatting sqref="F113">
    <cfRule type="dataBar" priority="3885">
      <dataBar>
        <cfvo type="num" val="0"/>
        <cfvo type="num" val="1"/>
        <color theme="6"/>
      </dataBar>
      <extLst>
        <ext xmlns:x14="http://schemas.microsoft.com/office/spreadsheetml/2009/9/main" uri="{B025F937-C7B1-47D3-B67F-A62EFF666E3E}">
          <x14:id>{C007F541-0E58-D14D-994C-F0FBFB8AC304}</x14:id>
        </ext>
      </extLst>
    </cfRule>
  </conditionalFormatting>
  <conditionalFormatting sqref="F113">
    <cfRule type="dataBar" priority="3884">
      <dataBar>
        <cfvo type="num" val="0"/>
        <cfvo type="num" val="1"/>
        <color theme="6"/>
      </dataBar>
      <extLst>
        <ext xmlns:x14="http://schemas.microsoft.com/office/spreadsheetml/2009/9/main" uri="{B025F937-C7B1-47D3-B67F-A62EFF666E3E}">
          <x14:id>{BB9B125B-5359-424A-8BF2-3A02871167B7}</x14:id>
        </ext>
      </extLst>
    </cfRule>
  </conditionalFormatting>
  <conditionalFormatting sqref="F113">
    <cfRule type="dataBar" priority="4020">
      <dataBar>
        <cfvo type="num" val="0"/>
        <cfvo type="num" val="1"/>
        <color theme="6"/>
      </dataBar>
      <extLst>
        <ext xmlns:x14="http://schemas.microsoft.com/office/spreadsheetml/2009/9/main" uri="{B025F937-C7B1-47D3-B67F-A62EFF666E3E}">
          <x14:id>{62FE3B32-E2AC-3248-A172-927AA8803FE8}</x14:id>
        </ext>
      </extLst>
    </cfRule>
  </conditionalFormatting>
  <conditionalFormatting sqref="F113">
    <cfRule type="dataBar" priority="3883">
      <dataBar>
        <cfvo type="num" val="0"/>
        <cfvo type="num" val="1"/>
        <color theme="6"/>
      </dataBar>
      <extLst>
        <ext xmlns:x14="http://schemas.microsoft.com/office/spreadsheetml/2009/9/main" uri="{B025F937-C7B1-47D3-B67F-A62EFF666E3E}">
          <x14:id>{2A13E045-ACA0-E24B-AA62-E52F4478FCF0}</x14:id>
        </ext>
      </extLst>
    </cfRule>
  </conditionalFormatting>
  <conditionalFormatting sqref="F113">
    <cfRule type="dataBar" priority="4021">
      <dataBar>
        <cfvo type="num" val="0"/>
        <cfvo type="num" val="1"/>
        <color theme="6"/>
      </dataBar>
      <extLst>
        <ext xmlns:x14="http://schemas.microsoft.com/office/spreadsheetml/2009/9/main" uri="{B025F937-C7B1-47D3-B67F-A62EFF666E3E}">
          <x14:id>{E55C8206-1526-4245-90F7-E844DADD0FA3}</x14:id>
        </ext>
      </extLst>
    </cfRule>
  </conditionalFormatting>
  <conditionalFormatting sqref="F107:F108 F112">
    <cfRule type="dataBar" priority="4016">
      <dataBar>
        <cfvo type="num" val="0"/>
        <cfvo type="num" val="1"/>
        <color theme="6"/>
      </dataBar>
      <extLst>
        <ext xmlns:x14="http://schemas.microsoft.com/office/spreadsheetml/2009/9/main" uri="{B025F937-C7B1-47D3-B67F-A62EFF666E3E}">
          <x14:id>{47E5E625-2874-9E49-B532-24C911EF08B7}</x14:id>
        </ext>
      </extLst>
    </cfRule>
  </conditionalFormatting>
  <conditionalFormatting sqref="F107:F108 F112">
    <cfRule type="dataBar" priority="3874">
      <dataBar>
        <cfvo type="num" val="0"/>
        <cfvo type="num" val="1"/>
        <color theme="6"/>
      </dataBar>
      <extLst>
        <ext xmlns:x14="http://schemas.microsoft.com/office/spreadsheetml/2009/9/main" uri="{B025F937-C7B1-47D3-B67F-A62EFF666E3E}">
          <x14:id>{86C0CA93-9B10-934F-9F58-B717F8F07D9D}</x14:id>
        </ext>
      </extLst>
    </cfRule>
  </conditionalFormatting>
  <conditionalFormatting sqref="F107:F108 F112">
    <cfRule type="dataBar" priority="3872">
      <dataBar>
        <cfvo type="num" val="0"/>
        <cfvo type="num" val="1"/>
        <color theme="6"/>
      </dataBar>
      <extLst>
        <ext xmlns:x14="http://schemas.microsoft.com/office/spreadsheetml/2009/9/main" uri="{B025F937-C7B1-47D3-B67F-A62EFF666E3E}">
          <x14:id>{42137FEE-26EB-1A44-8440-318A275BDD80}</x14:id>
        </ext>
      </extLst>
    </cfRule>
  </conditionalFormatting>
  <conditionalFormatting sqref="F107:F108 F112">
    <cfRule type="dataBar" priority="4011">
      <dataBar>
        <cfvo type="num" val="0"/>
        <cfvo type="num" val="1"/>
        <color theme="6"/>
      </dataBar>
      <extLst>
        <ext xmlns:x14="http://schemas.microsoft.com/office/spreadsheetml/2009/9/main" uri="{B025F937-C7B1-47D3-B67F-A62EFF666E3E}">
          <x14:id>{9DBF8011-0776-1747-8F45-BF59C826A0FB}</x14:id>
        </ext>
      </extLst>
    </cfRule>
  </conditionalFormatting>
  <conditionalFormatting sqref="F107:F108 F112">
    <cfRule type="dataBar" priority="4009">
      <dataBar>
        <cfvo type="num" val="0"/>
        <cfvo type="num" val="1"/>
        <color theme="6"/>
      </dataBar>
      <extLst>
        <ext xmlns:x14="http://schemas.microsoft.com/office/spreadsheetml/2009/9/main" uri="{B025F937-C7B1-47D3-B67F-A62EFF666E3E}">
          <x14:id>{EF5654A5-B16D-874A-913E-46331710BE5C}</x14:id>
        </ext>
      </extLst>
    </cfRule>
  </conditionalFormatting>
  <conditionalFormatting sqref="F107:F108 F112">
    <cfRule type="dataBar" priority="4003">
      <dataBar>
        <cfvo type="num" val="0"/>
        <cfvo type="num" val="1"/>
        <color theme="6"/>
      </dataBar>
      <extLst>
        <ext xmlns:x14="http://schemas.microsoft.com/office/spreadsheetml/2009/9/main" uri="{B025F937-C7B1-47D3-B67F-A62EFF666E3E}">
          <x14:id>{577252AB-95FF-F949-945E-6A3E3B4DDE5F}</x14:id>
        </ext>
      </extLst>
    </cfRule>
  </conditionalFormatting>
  <conditionalFormatting sqref="F107:F108 F112">
    <cfRule type="dataBar" priority="3859">
      <dataBar>
        <cfvo type="num" val="0"/>
        <cfvo type="num" val="1"/>
        <color theme="6"/>
      </dataBar>
      <extLst>
        <ext xmlns:x14="http://schemas.microsoft.com/office/spreadsheetml/2009/9/main" uri="{B025F937-C7B1-47D3-B67F-A62EFF666E3E}">
          <x14:id>{C85667A9-394A-9848-9A11-C55AC35E25EA}</x14:id>
        </ext>
      </extLst>
    </cfRule>
  </conditionalFormatting>
  <conditionalFormatting sqref="F107:F108 F112">
    <cfRule type="dataBar" priority="3996">
      <dataBar>
        <cfvo type="num" val="0"/>
        <cfvo type="num" val="1"/>
        <color theme="6"/>
      </dataBar>
      <extLst>
        <ext xmlns:x14="http://schemas.microsoft.com/office/spreadsheetml/2009/9/main" uri="{B025F937-C7B1-47D3-B67F-A62EFF666E3E}">
          <x14:id>{473AF9F0-80CF-D249-B9CA-64FB25274507}</x14:id>
        </ext>
      </extLst>
    </cfRule>
  </conditionalFormatting>
  <conditionalFormatting sqref="F107:F108 F112">
    <cfRule type="dataBar" priority="3997">
      <dataBar>
        <cfvo type="num" val="0"/>
        <cfvo type="num" val="1"/>
        <color theme="6"/>
      </dataBar>
      <extLst>
        <ext xmlns:x14="http://schemas.microsoft.com/office/spreadsheetml/2009/9/main" uri="{B025F937-C7B1-47D3-B67F-A62EFF666E3E}">
          <x14:id>{AE2A3617-D12D-DD4B-B1D0-6CF2782BE287}</x14:id>
        </ext>
      </extLst>
    </cfRule>
  </conditionalFormatting>
  <conditionalFormatting sqref="F113">
    <cfRule type="dataBar" priority="3993">
      <dataBar>
        <cfvo type="num" val="0"/>
        <cfvo type="num" val="1"/>
        <color theme="6"/>
      </dataBar>
      <extLst>
        <ext xmlns:x14="http://schemas.microsoft.com/office/spreadsheetml/2009/9/main" uri="{B025F937-C7B1-47D3-B67F-A62EFF666E3E}">
          <x14:id>{457C7BFF-F1E6-B74B-9360-6C614561DDB6}</x14:id>
        </ext>
      </extLst>
    </cfRule>
  </conditionalFormatting>
  <conditionalFormatting sqref="F113">
    <cfRule type="dataBar" priority="3991">
      <dataBar>
        <cfvo type="num" val="0"/>
        <cfvo type="num" val="1"/>
        <color theme="6"/>
      </dataBar>
      <extLst>
        <ext xmlns:x14="http://schemas.microsoft.com/office/spreadsheetml/2009/9/main" uri="{B025F937-C7B1-47D3-B67F-A62EFF666E3E}">
          <x14:id>{1BB3A06D-82CA-F742-8E3D-1A0CCCE75137}</x14:id>
        </ext>
      </extLst>
    </cfRule>
  </conditionalFormatting>
  <conditionalFormatting sqref="F113">
    <cfRule type="dataBar" priority="3992">
      <dataBar>
        <cfvo type="num" val="0"/>
        <cfvo type="num" val="1"/>
        <color theme="6"/>
      </dataBar>
      <extLst>
        <ext xmlns:x14="http://schemas.microsoft.com/office/spreadsheetml/2009/9/main" uri="{B025F937-C7B1-47D3-B67F-A62EFF666E3E}">
          <x14:id>{F002AF43-D9ED-814C-B2DD-E96D978F71DD}</x14:id>
        </ext>
      </extLst>
    </cfRule>
  </conditionalFormatting>
  <conditionalFormatting sqref="F107:F108 F112">
    <cfRule type="dataBar" priority="3850">
      <dataBar>
        <cfvo type="num" val="0"/>
        <cfvo type="num" val="1"/>
        <color theme="6"/>
      </dataBar>
      <extLst>
        <ext xmlns:x14="http://schemas.microsoft.com/office/spreadsheetml/2009/9/main" uri="{B025F937-C7B1-47D3-B67F-A62EFF666E3E}">
          <x14:id>{7BC4B17D-26AC-B142-9314-40043688E3C2}</x14:id>
        </ext>
      </extLst>
    </cfRule>
  </conditionalFormatting>
  <conditionalFormatting sqref="F113">
    <cfRule type="dataBar" priority="3846">
      <dataBar>
        <cfvo type="num" val="0"/>
        <cfvo type="num" val="1"/>
        <color theme="6"/>
      </dataBar>
      <extLst>
        <ext xmlns:x14="http://schemas.microsoft.com/office/spreadsheetml/2009/9/main" uri="{B025F937-C7B1-47D3-B67F-A62EFF666E3E}">
          <x14:id>{1723A078-AB0D-EF43-B240-81E2EE2A77C6}</x14:id>
        </ext>
      </extLst>
    </cfRule>
  </conditionalFormatting>
  <conditionalFormatting sqref="F129">
    <cfRule type="dataBar" priority="3977">
      <dataBar>
        <cfvo type="num" val="0"/>
        <cfvo type="num" val="1"/>
        <color theme="6"/>
      </dataBar>
      <extLst>
        <ext xmlns:x14="http://schemas.microsoft.com/office/spreadsheetml/2009/9/main" uri="{B025F937-C7B1-47D3-B67F-A62EFF666E3E}">
          <x14:id>{9609311F-7144-8B43-8A9A-C75A229185C7}</x14:id>
        </ext>
      </extLst>
    </cfRule>
  </conditionalFormatting>
  <conditionalFormatting sqref="F114">
    <cfRule type="dataBar" priority="3835">
      <dataBar>
        <cfvo type="num" val="0"/>
        <cfvo type="num" val="1"/>
        <color theme="6"/>
      </dataBar>
      <extLst>
        <ext xmlns:x14="http://schemas.microsoft.com/office/spreadsheetml/2009/9/main" uri="{B025F937-C7B1-47D3-B67F-A62EFF666E3E}">
          <x14:id>{0C382902-E7E6-8C41-B5CC-0127BD0A50A3}</x14:id>
        </ext>
      </extLst>
    </cfRule>
  </conditionalFormatting>
  <conditionalFormatting sqref="F107:F108 F112">
    <cfRule type="dataBar" priority="3824">
      <dataBar>
        <cfvo type="num" val="0"/>
        <cfvo type="num" val="1"/>
        <color theme="6"/>
      </dataBar>
      <extLst>
        <ext xmlns:x14="http://schemas.microsoft.com/office/spreadsheetml/2009/9/main" uri="{B025F937-C7B1-47D3-B67F-A62EFF666E3E}">
          <x14:id>{2CB83259-B985-AE4D-8220-F15125CFF7CF}</x14:id>
        </ext>
      </extLst>
    </cfRule>
  </conditionalFormatting>
  <conditionalFormatting sqref="F107:F108 F112">
    <cfRule type="dataBar" priority="3823">
      <dataBar>
        <cfvo type="num" val="0"/>
        <cfvo type="num" val="1"/>
        <color theme="6"/>
      </dataBar>
      <extLst>
        <ext xmlns:x14="http://schemas.microsoft.com/office/spreadsheetml/2009/9/main" uri="{B025F937-C7B1-47D3-B67F-A62EFF666E3E}">
          <x14:id>{94386481-760C-F447-BDA6-637EDAD693DB}</x14:id>
        </ext>
      </extLst>
    </cfRule>
  </conditionalFormatting>
  <conditionalFormatting sqref="F129">
    <cfRule type="dataBar" priority="3952">
      <dataBar>
        <cfvo type="num" val="0"/>
        <cfvo type="num" val="1"/>
        <color theme="6"/>
      </dataBar>
      <extLst>
        <ext xmlns:x14="http://schemas.microsoft.com/office/spreadsheetml/2009/9/main" uri="{B025F937-C7B1-47D3-B67F-A62EFF666E3E}">
          <x14:id>{FC8846A7-2916-B94D-9ED6-8BD560FBB4CD}</x14:id>
        </ext>
      </extLst>
    </cfRule>
  </conditionalFormatting>
  <conditionalFormatting sqref="F129">
    <cfRule type="dataBar" priority="3951">
      <dataBar>
        <cfvo type="num" val="0"/>
        <cfvo type="num" val="1"/>
        <color theme="6"/>
      </dataBar>
      <extLst>
        <ext xmlns:x14="http://schemas.microsoft.com/office/spreadsheetml/2009/9/main" uri="{B025F937-C7B1-47D3-B67F-A62EFF666E3E}">
          <x14:id>{E98E3989-8509-F442-9BB6-AC882AC4728A}</x14:id>
        </ext>
      </extLst>
    </cfRule>
  </conditionalFormatting>
  <conditionalFormatting sqref="F129">
    <cfRule type="dataBar" priority="3950">
      <dataBar>
        <cfvo type="num" val="0"/>
        <cfvo type="num" val="1"/>
        <color theme="6"/>
      </dataBar>
      <extLst>
        <ext xmlns:x14="http://schemas.microsoft.com/office/spreadsheetml/2009/9/main" uri="{B025F937-C7B1-47D3-B67F-A62EFF666E3E}">
          <x14:id>{46182907-CBA8-DF49-8E1F-78B3B6B2B0ED}</x14:id>
        </ext>
      </extLst>
    </cfRule>
  </conditionalFormatting>
  <conditionalFormatting sqref="F129">
    <cfRule type="dataBar" priority="3947">
      <dataBar>
        <cfvo type="num" val="0"/>
        <cfvo type="num" val="1"/>
        <color theme="6"/>
      </dataBar>
      <extLst>
        <ext xmlns:x14="http://schemas.microsoft.com/office/spreadsheetml/2009/9/main" uri="{B025F937-C7B1-47D3-B67F-A62EFF666E3E}">
          <x14:id>{4416740C-26D6-994D-9109-DEBFF7C12318}</x14:id>
        </ext>
      </extLst>
    </cfRule>
  </conditionalFormatting>
  <conditionalFormatting sqref="F114">
    <cfRule type="dataBar" priority="3946">
      <dataBar>
        <cfvo type="num" val="0"/>
        <cfvo type="num" val="1"/>
        <color theme="6"/>
      </dataBar>
      <extLst>
        <ext xmlns:x14="http://schemas.microsoft.com/office/spreadsheetml/2009/9/main" uri="{B025F937-C7B1-47D3-B67F-A62EFF666E3E}">
          <x14:id>{B67EAEDB-9EC1-7C42-99F8-18AA19408E5D}</x14:id>
        </ext>
      </extLst>
    </cfRule>
  </conditionalFormatting>
  <conditionalFormatting sqref="F107:F108 F112">
    <cfRule type="dataBar" priority="3944">
      <dataBar>
        <cfvo type="num" val="0"/>
        <cfvo type="num" val="1"/>
        <color theme="6"/>
      </dataBar>
      <extLst>
        <ext xmlns:x14="http://schemas.microsoft.com/office/spreadsheetml/2009/9/main" uri="{B025F937-C7B1-47D3-B67F-A62EFF666E3E}">
          <x14:id>{C7C11E86-AD19-484A-896D-C98991D1310C}</x14:id>
        </ext>
      </extLst>
    </cfRule>
  </conditionalFormatting>
  <conditionalFormatting sqref="F107:F108 F112">
    <cfRule type="dataBar" priority="3942">
      <dataBar>
        <cfvo type="num" val="0"/>
        <cfvo type="num" val="1"/>
        <color theme="6"/>
      </dataBar>
      <extLst>
        <ext xmlns:x14="http://schemas.microsoft.com/office/spreadsheetml/2009/9/main" uri="{B025F937-C7B1-47D3-B67F-A62EFF666E3E}">
          <x14:id>{306A31BB-BA7A-AB43-8152-489A876DB5A7}</x14:id>
        </ext>
      </extLst>
    </cfRule>
  </conditionalFormatting>
  <conditionalFormatting sqref="F107:F108 F112">
    <cfRule type="dataBar" priority="3941">
      <dataBar>
        <cfvo type="num" val="0"/>
        <cfvo type="num" val="1"/>
        <color theme="6"/>
      </dataBar>
      <extLst>
        <ext xmlns:x14="http://schemas.microsoft.com/office/spreadsheetml/2009/9/main" uri="{B025F937-C7B1-47D3-B67F-A62EFF666E3E}">
          <x14:id>{8A590D6A-54D4-0F4A-A90E-0505162CF8AF}</x14:id>
        </ext>
      </extLst>
    </cfRule>
  </conditionalFormatting>
  <conditionalFormatting sqref="F107:F108 F112">
    <cfRule type="dataBar" priority="3940">
      <dataBar>
        <cfvo type="num" val="0"/>
        <cfvo type="num" val="1"/>
        <color theme="6"/>
      </dataBar>
      <extLst>
        <ext xmlns:x14="http://schemas.microsoft.com/office/spreadsheetml/2009/9/main" uri="{B025F937-C7B1-47D3-B67F-A62EFF666E3E}">
          <x14:id>{ED4299DA-F7D6-0B49-8E62-549D70EC391E}</x14:id>
        </ext>
      </extLst>
    </cfRule>
  </conditionalFormatting>
  <conditionalFormatting sqref="F107:F108 F112">
    <cfRule type="dataBar" priority="3933">
      <dataBar>
        <cfvo type="num" val="0"/>
        <cfvo type="num" val="1"/>
        <color theme="6"/>
      </dataBar>
      <extLst>
        <ext xmlns:x14="http://schemas.microsoft.com/office/spreadsheetml/2009/9/main" uri="{B025F937-C7B1-47D3-B67F-A62EFF666E3E}">
          <x14:id>{96CEB33E-522E-F845-883E-5C6AF8A9273D}</x14:id>
        </ext>
      </extLst>
    </cfRule>
  </conditionalFormatting>
  <conditionalFormatting sqref="F107:F108 F112">
    <cfRule type="dataBar" priority="3930">
      <dataBar>
        <cfvo type="num" val="0"/>
        <cfvo type="num" val="1"/>
        <color theme="6"/>
      </dataBar>
      <extLst>
        <ext xmlns:x14="http://schemas.microsoft.com/office/spreadsheetml/2009/9/main" uri="{B025F937-C7B1-47D3-B67F-A62EFF666E3E}">
          <x14:id>{01ADFFC4-35C7-8C48-93B4-714CD1633F59}</x14:id>
        </ext>
      </extLst>
    </cfRule>
  </conditionalFormatting>
  <conditionalFormatting sqref="F107:F108 F112">
    <cfRule type="dataBar" priority="3929">
      <dataBar>
        <cfvo type="num" val="0"/>
        <cfvo type="num" val="1"/>
        <color theme="6"/>
      </dataBar>
      <extLst>
        <ext xmlns:x14="http://schemas.microsoft.com/office/spreadsheetml/2009/9/main" uri="{B025F937-C7B1-47D3-B67F-A62EFF666E3E}">
          <x14:id>{A31FA8A6-38F0-DE4C-ABD8-3D70227264A0}</x14:id>
        </ext>
      </extLst>
    </cfRule>
  </conditionalFormatting>
  <conditionalFormatting sqref="F107:F108 F112">
    <cfRule type="dataBar" priority="3928">
      <dataBar>
        <cfvo type="num" val="0"/>
        <cfvo type="num" val="1"/>
        <color theme="6"/>
      </dataBar>
      <extLst>
        <ext xmlns:x14="http://schemas.microsoft.com/office/spreadsheetml/2009/9/main" uri="{B025F937-C7B1-47D3-B67F-A62EFF666E3E}">
          <x14:id>{EF36E684-5249-1D41-B3DE-8B4764249911}</x14:id>
        </ext>
      </extLst>
    </cfRule>
  </conditionalFormatting>
  <conditionalFormatting sqref="F107:F108 F112">
    <cfRule type="dataBar" priority="3925">
      <dataBar>
        <cfvo type="num" val="0"/>
        <cfvo type="num" val="1"/>
        <color theme="6"/>
      </dataBar>
      <extLst>
        <ext xmlns:x14="http://schemas.microsoft.com/office/spreadsheetml/2009/9/main" uri="{B025F937-C7B1-47D3-B67F-A62EFF666E3E}">
          <x14:id>{2186DD5A-1295-0C4C-9B10-7B97566D8B8D}</x14:id>
        </ext>
      </extLst>
    </cfRule>
  </conditionalFormatting>
  <conditionalFormatting sqref="F107:F108 F112">
    <cfRule type="dataBar" priority="3923">
      <dataBar>
        <cfvo type="num" val="0"/>
        <cfvo type="num" val="1"/>
        <color theme="6"/>
      </dataBar>
      <extLst>
        <ext xmlns:x14="http://schemas.microsoft.com/office/spreadsheetml/2009/9/main" uri="{B025F937-C7B1-47D3-B67F-A62EFF666E3E}">
          <x14:id>{4C2B2CD6-70FD-5044-A79B-CCF7813D3029}</x14:id>
        </ext>
      </extLst>
    </cfRule>
  </conditionalFormatting>
  <conditionalFormatting sqref="F107:F108 F112">
    <cfRule type="dataBar" priority="3924">
      <dataBar>
        <cfvo type="num" val="0"/>
        <cfvo type="num" val="1"/>
        <color theme="6"/>
      </dataBar>
      <extLst>
        <ext xmlns:x14="http://schemas.microsoft.com/office/spreadsheetml/2009/9/main" uri="{B025F937-C7B1-47D3-B67F-A62EFF666E3E}">
          <x14:id>{BF06760C-D0A1-4945-8DC6-63F7C06AA68D}</x14:id>
        </ext>
      </extLst>
    </cfRule>
  </conditionalFormatting>
  <conditionalFormatting sqref="F107:F108 F112">
    <cfRule type="dataBar" priority="3920">
      <dataBar>
        <cfvo type="num" val="0"/>
        <cfvo type="num" val="1"/>
        <color theme="6"/>
      </dataBar>
      <extLst>
        <ext xmlns:x14="http://schemas.microsoft.com/office/spreadsheetml/2009/9/main" uri="{B025F937-C7B1-47D3-B67F-A62EFF666E3E}">
          <x14:id>{E631B59F-A087-8C48-A718-2E853ECE3847}</x14:id>
        </ext>
      </extLst>
    </cfRule>
  </conditionalFormatting>
  <conditionalFormatting sqref="F113">
    <cfRule type="dataBar" priority="3773">
      <dataBar>
        <cfvo type="num" val="0"/>
        <cfvo type="num" val="1"/>
        <color theme="6"/>
      </dataBar>
      <extLst>
        <ext xmlns:x14="http://schemas.microsoft.com/office/spreadsheetml/2009/9/main" uri="{B025F937-C7B1-47D3-B67F-A62EFF666E3E}">
          <x14:id>{158DE602-9706-F54D-BB28-03F83A096E84}</x14:id>
        </ext>
      </extLst>
    </cfRule>
  </conditionalFormatting>
  <conditionalFormatting sqref="F113">
    <cfRule type="dataBar" priority="3772">
      <dataBar>
        <cfvo type="num" val="0"/>
        <cfvo type="num" val="1"/>
        <color theme="6"/>
      </dataBar>
      <extLst>
        <ext xmlns:x14="http://schemas.microsoft.com/office/spreadsheetml/2009/9/main" uri="{B025F937-C7B1-47D3-B67F-A62EFF666E3E}">
          <x14:id>{66EA5F46-2A88-5148-AC4F-C222A1B2A2CA}</x14:id>
        </ext>
      </extLst>
    </cfRule>
  </conditionalFormatting>
  <conditionalFormatting sqref="F113">
    <cfRule type="dataBar" priority="3771">
      <dataBar>
        <cfvo type="num" val="0"/>
        <cfvo type="num" val="1"/>
        <color theme="6"/>
      </dataBar>
      <extLst>
        <ext xmlns:x14="http://schemas.microsoft.com/office/spreadsheetml/2009/9/main" uri="{B025F937-C7B1-47D3-B67F-A62EFF666E3E}">
          <x14:id>{02B74C96-6439-6E45-B6C2-0C14A7846EBC}</x14:id>
        </ext>
      </extLst>
    </cfRule>
  </conditionalFormatting>
  <conditionalFormatting sqref="F113">
    <cfRule type="dataBar" priority="3770">
      <dataBar>
        <cfvo type="num" val="0"/>
        <cfvo type="num" val="1"/>
        <color theme="6"/>
      </dataBar>
      <extLst>
        <ext xmlns:x14="http://schemas.microsoft.com/office/spreadsheetml/2009/9/main" uri="{B025F937-C7B1-47D3-B67F-A62EFF666E3E}">
          <x14:id>{111443F6-6103-AD48-9C07-4D9A35E8925B}</x14:id>
        </ext>
      </extLst>
    </cfRule>
  </conditionalFormatting>
  <conditionalFormatting sqref="F113">
    <cfRule type="dataBar" priority="3909">
      <dataBar>
        <cfvo type="num" val="0"/>
        <cfvo type="num" val="1"/>
        <color theme="6"/>
      </dataBar>
      <extLst>
        <ext xmlns:x14="http://schemas.microsoft.com/office/spreadsheetml/2009/9/main" uri="{B025F937-C7B1-47D3-B67F-A62EFF666E3E}">
          <x14:id>{B9EBAA42-74DE-2644-B37E-9DB3F91BA41F}</x14:id>
        </ext>
      </extLst>
    </cfRule>
  </conditionalFormatting>
  <conditionalFormatting sqref="F113">
    <cfRule type="dataBar" priority="3908">
      <dataBar>
        <cfvo type="num" val="0"/>
        <cfvo type="num" val="1"/>
        <color theme="6"/>
      </dataBar>
      <extLst>
        <ext xmlns:x14="http://schemas.microsoft.com/office/spreadsheetml/2009/9/main" uri="{B025F937-C7B1-47D3-B67F-A62EFF666E3E}">
          <x14:id>{208372F8-B24C-294C-8380-BBD3DC8E2CF3}</x14:id>
        </ext>
      </extLst>
    </cfRule>
  </conditionalFormatting>
  <conditionalFormatting sqref="F107:F108 F112">
    <cfRule type="dataBar" priority="3907">
      <dataBar>
        <cfvo type="num" val="0"/>
        <cfvo type="num" val="1"/>
        <color theme="6"/>
      </dataBar>
      <extLst>
        <ext xmlns:x14="http://schemas.microsoft.com/office/spreadsheetml/2009/9/main" uri="{B025F937-C7B1-47D3-B67F-A62EFF666E3E}">
          <x14:id>{5A6F3ACC-F4B3-3A44-BF36-61DD7C58AC27}</x14:id>
        </ext>
      </extLst>
    </cfRule>
  </conditionalFormatting>
  <conditionalFormatting sqref="F107:F108 F112">
    <cfRule type="dataBar" priority="3904">
      <dataBar>
        <cfvo type="num" val="0"/>
        <cfvo type="num" val="1"/>
        <color theme="6"/>
      </dataBar>
      <extLst>
        <ext xmlns:x14="http://schemas.microsoft.com/office/spreadsheetml/2009/9/main" uri="{B025F937-C7B1-47D3-B67F-A62EFF666E3E}">
          <x14:id>{0F8F3AB8-B27F-7943-879A-D04595D139A9}</x14:id>
        </ext>
      </extLst>
    </cfRule>
  </conditionalFormatting>
  <conditionalFormatting sqref="F107:F108 F112">
    <cfRule type="dataBar" priority="3903">
      <dataBar>
        <cfvo type="num" val="0"/>
        <cfvo type="num" val="1"/>
        <color theme="6"/>
      </dataBar>
      <extLst>
        <ext xmlns:x14="http://schemas.microsoft.com/office/spreadsheetml/2009/9/main" uri="{B025F937-C7B1-47D3-B67F-A62EFF666E3E}">
          <x14:id>{5508651D-5AD3-D54D-8DA5-749D32B555D7}</x14:id>
        </ext>
      </extLst>
    </cfRule>
  </conditionalFormatting>
  <conditionalFormatting sqref="F107:F108 F112">
    <cfRule type="dataBar" priority="3901">
      <dataBar>
        <cfvo type="num" val="0"/>
        <cfvo type="num" val="1"/>
        <color theme="6"/>
      </dataBar>
      <extLst>
        <ext xmlns:x14="http://schemas.microsoft.com/office/spreadsheetml/2009/9/main" uri="{B025F937-C7B1-47D3-B67F-A62EFF666E3E}">
          <x14:id>{8D34DE10-17DC-9148-8011-2674AAC8E66D}</x14:id>
        </ext>
      </extLst>
    </cfRule>
  </conditionalFormatting>
  <conditionalFormatting sqref="F107:F108 F112">
    <cfRule type="dataBar" priority="3902">
      <dataBar>
        <cfvo type="num" val="0"/>
        <cfvo type="num" val="1"/>
        <color theme="6"/>
      </dataBar>
      <extLst>
        <ext xmlns:x14="http://schemas.microsoft.com/office/spreadsheetml/2009/9/main" uri="{B025F937-C7B1-47D3-B67F-A62EFF666E3E}">
          <x14:id>{1F5F16AC-48E0-0642-BF39-9B968C41BBE7}</x14:id>
        </ext>
      </extLst>
    </cfRule>
  </conditionalFormatting>
  <conditionalFormatting sqref="F107:F108 F112">
    <cfRule type="dataBar" priority="3900">
      <dataBar>
        <cfvo type="num" val="0"/>
        <cfvo type="num" val="1"/>
        <color theme="6"/>
      </dataBar>
      <extLst>
        <ext xmlns:x14="http://schemas.microsoft.com/office/spreadsheetml/2009/9/main" uri="{B025F937-C7B1-47D3-B67F-A62EFF666E3E}">
          <x14:id>{E26AE502-FC20-2C4C-850C-DFB9F9607BE6}</x14:id>
        </ext>
      </extLst>
    </cfRule>
  </conditionalFormatting>
  <conditionalFormatting sqref="F107:F108 F112">
    <cfRule type="dataBar" priority="3896">
      <dataBar>
        <cfvo type="num" val="0"/>
        <cfvo type="num" val="1"/>
        <color theme="6"/>
      </dataBar>
      <extLst>
        <ext xmlns:x14="http://schemas.microsoft.com/office/spreadsheetml/2009/9/main" uri="{B025F937-C7B1-47D3-B67F-A62EFF666E3E}">
          <x14:id>{880193A9-C2F7-E84F-B8DF-3823B0EDE920}</x14:id>
        </ext>
      </extLst>
    </cfRule>
  </conditionalFormatting>
  <conditionalFormatting sqref="F107:F108 F112">
    <cfRule type="dataBar" priority="3895">
      <dataBar>
        <cfvo type="num" val="0"/>
        <cfvo type="num" val="1"/>
        <color theme="6"/>
      </dataBar>
      <extLst>
        <ext xmlns:x14="http://schemas.microsoft.com/office/spreadsheetml/2009/9/main" uri="{B025F937-C7B1-47D3-B67F-A62EFF666E3E}">
          <x14:id>{25C43DFE-DDA2-A44D-958D-E0F15B0902E7}</x14:id>
        </ext>
      </extLst>
    </cfRule>
  </conditionalFormatting>
  <conditionalFormatting sqref="F113">
    <cfRule type="dataBar" priority="3887">
      <dataBar>
        <cfvo type="num" val="0"/>
        <cfvo type="num" val="1"/>
        <color theme="6"/>
      </dataBar>
      <extLst>
        <ext xmlns:x14="http://schemas.microsoft.com/office/spreadsheetml/2009/9/main" uri="{B025F937-C7B1-47D3-B67F-A62EFF666E3E}">
          <x14:id>{94DA5ECD-923D-034F-8DE5-9E240971A252}</x14:id>
        </ext>
      </extLst>
    </cfRule>
  </conditionalFormatting>
  <conditionalFormatting sqref="F113">
    <cfRule type="dataBar" priority="3882">
      <dataBar>
        <cfvo type="num" val="0"/>
        <cfvo type="num" val="1"/>
        <color theme="6"/>
      </dataBar>
      <extLst>
        <ext xmlns:x14="http://schemas.microsoft.com/office/spreadsheetml/2009/9/main" uri="{B025F937-C7B1-47D3-B67F-A62EFF666E3E}">
          <x14:id>{B55466BD-1731-824F-9003-94B28D574FC2}</x14:id>
        </ext>
      </extLst>
    </cfRule>
  </conditionalFormatting>
  <conditionalFormatting sqref="F107:F108 F112">
    <cfRule type="dataBar" priority="3740">
      <dataBar>
        <cfvo type="num" val="0"/>
        <cfvo type="num" val="1"/>
        <color theme="6"/>
      </dataBar>
      <extLst>
        <ext xmlns:x14="http://schemas.microsoft.com/office/spreadsheetml/2009/9/main" uri="{B025F937-C7B1-47D3-B67F-A62EFF666E3E}">
          <x14:id>{8A42FF87-342E-3D4E-B2F1-AB9E11BDBB33}</x14:id>
        </ext>
      </extLst>
    </cfRule>
  </conditionalFormatting>
  <conditionalFormatting sqref="F107:F108 F112">
    <cfRule type="dataBar" priority="3881">
      <dataBar>
        <cfvo type="num" val="0"/>
        <cfvo type="num" val="1"/>
        <color theme="6"/>
      </dataBar>
      <extLst>
        <ext xmlns:x14="http://schemas.microsoft.com/office/spreadsheetml/2009/9/main" uri="{B025F937-C7B1-47D3-B67F-A62EFF666E3E}">
          <x14:id>{2D439FDE-57A7-5949-A3C8-3D10653DEA59}</x14:id>
        </ext>
      </extLst>
    </cfRule>
  </conditionalFormatting>
  <conditionalFormatting sqref="F107:F108 F112">
    <cfRule type="dataBar" priority="3738">
      <dataBar>
        <cfvo type="num" val="0"/>
        <cfvo type="num" val="1"/>
        <color theme="6"/>
      </dataBar>
      <extLst>
        <ext xmlns:x14="http://schemas.microsoft.com/office/spreadsheetml/2009/9/main" uri="{B025F937-C7B1-47D3-B67F-A62EFF666E3E}">
          <x14:id>{3B3E1DF5-3BFF-574A-B51B-C52586257F4B}</x14:id>
        </ext>
      </extLst>
    </cfRule>
  </conditionalFormatting>
  <conditionalFormatting sqref="F107:F108 F112">
    <cfRule type="dataBar" priority="3739">
      <dataBar>
        <cfvo type="num" val="0"/>
        <cfvo type="num" val="1"/>
        <color theme="6"/>
      </dataBar>
      <extLst>
        <ext xmlns:x14="http://schemas.microsoft.com/office/spreadsheetml/2009/9/main" uri="{B025F937-C7B1-47D3-B67F-A62EFF666E3E}">
          <x14:id>{59F84C6B-4093-F741-B88C-797CB8F262C2}</x14:id>
        </ext>
      </extLst>
    </cfRule>
  </conditionalFormatting>
  <conditionalFormatting sqref="F107:F108 F112">
    <cfRule type="dataBar" priority="3877">
      <dataBar>
        <cfvo type="num" val="0"/>
        <cfvo type="num" val="1"/>
        <color theme="6"/>
      </dataBar>
      <extLst>
        <ext xmlns:x14="http://schemas.microsoft.com/office/spreadsheetml/2009/9/main" uri="{B025F937-C7B1-47D3-B67F-A62EFF666E3E}">
          <x14:id>{B18E6B72-46B7-E249-A1A1-3B7768B6F6AC}</x14:id>
        </ext>
      </extLst>
    </cfRule>
  </conditionalFormatting>
  <conditionalFormatting sqref="F107:F108 F112">
    <cfRule type="dataBar" priority="3871">
      <dataBar>
        <cfvo type="num" val="0"/>
        <cfvo type="num" val="1"/>
        <color theme="6"/>
      </dataBar>
      <extLst>
        <ext xmlns:x14="http://schemas.microsoft.com/office/spreadsheetml/2009/9/main" uri="{B025F937-C7B1-47D3-B67F-A62EFF666E3E}">
          <x14:id>{4F5D112B-8F4E-5A48-B543-259E8CE2EEA6}</x14:id>
        </ext>
      </extLst>
    </cfRule>
  </conditionalFormatting>
  <conditionalFormatting sqref="F107:F108 F112">
    <cfRule type="dataBar" priority="3870">
      <dataBar>
        <cfvo type="num" val="0"/>
        <cfvo type="num" val="1"/>
        <color theme="6"/>
      </dataBar>
      <extLst>
        <ext xmlns:x14="http://schemas.microsoft.com/office/spreadsheetml/2009/9/main" uri="{B025F937-C7B1-47D3-B67F-A62EFF666E3E}">
          <x14:id>{B7DA7E2A-816D-064C-A324-B3FFE185A4D4}</x14:id>
        </ext>
      </extLst>
    </cfRule>
  </conditionalFormatting>
  <conditionalFormatting sqref="F107:F108 F112">
    <cfRule type="dataBar" priority="3869">
      <dataBar>
        <cfvo type="num" val="0"/>
        <cfvo type="num" val="1"/>
        <color theme="6"/>
      </dataBar>
      <extLst>
        <ext xmlns:x14="http://schemas.microsoft.com/office/spreadsheetml/2009/9/main" uri="{B025F937-C7B1-47D3-B67F-A62EFF666E3E}">
          <x14:id>{EE741A61-23EE-6648-879A-8BAF41271B44}</x14:id>
        </ext>
      </extLst>
    </cfRule>
  </conditionalFormatting>
  <conditionalFormatting sqref="F113">
    <cfRule type="dataBar" priority="3724">
      <dataBar>
        <cfvo type="num" val="0"/>
        <cfvo type="num" val="1"/>
        <color theme="6"/>
      </dataBar>
      <extLst>
        <ext xmlns:x14="http://schemas.microsoft.com/office/spreadsheetml/2009/9/main" uri="{B025F937-C7B1-47D3-B67F-A62EFF666E3E}">
          <x14:id>{B3E4D165-69D2-FC44-A4E8-90AC1F1A5AD9}</x14:id>
        </ext>
      </extLst>
    </cfRule>
  </conditionalFormatting>
  <conditionalFormatting sqref="F107:F108 F112">
    <cfRule type="dataBar" priority="3861">
      <dataBar>
        <cfvo type="num" val="0"/>
        <cfvo type="num" val="1"/>
        <color theme="6"/>
      </dataBar>
      <extLst>
        <ext xmlns:x14="http://schemas.microsoft.com/office/spreadsheetml/2009/9/main" uri="{B025F937-C7B1-47D3-B67F-A62EFF666E3E}">
          <x14:id>{483F2B60-276D-E546-810A-6E455BC39169}</x14:id>
        </ext>
      </extLst>
    </cfRule>
  </conditionalFormatting>
  <conditionalFormatting sqref="F107:F108 F112">
    <cfRule type="dataBar" priority="3860">
      <dataBar>
        <cfvo type="num" val="0"/>
        <cfvo type="num" val="1"/>
        <color theme="6"/>
      </dataBar>
      <extLst>
        <ext xmlns:x14="http://schemas.microsoft.com/office/spreadsheetml/2009/9/main" uri="{B025F937-C7B1-47D3-B67F-A62EFF666E3E}">
          <x14:id>{902C60AA-F32E-CC4B-9414-1CE0C17E04DF}</x14:id>
        </ext>
      </extLst>
    </cfRule>
  </conditionalFormatting>
  <conditionalFormatting sqref="F107:F108 F112">
    <cfRule type="dataBar" priority="3857">
      <dataBar>
        <cfvo type="num" val="0"/>
        <cfvo type="num" val="1"/>
        <color theme="6"/>
      </dataBar>
      <extLst>
        <ext xmlns:x14="http://schemas.microsoft.com/office/spreadsheetml/2009/9/main" uri="{B025F937-C7B1-47D3-B67F-A62EFF666E3E}">
          <x14:id>{2646B2C2-4E33-B54D-9EE9-26CC41D38A8E}</x14:id>
        </ext>
      </extLst>
    </cfRule>
  </conditionalFormatting>
  <conditionalFormatting sqref="F107:F108 F112">
    <cfRule type="dataBar" priority="3858">
      <dataBar>
        <cfvo type="num" val="0"/>
        <cfvo type="num" val="1"/>
        <color theme="6"/>
      </dataBar>
      <extLst>
        <ext xmlns:x14="http://schemas.microsoft.com/office/spreadsheetml/2009/9/main" uri="{B025F937-C7B1-47D3-B67F-A62EFF666E3E}">
          <x14:id>{D5798FA4-3E95-EF49-A163-F01B930F7E1C}</x14:id>
        </ext>
      </extLst>
    </cfRule>
  </conditionalFormatting>
  <conditionalFormatting sqref="F107:F108 F112">
    <cfRule type="dataBar" priority="3856">
      <dataBar>
        <cfvo type="num" val="0"/>
        <cfvo type="num" val="1"/>
        <color theme="6"/>
      </dataBar>
      <extLst>
        <ext xmlns:x14="http://schemas.microsoft.com/office/spreadsheetml/2009/9/main" uri="{B025F937-C7B1-47D3-B67F-A62EFF666E3E}">
          <x14:id>{E03D2BF4-25F0-E547-8720-8884C48CB807}</x14:id>
        </ext>
      </extLst>
    </cfRule>
  </conditionalFormatting>
  <conditionalFormatting sqref="F107:F108 F112">
    <cfRule type="dataBar" priority="3855">
      <dataBar>
        <cfvo type="num" val="0"/>
        <cfvo type="num" val="1"/>
        <color theme="6"/>
      </dataBar>
      <extLst>
        <ext xmlns:x14="http://schemas.microsoft.com/office/spreadsheetml/2009/9/main" uri="{B025F937-C7B1-47D3-B67F-A62EFF666E3E}">
          <x14:id>{D3351597-312F-F24E-87E3-B311FEC0744F}</x14:id>
        </ext>
      </extLst>
    </cfRule>
  </conditionalFormatting>
  <conditionalFormatting sqref="F107:F108 F112">
    <cfRule type="dataBar" priority="3852">
      <dataBar>
        <cfvo type="num" val="0"/>
        <cfvo type="num" val="1"/>
        <color theme="6"/>
      </dataBar>
      <extLst>
        <ext xmlns:x14="http://schemas.microsoft.com/office/spreadsheetml/2009/9/main" uri="{B025F937-C7B1-47D3-B67F-A62EFF666E3E}">
          <x14:id>{53C22511-436D-E343-B111-8390341C873D}</x14:id>
        </ext>
      </extLst>
    </cfRule>
  </conditionalFormatting>
  <conditionalFormatting sqref="F113">
    <cfRule type="dataBar" priority="3845">
      <dataBar>
        <cfvo type="num" val="0"/>
        <cfvo type="num" val="1"/>
        <color theme="6"/>
      </dataBar>
      <extLst>
        <ext xmlns:x14="http://schemas.microsoft.com/office/spreadsheetml/2009/9/main" uri="{B025F937-C7B1-47D3-B67F-A62EFF666E3E}">
          <x14:id>{1D528E40-BE27-ED4A-9376-6A6FA4FDE48E}</x14:id>
        </ext>
      </extLst>
    </cfRule>
  </conditionalFormatting>
  <conditionalFormatting sqref="F113">
    <cfRule type="dataBar" priority="3844">
      <dataBar>
        <cfvo type="num" val="0"/>
        <cfvo type="num" val="1"/>
        <color theme="6"/>
      </dataBar>
      <extLst>
        <ext xmlns:x14="http://schemas.microsoft.com/office/spreadsheetml/2009/9/main" uri="{B025F937-C7B1-47D3-B67F-A62EFF666E3E}">
          <x14:id>{914CCCB3-BC24-3249-8730-8BB4029FF88B}</x14:id>
        </ext>
      </extLst>
    </cfRule>
  </conditionalFormatting>
  <conditionalFormatting sqref="F113">
    <cfRule type="dataBar" priority="3843">
      <dataBar>
        <cfvo type="num" val="0"/>
        <cfvo type="num" val="1"/>
        <color theme="6"/>
      </dataBar>
      <extLst>
        <ext xmlns:x14="http://schemas.microsoft.com/office/spreadsheetml/2009/9/main" uri="{B025F937-C7B1-47D3-B67F-A62EFF666E3E}">
          <x14:id>{3588BB20-9D09-FC44-B37B-F921F13348D8}</x14:id>
        </ext>
      </extLst>
    </cfRule>
  </conditionalFormatting>
  <conditionalFormatting sqref="F113">
    <cfRule type="dataBar" priority="3842">
      <dataBar>
        <cfvo type="num" val="0"/>
        <cfvo type="num" val="1"/>
        <color theme="6"/>
      </dataBar>
      <extLst>
        <ext xmlns:x14="http://schemas.microsoft.com/office/spreadsheetml/2009/9/main" uri="{B025F937-C7B1-47D3-B67F-A62EFF666E3E}">
          <x14:id>{391A1053-51A7-9047-AFD9-6471C6D53416}</x14:id>
        </ext>
      </extLst>
    </cfRule>
  </conditionalFormatting>
  <conditionalFormatting sqref="F107:F108 F112">
    <cfRule type="dataBar" priority="3700">
      <dataBar>
        <cfvo type="num" val="0"/>
        <cfvo type="num" val="1"/>
        <color theme="6"/>
      </dataBar>
      <extLst>
        <ext xmlns:x14="http://schemas.microsoft.com/office/spreadsheetml/2009/9/main" uri="{B025F937-C7B1-47D3-B67F-A62EFF666E3E}">
          <x14:id>{3B84CB5A-015D-604B-B7BD-6FFA1AE9CE5D}</x14:id>
        </ext>
      </extLst>
    </cfRule>
  </conditionalFormatting>
  <conditionalFormatting sqref="F114">
    <cfRule type="dataBar" priority="3839">
      <dataBar>
        <cfvo type="num" val="0"/>
        <cfvo type="num" val="1"/>
        <color theme="6"/>
      </dataBar>
      <extLst>
        <ext xmlns:x14="http://schemas.microsoft.com/office/spreadsheetml/2009/9/main" uri="{B025F937-C7B1-47D3-B67F-A62EFF666E3E}">
          <x14:id>{B802810A-D43C-CB46-9B86-2D0C76FDD0A1}</x14:id>
        </ext>
      </extLst>
    </cfRule>
  </conditionalFormatting>
  <conditionalFormatting sqref="F114">
    <cfRule type="dataBar" priority="3837">
      <dataBar>
        <cfvo type="num" val="0"/>
        <cfvo type="num" val="1"/>
        <color theme="6"/>
      </dataBar>
      <extLst>
        <ext xmlns:x14="http://schemas.microsoft.com/office/spreadsheetml/2009/9/main" uri="{B025F937-C7B1-47D3-B67F-A62EFF666E3E}">
          <x14:id>{BF35352B-52FF-2348-B57F-D5D359D57B6A}</x14:id>
        </ext>
      </extLst>
    </cfRule>
  </conditionalFormatting>
  <conditionalFormatting sqref="F114">
    <cfRule type="dataBar" priority="3836">
      <dataBar>
        <cfvo type="num" val="0"/>
        <cfvo type="num" val="1"/>
        <color theme="6"/>
      </dataBar>
      <extLst>
        <ext xmlns:x14="http://schemas.microsoft.com/office/spreadsheetml/2009/9/main" uri="{B025F937-C7B1-47D3-B67F-A62EFF666E3E}">
          <x14:id>{233E30AE-F25A-8544-8D5B-B3EEF3466027}</x14:id>
        </ext>
      </extLst>
    </cfRule>
  </conditionalFormatting>
  <conditionalFormatting sqref="F107:F108 F112">
    <cfRule type="dataBar" priority="3833">
      <dataBar>
        <cfvo type="num" val="0"/>
        <cfvo type="num" val="1"/>
        <color theme="6"/>
      </dataBar>
      <extLst>
        <ext xmlns:x14="http://schemas.microsoft.com/office/spreadsheetml/2009/9/main" uri="{B025F937-C7B1-47D3-B67F-A62EFF666E3E}">
          <x14:id>{F775916A-A41F-1D49-B54D-9D040315ECB1}</x14:id>
        </ext>
      </extLst>
    </cfRule>
  </conditionalFormatting>
  <conditionalFormatting sqref="F107:F108 F112">
    <cfRule type="dataBar" priority="3834">
      <dataBar>
        <cfvo type="num" val="0"/>
        <cfvo type="num" val="1"/>
        <color theme="6"/>
      </dataBar>
      <extLst>
        <ext xmlns:x14="http://schemas.microsoft.com/office/spreadsheetml/2009/9/main" uri="{B025F937-C7B1-47D3-B67F-A62EFF666E3E}">
          <x14:id>{969DF234-BD21-A14C-B80B-B83A67B072BB}</x14:id>
        </ext>
      </extLst>
    </cfRule>
  </conditionalFormatting>
  <conditionalFormatting sqref="F107:F108 F112">
    <cfRule type="dataBar" priority="3831">
      <dataBar>
        <cfvo type="num" val="0"/>
        <cfvo type="num" val="1"/>
        <color theme="6"/>
      </dataBar>
      <extLst>
        <ext xmlns:x14="http://schemas.microsoft.com/office/spreadsheetml/2009/9/main" uri="{B025F937-C7B1-47D3-B67F-A62EFF666E3E}">
          <x14:id>{50C11559-BC36-5748-BC19-9729704F7867}</x14:id>
        </ext>
      </extLst>
    </cfRule>
  </conditionalFormatting>
  <conditionalFormatting sqref="F107:F108 F112">
    <cfRule type="dataBar" priority="3832">
      <dataBar>
        <cfvo type="num" val="0"/>
        <cfvo type="num" val="1"/>
        <color theme="6"/>
      </dataBar>
      <extLst>
        <ext xmlns:x14="http://schemas.microsoft.com/office/spreadsheetml/2009/9/main" uri="{B025F937-C7B1-47D3-B67F-A62EFF666E3E}">
          <x14:id>{01471B53-D959-E441-975F-02BE1C0EF255}</x14:id>
        </ext>
      </extLst>
    </cfRule>
  </conditionalFormatting>
  <conditionalFormatting sqref="F107:F108 F112">
    <cfRule type="dataBar" priority="3830">
      <dataBar>
        <cfvo type="num" val="0"/>
        <cfvo type="num" val="1"/>
        <color theme="6"/>
      </dataBar>
      <extLst>
        <ext xmlns:x14="http://schemas.microsoft.com/office/spreadsheetml/2009/9/main" uri="{B025F937-C7B1-47D3-B67F-A62EFF666E3E}">
          <x14:id>{0EDC2E81-880B-534A-903E-E65574790845}</x14:id>
        </ext>
      </extLst>
    </cfRule>
  </conditionalFormatting>
  <conditionalFormatting sqref="F107:F108 F112">
    <cfRule type="dataBar" priority="3828">
      <dataBar>
        <cfvo type="num" val="0"/>
        <cfvo type="num" val="1"/>
        <color theme="6"/>
      </dataBar>
      <extLst>
        <ext xmlns:x14="http://schemas.microsoft.com/office/spreadsheetml/2009/9/main" uri="{B025F937-C7B1-47D3-B67F-A62EFF666E3E}">
          <x14:id>{29BADF3A-949D-C14D-9F46-39651326C525}</x14:id>
        </ext>
      </extLst>
    </cfRule>
  </conditionalFormatting>
  <conditionalFormatting sqref="F107:F108 F112">
    <cfRule type="dataBar" priority="3829">
      <dataBar>
        <cfvo type="num" val="0"/>
        <cfvo type="num" val="1"/>
        <color theme="6"/>
      </dataBar>
      <extLst>
        <ext xmlns:x14="http://schemas.microsoft.com/office/spreadsheetml/2009/9/main" uri="{B025F937-C7B1-47D3-B67F-A62EFF666E3E}">
          <x14:id>{D3F91550-423D-2843-837C-43755F2DA102}</x14:id>
        </ext>
      </extLst>
    </cfRule>
  </conditionalFormatting>
  <conditionalFormatting sqref="F107:F108 F112">
    <cfRule type="dataBar" priority="3827">
      <dataBar>
        <cfvo type="num" val="0"/>
        <cfvo type="num" val="1"/>
        <color theme="6"/>
      </dataBar>
      <extLst>
        <ext xmlns:x14="http://schemas.microsoft.com/office/spreadsheetml/2009/9/main" uri="{B025F937-C7B1-47D3-B67F-A62EFF666E3E}">
          <x14:id>{FCC987F6-F50A-794A-B796-03C8D9FFF139}</x14:id>
        </ext>
      </extLst>
    </cfRule>
  </conditionalFormatting>
  <conditionalFormatting sqref="F107:F108 F112">
    <cfRule type="dataBar" priority="3826">
      <dataBar>
        <cfvo type="num" val="0"/>
        <cfvo type="num" val="1"/>
        <color theme="6"/>
      </dataBar>
      <extLst>
        <ext xmlns:x14="http://schemas.microsoft.com/office/spreadsheetml/2009/9/main" uri="{B025F937-C7B1-47D3-B67F-A62EFF666E3E}">
          <x14:id>{77A149E1-4631-E242-A860-64D60F306E6A}</x14:id>
        </ext>
      </extLst>
    </cfRule>
  </conditionalFormatting>
  <conditionalFormatting sqref="F107:F108 F112">
    <cfRule type="dataBar" priority="3825">
      <dataBar>
        <cfvo type="num" val="0"/>
        <cfvo type="num" val="1"/>
        <color theme="6"/>
      </dataBar>
      <extLst>
        <ext xmlns:x14="http://schemas.microsoft.com/office/spreadsheetml/2009/9/main" uri="{B025F937-C7B1-47D3-B67F-A62EFF666E3E}">
          <x14:id>{0274B4BA-D86F-6442-B36F-5F71B453F0F4}</x14:id>
        </ext>
      </extLst>
    </cfRule>
  </conditionalFormatting>
  <conditionalFormatting sqref="F107:F108 F112">
    <cfRule type="dataBar" priority="3821">
      <dataBar>
        <cfvo type="num" val="0"/>
        <cfvo type="num" val="1"/>
        <color theme="6"/>
      </dataBar>
      <extLst>
        <ext xmlns:x14="http://schemas.microsoft.com/office/spreadsheetml/2009/9/main" uri="{B025F937-C7B1-47D3-B67F-A62EFF666E3E}">
          <x14:id>{5B73447B-2787-1540-8ABC-D14B877BBCDF}</x14:id>
        </ext>
      </extLst>
    </cfRule>
  </conditionalFormatting>
  <conditionalFormatting sqref="F107:F108 F112">
    <cfRule type="dataBar" priority="3822">
      <dataBar>
        <cfvo type="num" val="0"/>
        <cfvo type="num" val="1"/>
        <color theme="6"/>
      </dataBar>
      <extLst>
        <ext xmlns:x14="http://schemas.microsoft.com/office/spreadsheetml/2009/9/main" uri="{B025F937-C7B1-47D3-B67F-A62EFF666E3E}">
          <x14:id>{F6FB54A6-AC05-FE4C-B8FF-6A2B9B378B74}</x14:id>
        </ext>
      </extLst>
    </cfRule>
  </conditionalFormatting>
  <conditionalFormatting sqref="F107:F108 F112">
    <cfRule type="dataBar" priority="3677">
      <dataBar>
        <cfvo type="num" val="0"/>
        <cfvo type="num" val="1"/>
        <color theme="6"/>
      </dataBar>
      <extLst>
        <ext xmlns:x14="http://schemas.microsoft.com/office/spreadsheetml/2009/9/main" uri="{B025F937-C7B1-47D3-B67F-A62EFF666E3E}">
          <x14:id>{8D571744-6A6A-4548-ADD8-F6862DBFF429}</x14:id>
        </ext>
      </extLst>
    </cfRule>
  </conditionalFormatting>
  <conditionalFormatting sqref="F107:F108 F112">
    <cfRule type="dataBar" priority="3676">
      <dataBar>
        <cfvo type="num" val="0"/>
        <cfvo type="num" val="1"/>
        <color theme="6"/>
      </dataBar>
      <extLst>
        <ext xmlns:x14="http://schemas.microsoft.com/office/spreadsheetml/2009/9/main" uri="{B025F937-C7B1-47D3-B67F-A62EFF666E3E}">
          <x14:id>{26FB216A-57DC-2746-9932-87E7398152AE}</x14:id>
        </ext>
      </extLst>
    </cfRule>
  </conditionalFormatting>
  <conditionalFormatting sqref="F113">
    <cfRule type="dataBar" priority="3814">
      <dataBar>
        <cfvo type="num" val="0"/>
        <cfvo type="num" val="1"/>
        <color theme="6"/>
      </dataBar>
      <extLst>
        <ext xmlns:x14="http://schemas.microsoft.com/office/spreadsheetml/2009/9/main" uri="{B025F937-C7B1-47D3-B67F-A62EFF666E3E}">
          <x14:id>{01BEF84E-BC69-4C4D-A817-57870FAA3030}</x14:id>
        </ext>
      </extLst>
    </cfRule>
  </conditionalFormatting>
  <conditionalFormatting sqref="F113">
    <cfRule type="dataBar" priority="3812">
      <dataBar>
        <cfvo type="num" val="0"/>
        <cfvo type="num" val="1"/>
        <color theme="6"/>
      </dataBar>
      <extLst>
        <ext xmlns:x14="http://schemas.microsoft.com/office/spreadsheetml/2009/9/main" uri="{B025F937-C7B1-47D3-B67F-A62EFF666E3E}">
          <x14:id>{428E9220-6C98-F84A-8A98-15DA9C58C18D}</x14:id>
        </ext>
      </extLst>
    </cfRule>
  </conditionalFormatting>
  <conditionalFormatting sqref="F113">
    <cfRule type="dataBar" priority="3811">
      <dataBar>
        <cfvo type="num" val="0"/>
        <cfvo type="num" val="1"/>
        <color theme="6"/>
      </dataBar>
      <extLst>
        <ext xmlns:x14="http://schemas.microsoft.com/office/spreadsheetml/2009/9/main" uri="{B025F937-C7B1-47D3-B67F-A62EFF666E3E}">
          <x14:id>{B67A627B-1647-FE47-A39B-C27EE3137554}</x14:id>
        </ext>
      </extLst>
    </cfRule>
  </conditionalFormatting>
  <conditionalFormatting sqref="F113">
    <cfRule type="dataBar" priority="3810">
      <dataBar>
        <cfvo type="num" val="0"/>
        <cfvo type="num" val="1"/>
        <color theme="6"/>
      </dataBar>
      <extLst>
        <ext xmlns:x14="http://schemas.microsoft.com/office/spreadsheetml/2009/9/main" uri="{B025F937-C7B1-47D3-B67F-A62EFF666E3E}">
          <x14:id>{1E26969F-E831-AC4B-9DB1-B1186C378383}</x14:id>
        </ext>
      </extLst>
    </cfRule>
  </conditionalFormatting>
  <conditionalFormatting sqref="F113">
    <cfRule type="dataBar" priority="3809">
      <dataBar>
        <cfvo type="num" val="0"/>
        <cfvo type="num" val="1"/>
        <color theme="6"/>
      </dataBar>
      <extLst>
        <ext xmlns:x14="http://schemas.microsoft.com/office/spreadsheetml/2009/9/main" uri="{B025F937-C7B1-47D3-B67F-A62EFF666E3E}">
          <x14:id>{2C37C0C7-41B2-1849-82A4-911D462F4C7F}</x14:id>
        </ext>
      </extLst>
    </cfRule>
  </conditionalFormatting>
  <conditionalFormatting sqref="F107:F108 F112">
    <cfRule type="dataBar" priority="3807">
      <dataBar>
        <cfvo type="num" val="0"/>
        <cfvo type="num" val="1"/>
        <color theme="6"/>
      </dataBar>
      <extLst>
        <ext xmlns:x14="http://schemas.microsoft.com/office/spreadsheetml/2009/9/main" uri="{B025F937-C7B1-47D3-B67F-A62EFF666E3E}">
          <x14:id>{0BDDB50E-9D7E-1440-87A3-2B372A86E468}</x14:id>
        </ext>
      </extLst>
    </cfRule>
  </conditionalFormatting>
  <conditionalFormatting sqref="F107:F108 F112">
    <cfRule type="dataBar" priority="3808">
      <dataBar>
        <cfvo type="num" val="0"/>
        <cfvo type="num" val="1"/>
        <color theme="6"/>
      </dataBar>
      <extLst>
        <ext xmlns:x14="http://schemas.microsoft.com/office/spreadsheetml/2009/9/main" uri="{B025F937-C7B1-47D3-B67F-A62EFF666E3E}">
          <x14:id>{2031631D-0192-EF47-9BF5-2BBED9754D4B}</x14:id>
        </ext>
      </extLst>
    </cfRule>
  </conditionalFormatting>
  <conditionalFormatting sqref="F107:F108 F112">
    <cfRule type="dataBar" priority="3664">
      <dataBar>
        <cfvo type="num" val="0"/>
        <cfvo type="num" val="1"/>
        <color theme="6"/>
      </dataBar>
      <extLst>
        <ext xmlns:x14="http://schemas.microsoft.com/office/spreadsheetml/2009/9/main" uri="{B025F937-C7B1-47D3-B67F-A62EFF666E3E}">
          <x14:id>{5D2244C7-5CE8-6548-BE09-D17FA38470D8}</x14:id>
        </ext>
      </extLst>
    </cfRule>
  </conditionalFormatting>
  <conditionalFormatting sqref="F107:F108 F112">
    <cfRule type="dataBar" priority="3801">
      <dataBar>
        <cfvo type="num" val="0"/>
        <cfvo type="num" val="1"/>
        <color theme="6"/>
      </dataBar>
      <extLst>
        <ext xmlns:x14="http://schemas.microsoft.com/office/spreadsheetml/2009/9/main" uri="{B025F937-C7B1-47D3-B67F-A62EFF666E3E}">
          <x14:id>{B72B3661-7BA9-2F46-9D7F-A20E521DE6E6}</x14:id>
        </ext>
      </extLst>
    </cfRule>
  </conditionalFormatting>
  <conditionalFormatting sqref="F107:F108 F112">
    <cfRule type="dataBar" priority="3798">
      <dataBar>
        <cfvo type="num" val="0"/>
        <cfvo type="num" val="1"/>
        <color theme="6"/>
      </dataBar>
      <extLst>
        <ext xmlns:x14="http://schemas.microsoft.com/office/spreadsheetml/2009/9/main" uri="{B025F937-C7B1-47D3-B67F-A62EFF666E3E}">
          <x14:id>{1B71B35B-1468-8F47-A89A-86A469598360}</x14:id>
        </ext>
      </extLst>
    </cfRule>
  </conditionalFormatting>
  <conditionalFormatting sqref="F107:F108 F112">
    <cfRule type="dataBar" priority="3799">
      <dataBar>
        <cfvo type="num" val="0"/>
        <cfvo type="num" val="1"/>
        <color theme="6"/>
      </dataBar>
      <extLst>
        <ext xmlns:x14="http://schemas.microsoft.com/office/spreadsheetml/2009/9/main" uri="{B025F937-C7B1-47D3-B67F-A62EFF666E3E}">
          <x14:id>{D4D6AE42-72CC-2C41-8C79-A630B5A2F518}</x14:id>
        </ext>
      </extLst>
    </cfRule>
  </conditionalFormatting>
  <conditionalFormatting sqref="F107:F108 F112">
    <cfRule type="dataBar" priority="3797">
      <dataBar>
        <cfvo type="num" val="0"/>
        <cfvo type="num" val="1"/>
        <color theme="6"/>
      </dataBar>
      <extLst>
        <ext xmlns:x14="http://schemas.microsoft.com/office/spreadsheetml/2009/9/main" uri="{B025F937-C7B1-47D3-B67F-A62EFF666E3E}">
          <x14:id>{C6822BDE-87E2-9A4B-9A12-BC4DBDB5E4C3}</x14:id>
        </ext>
      </extLst>
    </cfRule>
  </conditionalFormatting>
  <conditionalFormatting sqref="F107:F108 F112">
    <cfRule type="dataBar" priority="3795">
      <dataBar>
        <cfvo type="num" val="0"/>
        <cfvo type="num" val="1"/>
        <color theme="6"/>
      </dataBar>
      <extLst>
        <ext xmlns:x14="http://schemas.microsoft.com/office/spreadsheetml/2009/9/main" uri="{B025F937-C7B1-47D3-B67F-A62EFF666E3E}">
          <x14:id>{A4B528CA-6A74-184D-8EBC-41618EDD4B11}</x14:id>
        </ext>
      </extLst>
    </cfRule>
  </conditionalFormatting>
  <conditionalFormatting sqref="F107:F108 F112">
    <cfRule type="dataBar" priority="3796">
      <dataBar>
        <cfvo type="num" val="0"/>
        <cfvo type="num" val="1"/>
        <color theme="6"/>
      </dataBar>
      <extLst>
        <ext xmlns:x14="http://schemas.microsoft.com/office/spreadsheetml/2009/9/main" uri="{B025F937-C7B1-47D3-B67F-A62EFF666E3E}">
          <x14:id>{E97BBBA1-D64D-344D-9786-712998B5D557}</x14:id>
        </ext>
      </extLst>
    </cfRule>
  </conditionalFormatting>
  <conditionalFormatting sqref="F113">
    <cfRule type="dataBar" priority="3653">
      <dataBar>
        <cfvo type="num" val="0"/>
        <cfvo type="num" val="1"/>
        <color theme="6"/>
      </dataBar>
      <extLst>
        <ext xmlns:x14="http://schemas.microsoft.com/office/spreadsheetml/2009/9/main" uri="{B025F937-C7B1-47D3-B67F-A62EFF666E3E}">
          <x14:id>{B415C017-5840-6047-8B7B-E0A5AC369393}</x14:id>
        </ext>
      </extLst>
    </cfRule>
  </conditionalFormatting>
  <conditionalFormatting sqref="F113">
    <cfRule type="dataBar" priority="3652">
      <dataBar>
        <cfvo type="num" val="0"/>
        <cfvo type="num" val="1"/>
        <color theme="6"/>
      </dataBar>
      <extLst>
        <ext xmlns:x14="http://schemas.microsoft.com/office/spreadsheetml/2009/9/main" uri="{B025F937-C7B1-47D3-B67F-A62EFF666E3E}">
          <x14:id>{E5B48766-CB94-504F-96BF-12176EEA5A03}</x14:id>
        </ext>
      </extLst>
    </cfRule>
  </conditionalFormatting>
  <conditionalFormatting sqref="F107:F108 F112">
    <cfRule type="dataBar" priority="3788">
      <dataBar>
        <cfvo type="num" val="0"/>
        <cfvo type="num" val="1"/>
        <color theme="6"/>
      </dataBar>
      <extLst>
        <ext xmlns:x14="http://schemas.microsoft.com/office/spreadsheetml/2009/9/main" uri="{B025F937-C7B1-47D3-B67F-A62EFF666E3E}">
          <x14:id>{2E2F82AA-0C6A-804C-A029-FB688AFEF3B4}</x14:id>
        </ext>
      </extLst>
    </cfRule>
  </conditionalFormatting>
  <conditionalFormatting sqref="F107:F108 F112">
    <cfRule type="dataBar" priority="3786">
      <dataBar>
        <cfvo type="num" val="0"/>
        <cfvo type="num" val="1"/>
        <color theme="6"/>
      </dataBar>
      <extLst>
        <ext xmlns:x14="http://schemas.microsoft.com/office/spreadsheetml/2009/9/main" uri="{B025F937-C7B1-47D3-B67F-A62EFF666E3E}">
          <x14:id>{DB536721-BA99-A343-BB59-A92B90BD7AF1}</x14:id>
        </ext>
      </extLst>
    </cfRule>
  </conditionalFormatting>
  <conditionalFormatting sqref="F107:F108 F112">
    <cfRule type="dataBar" priority="3787">
      <dataBar>
        <cfvo type="num" val="0"/>
        <cfvo type="num" val="1"/>
        <color theme="6"/>
      </dataBar>
      <extLst>
        <ext xmlns:x14="http://schemas.microsoft.com/office/spreadsheetml/2009/9/main" uri="{B025F937-C7B1-47D3-B67F-A62EFF666E3E}">
          <x14:id>{EC40AD5C-6B5B-8349-B5B7-D7DF318012A1}</x14:id>
        </ext>
      </extLst>
    </cfRule>
  </conditionalFormatting>
  <conditionalFormatting sqref="F107:F108 F112">
    <cfRule type="dataBar" priority="3784">
      <dataBar>
        <cfvo type="num" val="0"/>
        <cfvo type="num" val="1"/>
        <color theme="6"/>
      </dataBar>
      <extLst>
        <ext xmlns:x14="http://schemas.microsoft.com/office/spreadsheetml/2009/9/main" uri="{B025F937-C7B1-47D3-B67F-A62EFF666E3E}">
          <x14:id>{6514BD28-2338-CF41-8515-812AC8E6E920}</x14:id>
        </ext>
      </extLst>
    </cfRule>
  </conditionalFormatting>
  <conditionalFormatting sqref="F107:F108 F112">
    <cfRule type="dataBar" priority="3785">
      <dataBar>
        <cfvo type="num" val="0"/>
        <cfvo type="num" val="1"/>
        <color theme="6"/>
      </dataBar>
      <extLst>
        <ext xmlns:x14="http://schemas.microsoft.com/office/spreadsheetml/2009/9/main" uri="{B025F937-C7B1-47D3-B67F-A62EFF666E3E}">
          <x14:id>{76C9CD40-5F61-7947-849E-6146B37494C4}</x14:id>
        </ext>
      </extLst>
    </cfRule>
  </conditionalFormatting>
  <conditionalFormatting sqref="F107:F108 F112">
    <cfRule type="dataBar" priority="3783">
      <dataBar>
        <cfvo type="num" val="0"/>
        <cfvo type="num" val="1"/>
        <color theme="6"/>
      </dataBar>
      <extLst>
        <ext xmlns:x14="http://schemas.microsoft.com/office/spreadsheetml/2009/9/main" uri="{B025F937-C7B1-47D3-B67F-A62EFF666E3E}">
          <x14:id>{0F2D80B2-FB13-1244-95CE-37C3B7BB927E}</x14:id>
        </ext>
      </extLst>
    </cfRule>
  </conditionalFormatting>
  <conditionalFormatting sqref="F107:F108 F112">
    <cfRule type="dataBar" priority="3782">
      <dataBar>
        <cfvo type="num" val="0"/>
        <cfvo type="num" val="1"/>
        <color theme="6"/>
      </dataBar>
      <extLst>
        <ext xmlns:x14="http://schemas.microsoft.com/office/spreadsheetml/2009/9/main" uri="{B025F937-C7B1-47D3-B67F-A62EFF666E3E}">
          <x14:id>{BCC4B65F-0CC1-A24D-BF65-C0AC000715B8}</x14:id>
        </ext>
      </extLst>
    </cfRule>
  </conditionalFormatting>
  <conditionalFormatting sqref="F107:F108 F112">
    <cfRule type="dataBar" priority="3781">
      <dataBar>
        <cfvo type="num" val="0"/>
        <cfvo type="num" val="1"/>
        <color theme="6"/>
      </dataBar>
      <extLst>
        <ext xmlns:x14="http://schemas.microsoft.com/office/spreadsheetml/2009/9/main" uri="{B025F937-C7B1-47D3-B67F-A62EFF666E3E}">
          <x14:id>{B64F78E2-2FEC-2A4E-A2B8-DA101DB34D48}</x14:id>
        </ext>
      </extLst>
    </cfRule>
  </conditionalFormatting>
  <conditionalFormatting sqref="F107:F108 F112">
    <cfRule type="dataBar" priority="3780">
      <dataBar>
        <cfvo type="num" val="0"/>
        <cfvo type="num" val="1"/>
        <color theme="6"/>
      </dataBar>
      <extLst>
        <ext xmlns:x14="http://schemas.microsoft.com/office/spreadsheetml/2009/9/main" uri="{B025F937-C7B1-47D3-B67F-A62EFF666E3E}">
          <x14:id>{BB4F9184-673A-864C-8270-1BC0EDC3470F}</x14:id>
        </ext>
      </extLst>
    </cfRule>
  </conditionalFormatting>
  <conditionalFormatting sqref="F107:F108 F112">
    <cfRule type="dataBar" priority="3779">
      <dataBar>
        <cfvo type="num" val="0"/>
        <cfvo type="num" val="1"/>
        <color theme="6"/>
      </dataBar>
      <extLst>
        <ext xmlns:x14="http://schemas.microsoft.com/office/spreadsheetml/2009/9/main" uri="{B025F937-C7B1-47D3-B67F-A62EFF666E3E}">
          <x14:id>{B9E8BD63-DEFB-834E-A394-106B1290621E}</x14:id>
        </ext>
      </extLst>
    </cfRule>
  </conditionalFormatting>
  <conditionalFormatting sqref="F107:F108 F112">
    <cfRule type="dataBar" priority="3638">
      <dataBar>
        <cfvo type="num" val="0"/>
        <cfvo type="num" val="1"/>
        <color theme="6"/>
      </dataBar>
      <extLst>
        <ext xmlns:x14="http://schemas.microsoft.com/office/spreadsheetml/2009/9/main" uri="{B025F937-C7B1-47D3-B67F-A62EFF666E3E}">
          <x14:id>{CD385ED6-2050-1646-B8CF-D06295AEF35E}</x14:id>
        </ext>
      </extLst>
    </cfRule>
  </conditionalFormatting>
  <conditionalFormatting sqref="F107:F108 F112">
    <cfRule type="dataBar" priority="3777">
      <dataBar>
        <cfvo type="num" val="0"/>
        <cfvo type="num" val="1"/>
        <color theme="6"/>
      </dataBar>
      <extLst>
        <ext xmlns:x14="http://schemas.microsoft.com/office/spreadsheetml/2009/9/main" uri="{B025F937-C7B1-47D3-B67F-A62EFF666E3E}">
          <x14:id>{49AF7A14-2857-0948-B426-D6E5A5CFB0B2}</x14:id>
        </ext>
      </extLst>
    </cfRule>
  </conditionalFormatting>
  <conditionalFormatting sqref="F113">
    <cfRule type="dataBar" priority="3769">
      <dataBar>
        <cfvo type="num" val="0"/>
        <cfvo type="num" val="1"/>
        <color theme="6"/>
      </dataBar>
      <extLst>
        <ext xmlns:x14="http://schemas.microsoft.com/office/spreadsheetml/2009/9/main" uri="{B025F937-C7B1-47D3-B67F-A62EFF666E3E}">
          <x14:id>{53920D62-2969-FC43-ABCA-213241604B4B}</x14:id>
        </ext>
      </extLst>
    </cfRule>
  </conditionalFormatting>
  <conditionalFormatting sqref="F114">
    <cfRule type="dataBar" priority="3766">
      <dataBar>
        <cfvo type="num" val="0"/>
        <cfvo type="num" val="1"/>
        <color theme="6"/>
      </dataBar>
      <extLst>
        <ext xmlns:x14="http://schemas.microsoft.com/office/spreadsheetml/2009/9/main" uri="{B025F937-C7B1-47D3-B67F-A62EFF666E3E}">
          <x14:id>{F0B002D1-9190-C64E-BFF0-4366D69BDA00}</x14:id>
        </ext>
      </extLst>
    </cfRule>
  </conditionalFormatting>
  <conditionalFormatting sqref="F114">
    <cfRule type="dataBar" priority="3764">
      <dataBar>
        <cfvo type="num" val="0"/>
        <cfvo type="num" val="1"/>
        <color theme="6"/>
      </dataBar>
      <extLst>
        <ext xmlns:x14="http://schemas.microsoft.com/office/spreadsheetml/2009/9/main" uri="{B025F937-C7B1-47D3-B67F-A62EFF666E3E}">
          <x14:id>{3F3146F1-D435-4D47-BEB6-AF1D10348779}</x14:id>
        </ext>
      </extLst>
    </cfRule>
  </conditionalFormatting>
  <conditionalFormatting sqref="F114">
    <cfRule type="dataBar" priority="3763">
      <dataBar>
        <cfvo type="num" val="0"/>
        <cfvo type="num" val="1"/>
        <color theme="6"/>
      </dataBar>
      <extLst>
        <ext xmlns:x14="http://schemas.microsoft.com/office/spreadsheetml/2009/9/main" uri="{B025F937-C7B1-47D3-B67F-A62EFF666E3E}">
          <x14:id>{EEAE5E1B-A7AF-CF43-96BA-06396119EEB8}</x14:id>
        </ext>
      </extLst>
    </cfRule>
  </conditionalFormatting>
  <conditionalFormatting sqref="F114">
    <cfRule type="dataBar" priority="3762">
      <dataBar>
        <cfvo type="num" val="0"/>
        <cfvo type="num" val="1"/>
        <color theme="6"/>
      </dataBar>
      <extLst>
        <ext xmlns:x14="http://schemas.microsoft.com/office/spreadsheetml/2009/9/main" uri="{B025F937-C7B1-47D3-B67F-A62EFF666E3E}">
          <x14:id>{F649C3CE-EBF1-0F4F-B0DC-D389DAEF3B30}</x14:id>
        </ext>
      </extLst>
    </cfRule>
  </conditionalFormatting>
  <conditionalFormatting sqref="F107:F108 F112">
    <cfRule type="dataBar" priority="3760">
      <dataBar>
        <cfvo type="num" val="0"/>
        <cfvo type="num" val="1"/>
        <color theme="6"/>
      </dataBar>
      <extLst>
        <ext xmlns:x14="http://schemas.microsoft.com/office/spreadsheetml/2009/9/main" uri="{B025F937-C7B1-47D3-B67F-A62EFF666E3E}">
          <x14:id>{835921A5-1629-6F42-9992-F0F1517808FC}</x14:id>
        </ext>
      </extLst>
    </cfRule>
  </conditionalFormatting>
  <conditionalFormatting sqref="F107:F108 F112">
    <cfRule type="dataBar" priority="3761">
      <dataBar>
        <cfvo type="num" val="0"/>
        <cfvo type="num" val="1"/>
        <color theme="6"/>
      </dataBar>
      <extLst>
        <ext xmlns:x14="http://schemas.microsoft.com/office/spreadsheetml/2009/9/main" uri="{B025F937-C7B1-47D3-B67F-A62EFF666E3E}">
          <x14:id>{DB953B02-821B-404E-87E9-7EB59E72E4D0}</x14:id>
        </ext>
      </extLst>
    </cfRule>
  </conditionalFormatting>
  <conditionalFormatting sqref="F107:F108 F112">
    <cfRule type="dataBar" priority="3757">
      <dataBar>
        <cfvo type="num" val="0"/>
        <cfvo type="num" val="1"/>
        <color theme="6"/>
      </dataBar>
      <extLst>
        <ext xmlns:x14="http://schemas.microsoft.com/office/spreadsheetml/2009/9/main" uri="{B025F937-C7B1-47D3-B67F-A62EFF666E3E}">
          <x14:id>{7C2CF7F6-8B0B-DA43-BE18-1CE30954D733}</x14:id>
        </ext>
      </extLst>
    </cfRule>
  </conditionalFormatting>
  <conditionalFormatting sqref="F107:F108 F112">
    <cfRule type="dataBar" priority="3614">
      <dataBar>
        <cfvo type="num" val="0"/>
        <cfvo type="num" val="1"/>
        <color theme="6"/>
      </dataBar>
      <extLst>
        <ext xmlns:x14="http://schemas.microsoft.com/office/spreadsheetml/2009/9/main" uri="{B025F937-C7B1-47D3-B67F-A62EFF666E3E}">
          <x14:id>{29B23997-A67F-9845-8744-83DA017566F3}</x14:id>
        </ext>
      </extLst>
    </cfRule>
  </conditionalFormatting>
  <conditionalFormatting sqref="F107:F108 F112">
    <cfRule type="dataBar" priority="3751">
      <dataBar>
        <cfvo type="num" val="0"/>
        <cfvo type="num" val="1"/>
        <color theme="6"/>
      </dataBar>
      <extLst>
        <ext xmlns:x14="http://schemas.microsoft.com/office/spreadsheetml/2009/9/main" uri="{B025F937-C7B1-47D3-B67F-A62EFF666E3E}">
          <x14:id>{19663242-2B6C-8F49-A146-4C40EC17C2BE}</x14:id>
        </ext>
      </extLst>
    </cfRule>
  </conditionalFormatting>
  <conditionalFormatting sqref="F107:F108 F112">
    <cfRule type="dataBar" priority="3752">
      <dataBar>
        <cfvo type="num" val="0"/>
        <cfvo type="num" val="1"/>
        <color theme="6"/>
      </dataBar>
      <extLst>
        <ext xmlns:x14="http://schemas.microsoft.com/office/spreadsheetml/2009/9/main" uri="{B025F937-C7B1-47D3-B67F-A62EFF666E3E}">
          <x14:id>{F80F3641-AD48-3F46-AFE6-B9290FCE7A29}</x14:id>
        </ext>
      </extLst>
    </cfRule>
  </conditionalFormatting>
  <conditionalFormatting sqref="F107:F108 F112">
    <cfRule type="dataBar" priority="3750">
      <dataBar>
        <cfvo type="num" val="0"/>
        <cfvo type="num" val="1"/>
        <color theme="6"/>
      </dataBar>
      <extLst>
        <ext xmlns:x14="http://schemas.microsoft.com/office/spreadsheetml/2009/9/main" uri="{B025F937-C7B1-47D3-B67F-A62EFF666E3E}">
          <x14:id>{6558E775-F97F-6645-9F4C-54FC5942BCE7}</x14:id>
        </ext>
      </extLst>
    </cfRule>
  </conditionalFormatting>
  <conditionalFormatting sqref="F107:F108 F112">
    <cfRule type="dataBar" priority="3748">
      <dataBar>
        <cfvo type="num" val="0"/>
        <cfvo type="num" val="1"/>
        <color theme="6"/>
      </dataBar>
      <extLst>
        <ext xmlns:x14="http://schemas.microsoft.com/office/spreadsheetml/2009/9/main" uri="{B025F937-C7B1-47D3-B67F-A62EFF666E3E}">
          <x14:id>{B038FD89-5D26-D645-BA02-59CD8AACEC76}</x14:id>
        </ext>
      </extLst>
    </cfRule>
  </conditionalFormatting>
  <conditionalFormatting sqref="F107:F108 F112">
    <cfRule type="dataBar" priority="3749">
      <dataBar>
        <cfvo type="num" val="0"/>
        <cfvo type="num" val="1"/>
        <color theme="6"/>
      </dataBar>
      <extLst>
        <ext xmlns:x14="http://schemas.microsoft.com/office/spreadsheetml/2009/9/main" uri="{B025F937-C7B1-47D3-B67F-A62EFF666E3E}">
          <x14:id>{FBDD12A6-CF4F-1441-BFD1-B31AD2EDBCAC}</x14:id>
        </ext>
      </extLst>
    </cfRule>
  </conditionalFormatting>
  <conditionalFormatting sqref="F107:F108 F112">
    <cfRule type="dataBar" priority="3741">
      <dataBar>
        <cfvo type="num" val="0"/>
        <cfvo type="num" val="1"/>
        <color theme="6"/>
      </dataBar>
      <extLst>
        <ext xmlns:x14="http://schemas.microsoft.com/office/spreadsheetml/2009/9/main" uri="{B025F937-C7B1-47D3-B67F-A62EFF666E3E}">
          <x14:id>{6F785C05-38F7-0F43-9E54-15300CB5E22A}</x14:id>
        </ext>
      </extLst>
    </cfRule>
  </conditionalFormatting>
  <conditionalFormatting sqref="F107:F108 F112">
    <cfRule type="dataBar" priority="3737">
      <dataBar>
        <cfvo type="num" val="0"/>
        <cfvo type="num" val="1"/>
        <color theme="6"/>
      </dataBar>
      <extLst>
        <ext xmlns:x14="http://schemas.microsoft.com/office/spreadsheetml/2009/9/main" uri="{B025F937-C7B1-47D3-B67F-A62EFF666E3E}">
          <x14:id>{CE83B4D9-4FB5-2443-A363-DDA29BBBB400}</x14:id>
        </ext>
      </extLst>
    </cfRule>
  </conditionalFormatting>
  <conditionalFormatting sqref="F107:F108 F112">
    <cfRule type="dataBar" priority="3736">
      <dataBar>
        <cfvo type="num" val="0"/>
        <cfvo type="num" val="1"/>
        <color theme="6"/>
      </dataBar>
      <extLst>
        <ext xmlns:x14="http://schemas.microsoft.com/office/spreadsheetml/2009/9/main" uri="{B025F937-C7B1-47D3-B67F-A62EFF666E3E}">
          <x14:id>{15A79464-326E-A448-BA77-0380409BBD30}</x14:id>
        </ext>
      </extLst>
    </cfRule>
  </conditionalFormatting>
  <conditionalFormatting sqref="F107:F108 F112">
    <cfRule type="dataBar" priority="3735">
      <dataBar>
        <cfvo type="num" val="0"/>
        <cfvo type="num" val="1"/>
        <color theme="6"/>
      </dataBar>
      <extLst>
        <ext xmlns:x14="http://schemas.microsoft.com/office/spreadsheetml/2009/9/main" uri="{B025F937-C7B1-47D3-B67F-A62EFF666E3E}">
          <x14:id>{1E766386-D243-C447-BBC0-68D4C15C513F}</x14:id>
        </ext>
      </extLst>
    </cfRule>
  </conditionalFormatting>
  <conditionalFormatting sqref="F107:F108 F112">
    <cfRule type="dataBar" priority="3734">
      <dataBar>
        <cfvo type="num" val="0"/>
        <cfvo type="num" val="1"/>
        <color theme="6"/>
      </dataBar>
      <extLst>
        <ext xmlns:x14="http://schemas.microsoft.com/office/spreadsheetml/2009/9/main" uri="{B025F937-C7B1-47D3-B67F-A62EFF666E3E}">
          <x14:id>{939A48DD-303B-9743-8937-7ECBE0A457CC}</x14:id>
        </ext>
      </extLst>
    </cfRule>
  </conditionalFormatting>
  <conditionalFormatting sqref="F107:F108 F112">
    <cfRule type="dataBar" priority="3733">
      <dataBar>
        <cfvo type="num" val="0"/>
        <cfvo type="num" val="1"/>
        <color theme="6"/>
      </dataBar>
      <extLst>
        <ext xmlns:x14="http://schemas.microsoft.com/office/spreadsheetml/2009/9/main" uri="{B025F937-C7B1-47D3-B67F-A62EFF666E3E}">
          <x14:id>{AD35BE5E-E319-7D4F-8946-BBA80F1DDCB1}</x14:id>
        </ext>
      </extLst>
    </cfRule>
  </conditionalFormatting>
  <conditionalFormatting sqref="F107:F108 F112">
    <cfRule type="dataBar" priority="3732">
      <dataBar>
        <cfvo type="num" val="0"/>
        <cfvo type="num" val="1"/>
        <color theme="6"/>
      </dataBar>
      <extLst>
        <ext xmlns:x14="http://schemas.microsoft.com/office/spreadsheetml/2009/9/main" uri="{B025F937-C7B1-47D3-B67F-A62EFF666E3E}">
          <x14:id>{D4107069-0A19-5440-9F1B-36CA14EE2823}</x14:id>
        </ext>
      </extLst>
    </cfRule>
  </conditionalFormatting>
  <conditionalFormatting sqref="F107:F108 F112">
    <cfRule type="dataBar" priority="3731">
      <dataBar>
        <cfvo type="num" val="0"/>
        <cfvo type="num" val="1"/>
        <color theme="6"/>
      </dataBar>
      <extLst>
        <ext xmlns:x14="http://schemas.microsoft.com/office/spreadsheetml/2009/9/main" uri="{B025F937-C7B1-47D3-B67F-A62EFF666E3E}">
          <x14:id>{8D0243BD-E9B9-8E4B-993E-47BDEF7EECA3}</x14:id>
        </ext>
      </extLst>
    </cfRule>
  </conditionalFormatting>
  <conditionalFormatting sqref="F107:F108 F112">
    <cfRule type="dataBar" priority="3730">
      <dataBar>
        <cfvo type="num" val="0"/>
        <cfvo type="num" val="1"/>
        <color theme="6"/>
      </dataBar>
      <extLst>
        <ext xmlns:x14="http://schemas.microsoft.com/office/spreadsheetml/2009/9/main" uri="{B025F937-C7B1-47D3-B67F-A62EFF666E3E}">
          <x14:id>{71BF1EBF-E5AA-6E43-92F8-B05C89C933BB}</x14:id>
        </ext>
      </extLst>
    </cfRule>
  </conditionalFormatting>
  <conditionalFormatting sqref="F113">
    <cfRule type="dataBar" priority="3726">
      <dataBar>
        <cfvo type="num" val="0"/>
        <cfvo type="num" val="1"/>
        <color theme="6"/>
      </dataBar>
      <extLst>
        <ext xmlns:x14="http://schemas.microsoft.com/office/spreadsheetml/2009/9/main" uri="{B025F937-C7B1-47D3-B67F-A62EFF666E3E}">
          <x14:id>{EF9AC9B7-8055-944D-839C-233D5BF5F740}</x14:id>
        </ext>
      </extLst>
    </cfRule>
  </conditionalFormatting>
  <conditionalFormatting sqref="F113">
    <cfRule type="dataBar" priority="3725">
      <dataBar>
        <cfvo type="num" val="0"/>
        <cfvo type="num" val="1"/>
        <color theme="6"/>
      </dataBar>
      <extLst>
        <ext xmlns:x14="http://schemas.microsoft.com/office/spreadsheetml/2009/9/main" uri="{B025F937-C7B1-47D3-B67F-A62EFF666E3E}">
          <x14:id>{20F91431-D505-AA41-9FCE-9CEE5550B97C}</x14:id>
        </ext>
      </extLst>
    </cfRule>
  </conditionalFormatting>
  <conditionalFormatting sqref="F113">
    <cfRule type="dataBar" priority="3723">
      <dataBar>
        <cfvo type="num" val="0"/>
        <cfvo type="num" val="1"/>
        <color theme="6"/>
      </dataBar>
      <extLst>
        <ext xmlns:x14="http://schemas.microsoft.com/office/spreadsheetml/2009/9/main" uri="{B025F937-C7B1-47D3-B67F-A62EFF666E3E}">
          <x14:id>{AF4DF5E9-C236-714F-AF8E-B8846E9BD9FC}</x14:id>
        </ext>
      </extLst>
    </cfRule>
  </conditionalFormatting>
  <conditionalFormatting sqref="F113">
    <cfRule type="dataBar" priority="3722">
      <dataBar>
        <cfvo type="num" val="0"/>
        <cfvo type="num" val="1"/>
        <color theme="6"/>
      </dataBar>
      <extLst>
        <ext xmlns:x14="http://schemas.microsoft.com/office/spreadsheetml/2009/9/main" uri="{B025F937-C7B1-47D3-B67F-A62EFF666E3E}">
          <x14:id>{3ED9561B-723D-3046-9682-1A32F978C6BA}</x14:id>
        </ext>
      </extLst>
    </cfRule>
  </conditionalFormatting>
  <conditionalFormatting sqref="F113">
    <cfRule type="dataBar" priority="3721">
      <dataBar>
        <cfvo type="num" val="0"/>
        <cfvo type="num" val="1"/>
        <color theme="6"/>
      </dataBar>
      <extLst>
        <ext xmlns:x14="http://schemas.microsoft.com/office/spreadsheetml/2009/9/main" uri="{B025F937-C7B1-47D3-B67F-A62EFF666E3E}">
          <x14:id>{4DC563FB-E256-F143-8E32-F7C65D259BB8}</x14:id>
        </ext>
      </extLst>
    </cfRule>
  </conditionalFormatting>
  <conditionalFormatting sqref="F114">
    <cfRule type="dataBar" priority="3720">
      <dataBar>
        <cfvo type="num" val="0"/>
        <cfvo type="num" val="1"/>
        <color theme="6"/>
      </dataBar>
      <extLst>
        <ext xmlns:x14="http://schemas.microsoft.com/office/spreadsheetml/2009/9/main" uri="{B025F937-C7B1-47D3-B67F-A62EFF666E3E}">
          <x14:id>{7C6A0A59-9F54-8244-AA7E-A1E11BFACF54}</x14:id>
        </ext>
      </extLst>
    </cfRule>
  </conditionalFormatting>
  <conditionalFormatting sqref="F114">
    <cfRule type="dataBar" priority="3719">
      <dataBar>
        <cfvo type="num" val="0"/>
        <cfvo type="num" val="1"/>
        <color theme="6"/>
      </dataBar>
      <extLst>
        <ext xmlns:x14="http://schemas.microsoft.com/office/spreadsheetml/2009/9/main" uri="{B025F937-C7B1-47D3-B67F-A62EFF666E3E}">
          <x14:id>{7A106CB4-DE24-3D44-82D4-9B3C2BBC38B3}</x14:id>
        </ext>
      </extLst>
    </cfRule>
  </conditionalFormatting>
  <conditionalFormatting sqref="F114">
    <cfRule type="dataBar" priority="3718">
      <dataBar>
        <cfvo type="num" val="0"/>
        <cfvo type="num" val="1"/>
        <color theme="6"/>
      </dataBar>
      <extLst>
        <ext xmlns:x14="http://schemas.microsoft.com/office/spreadsheetml/2009/9/main" uri="{B025F937-C7B1-47D3-B67F-A62EFF666E3E}">
          <x14:id>{FE38AE33-7F8E-5A49-8879-3DB9CFE70D89}</x14:id>
        </ext>
      </extLst>
    </cfRule>
  </conditionalFormatting>
  <conditionalFormatting sqref="F114">
    <cfRule type="dataBar" priority="3717">
      <dataBar>
        <cfvo type="num" val="0"/>
        <cfvo type="num" val="1"/>
        <color theme="6"/>
      </dataBar>
      <extLst>
        <ext xmlns:x14="http://schemas.microsoft.com/office/spreadsheetml/2009/9/main" uri="{B025F937-C7B1-47D3-B67F-A62EFF666E3E}">
          <x14:id>{6D0FCD06-C052-D046-997B-950AA2C272EC}</x14:id>
        </ext>
      </extLst>
    </cfRule>
  </conditionalFormatting>
  <conditionalFormatting sqref="F114">
    <cfRule type="dataBar" priority="3716">
      <dataBar>
        <cfvo type="num" val="0"/>
        <cfvo type="num" val="1"/>
        <color theme="6"/>
      </dataBar>
      <extLst>
        <ext xmlns:x14="http://schemas.microsoft.com/office/spreadsheetml/2009/9/main" uri="{B025F937-C7B1-47D3-B67F-A62EFF666E3E}">
          <x14:id>{0AB5E490-674A-E343-8CC9-03C0474E2EA1}</x14:id>
        </ext>
      </extLst>
    </cfRule>
  </conditionalFormatting>
  <conditionalFormatting sqref="F114">
    <cfRule type="dataBar" priority="3715">
      <dataBar>
        <cfvo type="num" val="0"/>
        <cfvo type="num" val="1"/>
        <color theme="6"/>
      </dataBar>
      <extLst>
        <ext xmlns:x14="http://schemas.microsoft.com/office/spreadsheetml/2009/9/main" uri="{B025F937-C7B1-47D3-B67F-A62EFF666E3E}">
          <x14:id>{CD344D19-84D1-BA4E-A378-4758C59F98F9}</x14:id>
        </ext>
      </extLst>
    </cfRule>
  </conditionalFormatting>
  <conditionalFormatting sqref="F107:F108 F112">
    <cfRule type="dataBar" priority="3571">
      <dataBar>
        <cfvo type="num" val="0"/>
        <cfvo type="num" val="1"/>
        <color theme="6"/>
      </dataBar>
      <extLst>
        <ext xmlns:x14="http://schemas.microsoft.com/office/spreadsheetml/2009/9/main" uri="{B025F937-C7B1-47D3-B67F-A62EFF666E3E}">
          <x14:id>{D223D923-F723-8641-8881-1B4D56336EE7}</x14:id>
        </ext>
      </extLst>
    </cfRule>
  </conditionalFormatting>
  <conditionalFormatting sqref="F114">
    <cfRule type="dataBar" priority="3572">
      <dataBar>
        <cfvo type="num" val="0"/>
        <cfvo type="num" val="1"/>
        <color theme="6"/>
      </dataBar>
      <extLst>
        <ext xmlns:x14="http://schemas.microsoft.com/office/spreadsheetml/2009/9/main" uri="{B025F937-C7B1-47D3-B67F-A62EFF666E3E}">
          <x14:id>{8DB9F696-6665-1448-9C3B-938709BE8A74}</x14:id>
        </ext>
      </extLst>
    </cfRule>
  </conditionalFormatting>
  <conditionalFormatting sqref="F107:F108 F112">
    <cfRule type="dataBar" priority="3567">
      <dataBar>
        <cfvo type="num" val="0"/>
        <cfvo type="num" val="1"/>
        <color theme="6"/>
      </dataBar>
      <extLst>
        <ext xmlns:x14="http://schemas.microsoft.com/office/spreadsheetml/2009/9/main" uri="{B025F937-C7B1-47D3-B67F-A62EFF666E3E}">
          <x14:id>{C80E7A3D-7EA3-0841-A3F1-1A3B711D667B}</x14:id>
        </ext>
      </extLst>
    </cfRule>
  </conditionalFormatting>
  <conditionalFormatting sqref="F113">
    <cfRule type="dataBar" priority="3706">
      <dataBar>
        <cfvo type="num" val="0"/>
        <cfvo type="num" val="1"/>
        <color theme="6"/>
      </dataBar>
      <extLst>
        <ext xmlns:x14="http://schemas.microsoft.com/office/spreadsheetml/2009/9/main" uri="{B025F937-C7B1-47D3-B67F-A62EFF666E3E}">
          <x14:id>{E36E43EB-78A8-6E45-9F7B-5E2D343C71F0}</x14:id>
        </ext>
      </extLst>
    </cfRule>
  </conditionalFormatting>
  <conditionalFormatting sqref="F107:F108 F112">
    <cfRule type="dataBar" priority="3703">
      <dataBar>
        <cfvo type="num" val="0"/>
        <cfvo type="num" val="1"/>
        <color theme="6"/>
      </dataBar>
      <extLst>
        <ext xmlns:x14="http://schemas.microsoft.com/office/spreadsheetml/2009/9/main" uri="{B025F937-C7B1-47D3-B67F-A62EFF666E3E}">
          <x14:id>{B25B4BA4-A5ED-D044-8201-224D1B1E2744}</x14:id>
        </ext>
      </extLst>
    </cfRule>
  </conditionalFormatting>
  <conditionalFormatting sqref="F107:F108 F112">
    <cfRule type="dataBar" priority="3561">
      <dataBar>
        <cfvo type="num" val="0"/>
        <cfvo type="num" val="1"/>
        <color theme="6"/>
      </dataBar>
      <extLst>
        <ext xmlns:x14="http://schemas.microsoft.com/office/spreadsheetml/2009/9/main" uri="{B025F937-C7B1-47D3-B67F-A62EFF666E3E}">
          <x14:id>{5DCDC00C-9D32-3048-B11F-9D9C4FCB123C}</x14:id>
        </ext>
      </extLst>
    </cfRule>
  </conditionalFormatting>
  <conditionalFormatting sqref="F107:F108 F112">
    <cfRule type="dataBar" priority="3562">
      <dataBar>
        <cfvo type="num" val="0"/>
        <cfvo type="num" val="1"/>
        <color theme="6"/>
      </dataBar>
      <extLst>
        <ext xmlns:x14="http://schemas.microsoft.com/office/spreadsheetml/2009/9/main" uri="{B025F937-C7B1-47D3-B67F-A62EFF666E3E}">
          <x14:id>{DD1C8965-7C90-3845-8967-5F7AF0D53EE3}</x14:id>
        </ext>
      </extLst>
    </cfRule>
  </conditionalFormatting>
  <conditionalFormatting sqref="F107:F108 F112">
    <cfRule type="dataBar" priority="3699">
      <dataBar>
        <cfvo type="num" val="0"/>
        <cfvo type="num" val="1"/>
        <color theme="6"/>
      </dataBar>
      <extLst>
        <ext xmlns:x14="http://schemas.microsoft.com/office/spreadsheetml/2009/9/main" uri="{B025F937-C7B1-47D3-B67F-A62EFF666E3E}">
          <x14:id>{43ABB850-9021-6240-9AF4-E3A9FA9D9445}</x14:id>
        </ext>
      </extLst>
    </cfRule>
  </conditionalFormatting>
  <conditionalFormatting sqref="F107:F108 F112">
    <cfRule type="dataBar" priority="3697">
      <dataBar>
        <cfvo type="num" val="0"/>
        <cfvo type="num" val="1"/>
        <color theme="6"/>
      </dataBar>
      <extLst>
        <ext xmlns:x14="http://schemas.microsoft.com/office/spreadsheetml/2009/9/main" uri="{B025F937-C7B1-47D3-B67F-A62EFF666E3E}">
          <x14:id>{CDE0D190-7B08-1049-939C-F67DE01BC1B1}</x14:id>
        </ext>
      </extLst>
    </cfRule>
  </conditionalFormatting>
  <conditionalFormatting sqref="F107:F108 F112">
    <cfRule type="dataBar" priority="3696">
      <dataBar>
        <cfvo type="num" val="0"/>
        <cfvo type="num" val="1"/>
        <color theme="6"/>
      </dataBar>
      <extLst>
        <ext xmlns:x14="http://schemas.microsoft.com/office/spreadsheetml/2009/9/main" uri="{B025F937-C7B1-47D3-B67F-A62EFF666E3E}">
          <x14:id>{82A7314F-9E96-BB40-A2FD-90780AAAB625}</x14:id>
        </ext>
      </extLst>
    </cfRule>
  </conditionalFormatting>
  <conditionalFormatting sqref="F107:F108 F112">
    <cfRule type="dataBar" priority="3695">
      <dataBar>
        <cfvo type="num" val="0"/>
        <cfvo type="num" val="1"/>
        <color theme="6"/>
      </dataBar>
      <extLst>
        <ext xmlns:x14="http://schemas.microsoft.com/office/spreadsheetml/2009/9/main" uri="{B025F937-C7B1-47D3-B67F-A62EFF666E3E}">
          <x14:id>{0E6BD3DC-0447-314D-ADBB-08D48E595C59}</x14:id>
        </ext>
      </extLst>
    </cfRule>
  </conditionalFormatting>
  <conditionalFormatting sqref="F107:F108 F112">
    <cfRule type="dataBar" priority="3694">
      <dataBar>
        <cfvo type="num" val="0"/>
        <cfvo type="num" val="1"/>
        <color theme="6"/>
      </dataBar>
      <extLst>
        <ext xmlns:x14="http://schemas.microsoft.com/office/spreadsheetml/2009/9/main" uri="{B025F937-C7B1-47D3-B67F-A62EFF666E3E}">
          <x14:id>{11DE042F-6EAE-5649-9B43-3728B98E56F7}</x14:id>
        </ext>
      </extLst>
    </cfRule>
  </conditionalFormatting>
  <conditionalFormatting sqref="F107:F108 F112">
    <cfRule type="dataBar" priority="3693">
      <dataBar>
        <cfvo type="num" val="0"/>
        <cfvo type="num" val="1"/>
        <color theme="6"/>
      </dataBar>
      <extLst>
        <ext xmlns:x14="http://schemas.microsoft.com/office/spreadsheetml/2009/9/main" uri="{B025F937-C7B1-47D3-B67F-A62EFF666E3E}">
          <x14:id>{EDCB0568-B488-9E4C-837C-049F31C66ABC}</x14:id>
        </ext>
      </extLst>
    </cfRule>
  </conditionalFormatting>
  <conditionalFormatting sqref="F107:F108 F112">
    <cfRule type="dataBar" priority="3692">
      <dataBar>
        <cfvo type="num" val="0"/>
        <cfvo type="num" val="1"/>
        <color theme="6"/>
      </dataBar>
      <extLst>
        <ext xmlns:x14="http://schemas.microsoft.com/office/spreadsheetml/2009/9/main" uri="{B025F937-C7B1-47D3-B67F-A62EFF666E3E}">
          <x14:id>{FBCE9F1E-E138-9C4B-B800-B52D4D49743C}</x14:id>
        </ext>
      </extLst>
    </cfRule>
  </conditionalFormatting>
  <conditionalFormatting sqref="F107:F108 F112">
    <cfRule type="dataBar" priority="3545">
      <dataBar>
        <cfvo type="num" val="0"/>
        <cfvo type="num" val="1"/>
        <color theme="6"/>
      </dataBar>
      <extLst>
        <ext xmlns:x14="http://schemas.microsoft.com/office/spreadsheetml/2009/9/main" uri="{B025F937-C7B1-47D3-B67F-A62EFF666E3E}">
          <x14:id>{6387DA95-1C8C-CA4D-9592-6ED4FD94F376}</x14:id>
        </ext>
      </extLst>
    </cfRule>
  </conditionalFormatting>
  <conditionalFormatting sqref="F113">
    <cfRule type="dataBar" priority="3687">
      <dataBar>
        <cfvo type="num" val="0"/>
        <cfvo type="num" val="1"/>
        <color theme="6"/>
      </dataBar>
      <extLst>
        <ext xmlns:x14="http://schemas.microsoft.com/office/spreadsheetml/2009/9/main" uri="{B025F937-C7B1-47D3-B67F-A62EFF666E3E}">
          <x14:id>{88B74F49-E3A4-D040-B538-CD4651D57D55}</x14:id>
        </ext>
      </extLst>
    </cfRule>
  </conditionalFormatting>
  <conditionalFormatting sqref="F113">
    <cfRule type="dataBar" priority="3688">
      <dataBar>
        <cfvo type="num" val="0"/>
        <cfvo type="num" val="1"/>
        <color theme="6"/>
      </dataBar>
      <extLst>
        <ext xmlns:x14="http://schemas.microsoft.com/office/spreadsheetml/2009/9/main" uri="{B025F937-C7B1-47D3-B67F-A62EFF666E3E}">
          <x14:id>{D15BDB9A-E7D4-BB45-BE9D-191CCBF3047F}</x14:id>
        </ext>
      </extLst>
    </cfRule>
  </conditionalFormatting>
  <conditionalFormatting sqref="F107:F108 F112">
    <cfRule type="dataBar" priority="3684">
      <dataBar>
        <cfvo type="num" val="0"/>
        <cfvo type="num" val="1"/>
        <color theme="6"/>
      </dataBar>
      <extLst>
        <ext xmlns:x14="http://schemas.microsoft.com/office/spreadsheetml/2009/9/main" uri="{B025F937-C7B1-47D3-B67F-A62EFF666E3E}">
          <x14:id>{F4A46D59-C34B-2949-843D-65BA84DB4887}</x14:id>
        </ext>
      </extLst>
    </cfRule>
  </conditionalFormatting>
  <conditionalFormatting sqref="F107:F108 F112">
    <cfRule type="dataBar" priority="3543">
      <dataBar>
        <cfvo type="num" val="0"/>
        <cfvo type="num" val="1"/>
        <color theme="6"/>
      </dataBar>
      <extLst>
        <ext xmlns:x14="http://schemas.microsoft.com/office/spreadsheetml/2009/9/main" uri="{B025F937-C7B1-47D3-B67F-A62EFF666E3E}">
          <x14:id>{82033BC3-777C-4940-9D63-C83208ED0E91}</x14:id>
        </ext>
      </extLst>
    </cfRule>
  </conditionalFormatting>
  <conditionalFormatting sqref="F107:F108 F112">
    <cfRule type="dataBar" priority="3682">
      <dataBar>
        <cfvo type="num" val="0"/>
        <cfvo type="num" val="1"/>
        <color theme="6"/>
      </dataBar>
      <extLst>
        <ext xmlns:x14="http://schemas.microsoft.com/office/spreadsheetml/2009/9/main" uri="{B025F937-C7B1-47D3-B67F-A62EFF666E3E}">
          <x14:id>{847FF57B-CC30-7542-9406-C6B037B93B97}</x14:id>
        </ext>
      </extLst>
    </cfRule>
  </conditionalFormatting>
  <conditionalFormatting sqref="F107:F108 F112">
    <cfRule type="dataBar" priority="3681">
      <dataBar>
        <cfvo type="num" val="0"/>
        <cfvo type="num" val="1"/>
        <color theme="6"/>
      </dataBar>
      <extLst>
        <ext xmlns:x14="http://schemas.microsoft.com/office/spreadsheetml/2009/9/main" uri="{B025F937-C7B1-47D3-B67F-A62EFF666E3E}">
          <x14:id>{CB935F2D-5921-4646-B3EF-B1A406FF7DCC}</x14:id>
        </ext>
      </extLst>
    </cfRule>
  </conditionalFormatting>
  <conditionalFormatting sqref="F107:F108 F112">
    <cfRule type="dataBar" priority="3680">
      <dataBar>
        <cfvo type="num" val="0"/>
        <cfvo type="num" val="1"/>
        <color theme="6"/>
      </dataBar>
      <extLst>
        <ext xmlns:x14="http://schemas.microsoft.com/office/spreadsheetml/2009/9/main" uri="{B025F937-C7B1-47D3-B67F-A62EFF666E3E}">
          <x14:id>{AE97FDD0-DF83-D845-89D2-981621ACC923}</x14:id>
        </ext>
      </extLst>
    </cfRule>
  </conditionalFormatting>
  <conditionalFormatting sqref="F113">
    <cfRule type="dataBar" priority="3679">
      <dataBar>
        <cfvo type="num" val="0"/>
        <cfvo type="num" val="1"/>
        <color theme="6"/>
      </dataBar>
      <extLst>
        <ext xmlns:x14="http://schemas.microsoft.com/office/spreadsheetml/2009/9/main" uri="{B025F937-C7B1-47D3-B67F-A62EFF666E3E}">
          <x14:id>{6B46DE1C-A83A-FD40-B5E1-11CDA53A55C0}</x14:id>
        </ext>
      </extLst>
    </cfRule>
  </conditionalFormatting>
  <conditionalFormatting sqref="F107:F108 F112">
    <cfRule type="dataBar" priority="3678">
      <dataBar>
        <cfvo type="num" val="0"/>
        <cfvo type="num" val="1"/>
        <color theme="6"/>
      </dataBar>
      <extLst>
        <ext xmlns:x14="http://schemas.microsoft.com/office/spreadsheetml/2009/9/main" uri="{B025F937-C7B1-47D3-B67F-A62EFF666E3E}">
          <x14:id>{1EBEC70A-6725-E04D-96BD-CFB8C38FFB87}</x14:id>
        </ext>
      </extLst>
    </cfRule>
  </conditionalFormatting>
  <conditionalFormatting sqref="F113">
    <cfRule type="dataBar" priority="3674">
      <dataBar>
        <cfvo type="num" val="0"/>
        <cfvo type="num" val="1"/>
        <color theme="6"/>
      </dataBar>
      <extLst>
        <ext xmlns:x14="http://schemas.microsoft.com/office/spreadsheetml/2009/9/main" uri="{B025F937-C7B1-47D3-B67F-A62EFF666E3E}">
          <x14:id>{CAE06FDE-E8BF-EC47-A7DD-B879ABC97308}</x14:id>
        </ext>
      </extLst>
    </cfRule>
  </conditionalFormatting>
  <conditionalFormatting sqref="F113">
    <cfRule type="dataBar" priority="3675">
      <dataBar>
        <cfvo type="num" val="0"/>
        <cfvo type="num" val="1"/>
        <color theme="6"/>
      </dataBar>
      <extLst>
        <ext xmlns:x14="http://schemas.microsoft.com/office/spreadsheetml/2009/9/main" uri="{B025F937-C7B1-47D3-B67F-A62EFF666E3E}">
          <x14:id>{12F987DC-40C6-3F45-9B77-D09BAD4152C1}</x14:id>
        </ext>
      </extLst>
    </cfRule>
  </conditionalFormatting>
  <conditionalFormatting sqref="F113">
    <cfRule type="dataBar" priority="3531">
      <dataBar>
        <cfvo type="num" val="0"/>
        <cfvo type="num" val="1"/>
        <color theme="6"/>
      </dataBar>
      <extLst>
        <ext xmlns:x14="http://schemas.microsoft.com/office/spreadsheetml/2009/9/main" uri="{B025F937-C7B1-47D3-B67F-A62EFF666E3E}">
          <x14:id>{FCE117C7-D84A-E94F-8FE8-ED9AF9B6A258}</x14:id>
        </ext>
      </extLst>
    </cfRule>
  </conditionalFormatting>
  <conditionalFormatting sqref="F114">
    <cfRule type="dataBar" priority="3528">
      <dataBar>
        <cfvo type="num" val="0"/>
        <cfvo type="num" val="1"/>
        <color theme="6"/>
      </dataBar>
      <extLst>
        <ext xmlns:x14="http://schemas.microsoft.com/office/spreadsheetml/2009/9/main" uri="{B025F937-C7B1-47D3-B67F-A62EFF666E3E}">
          <x14:id>{772CB640-5FA8-C64D-B1F5-AD3047CC9238}</x14:id>
        </ext>
      </extLst>
    </cfRule>
  </conditionalFormatting>
  <conditionalFormatting sqref="F114">
    <cfRule type="dataBar" priority="3530">
      <dataBar>
        <cfvo type="num" val="0"/>
        <cfvo type="num" val="1"/>
        <color theme="6"/>
      </dataBar>
      <extLst>
        <ext xmlns:x14="http://schemas.microsoft.com/office/spreadsheetml/2009/9/main" uri="{B025F937-C7B1-47D3-B67F-A62EFF666E3E}">
          <x14:id>{70B88590-BFB6-A645-978C-6C6E1F143C33}</x14:id>
        </ext>
      </extLst>
    </cfRule>
  </conditionalFormatting>
  <conditionalFormatting sqref="F107:F108 F112">
    <cfRule type="dataBar" priority="3667">
      <dataBar>
        <cfvo type="num" val="0"/>
        <cfvo type="num" val="1"/>
        <color theme="6"/>
      </dataBar>
      <extLst>
        <ext xmlns:x14="http://schemas.microsoft.com/office/spreadsheetml/2009/9/main" uri="{B025F937-C7B1-47D3-B67F-A62EFF666E3E}">
          <x14:id>{A4C0E037-74DF-D942-8094-65CDFC24D099}</x14:id>
        </ext>
      </extLst>
    </cfRule>
  </conditionalFormatting>
  <conditionalFormatting sqref="F107:F108 F112">
    <cfRule type="dataBar" priority="3666">
      <dataBar>
        <cfvo type="num" val="0"/>
        <cfvo type="num" val="1"/>
        <color theme="6"/>
      </dataBar>
      <extLst>
        <ext xmlns:x14="http://schemas.microsoft.com/office/spreadsheetml/2009/9/main" uri="{B025F937-C7B1-47D3-B67F-A62EFF666E3E}">
          <x14:id>{4EB7D0AC-D9DE-C942-8D7E-275207223C55}</x14:id>
        </ext>
      </extLst>
    </cfRule>
  </conditionalFormatting>
  <conditionalFormatting sqref="F107:F108 F112">
    <cfRule type="dataBar" priority="3660">
      <dataBar>
        <cfvo type="num" val="0"/>
        <cfvo type="num" val="1"/>
        <color theme="6"/>
      </dataBar>
      <extLst>
        <ext xmlns:x14="http://schemas.microsoft.com/office/spreadsheetml/2009/9/main" uri="{B025F937-C7B1-47D3-B67F-A62EFF666E3E}">
          <x14:id>{0C724639-C6AC-734C-B242-27BC6B287AF0}</x14:id>
        </ext>
      </extLst>
    </cfRule>
  </conditionalFormatting>
  <conditionalFormatting sqref="F107:F108 F112">
    <cfRule type="dataBar" priority="3655">
      <dataBar>
        <cfvo type="num" val="0"/>
        <cfvo type="num" val="1"/>
        <color theme="6"/>
      </dataBar>
      <extLst>
        <ext xmlns:x14="http://schemas.microsoft.com/office/spreadsheetml/2009/9/main" uri="{B025F937-C7B1-47D3-B67F-A62EFF666E3E}">
          <x14:id>{E23512C0-CDE4-DF41-9306-E6DD9F909B97}</x14:id>
        </ext>
      </extLst>
    </cfRule>
  </conditionalFormatting>
  <conditionalFormatting sqref="F107:F108 F112">
    <cfRule type="dataBar" priority="3656">
      <dataBar>
        <cfvo type="num" val="0"/>
        <cfvo type="num" val="1"/>
        <color theme="6"/>
      </dataBar>
      <extLst>
        <ext xmlns:x14="http://schemas.microsoft.com/office/spreadsheetml/2009/9/main" uri="{B025F937-C7B1-47D3-B67F-A62EFF666E3E}">
          <x14:id>{FAD9F964-338F-AF43-BB26-7F75EADB74FB}</x14:id>
        </ext>
      </extLst>
    </cfRule>
  </conditionalFormatting>
  <conditionalFormatting sqref="F113">
    <cfRule type="dataBar" priority="3654">
      <dataBar>
        <cfvo type="num" val="0"/>
        <cfvo type="num" val="1"/>
        <color theme="6"/>
      </dataBar>
      <extLst>
        <ext xmlns:x14="http://schemas.microsoft.com/office/spreadsheetml/2009/9/main" uri="{B025F937-C7B1-47D3-B67F-A62EFF666E3E}">
          <x14:id>{F3CDA753-9CA4-774C-9060-5AFE778A8EF3}</x14:id>
        </ext>
      </extLst>
    </cfRule>
  </conditionalFormatting>
  <conditionalFormatting sqref="F107:F108 F112">
    <cfRule type="dataBar" priority="3511">
      <dataBar>
        <cfvo type="num" val="0"/>
        <cfvo type="num" val="1"/>
        <color theme="6"/>
      </dataBar>
      <extLst>
        <ext xmlns:x14="http://schemas.microsoft.com/office/spreadsheetml/2009/9/main" uri="{B025F937-C7B1-47D3-B67F-A62EFF666E3E}">
          <x14:id>{6078B1A2-9E2B-FA4C-AC48-454083B01B71}</x14:id>
        </ext>
      </extLst>
    </cfRule>
  </conditionalFormatting>
  <conditionalFormatting sqref="F114">
    <cfRule type="dataBar" priority="3650">
      <dataBar>
        <cfvo type="num" val="0"/>
        <cfvo type="num" val="1"/>
        <color theme="6"/>
      </dataBar>
      <extLst>
        <ext xmlns:x14="http://schemas.microsoft.com/office/spreadsheetml/2009/9/main" uri="{B025F937-C7B1-47D3-B67F-A62EFF666E3E}">
          <x14:id>{2764F13C-6417-594E-85A6-9A82D947C97D}</x14:id>
        </ext>
      </extLst>
    </cfRule>
  </conditionalFormatting>
  <conditionalFormatting sqref="F114">
    <cfRule type="dataBar" priority="3649">
      <dataBar>
        <cfvo type="num" val="0"/>
        <cfvo type="num" val="1"/>
        <color theme="6"/>
      </dataBar>
      <extLst>
        <ext xmlns:x14="http://schemas.microsoft.com/office/spreadsheetml/2009/9/main" uri="{B025F937-C7B1-47D3-B67F-A62EFF666E3E}">
          <x14:id>{A46790C8-23FF-F942-B4A1-06704D10D9D4}</x14:id>
        </ext>
      </extLst>
    </cfRule>
  </conditionalFormatting>
  <conditionalFormatting sqref="F114">
    <cfRule type="dataBar" priority="3648">
      <dataBar>
        <cfvo type="num" val="0"/>
        <cfvo type="num" val="1"/>
        <color theme="6"/>
      </dataBar>
      <extLst>
        <ext xmlns:x14="http://schemas.microsoft.com/office/spreadsheetml/2009/9/main" uri="{B025F937-C7B1-47D3-B67F-A62EFF666E3E}">
          <x14:id>{80A18F49-AB16-F041-B4BD-1F905D0DEED5}</x14:id>
        </ext>
      </extLst>
    </cfRule>
  </conditionalFormatting>
  <conditionalFormatting sqref="F114">
    <cfRule type="dataBar" priority="3647">
      <dataBar>
        <cfvo type="num" val="0"/>
        <cfvo type="num" val="1"/>
        <color theme="6"/>
      </dataBar>
      <extLst>
        <ext xmlns:x14="http://schemas.microsoft.com/office/spreadsheetml/2009/9/main" uri="{B025F937-C7B1-47D3-B67F-A62EFF666E3E}">
          <x14:id>{D4F78E7E-2442-4544-A4E9-A6563D43C339}</x14:id>
        </ext>
      </extLst>
    </cfRule>
  </conditionalFormatting>
  <conditionalFormatting sqref="F114">
    <cfRule type="dataBar" priority="3646">
      <dataBar>
        <cfvo type="num" val="0"/>
        <cfvo type="num" val="1"/>
        <color theme="6"/>
      </dataBar>
      <extLst>
        <ext xmlns:x14="http://schemas.microsoft.com/office/spreadsheetml/2009/9/main" uri="{B025F937-C7B1-47D3-B67F-A62EFF666E3E}">
          <x14:id>{7C508E10-0754-FA49-93C6-6B220D50AECA}</x14:id>
        </ext>
      </extLst>
    </cfRule>
  </conditionalFormatting>
  <conditionalFormatting sqref="F129">
    <cfRule type="dataBar" priority="3645">
      <dataBar>
        <cfvo type="num" val="0"/>
        <cfvo type="num" val="1"/>
        <color theme="6"/>
      </dataBar>
      <extLst>
        <ext xmlns:x14="http://schemas.microsoft.com/office/spreadsheetml/2009/9/main" uri="{B025F937-C7B1-47D3-B67F-A62EFF666E3E}">
          <x14:id>{899CFC9C-EE61-6B47-8DA8-1F2F8BF05D66}</x14:id>
        </ext>
      </extLst>
    </cfRule>
  </conditionalFormatting>
  <conditionalFormatting sqref="F107:F108 F112">
    <cfRule type="dataBar" priority="3643">
      <dataBar>
        <cfvo type="num" val="0"/>
        <cfvo type="num" val="1"/>
        <color theme="6"/>
      </dataBar>
      <extLst>
        <ext xmlns:x14="http://schemas.microsoft.com/office/spreadsheetml/2009/9/main" uri="{B025F937-C7B1-47D3-B67F-A62EFF666E3E}">
          <x14:id>{59FEC46A-AB5F-BF45-ACE3-07B970782DC0}</x14:id>
        </ext>
      </extLst>
    </cfRule>
  </conditionalFormatting>
  <conditionalFormatting sqref="F107:F108 F112">
    <cfRule type="dataBar" priority="3644">
      <dataBar>
        <cfvo type="num" val="0"/>
        <cfvo type="num" val="1"/>
        <color theme="6"/>
      </dataBar>
      <extLst>
        <ext xmlns:x14="http://schemas.microsoft.com/office/spreadsheetml/2009/9/main" uri="{B025F937-C7B1-47D3-B67F-A62EFF666E3E}">
          <x14:id>{408F80E8-289E-4E48-87F7-8F59AEAEE3B7}</x14:id>
        </ext>
      </extLst>
    </cfRule>
  </conditionalFormatting>
  <conditionalFormatting sqref="F107:F108 F112">
    <cfRule type="dataBar" priority="3641">
      <dataBar>
        <cfvo type="num" val="0"/>
        <cfvo type="num" val="1"/>
        <color theme="6"/>
      </dataBar>
      <extLst>
        <ext xmlns:x14="http://schemas.microsoft.com/office/spreadsheetml/2009/9/main" uri="{B025F937-C7B1-47D3-B67F-A62EFF666E3E}">
          <x14:id>{E7B32159-FFC6-8E49-8157-50EDF87A1680}</x14:id>
        </ext>
      </extLst>
    </cfRule>
  </conditionalFormatting>
  <conditionalFormatting sqref="F107:F108 F112">
    <cfRule type="dataBar" priority="3642">
      <dataBar>
        <cfvo type="num" val="0"/>
        <cfvo type="num" val="1"/>
        <color theme="6"/>
      </dataBar>
      <extLst>
        <ext xmlns:x14="http://schemas.microsoft.com/office/spreadsheetml/2009/9/main" uri="{B025F937-C7B1-47D3-B67F-A62EFF666E3E}">
          <x14:id>{93EECFCE-B6B1-8446-B5D7-263E5A0B5168}</x14:id>
        </ext>
      </extLst>
    </cfRule>
  </conditionalFormatting>
  <conditionalFormatting sqref="F107:F108 F112">
    <cfRule type="dataBar" priority="3637">
      <dataBar>
        <cfvo type="num" val="0"/>
        <cfvo type="num" val="1"/>
        <color theme="6"/>
      </dataBar>
      <extLst>
        <ext xmlns:x14="http://schemas.microsoft.com/office/spreadsheetml/2009/9/main" uri="{B025F937-C7B1-47D3-B67F-A62EFF666E3E}">
          <x14:id>{EBC7793B-1729-8D42-BA5C-51AB72476FC1}</x14:id>
        </ext>
      </extLst>
    </cfRule>
  </conditionalFormatting>
  <conditionalFormatting sqref="F107:F108 F112">
    <cfRule type="dataBar" priority="3496">
      <dataBar>
        <cfvo type="num" val="0"/>
        <cfvo type="num" val="1"/>
        <color theme="6"/>
      </dataBar>
      <extLst>
        <ext xmlns:x14="http://schemas.microsoft.com/office/spreadsheetml/2009/9/main" uri="{B025F937-C7B1-47D3-B67F-A62EFF666E3E}">
          <x14:id>{F2DDDA79-78FC-5348-AAA1-B8C3A946B144}</x14:id>
        </ext>
      </extLst>
    </cfRule>
  </conditionalFormatting>
  <conditionalFormatting sqref="F107:F108 F112">
    <cfRule type="dataBar" priority="3634">
      <dataBar>
        <cfvo type="num" val="0"/>
        <cfvo type="num" val="1"/>
        <color theme="6"/>
      </dataBar>
      <extLst>
        <ext xmlns:x14="http://schemas.microsoft.com/office/spreadsheetml/2009/9/main" uri="{B025F937-C7B1-47D3-B67F-A62EFF666E3E}">
          <x14:id>{07E84547-BCEC-E348-ACB6-D5E938B46557}</x14:id>
        </ext>
      </extLst>
    </cfRule>
  </conditionalFormatting>
  <conditionalFormatting sqref="F107:F108 F112">
    <cfRule type="dataBar" priority="3635">
      <dataBar>
        <cfvo type="num" val="0"/>
        <cfvo type="num" val="1"/>
        <color theme="6"/>
      </dataBar>
      <extLst>
        <ext xmlns:x14="http://schemas.microsoft.com/office/spreadsheetml/2009/9/main" uri="{B025F937-C7B1-47D3-B67F-A62EFF666E3E}">
          <x14:id>{73795738-7124-DE4E-B4E3-517A11807326}</x14:id>
        </ext>
      </extLst>
    </cfRule>
  </conditionalFormatting>
  <conditionalFormatting sqref="F107:F108 F112">
    <cfRule type="dataBar" priority="3633">
      <dataBar>
        <cfvo type="num" val="0"/>
        <cfvo type="num" val="1"/>
        <color theme="6"/>
      </dataBar>
      <extLst>
        <ext xmlns:x14="http://schemas.microsoft.com/office/spreadsheetml/2009/9/main" uri="{B025F937-C7B1-47D3-B67F-A62EFF666E3E}">
          <x14:id>{D9F06FBD-1CB9-5C47-A25A-553D89766C2D}</x14:id>
        </ext>
      </extLst>
    </cfRule>
  </conditionalFormatting>
  <conditionalFormatting sqref="F107:F108 F112">
    <cfRule type="dataBar" priority="3631">
      <dataBar>
        <cfvo type="num" val="0"/>
        <cfvo type="num" val="1"/>
        <color theme="6"/>
      </dataBar>
      <extLst>
        <ext xmlns:x14="http://schemas.microsoft.com/office/spreadsheetml/2009/9/main" uri="{B025F937-C7B1-47D3-B67F-A62EFF666E3E}">
          <x14:id>{DA7FEFBD-FF34-574B-BFE2-8BB29D025EE4}</x14:id>
        </ext>
      </extLst>
    </cfRule>
  </conditionalFormatting>
  <conditionalFormatting sqref="F107:F108 F112">
    <cfRule type="dataBar" priority="3632">
      <dataBar>
        <cfvo type="num" val="0"/>
        <cfvo type="num" val="1"/>
        <color theme="6"/>
      </dataBar>
      <extLst>
        <ext xmlns:x14="http://schemas.microsoft.com/office/spreadsheetml/2009/9/main" uri="{B025F937-C7B1-47D3-B67F-A62EFF666E3E}">
          <x14:id>{5D6C1744-4527-094C-A934-AC488DE68AF1}</x14:id>
        </ext>
      </extLst>
    </cfRule>
  </conditionalFormatting>
  <conditionalFormatting sqref="F113">
    <cfRule type="dataBar" priority="3624">
      <dataBar>
        <cfvo type="num" val="0"/>
        <cfvo type="num" val="1"/>
        <color theme="6"/>
      </dataBar>
      <extLst>
        <ext xmlns:x14="http://schemas.microsoft.com/office/spreadsheetml/2009/9/main" uri="{B025F937-C7B1-47D3-B67F-A62EFF666E3E}">
          <x14:id>{3B7BBE1D-C81C-5E40-9F98-AADBA1BBD384}</x14:id>
        </ext>
      </extLst>
    </cfRule>
  </conditionalFormatting>
  <conditionalFormatting sqref="F113">
    <cfRule type="dataBar" priority="3623">
      <dataBar>
        <cfvo type="num" val="0"/>
        <cfvo type="num" val="1"/>
        <color theme="6"/>
      </dataBar>
      <extLst>
        <ext xmlns:x14="http://schemas.microsoft.com/office/spreadsheetml/2009/9/main" uri="{B025F937-C7B1-47D3-B67F-A62EFF666E3E}">
          <x14:id>{DF7480D0-5988-3C44-9250-551EE86B25F1}</x14:id>
        </ext>
      </extLst>
    </cfRule>
  </conditionalFormatting>
  <conditionalFormatting sqref="F113">
    <cfRule type="dataBar" priority="3621">
      <dataBar>
        <cfvo type="num" val="0"/>
        <cfvo type="num" val="1"/>
        <color theme="6"/>
      </dataBar>
      <extLst>
        <ext xmlns:x14="http://schemas.microsoft.com/office/spreadsheetml/2009/9/main" uri="{B025F937-C7B1-47D3-B67F-A62EFF666E3E}">
          <x14:id>{9BE0EDA7-B8B6-3B4E-839F-CBBDE31E77C5}</x14:id>
        </ext>
      </extLst>
    </cfRule>
  </conditionalFormatting>
  <conditionalFormatting sqref="F113">
    <cfRule type="dataBar" priority="3620">
      <dataBar>
        <cfvo type="num" val="0"/>
        <cfvo type="num" val="1"/>
        <color theme="6"/>
      </dataBar>
      <extLst>
        <ext xmlns:x14="http://schemas.microsoft.com/office/spreadsheetml/2009/9/main" uri="{B025F937-C7B1-47D3-B67F-A62EFF666E3E}">
          <x14:id>{B500CF4A-5B0B-774A-86F0-65597CD6D045}</x14:id>
        </ext>
      </extLst>
    </cfRule>
  </conditionalFormatting>
  <conditionalFormatting sqref="F113">
    <cfRule type="dataBar" priority="3619">
      <dataBar>
        <cfvo type="num" val="0"/>
        <cfvo type="num" val="1"/>
        <color theme="6"/>
      </dataBar>
      <extLst>
        <ext xmlns:x14="http://schemas.microsoft.com/office/spreadsheetml/2009/9/main" uri="{B025F937-C7B1-47D3-B67F-A62EFF666E3E}">
          <x14:id>{A44E2068-0EC9-3B45-9959-B05A9249F508}</x14:id>
        </ext>
      </extLst>
    </cfRule>
  </conditionalFormatting>
  <conditionalFormatting sqref="F107:F108 F112">
    <cfRule type="dataBar" priority="3617">
      <dataBar>
        <cfvo type="num" val="0"/>
        <cfvo type="num" val="1"/>
        <color theme="6"/>
      </dataBar>
      <extLst>
        <ext xmlns:x14="http://schemas.microsoft.com/office/spreadsheetml/2009/9/main" uri="{B025F937-C7B1-47D3-B67F-A62EFF666E3E}">
          <x14:id>{121CD73E-C789-CC40-8F63-C5EF7AC1FB28}</x14:id>
        </ext>
      </extLst>
    </cfRule>
  </conditionalFormatting>
  <conditionalFormatting sqref="F107:F108 F112">
    <cfRule type="dataBar" priority="3618">
      <dataBar>
        <cfvo type="num" val="0"/>
        <cfvo type="num" val="1"/>
        <color theme="6"/>
      </dataBar>
      <extLst>
        <ext xmlns:x14="http://schemas.microsoft.com/office/spreadsheetml/2009/9/main" uri="{B025F937-C7B1-47D3-B67F-A62EFF666E3E}">
          <x14:id>{E864B207-DD0F-D44C-87BE-918C6FAA19C5}</x14:id>
        </ext>
      </extLst>
    </cfRule>
  </conditionalFormatting>
  <conditionalFormatting sqref="F107:F108 F112">
    <cfRule type="dataBar" priority="3611">
      <dataBar>
        <cfvo type="num" val="0"/>
        <cfvo type="num" val="1"/>
        <color theme="6"/>
      </dataBar>
      <extLst>
        <ext xmlns:x14="http://schemas.microsoft.com/office/spreadsheetml/2009/9/main" uri="{B025F937-C7B1-47D3-B67F-A62EFF666E3E}">
          <x14:id>{0E626D0A-4AA3-A049-AA57-63CF30C74CF1}</x14:id>
        </ext>
      </extLst>
    </cfRule>
  </conditionalFormatting>
  <conditionalFormatting sqref="F107:F108 F112">
    <cfRule type="dataBar" priority="3609">
      <dataBar>
        <cfvo type="num" val="0"/>
        <cfvo type="num" val="1"/>
        <color theme="6"/>
      </dataBar>
      <extLst>
        <ext xmlns:x14="http://schemas.microsoft.com/office/spreadsheetml/2009/9/main" uri="{B025F937-C7B1-47D3-B67F-A62EFF666E3E}">
          <x14:id>{6875C176-E712-FB4A-B311-703259C08C91}</x14:id>
        </ext>
      </extLst>
    </cfRule>
  </conditionalFormatting>
  <conditionalFormatting sqref="F107:F108 F112">
    <cfRule type="dataBar" priority="3605">
      <dataBar>
        <cfvo type="num" val="0"/>
        <cfvo type="num" val="1"/>
        <color theme="6"/>
      </dataBar>
      <extLst>
        <ext xmlns:x14="http://schemas.microsoft.com/office/spreadsheetml/2009/9/main" uri="{B025F937-C7B1-47D3-B67F-A62EFF666E3E}">
          <x14:id>{F4ECF3EA-AE21-3E48-9136-20E76E9A113F}</x14:id>
        </ext>
      </extLst>
    </cfRule>
  </conditionalFormatting>
  <conditionalFormatting sqref="F107:F108 F112">
    <cfRule type="dataBar" priority="3606">
      <dataBar>
        <cfvo type="num" val="0"/>
        <cfvo type="num" val="1"/>
        <color theme="6"/>
      </dataBar>
      <extLst>
        <ext xmlns:x14="http://schemas.microsoft.com/office/spreadsheetml/2009/9/main" uri="{B025F937-C7B1-47D3-B67F-A62EFF666E3E}">
          <x14:id>{CCC90C4E-9067-A643-BB25-AE806AF5873E}</x14:id>
        </ext>
      </extLst>
    </cfRule>
  </conditionalFormatting>
  <conditionalFormatting sqref="F107:F108 F112">
    <cfRule type="dataBar" priority="3598">
      <dataBar>
        <cfvo type="num" val="0"/>
        <cfvo type="num" val="1"/>
        <color theme="6"/>
      </dataBar>
      <extLst>
        <ext xmlns:x14="http://schemas.microsoft.com/office/spreadsheetml/2009/9/main" uri="{B025F937-C7B1-47D3-B67F-A62EFF666E3E}">
          <x14:id>{35DFDF30-424E-7B4D-B86F-79B56C1A4550}</x14:id>
        </ext>
      </extLst>
    </cfRule>
  </conditionalFormatting>
  <conditionalFormatting sqref="F107:F108 F112">
    <cfRule type="dataBar" priority="3596">
      <dataBar>
        <cfvo type="num" val="0"/>
        <cfvo type="num" val="1"/>
        <color theme="6"/>
      </dataBar>
      <extLst>
        <ext xmlns:x14="http://schemas.microsoft.com/office/spreadsheetml/2009/9/main" uri="{B025F937-C7B1-47D3-B67F-A62EFF666E3E}">
          <x14:id>{F0BDAB5F-0855-E946-AC41-A020A8E56BD0}</x14:id>
        </ext>
      </extLst>
    </cfRule>
  </conditionalFormatting>
  <conditionalFormatting sqref="F107:F108 F112">
    <cfRule type="dataBar" priority="3597">
      <dataBar>
        <cfvo type="num" val="0"/>
        <cfvo type="num" val="1"/>
        <color theme="6"/>
      </dataBar>
      <extLst>
        <ext xmlns:x14="http://schemas.microsoft.com/office/spreadsheetml/2009/9/main" uri="{B025F937-C7B1-47D3-B67F-A62EFF666E3E}">
          <x14:id>{56527866-8FD5-D74F-84A9-5D9FB3FCC259}</x14:id>
        </ext>
      </extLst>
    </cfRule>
  </conditionalFormatting>
  <conditionalFormatting sqref="F107:F108 F112">
    <cfRule type="dataBar" priority="3454">
      <dataBar>
        <cfvo type="num" val="0"/>
        <cfvo type="num" val="1"/>
        <color theme="6"/>
      </dataBar>
      <extLst>
        <ext xmlns:x14="http://schemas.microsoft.com/office/spreadsheetml/2009/9/main" uri="{B025F937-C7B1-47D3-B67F-A62EFF666E3E}">
          <x14:id>{6528751D-1261-6046-BC6D-3946E97E960B}</x14:id>
        </ext>
      </extLst>
    </cfRule>
  </conditionalFormatting>
  <conditionalFormatting sqref="F107:F108 F112">
    <cfRule type="dataBar" priority="3595">
      <dataBar>
        <cfvo type="num" val="0"/>
        <cfvo type="num" val="1"/>
        <color theme="6"/>
      </dataBar>
      <extLst>
        <ext xmlns:x14="http://schemas.microsoft.com/office/spreadsheetml/2009/9/main" uri="{B025F937-C7B1-47D3-B67F-A62EFF666E3E}">
          <x14:id>{591C913F-7643-604C-ACE3-D1BA6731F240}</x14:id>
        </ext>
      </extLst>
    </cfRule>
  </conditionalFormatting>
  <conditionalFormatting sqref="F107:F108 F112">
    <cfRule type="dataBar" priority="3593">
      <dataBar>
        <cfvo type="num" val="0"/>
        <cfvo type="num" val="1"/>
        <color theme="6"/>
      </dataBar>
      <extLst>
        <ext xmlns:x14="http://schemas.microsoft.com/office/spreadsheetml/2009/9/main" uri="{B025F937-C7B1-47D3-B67F-A62EFF666E3E}">
          <x14:id>{3E14C61D-1AEE-F749-AD0E-E1F2BBB02AD0}</x14:id>
        </ext>
      </extLst>
    </cfRule>
  </conditionalFormatting>
  <conditionalFormatting sqref="F107:F108 F112">
    <cfRule type="dataBar" priority="3592">
      <dataBar>
        <cfvo type="num" val="0"/>
        <cfvo type="num" val="1"/>
        <color theme="6"/>
      </dataBar>
      <extLst>
        <ext xmlns:x14="http://schemas.microsoft.com/office/spreadsheetml/2009/9/main" uri="{B025F937-C7B1-47D3-B67F-A62EFF666E3E}">
          <x14:id>{941E06CD-71D4-F345-A688-3CB0B754A470}</x14:id>
        </ext>
      </extLst>
    </cfRule>
  </conditionalFormatting>
  <conditionalFormatting sqref="F107:F108 F112">
    <cfRule type="dataBar" priority="3591">
      <dataBar>
        <cfvo type="num" val="0"/>
        <cfvo type="num" val="1"/>
        <color theme="6"/>
      </dataBar>
      <extLst>
        <ext xmlns:x14="http://schemas.microsoft.com/office/spreadsheetml/2009/9/main" uri="{B025F937-C7B1-47D3-B67F-A62EFF666E3E}">
          <x14:id>{131507E2-A5F1-984A-8ACB-4C8E48F17A8C}</x14:id>
        </ext>
      </extLst>
    </cfRule>
  </conditionalFormatting>
  <conditionalFormatting sqref="F107:F108 F112">
    <cfRule type="dataBar" priority="3590">
      <dataBar>
        <cfvo type="num" val="0"/>
        <cfvo type="num" val="1"/>
        <color theme="6"/>
      </dataBar>
      <extLst>
        <ext xmlns:x14="http://schemas.microsoft.com/office/spreadsheetml/2009/9/main" uri="{B025F937-C7B1-47D3-B67F-A62EFF666E3E}">
          <x14:id>{0F6C6639-10A6-5643-B236-C04954D3E679}</x14:id>
        </ext>
      </extLst>
    </cfRule>
  </conditionalFormatting>
  <conditionalFormatting sqref="F107:F108 F112">
    <cfRule type="dataBar" priority="3589">
      <dataBar>
        <cfvo type="num" val="0"/>
        <cfvo type="num" val="1"/>
        <color theme="6"/>
      </dataBar>
      <extLst>
        <ext xmlns:x14="http://schemas.microsoft.com/office/spreadsheetml/2009/9/main" uri="{B025F937-C7B1-47D3-B67F-A62EFF666E3E}">
          <x14:id>{77B7512B-B079-0149-A153-B452A3BE4B6D}</x14:id>
        </ext>
      </extLst>
    </cfRule>
  </conditionalFormatting>
  <conditionalFormatting sqref="F107:F108 F112">
    <cfRule type="dataBar" priority="3588">
      <dataBar>
        <cfvo type="num" val="0"/>
        <cfvo type="num" val="1"/>
        <color theme="6"/>
      </dataBar>
      <extLst>
        <ext xmlns:x14="http://schemas.microsoft.com/office/spreadsheetml/2009/9/main" uri="{B025F937-C7B1-47D3-B67F-A62EFF666E3E}">
          <x14:id>{9BFC3489-6D93-0547-A0EA-F3ED86797503}</x14:id>
        </ext>
      </extLst>
    </cfRule>
  </conditionalFormatting>
  <conditionalFormatting sqref="F107:F108 F112">
    <cfRule type="dataBar" priority="3587">
      <dataBar>
        <cfvo type="num" val="0"/>
        <cfvo type="num" val="1"/>
        <color theme="6"/>
      </dataBar>
      <extLst>
        <ext xmlns:x14="http://schemas.microsoft.com/office/spreadsheetml/2009/9/main" uri="{B025F937-C7B1-47D3-B67F-A62EFF666E3E}">
          <x14:id>{A59438EB-1811-C64F-B40D-CF3232D423A5}</x14:id>
        </ext>
      </extLst>
    </cfRule>
  </conditionalFormatting>
  <conditionalFormatting sqref="F107:F108 F112">
    <cfRule type="dataBar" priority="3444">
      <dataBar>
        <cfvo type="num" val="0"/>
        <cfvo type="num" val="1"/>
        <color theme="6"/>
      </dataBar>
      <extLst>
        <ext xmlns:x14="http://schemas.microsoft.com/office/spreadsheetml/2009/9/main" uri="{B025F937-C7B1-47D3-B67F-A62EFF666E3E}">
          <x14:id>{3E76DE43-69E6-7444-BD6F-024FB23C7206}</x14:id>
        </ext>
      </extLst>
    </cfRule>
  </conditionalFormatting>
  <conditionalFormatting sqref="F107:F108 F112">
    <cfRule type="dataBar" priority="3443">
      <dataBar>
        <cfvo type="num" val="0"/>
        <cfvo type="num" val="1"/>
        <color theme="6"/>
      </dataBar>
      <extLst>
        <ext xmlns:x14="http://schemas.microsoft.com/office/spreadsheetml/2009/9/main" uri="{B025F937-C7B1-47D3-B67F-A62EFF666E3E}">
          <x14:id>{1781BCE2-D63E-6B4A-A8B7-1190D1275145}</x14:id>
        </ext>
      </extLst>
    </cfRule>
  </conditionalFormatting>
  <conditionalFormatting sqref="F113">
    <cfRule type="dataBar" priority="3582">
      <dataBar>
        <cfvo type="num" val="0"/>
        <cfvo type="num" val="1"/>
        <color theme="6"/>
      </dataBar>
      <extLst>
        <ext xmlns:x14="http://schemas.microsoft.com/office/spreadsheetml/2009/9/main" uri="{B025F937-C7B1-47D3-B67F-A62EFF666E3E}">
          <x14:id>{3DEAA8C3-7A85-984D-8746-3A8FC13E6D2D}</x14:id>
        </ext>
      </extLst>
    </cfRule>
  </conditionalFormatting>
  <conditionalFormatting sqref="F113">
    <cfRule type="dataBar" priority="3580">
      <dataBar>
        <cfvo type="num" val="0"/>
        <cfvo type="num" val="1"/>
        <color theme="6"/>
      </dataBar>
      <extLst>
        <ext xmlns:x14="http://schemas.microsoft.com/office/spreadsheetml/2009/9/main" uri="{B025F937-C7B1-47D3-B67F-A62EFF666E3E}">
          <x14:id>{6FB40BF6-02EC-BF46-93DB-A4AC15E4EF77}</x14:id>
        </ext>
      </extLst>
    </cfRule>
  </conditionalFormatting>
  <conditionalFormatting sqref="F113">
    <cfRule type="dataBar" priority="3579">
      <dataBar>
        <cfvo type="num" val="0"/>
        <cfvo type="num" val="1"/>
        <color theme="6"/>
      </dataBar>
      <extLst>
        <ext xmlns:x14="http://schemas.microsoft.com/office/spreadsheetml/2009/9/main" uri="{B025F937-C7B1-47D3-B67F-A62EFF666E3E}">
          <x14:id>{FE240091-D7F2-934D-9FAA-48DFCD067673}</x14:id>
        </ext>
      </extLst>
    </cfRule>
  </conditionalFormatting>
  <conditionalFormatting sqref="F113">
    <cfRule type="dataBar" priority="3578">
      <dataBar>
        <cfvo type="num" val="0"/>
        <cfvo type="num" val="1"/>
        <color theme="6"/>
      </dataBar>
      <extLst>
        <ext xmlns:x14="http://schemas.microsoft.com/office/spreadsheetml/2009/9/main" uri="{B025F937-C7B1-47D3-B67F-A62EFF666E3E}">
          <x14:id>{4568CB72-61FE-1A4D-914B-DE308FD6A418}</x14:id>
        </ext>
      </extLst>
    </cfRule>
  </conditionalFormatting>
  <conditionalFormatting sqref="F114">
    <cfRule type="dataBar" priority="3577">
      <dataBar>
        <cfvo type="num" val="0"/>
        <cfvo type="num" val="1"/>
        <color theme="6"/>
      </dataBar>
      <extLst>
        <ext xmlns:x14="http://schemas.microsoft.com/office/spreadsheetml/2009/9/main" uri="{B025F937-C7B1-47D3-B67F-A62EFF666E3E}">
          <x14:id>{E0016575-60F2-9D41-8C4C-A4AAE961F319}</x14:id>
        </ext>
      </extLst>
    </cfRule>
  </conditionalFormatting>
  <conditionalFormatting sqref="F114">
    <cfRule type="dataBar" priority="3576">
      <dataBar>
        <cfvo type="num" val="0"/>
        <cfvo type="num" val="1"/>
        <color theme="6"/>
      </dataBar>
      <extLst>
        <ext xmlns:x14="http://schemas.microsoft.com/office/spreadsheetml/2009/9/main" uri="{B025F937-C7B1-47D3-B67F-A62EFF666E3E}">
          <x14:id>{CA25E7C5-CB8B-2040-867E-92DEB5D6382E}</x14:id>
        </ext>
      </extLst>
    </cfRule>
  </conditionalFormatting>
  <conditionalFormatting sqref="F114">
    <cfRule type="dataBar" priority="3575">
      <dataBar>
        <cfvo type="num" val="0"/>
        <cfvo type="num" val="1"/>
        <color theme="6"/>
      </dataBar>
      <extLst>
        <ext xmlns:x14="http://schemas.microsoft.com/office/spreadsheetml/2009/9/main" uri="{B025F937-C7B1-47D3-B67F-A62EFF666E3E}">
          <x14:id>{8F70CC7B-D934-D740-BA6F-2B358B6168D4}</x14:id>
        </ext>
      </extLst>
    </cfRule>
  </conditionalFormatting>
  <conditionalFormatting sqref="F114">
    <cfRule type="dataBar" priority="3574">
      <dataBar>
        <cfvo type="num" val="0"/>
        <cfvo type="num" val="1"/>
        <color theme="6"/>
      </dataBar>
      <extLst>
        <ext xmlns:x14="http://schemas.microsoft.com/office/spreadsheetml/2009/9/main" uri="{B025F937-C7B1-47D3-B67F-A62EFF666E3E}">
          <x14:id>{F024ACD8-4558-4C47-A347-C72C9505660A}</x14:id>
        </ext>
      </extLst>
    </cfRule>
  </conditionalFormatting>
  <conditionalFormatting sqref="F114">
    <cfRule type="dataBar" priority="3573">
      <dataBar>
        <cfvo type="num" val="0"/>
        <cfvo type="num" val="1"/>
        <color theme="6"/>
      </dataBar>
      <extLst>
        <ext xmlns:x14="http://schemas.microsoft.com/office/spreadsheetml/2009/9/main" uri="{B025F937-C7B1-47D3-B67F-A62EFF666E3E}">
          <x14:id>{F91882BA-4D22-1A43-AF11-3533F0FC8C8B}</x14:id>
        </ext>
      </extLst>
    </cfRule>
  </conditionalFormatting>
  <conditionalFormatting sqref="F107:F108 F112">
    <cfRule type="dataBar" priority="3430">
      <dataBar>
        <cfvo type="num" val="0"/>
        <cfvo type="num" val="1"/>
        <color theme="6"/>
      </dataBar>
      <extLst>
        <ext xmlns:x14="http://schemas.microsoft.com/office/spreadsheetml/2009/9/main" uri="{B025F937-C7B1-47D3-B67F-A62EFF666E3E}">
          <x14:id>{A700AAF8-6306-0B45-9B01-BB0E060811B4}</x14:id>
        </ext>
      </extLst>
    </cfRule>
  </conditionalFormatting>
  <conditionalFormatting sqref="F107:F108 F112">
    <cfRule type="dataBar" priority="3564">
      <dataBar>
        <cfvo type="num" val="0"/>
        <cfvo type="num" val="1"/>
        <color theme="6"/>
      </dataBar>
      <extLst>
        <ext xmlns:x14="http://schemas.microsoft.com/office/spreadsheetml/2009/9/main" uri="{B025F937-C7B1-47D3-B67F-A62EFF666E3E}">
          <x14:id>{23F982CE-6614-FD47-BEC3-886A32DFBF35}</x14:id>
        </ext>
      </extLst>
    </cfRule>
  </conditionalFormatting>
  <conditionalFormatting sqref="F107:F108 F112">
    <cfRule type="dataBar" priority="3560">
      <dataBar>
        <cfvo type="num" val="0"/>
        <cfvo type="num" val="1"/>
        <color theme="6"/>
      </dataBar>
      <extLst>
        <ext xmlns:x14="http://schemas.microsoft.com/office/spreadsheetml/2009/9/main" uri="{B025F937-C7B1-47D3-B67F-A62EFF666E3E}">
          <x14:id>{6DD9B787-58EE-9C4B-8192-2CB4E9584D9D}</x14:id>
        </ext>
      </extLst>
    </cfRule>
  </conditionalFormatting>
  <conditionalFormatting sqref="F113">
    <cfRule type="dataBar" priority="3418">
      <dataBar>
        <cfvo type="num" val="0"/>
        <cfvo type="num" val="1"/>
        <color theme="6"/>
      </dataBar>
      <extLst>
        <ext xmlns:x14="http://schemas.microsoft.com/office/spreadsheetml/2009/9/main" uri="{B025F937-C7B1-47D3-B67F-A62EFF666E3E}">
          <x14:id>{EB022363-3A7D-D14D-BDA3-0355720F49DA}</x14:id>
        </ext>
      </extLst>
    </cfRule>
  </conditionalFormatting>
  <conditionalFormatting sqref="F113">
    <cfRule type="dataBar" priority="3419">
      <dataBar>
        <cfvo type="num" val="0"/>
        <cfvo type="num" val="1"/>
        <color theme="6"/>
      </dataBar>
      <extLst>
        <ext xmlns:x14="http://schemas.microsoft.com/office/spreadsheetml/2009/9/main" uri="{B025F937-C7B1-47D3-B67F-A62EFF666E3E}">
          <x14:id>{FDD89040-CC7C-B64F-86AA-203FE1B6C54D}</x14:id>
        </ext>
      </extLst>
    </cfRule>
  </conditionalFormatting>
  <conditionalFormatting sqref="F107:F108 F112">
    <cfRule type="dataBar" priority="3551">
      <dataBar>
        <cfvo type="num" val="0"/>
        <cfvo type="num" val="1"/>
        <color theme="6"/>
      </dataBar>
      <extLst>
        <ext xmlns:x14="http://schemas.microsoft.com/office/spreadsheetml/2009/9/main" uri="{B025F937-C7B1-47D3-B67F-A62EFF666E3E}">
          <x14:id>{80718C97-6A1C-1945-ADD1-7E008C36886F}</x14:id>
        </ext>
      </extLst>
    </cfRule>
  </conditionalFormatting>
  <conditionalFormatting sqref="F107:F108 F112">
    <cfRule type="dataBar" priority="3549">
      <dataBar>
        <cfvo type="num" val="0"/>
        <cfvo type="num" val="1"/>
        <color theme="6"/>
      </dataBar>
      <extLst>
        <ext xmlns:x14="http://schemas.microsoft.com/office/spreadsheetml/2009/9/main" uri="{B025F937-C7B1-47D3-B67F-A62EFF666E3E}">
          <x14:id>{4F41B4BB-C281-6749-8053-3D85872C9F48}</x14:id>
        </ext>
      </extLst>
    </cfRule>
  </conditionalFormatting>
  <conditionalFormatting sqref="F107:F108 F112">
    <cfRule type="dataBar" priority="3550">
      <dataBar>
        <cfvo type="num" val="0"/>
        <cfvo type="num" val="1"/>
        <color theme="6"/>
      </dataBar>
      <extLst>
        <ext xmlns:x14="http://schemas.microsoft.com/office/spreadsheetml/2009/9/main" uri="{B025F937-C7B1-47D3-B67F-A62EFF666E3E}">
          <x14:id>{D41E210C-6A82-F744-8ED2-4D22FFD2581A}</x14:id>
        </ext>
      </extLst>
    </cfRule>
  </conditionalFormatting>
  <conditionalFormatting sqref="F107:F108 F112">
    <cfRule type="dataBar" priority="3547">
      <dataBar>
        <cfvo type="num" val="0"/>
        <cfvo type="num" val="1"/>
        <color theme="6"/>
      </dataBar>
      <extLst>
        <ext xmlns:x14="http://schemas.microsoft.com/office/spreadsheetml/2009/9/main" uri="{B025F937-C7B1-47D3-B67F-A62EFF666E3E}">
          <x14:id>{DE94B0DA-76A5-3841-9682-B20B43DF97EE}</x14:id>
        </ext>
      </extLst>
    </cfRule>
  </conditionalFormatting>
  <conditionalFormatting sqref="F107:F108 F112">
    <cfRule type="dataBar" priority="3548">
      <dataBar>
        <cfvo type="num" val="0"/>
        <cfvo type="num" val="1"/>
        <color theme="6"/>
      </dataBar>
      <extLst>
        <ext xmlns:x14="http://schemas.microsoft.com/office/spreadsheetml/2009/9/main" uri="{B025F937-C7B1-47D3-B67F-A62EFF666E3E}">
          <x14:id>{B344116D-FAEA-C84E-A3D4-8580FA46EBE2}</x14:id>
        </ext>
      </extLst>
    </cfRule>
  </conditionalFormatting>
  <conditionalFormatting sqref="F113">
    <cfRule type="dataBar" priority="3406">
      <dataBar>
        <cfvo type="num" val="0"/>
        <cfvo type="num" val="1"/>
        <color theme="6"/>
      </dataBar>
      <extLst>
        <ext xmlns:x14="http://schemas.microsoft.com/office/spreadsheetml/2009/9/main" uri="{B025F937-C7B1-47D3-B67F-A62EFF666E3E}">
          <x14:id>{84DD5F74-3FD6-924C-B40B-A8BB36CACD7D}</x14:id>
        </ext>
      </extLst>
    </cfRule>
  </conditionalFormatting>
  <conditionalFormatting sqref="F107:F108 F112">
    <cfRule type="dataBar" priority="3544">
      <dataBar>
        <cfvo type="num" val="0"/>
        <cfvo type="num" val="1"/>
        <color theme="6"/>
      </dataBar>
      <extLst>
        <ext xmlns:x14="http://schemas.microsoft.com/office/spreadsheetml/2009/9/main" uri="{B025F937-C7B1-47D3-B67F-A62EFF666E3E}">
          <x14:id>{AE242DC2-790A-4242-B216-39DBDADE32A3}</x14:id>
        </ext>
      </extLst>
    </cfRule>
  </conditionalFormatting>
  <conditionalFormatting sqref="F107:F108 F112">
    <cfRule type="dataBar" priority="3542">
      <dataBar>
        <cfvo type="num" val="0"/>
        <cfvo type="num" val="1"/>
        <color theme="6"/>
      </dataBar>
      <extLst>
        <ext xmlns:x14="http://schemas.microsoft.com/office/spreadsheetml/2009/9/main" uri="{B025F937-C7B1-47D3-B67F-A62EFF666E3E}">
          <x14:id>{DACC7DFD-BA07-9147-A7AF-C2CF409CD875}</x14:id>
        </ext>
      </extLst>
    </cfRule>
  </conditionalFormatting>
  <conditionalFormatting sqref="F107:F108 F112">
    <cfRule type="dataBar" priority="3541">
      <dataBar>
        <cfvo type="num" val="0"/>
        <cfvo type="num" val="1"/>
        <color theme="6"/>
      </dataBar>
      <extLst>
        <ext xmlns:x14="http://schemas.microsoft.com/office/spreadsheetml/2009/9/main" uri="{B025F937-C7B1-47D3-B67F-A62EFF666E3E}">
          <x14:id>{9C6331B0-55F5-604E-9AA8-6AEC09219C4B}</x14:id>
        </ext>
      </extLst>
    </cfRule>
  </conditionalFormatting>
  <conditionalFormatting sqref="F107:F108 F112">
    <cfRule type="dataBar" priority="3540">
      <dataBar>
        <cfvo type="num" val="0"/>
        <cfvo type="num" val="1"/>
        <color theme="6"/>
      </dataBar>
      <extLst>
        <ext xmlns:x14="http://schemas.microsoft.com/office/spreadsheetml/2009/9/main" uri="{B025F937-C7B1-47D3-B67F-A62EFF666E3E}">
          <x14:id>{B6277EB7-6B58-3946-A6D3-7F363339829E}</x14:id>
        </ext>
      </extLst>
    </cfRule>
  </conditionalFormatting>
  <conditionalFormatting sqref="F113">
    <cfRule type="dataBar" priority="3536">
      <dataBar>
        <cfvo type="num" val="0"/>
        <cfvo type="num" val="1"/>
        <color theme="6"/>
      </dataBar>
      <extLst>
        <ext xmlns:x14="http://schemas.microsoft.com/office/spreadsheetml/2009/9/main" uri="{B025F937-C7B1-47D3-B67F-A62EFF666E3E}">
          <x14:id>{9F74D68E-D3CB-F14E-A177-5A3C80D767BB}</x14:id>
        </ext>
      </extLst>
    </cfRule>
  </conditionalFormatting>
  <conditionalFormatting sqref="F113">
    <cfRule type="dataBar" priority="3535">
      <dataBar>
        <cfvo type="num" val="0"/>
        <cfvo type="num" val="1"/>
        <color theme="6"/>
      </dataBar>
      <extLst>
        <ext xmlns:x14="http://schemas.microsoft.com/office/spreadsheetml/2009/9/main" uri="{B025F937-C7B1-47D3-B67F-A62EFF666E3E}">
          <x14:id>{30E91861-F228-EA4E-A006-861764A20C58}</x14:id>
        </ext>
      </extLst>
    </cfRule>
  </conditionalFormatting>
  <conditionalFormatting sqref="F113">
    <cfRule type="dataBar" priority="3534">
      <dataBar>
        <cfvo type="num" val="0"/>
        <cfvo type="num" val="1"/>
        <color theme="6"/>
      </dataBar>
      <extLst>
        <ext xmlns:x14="http://schemas.microsoft.com/office/spreadsheetml/2009/9/main" uri="{B025F937-C7B1-47D3-B67F-A62EFF666E3E}">
          <x14:id>{8C87B825-90A1-A54A-BFF5-ECA43C1110E8}</x14:id>
        </ext>
      </extLst>
    </cfRule>
  </conditionalFormatting>
  <conditionalFormatting sqref="F107:F108 F112">
    <cfRule type="dataBar" priority="3393">
      <dataBar>
        <cfvo type="num" val="0"/>
        <cfvo type="num" val="1"/>
        <color theme="6"/>
      </dataBar>
      <extLst>
        <ext xmlns:x14="http://schemas.microsoft.com/office/spreadsheetml/2009/9/main" uri="{B025F937-C7B1-47D3-B67F-A62EFF666E3E}">
          <x14:id>{E52EE43E-959C-8F40-BE4F-BF66448EE349}</x14:id>
        </ext>
      </extLst>
    </cfRule>
  </conditionalFormatting>
  <conditionalFormatting sqref="F107:F108 F112">
    <cfRule type="dataBar" priority="3392">
      <dataBar>
        <cfvo type="num" val="0"/>
        <cfvo type="num" val="1"/>
        <color theme="6"/>
      </dataBar>
      <extLst>
        <ext xmlns:x14="http://schemas.microsoft.com/office/spreadsheetml/2009/9/main" uri="{B025F937-C7B1-47D3-B67F-A62EFF666E3E}">
          <x14:id>{F95231DD-ED83-244A-B5D8-9B8F6EF0882B}</x14:id>
        </ext>
      </extLst>
    </cfRule>
  </conditionalFormatting>
  <conditionalFormatting sqref="F114">
    <cfRule type="dataBar" priority="3529">
      <dataBar>
        <cfvo type="num" val="0"/>
        <cfvo type="num" val="1"/>
        <color theme="6"/>
      </dataBar>
      <extLst>
        <ext xmlns:x14="http://schemas.microsoft.com/office/spreadsheetml/2009/9/main" uri="{B025F937-C7B1-47D3-B67F-A62EFF666E3E}">
          <x14:id>{D9EAD808-8611-5D4F-A586-C2883944DD92}</x14:id>
        </ext>
      </extLst>
    </cfRule>
  </conditionalFormatting>
  <conditionalFormatting sqref="F107:F108 F112">
    <cfRule type="dataBar" priority="3387">
      <dataBar>
        <cfvo type="num" val="0"/>
        <cfvo type="num" val="1"/>
        <color theme="6"/>
      </dataBar>
      <extLst>
        <ext xmlns:x14="http://schemas.microsoft.com/office/spreadsheetml/2009/9/main" uri="{B025F937-C7B1-47D3-B67F-A62EFF666E3E}">
          <x14:id>{1A6DD856-DD04-A841-8218-5CAD7856A09A}</x14:id>
        </ext>
      </extLst>
    </cfRule>
  </conditionalFormatting>
  <conditionalFormatting sqref="F107:F108 F112">
    <cfRule type="dataBar" priority="3386">
      <dataBar>
        <cfvo type="num" val="0"/>
        <cfvo type="num" val="1"/>
        <color theme="6"/>
      </dataBar>
      <extLst>
        <ext xmlns:x14="http://schemas.microsoft.com/office/spreadsheetml/2009/9/main" uri="{B025F937-C7B1-47D3-B67F-A62EFF666E3E}">
          <x14:id>{1B415F1C-E3B9-FF49-88C9-821C3DA23F04}</x14:id>
        </ext>
      </extLst>
    </cfRule>
  </conditionalFormatting>
  <conditionalFormatting sqref="F113">
    <cfRule type="dataBar" priority="3381">
      <dataBar>
        <cfvo type="num" val="0"/>
        <cfvo type="num" val="1"/>
        <color theme="6"/>
      </dataBar>
      <extLst>
        <ext xmlns:x14="http://schemas.microsoft.com/office/spreadsheetml/2009/9/main" uri="{B025F937-C7B1-47D3-B67F-A62EFF666E3E}">
          <x14:id>{2FF05FD5-80D7-CE4D-8A2D-365B5FD1B4C0}</x14:id>
        </ext>
      </extLst>
    </cfRule>
  </conditionalFormatting>
  <conditionalFormatting sqref="F113">
    <cfRule type="dataBar" priority="3518">
      <dataBar>
        <cfvo type="num" val="0"/>
        <cfvo type="num" val="1"/>
        <color theme="6"/>
      </dataBar>
      <extLst>
        <ext xmlns:x14="http://schemas.microsoft.com/office/spreadsheetml/2009/9/main" uri="{B025F937-C7B1-47D3-B67F-A62EFF666E3E}">
          <x14:id>{CEED88E2-AB53-2842-BECC-4BBB9967725B}</x14:id>
        </ext>
      </extLst>
    </cfRule>
  </conditionalFormatting>
  <conditionalFormatting sqref="F113">
    <cfRule type="dataBar" priority="3519">
      <dataBar>
        <cfvo type="num" val="0"/>
        <cfvo type="num" val="1"/>
        <color theme="6"/>
      </dataBar>
      <extLst>
        <ext xmlns:x14="http://schemas.microsoft.com/office/spreadsheetml/2009/9/main" uri="{B025F937-C7B1-47D3-B67F-A62EFF666E3E}">
          <x14:id>{175D2FD7-AD04-064D-B863-E296BDDD1663}</x14:id>
        </ext>
      </extLst>
    </cfRule>
  </conditionalFormatting>
  <conditionalFormatting sqref="F113">
    <cfRule type="dataBar" priority="3516">
      <dataBar>
        <cfvo type="num" val="0"/>
        <cfvo type="num" val="1"/>
        <color theme="6"/>
      </dataBar>
      <extLst>
        <ext xmlns:x14="http://schemas.microsoft.com/office/spreadsheetml/2009/9/main" uri="{B025F937-C7B1-47D3-B67F-A62EFF666E3E}">
          <x14:id>{161EC5CB-96DD-E54C-B295-B12A260FB97A}</x14:id>
        </ext>
      </extLst>
    </cfRule>
  </conditionalFormatting>
  <conditionalFormatting sqref="F107:F108 F112">
    <cfRule type="dataBar" priority="3513">
      <dataBar>
        <cfvo type="num" val="0"/>
        <cfvo type="num" val="1"/>
        <color theme="6"/>
      </dataBar>
      <extLst>
        <ext xmlns:x14="http://schemas.microsoft.com/office/spreadsheetml/2009/9/main" uri="{B025F937-C7B1-47D3-B67F-A62EFF666E3E}">
          <x14:id>{2C6FC292-B13E-0E42-B965-89C255DFA107}</x14:id>
        </ext>
      </extLst>
    </cfRule>
  </conditionalFormatting>
  <conditionalFormatting sqref="F107:F108 F112">
    <cfRule type="dataBar" priority="3512">
      <dataBar>
        <cfvo type="num" val="0"/>
        <cfvo type="num" val="1"/>
        <color theme="6"/>
      </dataBar>
      <extLst>
        <ext xmlns:x14="http://schemas.microsoft.com/office/spreadsheetml/2009/9/main" uri="{B025F937-C7B1-47D3-B67F-A62EFF666E3E}">
          <x14:id>{983EAEB5-A4EC-B247-942C-B639A8FF66D1}</x14:id>
        </ext>
      </extLst>
    </cfRule>
  </conditionalFormatting>
  <conditionalFormatting sqref="F113">
    <cfRule type="dataBar" priority="3369">
      <dataBar>
        <cfvo type="num" val="0"/>
        <cfvo type="num" val="1"/>
        <color theme="6"/>
      </dataBar>
      <extLst>
        <ext xmlns:x14="http://schemas.microsoft.com/office/spreadsheetml/2009/9/main" uri="{B025F937-C7B1-47D3-B67F-A62EFF666E3E}">
          <x14:id>{C4AD2311-0B82-AD45-8C39-2AEDBE42913B}</x14:id>
        </ext>
      </extLst>
    </cfRule>
  </conditionalFormatting>
  <conditionalFormatting sqref="F107:F108 F112">
    <cfRule type="dataBar" priority="3370">
      <dataBar>
        <cfvo type="num" val="0"/>
        <cfvo type="num" val="1"/>
        <color theme="6"/>
      </dataBar>
      <extLst>
        <ext xmlns:x14="http://schemas.microsoft.com/office/spreadsheetml/2009/9/main" uri="{B025F937-C7B1-47D3-B67F-A62EFF666E3E}">
          <x14:id>{15188803-C22B-BB4C-A158-47F665AD799A}</x14:id>
        </ext>
      </extLst>
    </cfRule>
  </conditionalFormatting>
  <conditionalFormatting sqref="F107:F108 F112">
    <cfRule type="dataBar" priority="3508">
      <dataBar>
        <cfvo type="num" val="0"/>
        <cfvo type="num" val="1"/>
        <color theme="6"/>
      </dataBar>
      <extLst>
        <ext xmlns:x14="http://schemas.microsoft.com/office/spreadsheetml/2009/9/main" uri="{B025F937-C7B1-47D3-B67F-A62EFF666E3E}">
          <x14:id>{98116439-5000-A44D-8BDD-D17222C16406}</x14:id>
        </ext>
      </extLst>
    </cfRule>
  </conditionalFormatting>
  <conditionalFormatting sqref="F107:F108 F112">
    <cfRule type="dataBar" priority="3507">
      <dataBar>
        <cfvo type="num" val="0"/>
        <cfvo type="num" val="1"/>
        <color theme="6"/>
      </dataBar>
      <extLst>
        <ext xmlns:x14="http://schemas.microsoft.com/office/spreadsheetml/2009/9/main" uri="{B025F937-C7B1-47D3-B67F-A62EFF666E3E}">
          <x14:id>{ED6C679C-FC28-F84C-8F19-FAC1A38D3AFE}</x14:id>
        </ext>
      </extLst>
    </cfRule>
  </conditionalFormatting>
  <conditionalFormatting sqref="F107:F108 F112">
    <cfRule type="dataBar" priority="3506">
      <dataBar>
        <cfvo type="num" val="0"/>
        <cfvo type="num" val="1"/>
        <color theme="6"/>
      </dataBar>
      <extLst>
        <ext xmlns:x14="http://schemas.microsoft.com/office/spreadsheetml/2009/9/main" uri="{B025F937-C7B1-47D3-B67F-A62EFF666E3E}">
          <x14:id>{D20B5DC1-AA77-244B-AB3B-D8594E10F7F6}</x14:id>
        </ext>
      </extLst>
    </cfRule>
  </conditionalFormatting>
  <conditionalFormatting sqref="F107:F108 F112">
    <cfRule type="dataBar" priority="3505">
      <dataBar>
        <cfvo type="num" val="0"/>
        <cfvo type="num" val="1"/>
        <color theme="6"/>
      </dataBar>
      <extLst>
        <ext xmlns:x14="http://schemas.microsoft.com/office/spreadsheetml/2009/9/main" uri="{B025F937-C7B1-47D3-B67F-A62EFF666E3E}">
          <x14:id>{D168E3C7-C87A-3340-89C6-1B0A99B40F3E}</x14:id>
        </ext>
      </extLst>
    </cfRule>
  </conditionalFormatting>
  <conditionalFormatting sqref="F107:F108 F112">
    <cfRule type="dataBar" priority="3504">
      <dataBar>
        <cfvo type="num" val="0"/>
        <cfvo type="num" val="1"/>
        <color theme="6"/>
      </dataBar>
      <extLst>
        <ext xmlns:x14="http://schemas.microsoft.com/office/spreadsheetml/2009/9/main" uri="{B025F937-C7B1-47D3-B67F-A62EFF666E3E}">
          <x14:id>{187E4E21-04A9-4541-BCB3-50A5275570BB}</x14:id>
        </ext>
      </extLst>
    </cfRule>
  </conditionalFormatting>
  <conditionalFormatting sqref="F107:F108 F112">
    <cfRule type="dataBar" priority="3503">
      <dataBar>
        <cfvo type="num" val="0"/>
        <cfvo type="num" val="1"/>
        <color theme="6"/>
      </dataBar>
      <extLst>
        <ext xmlns:x14="http://schemas.microsoft.com/office/spreadsheetml/2009/9/main" uri="{B025F937-C7B1-47D3-B67F-A62EFF666E3E}">
          <x14:id>{76BC2889-8EA1-D747-9086-04A1DDCBD6C3}</x14:id>
        </ext>
      </extLst>
    </cfRule>
  </conditionalFormatting>
  <conditionalFormatting sqref="F107:F108 F112">
    <cfRule type="dataBar" priority="3502">
      <dataBar>
        <cfvo type="num" val="0"/>
        <cfvo type="num" val="1"/>
        <color theme="6"/>
      </dataBar>
      <extLst>
        <ext xmlns:x14="http://schemas.microsoft.com/office/spreadsheetml/2009/9/main" uri="{B025F937-C7B1-47D3-B67F-A62EFF666E3E}">
          <x14:id>{13567B93-DF99-6F45-A861-F56CCDBDD397}</x14:id>
        </ext>
      </extLst>
    </cfRule>
  </conditionalFormatting>
  <conditionalFormatting sqref="F107:F108 F112">
    <cfRule type="dataBar" priority="3495">
      <dataBar>
        <cfvo type="num" val="0"/>
        <cfvo type="num" val="1"/>
        <color theme="6"/>
      </dataBar>
      <extLst>
        <ext xmlns:x14="http://schemas.microsoft.com/office/spreadsheetml/2009/9/main" uri="{B025F937-C7B1-47D3-B67F-A62EFF666E3E}">
          <x14:id>{A1E7BD5F-16F1-224D-8E94-A603A16FD92A}</x14:id>
        </ext>
      </extLst>
    </cfRule>
  </conditionalFormatting>
  <conditionalFormatting sqref="F113">
    <cfRule type="dataBar" priority="3497">
      <dataBar>
        <cfvo type="num" val="0"/>
        <cfvo type="num" val="1"/>
        <color theme="6"/>
      </dataBar>
      <extLst>
        <ext xmlns:x14="http://schemas.microsoft.com/office/spreadsheetml/2009/9/main" uri="{B025F937-C7B1-47D3-B67F-A62EFF666E3E}">
          <x14:id>{43160B2C-D605-3349-BDCC-41E89CD7C053}</x14:id>
        </ext>
      </extLst>
    </cfRule>
  </conditionalFormatting>
  <conditionalFormatting sqref="F113">
    <cfRule type="dataBar" priority="3498">
      <dataBar>
        <cfvo type="num" val="0"/>
        <cfvo type="num" val="1"/>
        <color theme="6"/>
      </dataBar>
      <extLst>
        <ext xmlns:x14="http://schemas.microsoft.com/office/spreadsheetml/2009/9/main" uri="{B025F937-C7B1-47D3-B67F-A62EFF666E3E}">
          <x14:id>{15C2CF31-F568-BB46-B90D-4F3AD6548E26}</x14:id>
        </ext>
      </extLst>
    </cfRule>
  </conditionalFormatting>
  <conditionalFormatting sqref="F107:F108 F112">
    <cfRule type="dataBar" priority="3494">
      <dataBar>
        <cfvo type="num" val="0"/>
        <cfvo type="num" val="1"/>
        <color theme="6"/>
      </dataBar>
      <extLst>
        <ext xmlns:x14="http://schemas.microsoft.com/office/spreadsheetml/2009/9/main" uri="{B025F937-C7B1-47D3-B67F-A62EFF666E3E}">
          <x14:id>{C197A1FE-A380-2B42-8943-AD32764FC78B}</x14:id>
        </ext>
      </extLst>
    </cfRule>
  </conditionalFormatting>
  <conditionalFormatting sqref="F113">
    <cfRule type="dataBar" priority="3493">
      <dataBar>
        <cfvo type="num" val="0"/>
        <cfvo type="num" val="1"/>
        <color theme="6"/>
      </dataBar>
      <extLst>
        <ext xmlns:x14="http://schemas.microsoft.com/office/spreadsheetml/2009/9/main" uri="{B025F937-C7B1-47D3-B67F-A62EFF666E3E}">
          <x14:id>{D962F623-C803-CA48-98EB-98AB3ECAF982}</x14:id>
        </ext>
      </extLst>
    </cfRule>
  </conditionalFormatting>
  <conditionalFormatting sqref="F107:F108 F112">
    <cfRule type="dataBar" priority="3492">
      <dataBar>
        <cfvo type="num" val="0"/>
        <cfvo type="num" val="1"/>
        <color theme="6"/>
      </dataBar>
      <extLst>
        <ext xmlns:x14="http://schemas.microsoft.com/office/spreadsheetml/2009/9/main" uri="{B025F937-C7B1-47D3-B67F-A62EFF666E3E}">
          <x14:id>{D11333C9-FED2-A642-B910-BFB4899BDF14}</x14:id>
        </ext>
      </extLst>
    </cfRule>
  </conditionalFormatting>
  <conditionalFormatting sqref="F107:F108 F112">
    <cfRule type="dataBar" priority="3491">
      <dataBar>
        <cfvo type="num" val="0"/>
        <cfvo type="num" val="1"/>
        <color theme="6"/>
      </dataBar>
      <extLst>
        <ext xmlns:x14="http://schemas.microsoft.com/office/spreadsheetml/2009/9/main" uri="{B025F937-C7B1-47D3-B67F-A62EFF666E3E}">
          <x14:id>{85A09AE2-054B-7545-B86C-8523D383455B}</x14:id>
        </ext>
      </extLst>
    </cfRule>
  </conditionalFormatting>
  <conditionalFormatting sqref="F107:F108 F112">
    <cfRule type="dataBar" priority="3490">
      <dataBar>
        <cfvo type="num" val="0"/>
        <cfvo type="num" val="1"/>
        <color theme="6"/>
      </dataBar>
      <extLst>
        <ext xmlns:x14="http://schemas.microsoft.com/office/spreadsheetml/2009/9/main" uri="{B025F937-C7B1-47D3-B67F-A62EFF666E3E}">
          <x14:id>{9A406210-F924-804E-9F85-ACAFAFB831E2}</x14:id>
        </ext>
      </extLst>
    </cfRule>
  </conditionalFormatting>
  <conditionalFormatting sqref="F113">
    <cfRule type="dataBar" priority="3489">
      <dataBar>
        <cfvo type="num" val="0"/>
        <cfvo type="num" val="1"/>
        <color theme="6"/>
      </dataBar>
      <extLst>
        <ext xmlns:x14="http://schemas.microsoft.com/office/spreadsheetml/2009/9/main" uri="{B025F937-C7B1-47D3-B67F-A62EFF666E3E}">
          <x14:id>{272C443E-4583-454D-B97D-771B77C6E3DF}</x14:id>
        </ext>
      </extLst>
    </cfRule>
  </conditionalFormatting>
  <conditionalFormatting sqref="F107:F108 F112">
    <cfRule type="dataBar" priority="3488">
      <dataBar>
        <cfvo type="num" val="0"/>
        <cfvo type="num" val="1"/>
        <color theme="6"/>
      </dataBar>
      <extLst>
        <ext xmlns:x14="http://schemas.microsoft.com/office/spreadsheetml/2009/9/main" uri="{B025F937-C7B1-47D3-B67F-A62EFF666E3E}">
          <x14:id>{D14BFD32-828C-634C-9DB2-EDCA90F6F1AC}</x14:id>
        </ext>
      </extLst>
    </cfRule>
  </conditionalFormatting>
  <conditionalFormatting sqref="F107:F108 F112">
    <cfRule type="dataBar" priority="3487">
      <dataBar>
        <cfvo type="num" val="0"/>
        <cfvo type="num" val="1"/>
        <color theme="6"/>
      </dataBar>
      <extLst>
        <ext xmlns:x14="http://schemas.microsoft.com/office/spreadsheetml/2009/9/main" uri="{B025F937-C7B1-47D3-B67F-A62EFF666E3E}">
          <x14:id>{8A06B876-D023-1B4D-86D1-EFA8A55BF414}</x14:id>
        </ext>
      </extLst>
    </cfRule>
  </conditionalFormatting>
  <conditionalFormatting sqref="F107:F108 F112">
    <cfRule type="dataBar" priority="3486">
      <dataBar>
        <cfvo type="num" val="0"/>
        <cfvo type="num" val="1"/>
        <color theme="6"/>
      </dataBar>
      <extLst>
        <ext xmlns:x14="http://schemas.microsoft.com/office/spreadsheetml/2009/9/main" uri="{B025F937-C7B1-47D3-B67F-A62EFF666E3E}">
          <x14:id>{0E0512A5-C140-D64C-AC78-57BA78801CE4}</x14:id>
        </ext>
      </extLst>
    </cfRule>
  </conditionalFormatting>
  <conditionalFormatting sqref="F113">
    <cfRule type="dataBar" priority="3484">
      <dataBar>
        <cfvo type="num" val="0"/>
        <cfvo type="num" val="1"/>
        <color theme="6"/>
      </dataBar>
      <extLst>
        <ext xmlns:x14="http://schemas.microsoft.com/office/spreadsheetml/2009/9/main" uri="{B025F937-C7B1-47D3-B67F-A62EFF666E3E}">
          <x14:id>{F6CB04B9-C0AF-994F-86A8-294613CCEB9D}</x14:id>
        </ext>
      </extLst>
    </cfRule>
  </conditionalFormatting>
  <conditionalFormatting sqref="F113">
    <cfRule type="dataBar" priority="3485">
      <dataBar>
        <cfvo type="num" val="0"/>
        <cfvo type="num" val="1"/>
        <color theme="6"/>
      </dataBar>
      <extLst>
        <ext xmlns:x14="http://schemas.microsoft.com/office/spreadsheetml/2009/9/main" uri="{B025F937-C7B1-47D3-B67F-A62EFF666E3E}">
          <x14:id>{47C305B2-B53D-334D-8A66-C9561A150DBD}</x14:id>
        </ext>
      </extLst>
    </cfRule>
  </conditionalFormatting>
  <conditionalFormatting sqref="F107:F108 F112">
    <cfRule type="dataBar" priority="3480">
      <dataBar>
        <cfvo type="num" val="0"/>
        <cfvo type="num" val="1"/>
        <color theme="6"/>
      </dataBar>
      <extLst>
        <ext xmlns:x14="http://schemas.microsoft.com/office/spreadsheetml/2009/9/main" uri="{B025F937-C7B1-47D3-B67F-A62EFF666E3E}">
          <x14:id>{15B046AB-AA1B-6B45-B129-3937EAF6895D}</x14:id>
        </ext>
      </extLst>
    </cfRule>
  </conditionalFormatting>
  <conditionalFormatting sqref="F107:F108 F112">
    <cfRule type="dataBar" priority="3477">
      <dataBar>
        <cfvo type="num" val="0"/>
        <cfvo type="num" val="1"/>
        <color theme="6"/>
      </dataBar>
      <extLst>
        <ext xmlns:x14="http://schemas.microsoft.com/office/spreadsheetml/2009/9/main" uri="{B025F937-C7B1-47D3-B67F-A62EFF666E3E}">
          <x14:id>{A19892BF-BEDF-DD4E-BA33-52187AB1B5ED}</x14:id>
        </ext>
      </extLst>
    </cfRule>
  </conditionalFormatting>
  <conditionalFormatting sqref="F107:F108 F112">
    <cfRule type="dataBar" priority="3476">
      <dataBar>
        <cfvo type="num" val="0"/>
        <cfvo type="num" val="1"/>
        <color theme="6"/>
      </dataBar>
      <extLst>
        <ext xmlns:x14="http://schemas.microsoft.com/office/spreadsheetml/2009/9/main" uri="{B025F937-C7B1-47D3-B67F-A62EFF666E3E}">
          <x14:id>{94733CB2-EC9C-514D-97BE-40C835A2C8F8}</x14:id>
        </ext>
      </extLst>
    </cfRule>
  </conditionalFormatting>
  <conditionalFormatting sqref="F107:F108 F112">
    <cfRule type="dataBar" priority="3474">
      <dataBar>
        <cfvo type="num" val="0"/>
        <cfvo type="num" val="1"/>
        <color theme="6"/>
      </dataBar>
      <extLst>
        <ext xmlns:x14="http://schemas.microsoft.com/office/spreadsheetml/2009/9/main" uri="{B025F937-C7B1-47D3-B67F-A62EFF666E3E}">
          <x14:id>{EC6DD6B6-FC05-6F42-AEB3-EB167990A41C}</x14:id>
        </ext>
      </extLst>
    </cfRule>
  </conditionalFormatting>
  <conditionalFormatting sqref="F107:F108 F112">
    <cfRule type="dataBar" priority="3470">
      <dataBar>
        <cfvo type="num" val="0"/>
        <cfvo type="num" val="1"/>
        <color theme="6"/>
      </dataBar>
      <extLst>
        <ext xmlns:x14="http://schemas.microsoft.com/office/spreadsheetml/2009/9/main" uri="{B025F937-C7B1-47D3-B67F-A62EFF666E3E}">
          <x14:id>{1DADA3A3-4774-E742-8DA6-619901649EB6}</x14:id>
        </ext>
      </extLst>
    </cfRule>
  </conditionalFormatting>
  <conditionalFormatting sqref="F107:F108 F112">
    <cfRule type="dataBar" priority="3465">
      <dataBar>
        <cfvo type="num" val="0"/>
        <cfvo type="num" val="1"/>
        <color theme="6"/>
      </dataBar>
      <extLst>
        <ext xmlns:x14="http://schemas.microsoft.com/office/spreadsheetml/2009/9/main" uri="{B025F937-C7B1-47D3-B67F-A62EFF666E3E}">
          <x14:id>{51BF903D-C9CD-8149-89B1-5914F4688661}</x14:id>
        </ext>
      </extLst>
    </cfRule>
  </conditionalFormatting>
  <conditionalFormatting sqref="F107:F108 F112">
    <cfRule type="dataBar" priority="3466">
      <dataBar>
        <cfvo type="num" val="0"/>
        <cfvo type="num" val="1"/>
        <color theme="6"/>
      </dataBar>
      <extLst>
        <ext xmlns:x14="http://schemas.microsoft.com/office/spreadsheetml/2009/9/main" uri="{B025F937-C7B1-47D3-B67F-A62EFF666E3E}">
          <x14:id>{2672126A-12AA-B541-9297-6576C3A7A33E}</x14:id>
        </ext>
      </extLst>
    </cfRule>
  </conditionalFormatting>
  <conditionalFormatting sqref="F113">
    <cfRule type="dataBar" priority="3464">
      <dataBar>
        <cfvo type="num" val="0"/>
        <cfvo type="num" val="1"/>
        <color theme="6"/>
      </dataBar>
      <extLst>
        <ext xmlns:x14="http://schemas.microsoft.com/office/spreadsheetml/2009/9/main" uri="{B025F937-C7B1-47D3-B67F-A62EFF666E3E}">
          <x14:id>{1859E173-CAB9-6640-A487-C35ABAF4C531}</x14:id>
        </ext>
      </extLst>
    </cfRule>
  </conditionalFormatting>
  <conditionalFormatting sqref="F113">
    <cfRule type="dataBar" priority="3462">
      <dataBar>
        <cfvo type="num" val="0"/>
        <cfvo type="num" val="1"/>
        <color theme="6"/>
      </dataBar>
      <extLst>
        <ext xmlns:x14="http://schemas.microsoft.com/office/spreadsheetml/2009/9/main" uri="{B025F937-C7B1-47D3-B67F-A62EFF666E3E}">
          <x14:id>{6277C2C9-6784-FA43-8D9C-32F5A6C31111}</x14:id>
        </ext>
      </extLst>
    </cfRule>
  </conditionalFormatting>
  <conditionalFormatting sqref="F113">
    <cfRule type="dataBar" priority="3463">
      <dataBar>
        <cfvo type="num" val="0"/>
        <cfvo type="num" val="1"/>
        <color theme="6"/>
      </dataBar>
      <extLst>
        <ext xmlns:x14="http://schemas.microsoft.com/office/spreadsheetml/2009/9/main" uri="{B025F937-C7B1-47D3-B67F-A62EFF666E3E}">
          <x14:id>{F7EAE8D8-347E-AE49-B62C-88819E1519DD}</x14:id>
        </ext>
      </extLst>
    </cfRule>
  </conditionalFormatting>
  <conditionalFormatting sqref="F114">
    <cfRule type="dataBar" priority="3461">
      <dataBar>
        <cfvo type="num" val="0"/>
        <cfvo type="num" val="1"/>
        <color theme="6"/>
      </dataBar>
      <extLst>
        <ext xmlns:x14="http://schemas.microsoft.com/office/spreadsheetml/2009/9/main" uri="{B025F937-C7B1-47D3-B67F-A62EFF666E3E}">
          <x14:id>{78E9CDD4-2DD1-C44B-BAA9-1ABD6A8F090E}</x14:id>
        </ext>
      </extLst>
    </cfRule>
  </conditionalFormatting>
  <conditionalFormatting sqref="F114">
    <cfRule type="dataBar" priority="3460">
      <dataBar>
        <cfvo type="num" val="0"/>
        <cfvo type="num" val="1"/>
        <color theme="6"/>
      </dataBar>
      <extLst>
        <ext xmlns:x14="http://schemas.microsoft.com/office/spreadsheetml/2009/9/main" uri="{B025F937-C7B1-47D3-B67F-A62EFF666E3E}">
          <x14:id>{9D238220-4454-EC4D-B7D0-0179973DB1E1}</x14:id>
        </ext>
      </extLst>
    </cfRule>
  </conditionalFormatting>
  <conditionalFormatting sqref="F114">
    <cfRule type="dataBar" priority="3459">
      <dataBar>
        <cfvo type="num" val="0"/>
        <cfvo type="num" val="1"/>
        <color theme="6"/>
      </dataBar>
      <extLst>
        <ext xmlns:x14="http://schemas.microsoft.com/office/spreadsheetml/2009/9/main" uri="{B025F937-C7B1-47D3-B67F-A62EFF666E3E}">
          <x14:id>{C6375769-D6A8-A945-999D-FEBC11A1B068}</x14:id>
        </ext>
      </extLst>
    </cfRule>
  </conditionalFormatting>
  <conditionalFormatting sqref="F114">
    <cfRule type="dataBar" priority="3458">
      <dataBar>
        <cfvo type="num" val="0"/>
        <cfvo type="num" val="1"/>
        <color theme="6"/>
      </dataBar>
      <extLst>
        <ext xmlns:x14="http://schemas.microsoft.com/office/spreadsheetml/2009/9/main" uri="{B025F937-C7B1-47D3-B67F-A62EFF666E3E}">
          <x14:id>{12E3FC3F-FB8A-9442-823F-B02FE42F697B}</x14:id>
        </ext>
      </extLst>
    </cfRule>
  </conditionalFormatting>
  <conditionalFormatting sqref="F114">
    <cfRule type="dataBar" priority="3457">
      <dataBar>
        <cfvo type="num" val="0"/>
        <cfvo type="num" val="1"/>
        <color theme="6"/>
      </dataBar>
      <extLst>
        <ext xmlns:x14="http://schemas.microsoft.com/office/spreadsheetml/2009/9/main" uri="{B025F937-C7B1-47D3-B67F-A62EFF666E3E}">
          <x14:id>{6079A981-EA9E-A94F-A7E1-D59B2815DC6C}</x14:id>
        </ext>
      </extLst>
    </cfRule>
  </conditionalFormatting>
  <conditionalFormatting sqref="F114">
    <cfRule type="dataBar" priority="3456">
      <dataBar>
        <cfvo type="num" val="0"/>
        <cfvo type="num" val="1"/>
        <color theme="6"/>
      </dataBar>
      <extLst>
        <ext xmlns:x14="http://schemas.microsoft.com/office/spreadsheetml/2009/9/main" uri="{B025F937-C7B1-47D3-B67F-A62EFF666E3E}">
          <x14:id>{5C38346D-277B-BF4F-82D9-C85D84299016}</x14:id>
        </ext>
      </extLst>
    </cfRule>
  </conditionalFormatting>
  <conditionalFormatting sqref="F107:F108 F112">
    <cfRule type="dataBar" priority="3455">
      <dataBar>
        <cfvo type="num" val="0"/>
        <cfvo type="num" val="1"/>
        <color theme="6"/>
      </dataBar>
      <extLst>
        <ext xmlns:x14="http://schemas.microsoft.com/office/spreadsheetml/2009/9/main" uri="{B025F937-C7B1-47D3-B67F-A62EFF666E3E}">
          <x14:id>{AB597D62-CF35-2845-BD4E-26D29CD43695}</x14:id>
        </ext>
      </extLst>
    </cfRule>
  </conditionalFormatting>
  <conditionalFormatting sqref="F107:F108 F112">
    <cfRule type="dataBar" priority="3451">
      <dataBar>
        <cfvo type="num" val="0"/>
        <cfvo type="num" val="1"/>
        <color theme="6"/>
      </dataBar>
      <extLst>
        <ext xmlns:x14="http://schemas.microsoft.com/office/spreadsheetml/2009/9/main" uri="{B025F937-C7B1-47D3-B67F-A62EFF666E3E}">
          <x14:id>{6D690BB0-97DE-2C44-842E-525D57B2BF60}</x14:id>
        </ext>
      </extLst>
    </cfRule>
  </conditionalFormatting>
  <conditionalFormatting sqref="F107:F108 F112">
    <cfRule type="dataBar" priority="3448">
      <dataBar>
        <cfvo type="num" val="0"/>
        <cfvo type="num" val="1"/>
        <color theme="6"/>
      </dataBar>
      <extLst>
        <ext xmlns:x14="http://schemas.microsoft.com/office/spreadsheetml/2009/9/main" uri="{B025F937-C7B1-47D3-B67F-A62EFF666E3E}">
          <x14:id>{9939EC31-93D2-224F-8C94-402AA0E5EB19}</x14:id>
        </ext>
      </extLst>
    </cfRule>
  </conditionalFormatting>
  <conditionalFormatting sqref="F107:F108 F112">
    <cfRule type="dataBar" priority="3445">
      <dataBar>
        <cfvo type="num" val="0"/>
        <cfvo type="num" val="1"/>
        <color theme="6"/>
      </dataBar>
      <extLst>
        <ext xmlns:x14="http://schemas.microsoft.com/office/spreadsheetml/2009/9/main" uri="{B025F937-C7B1-47D3-B67F-A62EFF666E3E}">
          <x14:id>{FD730BE8-DB6A-104C-B367-8FD3DF927AC7}</x14:id>
        </ext>
      </extLst>
    </cfRule>
  </conditionalFormatting>
  <conditionalFormatting sqref="F107:F108 F112">
    <cfRule type="dataBar" priority="3446">
      <dataBar>
        <cfvo type="num" val="0"/>
        <cfvo type="num" val="1"/>
        <color theme="6"/>
      </dataBar>
      <extLst>
        <ext xmlns:x14="http://schemas.microsoft.com/office/spreadsheetml/2009/9/main" uri="{B025F937-C7B1-47D3-B67F-A62EFF666E3E}">
          <x14:id>{A74D7EC2-F539-2042-8616-59FEED0C7D23}</x14:id>
        </ext>
      </extLst>
    </cfRule>
  </conditionalFormatting>
  <conditionalFormatting sqref="F107:F108 F112">
    <cfRule type="dataBar" priority="3442">
      <dataBar>
        <cfvo type="num" val="0"/>
        <cfvo type="num" val="1"/>
        <color theme="6"/>
      </dataBar>
      <extLst>
        <ext xmlns:x14="http://schemas.microsoft.com/office/spreadsheetml/2009/9/main" uri="{B025F937-C7B1-47D3-B67F-A62EFF666E3E}">
          <x14:id>{1526DA30-F35D-1243-9A29-C40F26230DA4}</x14:id>
        </ext>
      </extLst>
    </cfRule>
  </conditionalFormatting>
  <conditionalFormatting sqref="F107:F108 F112">
    <cfRule type="dataBar" priority="3435">
      <dataBar>
        <cfvo type="num" val="0"/>
        <cfvo type="num" val="1"/>
        <color theme="6"/>
      </dataBar>
      <extLst>
        <ext xmlns:x14="http://schemas.microsoft.com/office/spreadsheetml/2009/9/main" uri="{B025F937-C7B1-47D3-B67F-A62EFF666E3E}">
          <x14:id>{E44782D9-128F-5543-A1E8-5ED42844D975}</x14:id>
        </ext>
      </extLst>
    </cfRule>
  </conditionalFormatting>
  <conditionalFormatting sqref="F107:F108 F112">
    <cfRule type="dataBar" priority="3433">
      <dataBar>
        <cfvo type="num" val="0"/>
        <cfvo type="num" val="1"/>
        <color theme="6"/>
      </dataBar>
      <extLst>
        <ext xmlns:x14="http://schemas.microsoft.com/office/spreadsheetml/2009/9/main" uri="{B025F937-C7B1-47D3-B67F-A62EFF666E3E}">
          <x14:id>{C83A8E01-BF0D-7E40-A26F-BB1C3A25A1E4}</x14:id>
        </ext>
      </extLst>
    </cfRule>
  </conditionalFormatting>
  <conditionalFormatting sqref="F107:F108 F112">
    <cfRule type="dataBar" priority="3434">
      <dataBar>
        <cfvo type="num" val="0"/>
        <cfvo type="num" val="1"/>
        <color theme="6"/>
      </dataBar>
      <extLst>
        <ext xmlns:x14="http://schemas.microsoft.com/office/spreadsheetml/2009/9/main" uri="{B025F937-C7B1-47D3-B67F-A62EFF666E3E}">
          <x14:id>{0F794BFB-674C-6F44-B071-2968A814D838}</x14:id>
        </ext>
      </extLst>
    </cfRule>
  </conditionalFormatting>
  <conditionalFormatting sqref="F107:F108 F112">
    <cfRule type="dataBar" priority="3431">
      <dataBar>
        <cfvo type="num" val="0"/>
        <cfvo type="num" val="1"/>
        <color theme="6"/>
      </dataBar>
      <extLst>
        <ext xmlns:x14="http://schemas.microsoft.com/office/spreadsheetml/2009/9/main" uri="{B025F937-C7B1-47D3-B67F-A62EFF666E3E}">
          <x14:id>{1C0D96C5-41E3-0443-AEF6-5CA8813CC0BD}</x14:id>
        </ext>
      </extLst>
    </cfRule>
  </conditionalFormatting>
  <conditionalFormatting sqref="F107:F108 F112">
    <cfRule type="dataBar" priority="3432">
      <dataBar>
        <cfvo type="num" val="0"/>
        <cfvo type="num" val="1"/>
        <color theme="6"/>
      </dataBar>
      <extLst>
        <ext xmlns:x14="http://schemas.microsoft.com/office/spreadsheetml/2009/9/main" uri="{B025F937-C7B1-47D3-B67F-A62EFF666E3E}">
          <x14:id>{F13A1A91-A42B-C645-B767-F05367321273}</x14:id>
        </ext>
      </extLst>
    </cfRule>
  </conditionalFormatting>
  <conditionalFormatting sqref="F107:F108 F112">
    <cfRule type="dataBar" priority="3429">
      <dataBar>
        <cfvo type="num" val="0"/>
        <cfvo type="num" val="1"/>
        <color theme="6"/>
      </dataBar>
      <extLst>
        <ext xmlns:x14="http://schemas.microsoft.com/office/spreadsheetml/2009/9/main" uri="{B025F937-C7B1-47D3-B67F-A62EFF666E3E}">
          <x14:id>{C34A1975-8689-9D4C-B437-5EA4C77DCE29}</x14:id>
        </ext>
      </extLst>
    </cfRule>
  </conditionalFormatting>
  <conditionalFormatting sqref="F107:F108 F112">
    <cfRule type="dataBar" priority="3428">
      <dataBar>
        <cfvo type="num" val="0"/>
        <cfvo type="num" val="1"/>
        <color theme="6"/>
      </dataBar>
      <extLst>
        <ext xmlns:x14="http://schemas.microsoft.com/office/spreadsheetml/2009/9/main" uri="{B025F937-C7B1-47D3-B67F-A62EFF666E3E}">
          <x14:id>{D1D5506B-3B79-E84E-BB1C-02F6FE57A223}</x14:id>
        </ext>
      </extLst>
    </cfRule>
  </conditionalFormatting>
  <conditionalFormatting sqref="F107:F108 F112">
    <cfRule type="dataBar" priority="3427">
      <dataBar>
        <cfvo type="num" val="0"/>
        <cfvo type="num" val="1"/>
        <color theme="6"/>
      </dataBar>
      <extLst>
        <ext xmlns:x14="http://schemas.microsoft.com/office/spreadsheetml/2009/9/main" uri="{B025F937-C7B1-47D3-B67F-A62EFF666E3E}">
          <x14:id>{C9774402-6F69-2449-8AD6-383378CFB7EC}</x14:id>
        </ext>
      </extLst>
    </cfRule>
  </conditionalFormatting>
  <conditionalFormatting sqref="F107:F108 F112">
    <cfRule type="dataBar" priority="3426">
      <dataBar>
        <cfvo type="num" val="0"/>
        <cfvo type="num" val="1"/>
        <color theme="6"/>
      </dataBar>
      <extLst>
        <ext xmlns:x14="http://schemas.microsoft.com/office/spreadsheetml/2009/9/main" uri="{B025F937-C7B1-47D3-B67F-A62EFF666E3E}">
          <x14:id>{311897EB-B523-7645-B5AA-E06D0024211D}</x14:id>
        </ext>
      </extLst>
    </cfRule>
  </conditionalFormatting>
  <conditionalFormatting sqref="F107:F108 F112">
    <cfRule type="dataBar" priority="3425">
      <dataBar>
        <cfvo type="num" val="0"/>
        <cfvo type="num" val="1"/>
        <color theme="6"/>
      </dataBar>
      <extLst>
        <ext xmlns:x14="http://schemas.microsoft.com/office/spreadsheetml/2009/9/main" uri="{B025F937-C7B1-47D3-B67F-A62EFF666E3E}">
          <x14:id>{5CC51D43-B337-714D-B7E5-C1E9EC42F8AC}</x14:id>
        </ext>
      </extLst>
    </cfRule>
  </conditionalFormatting>
  <conditionalFormatting sqref="F107:F108 F112">
    <cfRule type="dataBar" priority="3424">
      <dataBar>
        <cfvo type="num" val="0"/>
        <cfvo type="num" val="1"/>
        <color theme="6"/>
      </dataBar>
      <extLst>
        <ext xmlns:x14="http://schemas.microsoft.com/office/spreadsheetml/2009/9/main" uri="{B025F937-C7B1-47D3-B67F-A62EFF666E3E}">
          <x14:id>{9950BD98-A874-5E4E-8F04-3E4936866E36}</x14:id>
        </ext>
      </extLst>
    </cfRule>
  </conditionalFormatting>
  <conditionalFormatting sqref="F113">
    <cfRule type="dataBar" priority="3420">
      <dataBar>
        <cfvo type="num" val="0"/>
        <cfvo type="num" val="1"/>
        <color theme="6"/>
      </dataBar>
      <extLst>
        <ext xmlns:x14="http://schemas.microsoft.com/office/spreadsheetml/2009/9/main" uri="{B025F937-C7B1-47D3-B67F-A62EFF666E3E}">
          <x14:id>{2737B571-129C-9B47-87D3-A8BD2E808070}</x14:id>
        </ext>
      </extLst>
    </cfRule>
  </conditionalFormatting>
  <conditionalFormatting sqref="F113">
    <cfRule type="dataBar" priority="3417">
      <dataBar>
        <cfvo type="num" val="0"/>
        <cfvo type="num" val="1"/>
        <color theme="6"/>
      </dataBar>
      <extLst>
        <ext xmlns:x14="http://schemas.microsoft.com/office/spreadsheetml/2009/9/main" uri="{B025F937-C7B1-47D3-B67F-A62EFF666E3E}">
          <x14:id>{69A4B116-D298-2543-8CA8-3905EFFA6007}</x14:id>
        </ext>
      </extLst>
    </cfRule>
  </conditionalFormatting>
  <conditionalFormatting sqref="F113">
    <cfRule type="dataBar" priority="3416">
      <dataBar>
        <cfvo type="num" val="0"/>
        <cfvo type="num" val="1"/>
        <color theme="6"/>
      </dataBar>
      <extLst>
        <ext xmlns:x14="http://schemas.microsoft.com/office/spreadsheetml/2009/9/main" uri="{B025F937-C7B1-47D3-B67F-A62EFF666E3E}">
          <x14:id>{863308CA-4DC5-F447-8A34-E75072185045}</x14:id>
        </ext>
      </extLst>
    </cfRule>
  </conditionalFormatting>
  <conditionalFormatting sqref="F113">
    <cfRule type="dataBar" priority="3415">
      <dataBar>
        <cfvo type="num" val="0"/>
        <cfvo type="num" val="1"/>
        <color theme="6"/>
      </dataBar>
      <extLst>
        <ext xmlns:x14="http://schemas.microsoft.com/office/spreadsheetml/2009/9/main" uri="{B025F937-C7B1-47D3-B67F-A62EFF666E3E}">
          <x14:id>{ADD480C9-871E-5340-8344-0B9927F75180}</x14:id>
        </ext>
      </extLst>
    </cfRule>
  </conditionalFormatting>
  <conditionalFormatting sqref="F114">
    <cfRule type="dataBar" priority="3414">
      <dataBar>
        <cfvo type="num" val="0"/>
        <cfvo type="num" val="1"/>
        <color theme="6"/>
      </dataBar>
      <extLst>
        <ext xmlns:x14="http://schemas.microsoft.com/office/spreadsheetml/2009/9/main" uri="{B025F937-C7B1-47D3-B67F-A62EFF666E3E}">
          <x14:id>{E9FCABD1-78C4-B64C-9B55-B2D1EDBCBEF3}</x14:id>
        </ext>
      </extLst>
    </cfRule>
  </conditionalFormatting>
  <conditionalFormatting sqref="F114">
    <cfRule type="dataBar" priority="3413">
      <dataBar>
        <cfvo type="num" val="0"/>
        <cfvo type="num" val="1"/>
        <color theme="6"/>
      </dataBar>
      <extLst>
        <ext xmlns:x14="http://schemas.microsoft.com/office/spreadsheetml/2009/9/main" uri="{B025F937-C7B1-47D3-B67F-A62EFF666E3E}">
          <x14:id>{5006A7A1-4403-784F-A416-B75EDECC30E3}</x14:id>
        </ext>
      </extLst>
    </cfRule>
  </conditionalFormatting>
  <conditionalFormatting sqref="F114">
    <cfRule type="dataBar" priority="3412">
      <dataBar>
        <cfvo type="num" val="0"/>
        <cfvo type="num" val="1"/>
        <color theme="6"/>
      </dataBar>
      <extLst>
        <ext xmlns:x14="http://schemas.microsoft.com/office/spreadsheetml/2009/9/main" uri="{B025F937-C7B1-47D3-B67F-A62EFF666E3E}">
          <x14:id>{E0FE9D7C-10C3-404C-94F9-45E6173B47F0}</x14:id>
        </ext>
      </extLst>
    </cfRule>
  </conditionalFormatting>
  <conditionalFormatting sqref="F114">
    <cfRule type="dataBar" priority="3411">
      <dataBar>
        <cfvo type="num" val="0"/>
        <cfvo type="num" val="1"/>
        <color theme="6"/>
      </dataBar>
      <extLst>
        <ext xmlns:x14="http://schemas.microsoft.com/office/spreadsheetml/2009/9/main" uri="{B025F937-C7B1-47D3-B67F-A62EFF666E3E}">
          <x14:id>{97FC55C0-893B-154A-A626-AD60894DE0C9}</x14:id>
        </ext>
      </extLst>
    </cfRule>
  </conditionalFormatting>
  <conditionalFormatting sqref="F114">
    <cfRule type="dataBar" priority="3410">
      <dataBar>
        <cfvo type="num" val="0"/>
        <cfvo type="num" val="1"/>
        <color theme="6"/>
      </dataBar>
      <extLst>
        <ext xmlns:x14="http://schemas.microsoft.com/office/spreadsheetml/2009/9/main" uri="{B025F937-C7B1-47D3-B67F-A62EFF666E3E}">
          <x14:id>{D57F5FB5-63B5-B24F-B8DC-E788FF9025B7}</x14:id>
        </ext>
      </extLst>
    </cfRule>
  </conditionalFormatting>
  <conditionalFormatting sqref="F114">
    <cfRule type="dataBar" priority="3409">
      <dataBar>
        <cfvo type="num" val="0"/>
        <cfvo type="num" val="1"/>
        <color theme="6"/>
      </dataBar>
      <extLst>
        <ext xmlns:x14="http://schemas.microsoft.com/office/spreadsheetml/2009/9/main" uri="{B025F937-C7B1-47D3-B67F-A62EFF666E3E}">
          <x14:id>{4891F368-11D3-6D43-A0FF-D420B34C6D82}</x14:id>
        </ext>
      </extLst>
    </cfRule>
  </conditionalFormatting>
  <conditionalFormatting sqref="F113">
    <cfRule type="dataBar" priority="3405">
      <dataBar>
        <cfvo type="num" val="0"/>
        <cfvo type="num" val="1"/>
        <color theme="6"/>
      </dataBar>
      <extLst>
        <ext xmlns:x14="http://schemas.microsoft.com/office/spreadsheetml/2009/9/main" uri="{B025F937-C7B1-47D3-B67F-A62EFF666E3E}">
          <x14:id>{2F2F679C-5DDF-244E-83EE-F8600BB3C8E7}</x14:id>
        </ext>
      </extLst>
    </cfRule>
  </conditionalFormatting>
  <conditionalFormatting sqref="F113">
    <cfRule type="dataBar" priority="3402">
      <dataBar>
        <cfvo type="num" val="0"/>
        <cfvo type="num" val="1"/>
        <color theme="6"/>
      </dataBar>
      <extLst>
        <ext xmlns:x14="http://schemas.microsoft.com/office/spreadsheetml/2009/9/main" uri="{B025F937-C7B1-47D3-B67F-A62EFF666E3E}">
          <x14:id>{72665BAF-3162-F34C-8698-4D884A3849DC}</x14:id>
        </ext>
      </extLst>
    </cfRule>
  </conditionalFormatting>
  <conditionalFormatting sqref="F113">
    <cfRule type="dataBar" priority="3403">
      <dataBar>
        <cfvo type="num" val="0"/>
        <cfvo type="num" val="1"/>
        <color theme="6"/>
      </dataBar>
      <extLst>
        <ext xmlns:x14="http://schemas.microsoft.com/office/spreadsheetml/2009/9/main" uri="{B025F937-C7B1-47D3-B67F-A62EFF666E3E}">
          <x14:id>{79FBFA65-9CC7-7B44-A382-690F1E31E596}</x14:id>
        </ext>
      </extLst>
    </cfRule>
  </conditionalFormatting>
  <conditionalFormatting sqref="F113">
    <cfRule type="dataBar" priority="3400">
      <dataBar>
        <cfvo type="num" val="0"/>
        <cfvo type="num" val="1"/>
        <color theme="6"/>
      </dataBar>
      <extLst>
        <ext xmlns:x14="http://schemas.microsoft.com/office/spreadsheetml/2009/9/main" uri="{B025F937-C7B1-47D3-B67F-A62EFF666E3E}">
          <x14:id>{81C0B50C-7985-E049-BFDF-03700C11F39A}</x14:id>
        </ext>
      </extLst>
    </cfRule>
  </conditionalFormatting>
  <conditionalFormatting sqref="F107:F108 F112">
    <cfRule type="dataBar" priority="3397">
      <dataBar>
        <cfvo type="num" val="0"/>
        <cfvo type="num" val="1"/>
        <color theme="6"/>
      </dataBar>
      <extLst>
        <ext xmlns:x14="http://schemas.microsoft.com/office/spreadsheetml/2009/9/main" uri="{B025F937-C7B1-47D3-B67F-A62EFF666E3E}">
          <x14:id>{DDBAE856-AB4B-E744-866C-4F0EB53066CD}</x14:id>
        </ext>
      </extLst>
    </cfRule>
  </conditionalFormatting>
  <conditionalFormatting sqref="F107:F108 F112">
    <cfRule type="dataBar" priority="3395">
      <dataBar>
        <cfvo type="num" val="0"/>
        <cfvo type="num" val="1"/>
        <color theme="6"/>
      </dataBar>
      <extLst>
        <ext xmlns:x14="http://schemas.microsoft.com/office/spreadsheetml/2009/9/main" uri="{B025F937-C7B1-47D3-B67F-A62EFF666E3E}">
          <x14:id>{80FB09B9-ACF6-664B-8FF9-EB3E6CC8BEE7}</x14:id>
        </ext>
      </extLst>
    </cfRule>
  </conditionalFormatting>
  <conditionalFormatting sqref="F107:F108 F112">
    <cfRule type="dataBar" priority="3396">
      <dataBar>
        <cfvo type="num" val="0"/>
        <cfvo type="num" val="1"/>
        <color theme="6"/>
      </dataBar>
      <extLst>
        <ext xmlns:x14="http://schemas.microsoft.com/office/spreadsheetml/2009/9/main" uri="{B025F937-C7B1-47D3-B67F-A62EFF666E3E}">
          <x14:id>{E6AC06F6-F72F-894E-B1F7-176B6A108642}</x14:id>
        </ext>
      </extLst>
    </cfRule>
  </conditionalFormatting>
  <conditionalFormatting sqref="F107:F108 F112">
    <cfRule type="dataBar" priority="3394">
      <dataBar>
        <cfvo type="num" val="0"/>
        <cfvo type="num" val="1"/>
        <color theme="6"/>
      </dataBar>
      <extLst>
        <ext xmlns:x14="http://schemas.microsoft.com/office/spreadsheetml/2009/9/main" uri="{B025F937-C7B1-47D3-B67F-A62EFF666E3E}">
          <x14:id>{6DDEDCC3-71A4-E84F-9B4D-B299EB0493DE}</x14:id>
        </ext>
      </extLst>
    </cfRule>
  </conditionalFormatting>
  <conditionalFormatting sqref="F107:F108 F112">
    <cfRule type="dataBar" priority="3391">
      <dataBar>
        <cfvo type="num" val="0"/>
        <cfvo type="num" val="1"/>
        <color theme="6"/>
      </dataBar>
      <extLst>
        <ext xmlns:x14="http://schemas.microsoft.com/office/spreadsheetml/2009/9/main" uri="{B025F937-C7B1-47D3-B67F-A62EFF666E3E}">
          <x14:id>{2123F39C-7BFC-F844-986C-6139C79CA11E}</x14:id>
        </ext>
      </extLst>
    </cfRule>
  </conditionalFormatting>
  <conditionalFormatting sqref="F107:F108 F112">
    <cfRule type="dataBar" priority="3390">
      <dataBar>
        <cfvo type="num" val="0"/>
        <cfvo type="num" val="1"/>
        <color theme="6"/>
      </dataBar>
      <extLst>
        <ext xmlns:x14="http://schemas.microsoft.com/office/spreadsheetml/2009/9/main" uri="{B025F937-C7B1-47D3-B67F-A62EFF666E3E}">
          <x14:id>{184D3D7F-0061-BC42-BAE7-19A7F3939B0A}</x14:id>
        </ext>
      </extLst>
    </cfRule>
  </conditionalFormatting>
  <conditionalFormatting sqref="F107:F108 F112">
    <cfRule type="dataBar" priority="3389">
      <dataBar>
        <cfvo type="num" val="0"/>
        <cfvo type="num" val="1"/>
        <color theme="6"/>
      </dataBar>
      <extLst>
        <ext xmlns:x14="http://schemas.microsoft.com/office/spreadsheetml/2009/9/main" uri="{B025F937-C7B1-47D3-B67F-A62EFF666E3E}">
          <x14:id>{FB4B4CE8-EAF0-5744-B711-6C48DAB639BC}</x14:id>
        </ext>
      </extLst>
    </cfRule>
  </conditionalFormatting>
  <conditionalFormatting sqref="F107:F108 F112">
    <cfRule type="dataBar" priority="3388">
      <dataBar>
        <cfvo type="num" val="0"/>
        <cfvo type="num" val="1"/>
        <color theme="6"/>
      </dataBar>
      <extLst>
        <ext xmlns:x14="http://schemas.microsoft.com/office/spreadsheetml/2009/9/main" uri="{B025F937-C7B1-47D3-B67F-A62EFF666E3E}">
          <x14:id>{21BB646D-FB6F-4341-A8BA-18731026FAA5}</x14:id>
        </ext>
      </extLst>
    </cfRule>
  </conditionalFormatting>
  <conditionalFormatting sqref="F107:F108 F112">
    <cfRule type="dataBar" priority="3379">
      <dataBar>
        <cfvo type="num" val="0"/>
        <cfvo type="num" val="1"/>
        <color theme="6"/>
      </dataBar>
      <extLst>
        <ext xmlns:x14="http://schemas.microsoft.com/office/spreadsheetml/2009/9/main" uri="{B025F937-C7B1-47D3-B67F-A62EFF666E3E}">
          <x14:id>{6C9C9F46-5866-644D-8D40-F096479855F5}</x14:id>
        </ext>
      </extLst>
    </cfRule>
  </conditionalFormatting>
  <conditionalFormatting sqref="F107:F108 F112">
    <cfRule type="dataBar" priority="3380">
      <dataBar>
        <cfvo type="num" val="0"/>
        <cfvo type="num" val="1"/>
        <color theme="6"/>
      </dataBar>
      <extLst>
        <ext xmlns:x14="http://schemas.microsoft.com/office/spreadsheetml/2009/9/main" uri="{B025F937-C7B1-47D3-B67F-A62EFF666E3E}">
          <x14:id>{1F7E5CB1-277D-6847-BCE4-1FCBDCF39670}</x14:id>
        </ext>
      </extLst>
    </cfRule>
  </conditionalFormatting>
  <conditionalFormatting sqref="F107:F108 F112">
    <cfRule type="dataBar" priority="3378">
      <dataBar>
        <cfvo type="num" val="0"/>
        <cfvo type="num" val="1"/>
        <color theme="6"/>
      </dataBar>
      <extLst>
        <ext xmlns:x14="http://schemas.microsoft.com/office/spreadsheetml/2009/9/main" uri="{B025F937-C7B1-47D3-B67F-A62EFF666E3E}">
          <x14:id>{D1D245A8-F8ED-2C45-BE24-4C5128BDE59E}</x14:id>
        </ext>
      </extLst>
    </cfRule>
  </conditionalFormatting>
  <conditionalFormatting sqref="F113">
    <cfRule type="dataBar" priority="3377">
      <dataBar>
        <cfvo type="num" val="0"/>
        <cfvo type="num" val="1"/>
        <color theme="6"/>
      </dataBar>
      <extLst>
        <ext xmlns:x14="http://schemas.microsoft.com/office/spreadsheetml/2009/9/main" uri="{B025F937-C7B1-47D3-B67F-A62EFF666E3E}">
          <x14:id>{A2D25661-9C8E-6C44-81C3-2A4863F54260}</x14:id>
        </ext>
      </extLst>
    </cfRule>
  </conditionalFormatting>
  <conditionalFormatting sqref="F107:F108 F112">
    <cfRule type="dataBar" priority="3376">
      <dataBar>
        <cfvo type="num" val="0"/>
        <cfvo type="num" val="1"/>
        <color theme="6"/>
      </dataBar>
      <extLst>
        <ext xmlns:x14="http://schemas.microsoft.com/office/spreadsheetml/2009/9/main" uri="{B025F937-C7B1-47D3-B67F-A62EFF666E3E}">
          <x14:id>{90736306-B375-DF4F-A279-7E13704B6092}</x14:id>
        </ext>
      </extLst>
    </cfRule>
  </conditionalFormatting>
  <conditionalFormatting sqref="F107:F108 F112">
    <cfRule type="dataBar" priority="3375">
      <dataBar>
        <cfvo type="num" val="0"/>
        <cfvo type="num" val="1"/>
        <color theme="6"/>
      </dataBar>
      <extLst>
        <ext xmlns:x14="http://schemas.microsoft.com/office/spreadsheetml/2009/9/main" uri="{B025F937-C7B1-47D3-B67F-A62EFF666E3E}">
          <x14:id>{3C57AD3D-11F5-D240-A85B-3EACDB6C833F}</x14:id>
        </ext>
      </extLst>
    </cfRule>
  </conditionalFormatting>
  <conditionalFormatting sqref="F107:F108 F112">
    <cfRule type="dataBar" priority="3374">
      <dataBar>
        <cfvo type="num" val="0"/>
        <cfvo type="num" val="1"/>
        <color theme="6"/>
      </dataBar>
      <extLst>
        <ext xmlns:x14="http://schemas.microsoft.com/office/spreadsheetml/2009/9/main" uri="{B025F937-C7B1-47D3-B67F-A62EFF666E3E}">
          <x14:id>{E28ED5B4-4527-C34F-87BA-4B9E2A85A178}</x14:id>
        </ext>
      </extLst>
    </cfRule>
  </conditionalFormatting>
  <conditionalFormatting sqref="F113">
    <cfRule type="dataBar" priority="3373">
      <dataBar>
        <cfvo type="num" val="0"/>
        <cfvo type="num" val="1"/>
        <color theme="6"/>
      </dataBar>
      <extLst>
        <ext xmlns:x14="http://schemas.microsoft.com/office/spreadsheetml/2009/9/main" uri="{B025F937-C7B1-47D3-B67F-A62EFF666E3E}">
          <x14:id>{65FDED1B-BAC9-1C45-81A1-E394C4272B75}</x14:id>
        </ext>
      </extLst>
    </cfRule>
  </conditionalFormatting>
  <conditionalFormatting sqref="F107:F108 F112">
    <cfRule type="dataBar" priority="3372">
      <dataBar>
        <cfvo type="num" val="0"/>
        <cfvo type="num" val="1"/>
        <color theme="6"/>
      </dataBar>
      <extLst>
        <ext xmlns:x14="http://schemas.microsoft.com/office/spreadsheetml/2009/9/main" uri="{B025F937-C7B1-47D3-B67F-A62EFF666E3E}">
          <x14:id>{0D359F0F-2880-D14A-B24D-D23F8F9FA032}</x14:id>
        </ext>
      </extLst>
    </cfRule>
  </conditionalFormatting>
  <conditionalFormatting sqref="F107:F108 F112">
    <cfRule type="dataBar" priority="3371">
      <dataBar>
        <cfvo type="num" val="0"/>
        <cfvo type="num" val="1"/>
        <color theme="6"/>
      </dataBar>
      <extLst>
        <ext xmlns:x14="http://schemas.microsoft.com/office/spreadsheetml/2009/9/main" uri="{B025F937-C7B1-47D3-B67F-A62EFF666E3E}">
          <x14:id>{03CAFB6E-0143-2B44-B5A2-DA3B53DE3CDE}</x14:id>
        </ext>
      </extLst>
    </cfRule>
  </conditionalFormatting>
  <conditionalFormatting sqref="F113">
    <cfRule type="dataBar" priority="3368">
      <dataBar>
        <cfvo type="num" val="0"/>
        <cfvo type="num" val="1"/>
        <color theme="6"/>
      </dataBar>
      <extLst>
        <ext xmlns:x14="http://schemas.microsoft.com/office/spreadsheetml/2009/9/main" uri="{B025F937-C7B1-47D3-B67F-A62EFF666E3E}">
          <x14:id>{9D2C8551-6A86-0447-B5B4-D98C0FA0007E}</x14:id>
        </ext>
      </extLst>
    </cfRule>
  </conditionalFormatting>
  <conditionalFormatting sqref="F107:F108 F112">
    <cfRule type="dataBar" priority="3364">
      <dataBar>
        <cfvo type="num" val="0"/>
        <cfvo type="num" val="1"/>
        <color theme="6"/>
      </dataBar>
      <extLst>
        <ext xmlns:x14="http://schemas.microsoft.com/office/spreadsheetml/2009/9/main" uri="{B025F937-C7B1-47D3-B67F-A62EFF666E3E}">
          <x14:id>{5490D1D4-BBFD-8545-BA86-ABB090454325}</x14:id>
        </ext>
      </extLst>
    </cfRule>
  </conditionalFormatting>
  <conditionalFormatting sqref="F107:F108 F112">
    <cfRule type="dataBar" priority="3361">
      <dataBar>
        <cfvo type="num" val="0"/>
        <cfvo type="num" val="1"/>
        <color theme="6"/>
      </dataBar>
      <extLst>
        <ext xmlns:x14="http://schemas.microsoft.com/office/spreadsheetml/2009/9/main" uri="{B025F937-C7B1-47D3-B67F-A62EFF666E3E}">
          <x14:id>{59424E25-FFE1-6F42-B38A-CA655418EC65}</x14:id>
        </ext>
      </extLst>
    </cfRule>
  </conditionalFormatting>
  <conditionalFormatting sqref="F107:F108 F112">
    <cfRule type="dataBar" priority="3360">
      <dataBar>
        <cfvo type="num" val="0"/>
        <cfvo type="num" val="1"/>
        <color theme="6"/>
      </dataBar>
      <extLst>
        <ext xmlns:x14="http://schemas.microsoft.com/office/spreadsheetml/2009/9/main" uri="{B025F937-C7B1-47D3-B67F-A62EFF666E3E}">
          <x14:id>{39642AA4-9548-AE41-BC25-AFA014F92928}</x14:id>
        </ext>
      </extLst>
    </cfRule>
  </conditionalFormatting>
  <conditionalFormatting sqref="F107:F108 F112">
    <cfRule type="dataBar" priority="3358">
      <dataBar>
        <cfvo type="num" val="0"/>
        <cfvo type="num" val="1"/>
        <color theme="6"/>
      </dataBar>
      <extLst>
        <ext xmlns:x14="http://schemas.microsoft.com/office/spreadsheetml/2009/9/main" uri="{B025F937-C7B1-47D3-B67F-A62EFF666E3E}">
          <x14:id>{6DA48354-CA8E-0949-8392-FD13478459D9}</x14:id>
        </ext>
      </extLst>
    </cfRule>
  </conditionalFormatting>
  <conditionalFormatting sqref="F107:F108 F112">
    <cfRule type="dataBar" priority="3354">
      <dataBar>
        <cfvo type="num" val="0"/>
        <cfvo type="num" val="1"/>
        <color theme="6"/>
      </dataBar>
      <extLst>
        <ext xmlns:x14="http://schemas.microsoft.com/office/spreadsheetml/2009/9/main" uri="{B025F937-C7B1-47D3-B67F-A62EFF666E3E}">
          <x14:id>{397309D4-7A72-1D4A-9305-7C133232BB41}</x14:id>
        </ext>
      </extLst>
    </cfRule>
  </conditionalFormatting>
  <conditionalFormatting sqref="F107:F108 F112">
    <cfRule type="dataBar" priority="3349">
      <dataBar>
        <cfvo type="num" val="0"/>
        <cfvo type="num" val="1"/>
        <color theme="6"/>
      </dataBar>
      <extLst>
        <ext xmlns:x14="http://schemas.microsoft.com/office/spreadsheetml/2009/9/main" uri="{B025F937-C7B1-47D3-B67F-A62EFF666E3E}">
          <x14:id>{825C084D-E287-1247-8DBF-A784E7C23717}</x14:id>
        </ext>
      </extLst>
    </cfRule>
  </conditionalFormatting>
  <conditionalFormatting sqref="F107:F108 F112">
    <cfRule type="dataBar" priority="3350">
      <dataBar>
        <cfvo type="num" val="0"/>
        <cfvo type="num" val="1"/>
        <color theme="6"/>
      </dataBar>
      <extLst>
        <ext xmlns:x14="http://schemas.microsoft.com/office/spreadsheetml/2009/9/main" uri="{B025F937-C7B1-47D3-B67F-A62EFF666E3E}">
          <x14:id>{43EEA1DF-C320-AF4A-8C7A-8B591B528632}</x14:id>
        </ext>
      </extLst>
    </cfRule>
  </conditionalFormatting>
  <conditionalFormatting sqref="F113">
    <cfRule type="dataBar" priority="3348">
      <dataBar>
        <cfvo type="num" val="0"/>
        <cfvo type="num" val="1"/>
        <color theme="6"/>
      </dataBar>
      <extLst>
        <ext xmlns:x14="http://schemas.microsoft.com/office/spreadsheetml/2009/9/main" uri="{B025F937-C7B1-47D3-B67F-A62EFF666E3E}">
          <x14:id>{485B1791-6FC8-3B4F-8B3F-239DB2A27FB8}</x14:id>
        </ext>
      </extLst>
    </cfRule>
  </conditionalFormatting>
  <conditionalFormatting sqref="F113">
    <cfRule type="dataBar" priority="3346">
      <dataBar>
        <cfvo type="num" val="0"/>
        <cfvo type="num" val="1"/>
        <color theme="6"/>
      </dataBar>
      <extLst>
        <ext xmlns:x14="http://schemas.microsoft.com/office/spreadsheetml/2009/9/main" uri="{B025F937-C7B1-47D3-B67F-A62EFF666E3E}">
          <x14:id>{3B3890D0-CA5F-5549-AACF-3A8BF88F3845}</x14:id>
        </ext>
      </extLst>
    </cfRule>
  </conditionalFormatting>
  <conditionalFormatting sqref="F113">
    <cfRule type="dataBar" priority="3347">
      <dataBar>
        <cfvo type="num" val="0"/>
        <cfvo type="num" val="1"/>
        <color theme="6"/>
      </dataBar>
      <extLst>
        <ext xmlns:x14="http://schemas.microsoft.com/office/spreadsheetml/2009/9/main" uri="{B025F937-C7B1-47D3-B67F-A62EFF666E3E}">
          <x14:id>{DDFF4F2B-495A-F944-A360-FEE096D3CFC3}</x14:id>
        </ext>
      </extLst>
    </cfRule>
  </conditionalFormatting>
  <conditionalFormatting sqref="F114">
    <cfRule type="dataBar" priority="3345">
      <dataBar>
        <cfvo type="num" val="0"/>
        <cfvo type="num" val="1"/>
        <color theme="6"/>
      </dataBar>
      <extLst>
        <ext xmlns:x14="http://schemas.microsoft.com/office/spreadsheetml/2009/9/main" uri="{B025F937-C7B1-47D3-B67F-A62EFF666E3E}">
          <x14:id>{31D84275-6DDF-8C44-910F-08F88A97F9A3}</x14:id>
        </ext>
      </extLst>
    </cfRule>
  </conditionalFormatting>
  <conditionalFormatting sqref="F114">
    <cfRule type="dataBar" priority="3344">
      <dataBar>
        <cfvo type="num" val="0"/>
        <cfvo type="num" val="1"/>
        <color theme="6"/>
      </dataBar>
      <extLst>
        <ext xmlns:x14="http://schemas.microsoft.com/office/spreadsheetml/2009/9/main" uri="{B025F937-C7B1-47D3-B67F-A62EFF666E3E}">
          <x14:id>{BD7FB6F4-6BE4-BF4C-ABD3-1BF2A6CB8543}</x14:id>
        </ext>
      </extLst>
    </cfRule>
  </conditionalFormatting>
  <conditionalFormatting sqref="F114">
    <cfRule type="dataBar" priority="3343">
      <dataBar>
        <cfvo type="num" val="0"/>
        <cfvo type="num" val="1"/>
        <color theme="6"/>
      </dataBar>
      <extLst>
        <ext xmlns:x14="http://schemas.microsoft.com/office/spreadsheetml/2009/9/main" uri="{B025F937-C7B1-47D3-B67F-A62EFF666E3E}">
          <x14:id>{ACB88354-39E5-2A4B-A72C-26F0EF141FDB}</x14:id>
        </ext>
      </extLst>
    </cfRule>
  </conditionalFormatting>
  <conditionalFormatting sqref="F114">
    <cfRule type="dataBar" priority="3342">
      <dataBar>
        <cfvo type="num" val="0"/>
        <cfvo type="num" val="1"/>
        <color theme="6"/>
      </dataBar>
      <extLst>
        <ext xmlns:x14="http://schemas.microsoft.com/office/spreadsheetml/2009/9/main" uri="{B025F937-C7B1-47D3-B67F-A62EFF666E3E}">
          <x14:id>{BE3C67F2-BBAD-514B-B1FB-D1DF87DA1B40}</x14:id>
        </ext>
      </extLst>
    </cfRule>
  </conditionalFormatting>
  <conditionalFormatting sqref="F114">
    <cfRule type="dataBar" priority="3341">
      <dataBar>
        <cfvo type="num" val="0"/>
        <cfvo type="num" val="1"/>
        <color theme="6"/>
      </dataBar>
      <extLst>
        <ext xmlns:x14="http://schemas.microsoft.com/office/spreadsheetml/2009/9/main" uri="{B025F937-C7B1-47D3-B67F-A62EFF666E3E}">
          <x14:id>{7C944B15-2D25-C94D-8493-CCAFCAE0DD89}</x14:id>
        </ext>
      </extLst>
    </cfRule>
  </conditionalFormatting>
  <conditionalFormatting sqref="F114">
    <cfRule type="dataBar" priority="3340">
      <dataBar>
        <cfvo type="num" val="0"/>
        <cfvo type="num" val="1"/>
        <color theme="6"/>
      </dataBar>
      <extLst>
        <ext xmlns:x14="http://schemas.microsoft.com/office/spreadsheetml/2009/9/main" uri="{B025F937-C7B1-47D3-B67F-A62EFF666E3E}">
          <x14:id>{4B524828-A68D-3442-8E3B-5EA07C0595E8}</x14:id>
        </ext>
      </extLst>
    </cfRule>
  </conditionalFormatting>
  <conditionalFormatting sqref="F113">
    <cfRule type="dataBar" priority="3336">
      <dataBar>
        <cfvo type="num" val="0"/>
        <cfvo type="num" val="1"/>
        <color theme="6"/>
      </dataBar>
      <extLst>
        <ext xmlns:x14="http://schemas.microsoft.com/office/spreadsheetml/2009/9/main" uri="{B025F937-C7B1-47D3-B67F-A62EFF666E3E}">
          <x14:id>{E82DCF24-6C96-7547-8302-DBFEA10A5268}</x14:id>
        </ext>
      </extLst>
    </cfRule>
  </conditionalFormatting>
  <conditionalFormatting sqref="F113">
    <cfRule type="dataBar" priority="3337">
      <dataBar>
        <cfvo type="num" val="0"/>
        <cfvo type="num" val="1"/>
        <color theme="6"/>
      </dataBar>
      <extLst>
        <ext xmlns:x14="http://schemas.microsoft.com/office/spreadsheetml/2009/9/main" uri="{B025F937-C7B1-47D3-B67F-A62EFF666E3E}">
          <x14:id>{76A1E407-F268-9C47-8A1B-471A071142C7}</x14:id>
        </ext>
      </extLst>
    </cfRule>
  </conditionalFormatting>
  <conditionalFormatting sqref="F113">
    <cfRule type="dataBar" priority="3333">
      <dataBar>
        <cfvo type="num" val="0"/>
        <cfvo type="num" val="1"/>
        <color theme="6"/>
      </dataBar>
      <extLst>
        <ext xmlns:x14="http://schemas.microsoft.com/office/spreadsheetml/2009/9/main" uri="{B025F937-C7B1-47D3-B67F-A62EFF666E3E}">
          <x14:id>{65C59C3F-6582-8C49-A51E-7E9D4842823C}</x14:id>
        </ext>
      </extLst>
    </cfRule>
  </conditionalFormatting>
  <conditionalFormatting sqref="F113">
    <cfRule type="dataBar" priority="3334">
      <dataBar>
        <cfvo type="num" val="0"/>
        <cfvo type="num" val="1"/>
        <color theme="6"/>
      </dataBar>
      <extLst>
        <ext xmlns:x14="http://schemas.microsoft.com/office/spreadsheetml/2009/9/main" uri="{B025F937-C7B1-47D3-B67F-A62EFF666E3E}">
          <x14:id>{B75C349B-4221-854F-AF98-0AFA4E0308BD}</x14:id>
        </ext>
      </extLst>
    </cfRule>
  </conditionalFormatting>
  <conditionalFormatting sqref="F107:F108 F112">
    <cfRule type="dataBar" priority="3189">
      <dataBar>
        <cfvo type="num" val="0"/>
        <cfvo type="num" val="1"/>
        <color theme="6"/>
      </dataBar>
      <extLst>
        <ext xmlns:x14="http://schemas.microsoft.com/office/spreadsheetml/2009/9/main" uri="{B025F937-C7B1-47D3-B67F-A62EFF666E3E}">
          <x14:id>{E6E4313A-E764-DD48-A647-1319DB09CD94}</x14:id>
        </ext>
      </extLst>
    </cfRule>
  </conditionalFormatting>
  <conditionalFormatting sqref="F113">
    <cfRule type="dataBar" priority="3331">
      <dataBar>
        <cfvo type="num" val="0"/>
        <cfvo type="num" val="1"/>
        <color theme="6"/>
      </dataBar>
      <extLst>
        <ext xmlns:x14="http://schemas.microsoft.com/office/spreadsheetml/2009/9/main" uri="{B025F937-C7B1-47D3-B67F-A62EFF666E3E}">
          <x14:id>{6B8C1060-07EA-2E43-BE18-2C8FAB91C3E6}</x14:id>
        </ext>
      </extLst>
    </cfRule>
  </conditionalFormatting>
  <conditionalFormatting sqref="F107:F108 F112">
    <cfRule type="dataBar" priority="3188">
      <dataBar>
        <cfvo type="num" val="0"/>
        <cfvo type="num" val="1"/>
        <color theme="6"/>
      </dataBar>
      <extLst>
        <ext xmlns:x14="http://schemas.microsoft.com/office/spreadsheetml/2009/9/main" uri="{B025F937-C7B1-47D3-B67F-A62EFF666E3E}">
          <x14:id>{6AC33896-BF16-1340-900D-8472D331034A}</x14:id>
        </ext>
      </extLst>
    </cfRule>
  </conditionalFormatting>
  <conditionalFormatting sqref="F113">
    <cfRule type="dataBar" priority="3186">
      <dataBar>
        <cfvo type="num" val="0"/>
        <cfvo type="num" val="1"/>
        <color theme="6"/>
      </dataBar>
      <extLst>
        <ext xmlns:x14="http://schemas.microsoft.com/office/spreadsheetml/2009/9/main" uri="{B025F937-C7B1-47D3-B67F-A62EFF666E3E}">
          <x14:id>{0FC9067E-511F-4E4B-B4F7-2B5B5ECF4F08}</x14:id>
        </ext>
      </extLst>
    </cfRule>
  </conditionalFormatting>
  <conditionalFormatting sqref="F113">
    <cfRule type="dataBar" priority="3187">
      <dataBar>
        <cfvo type="num" val="0"/>
        <cfvo type="num" val="1"/>
        <color theme="6"/>
      </dataBar>
      <extLst>
        <ext xmlns:x14="http://schemas.microsoft.com/office/spreadsheetml/2009/9/main" uri="{B025F937-C7B1-47D3-B67F-A62EFF666E3E}">
          <x14:id>{3F06E2E4-A116-F14D-9A5D-D3B998925A2C}</x14:id>
        </ext>
      </extLst>
    </cfRule>
  </conditionalFormatting>
  <conditionalFormatting sqref="F107:F108 F112">
    <cfRule type="dataBar" priority="3324">
      <dataBar>
        <cfvo type="num" val="0"/>
        <cfvo type="num" val="1"/>
        <color theme="6"/>
      </dataBar>
      <extLst>
        <ext xmlns:x14="http://schemas.microsoft.com/office/spreadsheetml/2009/9/main" uri="{B025F937-C7B1-47D3-B67F-A62EFF666E3E}">
          <x14:id>{77AE53C7-93A7-E04F-939A-ACDD024DFE20}</x14:id>
        </ext>
      </extLst>
    </cfRule>
  </conditionalFormatting>
  <conditionalFormatting sqref="F113">
    <cfRule type="dataBar" priority="3185">
      <dataBar>
        <cfvo type="num" val="0"/>
        <cfvo type="num" val="1"/>
        <color theme="6"/>
      </dataBar>
      <extLst>
        <ext xmlns:x14="http://schemas.microsoft.com/office/spreadsheetml/2009/9/main" uri="{B025F937-C7B1-47D3-B67F-A62EFF666E3E}">
          <x14:id>{471CCC73-8DEB-7C41-8C06-86ED6E96486F}</x14:id>
        </ext>
      </extLst>
    </cfRule>
  </conditionalFormatting>
  <conditionalFormatting sqref="F107:F108 F112">
    <cfRule type="dataBar" priority="3323">
      <dataBar>
        <cfvo type="num" val="0"/>
        <cfvo type="num" val="1"/>
        <color theme="6"/>
      </dataBar>
      <extLst>
        <ext xmlns:x14="http://schemas.microsoft.com/office/spreadsheetml/2009/9/main" uri="{B025F937-C7B1-47D3-B67F-A62EFF666E3E}">
          <x14:id>{EEDE0BBD-8E05-FB46-BBA1-F95A4D00148B}</x14:id>
        </ext>
      </extLst>
    </cfRule>
  </conditionalFormatting>
  <conditionalFormatting sqref="F107:F108 F112">
    <cfRule type="dataBar" priority="3322">
      <dataBar>
        <cfvo type="num" val="0"/>
        <cfvo type="num" val="1"/>
        <color theme="6"/>
      </dataBar>
      <extLst>
        <ext xmlns:x14="http://schemas.microsoft.com/office/spreadsheetml/2009/9/main" uri="{B025F937-C7B1-47D3-B67F-A62EFF666E3E}">
          <x14:id>{D2612E2E-4D0E-0546-9733-36B2990BC5B0}</x14:id>
        </ext>
      </extLst>
    </cfRule>
  </conditionalFormatting>
  <conditionalFormatting sqref="F107:F108 F112">
    <cfRule type="dataBar" priority="3321">
      <dataBar>
        <cfvo type="num" val="0"/>
        <cfvo type="num" val="1"/>
        <color theme="6"/>
      </dataBar>
      <extLst>
        <ext xmlns:x14="http://schemas.microsoft.com/office/spreadsheetml/2009/9/main" uri="{B025F937-C7B1-47D3-B67F-A62EFF666E3E}">
          <x14:id>{0006A13A-1FDE-6B4E-B3BD-2DCEB000C002}</x14:id>
        </ext>
      </extLst>
    </cfRule>
  </conditionalFormatting>
  <conditionalFormatting sqref="F107:F108 F112">
    <cfRule type="dataBar" priority="3320">
      <dataBar>
        <cfvo type="num" val="0"/>
        <cfvo type="num" val="1"/>
        <color theme="6"/>
      </dataBar>
      <extLst>
        <ext xmlns:x14="http://schemas.microsoft.com/office/spreadsheetml/2009/9/main" uri="{B025F937-C7B1-47D3-B67F-A62EFF666E3E}">
          <x14:id>{CB73B415-904C-0142-9A22-5265F8D06D78}</x14:id>
        </ext>
      </extLst>
    </cfRule>
  </conditionalFormatting>
  <conditionalFormatting sqref="F107:F108 F112">
    <cfRule type="dataBar" priority="3319">
      <dataBar>
        <cfvo type="num" val="0"/>
        <cfvo type="num" val="1"/>
        <color theme="6"/>
      </dataBar>
      <extLst>
        <ext xmlns:x14="http://schemas.microsoft.com/office/spreadsheetml/2009/9/main" uri="{B025F937-C7B1-47D3-B67F-A62EFF666E3E}">
          <x14:id>{E5B56753-2B8F-1E45-A2CA-AEE1E6287E6E}</x14:id>
        </ext>
      </extLst>
    </cfRule>
  </conditionalFormatting>
  <conditionalFormatting sqref="F107:F108 F112">
    <cfRule type="dataBar" priority="3318">
      <dataBar>
        <cfvo type="num" val="0"/>
        <cfvo type="num" val="1"/>
        <color theme="6"/>
      </dataBar>
      <extLst>
        <ext xmlns:x14="http://schemas.microsoft.com/office/spreadsheetml/2009/9/main" uri="{B025F937-C7B1-47D3-B67F-A62EFF666E3E}">
          <x14:id>{6F466B7D-A526-9A4B-8CFB-4CE5A0EC7577}</x14:id>
        </ext>
      </extLst>
    </cfRule>
  </conditionalFormatting>
  <conditionalFormatting sqref="F107:F108 F112">
    <cfRule type="dataBar" priority="3317">
      <dataBar>
        <cfvo type="num" val="0"/>
        <cfvo type="num" val="1"/>
        <color theme="6"/>
      </dataBar>
      <extLst>
        <ext xmlns:x14="http://schemas.microsoft.com/office/spreadsheetml/2009/9/main" uri="{B025F937-C7B1-47D3-B67F-A62EFF666E3E}">
          <x14:id>{938D06FE-A225-FD45-87EC-511E3864E278}</x14:id>
        </ext>
      </extLst>
    </cfRule>
  </conditionalFormatting>
  <conditionalFormatting sqref="F107:F108 F112">
    <cfRule type="dataBar" priority="3310">
      <dataBar>
        <cfvo type="num" val="0"/>
        <cfvo type="num" val="1"/>
        <color theme="6"/>
      </dataBar>
      <extLst>
        <ext xmlns:x14="http://schemas.microsoft.com/office/spreadsheetml/2009/9/main" uri="{B025F937-C7B1-47D3-B67F-A62EFF666E3E}">
          <x14:id>{21405361-2825-D448-8428-123F731622AB}</x14:id>
        </ext>
      </extLst>
    </cfRule>
  </conditionalFormatting>
  <conditionalFormatting sqref="F113">
    <cfRule type="dataBar" priority="3312">
      <dataBar>
        <cfvo type="num" val="0"/>
        <cfvo type="num" val="1"/>
        <color theme="6"/>
      </dataBar>
      <extLst>
        <ext xmlns:x14="http://schemas.microsoft.com/office/spreadsheetml/2009/9/main" uri="{B025F937-C7B1-47D3-B67F-A62EFF666E3E}">
          <x14:id>{66B8D507-64DD-B546-A1AC-22105BF7F769}</x14:id>
        </ext>
      </extLst>
    </cfRule>
  </conditionalFormatting>
  <conditionalFormatting sqref="F113">
    <cfRule type="dataBar" priority="3313">
      <dataBar>
        <cfvo type="num" val="0"/>
        <cfvo type="num" val="1"/>
        <color theme="6"/>
      </dataBar>
      <extLst>
        <ext xmlns:x14="http://schemas.microsoft.com/office/spreadsheetml/2009/9/main" uri="{B025F937-C7B1-47D3-B67F-A62EFF666E3E}">
          <x14:id>{D6CA09CB-E80F-CC45-BA63-D88836D30A5F}</x14:id>
        </ext>
      </extLst>
    </cfRule>
  </conditionalFormatting>
  <conditionalFormatting sqref="F107:F108 F112">
    <cfRule type="dataBar" priority="3311">
      <dataBar>
        <cfvo type="num" val="0"/>
        <cfvo type="num" val="1"/>
        <color theme="6"/>
      </dataBar>
      <extLst>
        <ext xmlns:x14="http://schemas.microsoft.com/office/spreadsheetml/2009/9/main" uri="{B025F937-C7B1-47D3-B67F-A62EFF666E3E}">
          <x14:id>{713A6D8E-11DF-384A-AC8B-A826D6F5E2A0}</x14:id>
        </ext>
      </extLst>
    </cfRule>
  </conditionalFormatting>
  <conditionalFormatting sqref="F107:F108 F112">
    <cfRule type="dataBar" priority="3309">
      <dataBar>
        <cfvo type="num" val="0"/>
        <cfvo type="num" val="1"/>
        <color theme="6"/>
      </dataBar>
      <extLst>
        <ext xmlns:x14="http://schemas.microsoft.com/office/spreadsheetml/2009/9/main" uri="{B025F937-C7B1-47D3-B67F-A62EFF666E3E}">
          <x14:id>{F00482EF-259D-5146-A9E5-543643B2904C}</x14:id>
        </ext>
      </extLst>
    </cfRule>
  </conditionalFormatting>
  <conditionalFormatting sqref="F113">
    <cfRule type="dataBar" priority="3308">
      <dataBar>
        <cfvo type="num" val="0"/>
        <cfvo type="num" val="1"/>
        <color theme="6"/>
      </dataBar>
      <extLst>
        <ext xmlns:x14="http://schemas.microsoft.com/office/spreadsheetml/2009/9/main" uri="{B025F937-C7B1-47D3-B67F-A62EFF666E3E}">
          <x14:id>{F23120BC-A87E-7E43-B2AF-4DCEF9895958}</x14:id>
        </ext>
      </extLst>
    </cfRule>
  </conditionalFormatting>
  <conditionalFormatting sqref="F107:F108 F112">
    <cfRule type="dataBar" priority="3307">
      <dataBar>
        <cfvo type="num" val="0"/>
        <cfvo type="num" val="1"/>
        <color theme="6"/>
      </dataBar>
      <extLst>
        <ext xmlns:x14="http://schemas.microsoft.com/office/spreadsheetml/2009/9/main" uri="{B025F937-C7B1-47D3-B67F-A62EFF666E3E}">
          <x14:id>{7F2B28C8-E23A-5F4E-A393-3D601AB5E0FE}</x14:id>
        </ext>
      </extLst>
    </cfRule>
  </conditionalFormatting>
  <conditionalFormatting sqref="F107:F108 F112">
    <cfRule type="dataBar" priority="3306">
      <dataBar>
        <cfvo type="num" val="0"/>
        <cfvo type="num" val="1"/>
        <color theme="6"/>
      </dataBar>
      <extLst>
        <ext xmlns:x14="http://schemas.microsoft.com/office/spreadsheetml/2009/9/main" uri="{B025F937-C7B1-47D3-B67F-A62EFF666E3E}">
          <x14:id>{AE8C32C4-A519-AF4D-9104-64830F26E027}</x14:id>
        </ext>
      </extLst>
    </cfRule>
  </conditionalFormatting>
  <conditionalFormatting sqref="F107:F108 F112">
    <cfRule type="dataBar" priority="3305">
      <dataBar>
        <cfvo type="num" val="0"/>
        <cfvo type="num" val="1"/>
        <color theme="6"/>
      </dataBar>
      <extLst>
        <ext xmlns:x14="http://schemas.microsoft.com/office/spreadsheetml/2009/9/main" uri="{B025F937-C7B1-47D3-B67F-A62EFF666E3E}">
          <x14:id>{8CE8E189-1550-1A48-A697-372BCD432BB5}</x14:id>
        </ext>
      </extLst>
    </cfRule>
  </conditionalFormatting>
  <conditionalFormatting sqref="F113">
    <cfRule type="dataBar" priority="3304">
      <dataBar>
        <cfvo type="num" val="0"/>
        <cfvo type="num" val="1"/>
        <color theme="6"/>
      </dataBar>
      <extLst>
        <ext xmlns:x14="http://schemas.microsoft.com/office/spreadsheetml/2009/9/main" uri="{B025F937-C7B1-47D3-B67F-A62EFF666E3E}">
          <x14:id>{440725B5-3BC7-C44C-91A5-53DE4A1B40CA}</x14:id>
        </ext>
      </extLst>
    </cfRule>
  </conditionalFormatting>
  <conditionalFormatting sqref="F107:F108 F112">
    <cfRule type="dataBar" priority="3303">
      <dataBar>
        <cfvo type="num" val="0"/>
        <cfvo type="num" val="1"/>
        <color theme="6"/>
      </dataBar>
      <extLst>
        <ext xmlns:x14="http://schemas.microsoft.com/office/spreadsheetml/2009/9/main" uri="{B025F937-C7B1-47D3-B67F-A62EFF666E3E}">
          <x14:id>{A20B61C3-C4E5-8541-A719-A1DBE3C5EC3B}</x14:id>
        </ext>
      </extLst>
    </cfRule>
  </conditionalFormatting>
  <conditionalFormatting sqref="F107:F108 F112">
    <cfRule type="dataBar" priority="3302">
      <dataBar>
        <cfvo type="num" val="0"/>
        <cfvo type="num" val="1"/>
        <color theme="6"/>
      </dataBar>
      <extLst>
        <ext xmlns:x14="http://schemas.microsoft.com/office/spreadsheetml/2009/9/main" uri="{B025F937-C7B1-47D3-B67F-A62EFF666E3E}">
          <x14:id>{FCC276B0-F20E-7344-91E6-EF8C4EEDE675}</x14:id>
        </ext>
      </extLst>
    </cfRule>
  </conditionalFormatting>
  <conditionalFormatting sqref="F107:F108 F112">
    <cfRule type="dataBar" priority="3301">
      <dataBar>
        <cfvo type="num" val="0"/>
        <cfvo type="num" val="1"/>
        <color theme="6"/>
      </dataBar>
      <extLst>
        <ext xmlns:x14="http://schemas.microsoft.com/office/spreadsheetml/2009/9/main" uri="{B025F937-C7B1-47D3-B67F-A62EFF666E3E}">
          <x14:id>{A6354E3B-B940-124D-805C-F84C1D73BE49}</x14:id>
        </ext>
      </extLst>
    </cfRule>
  </conditionalFormatting>
  <conditionalFormatting sqref="F113">
    <cfRule type="dataBar" priority="3299">
      <dataBar>
        <cfvo type="num" val="0"/>
        <cfvo type="num" val="1"/>
        <color theme="6"/>
      </dataBar>
      <extLst>
        <ext xmlns:x14="http://schemas.microsoft.com/office/spreadsheetml/2009/9/main" uri="{B025F937-C7B1-47D3-B67F-A62EFF666E3E}">
          <x14:id>{B479BFFB-AB51-D34F-A434-A304F8E59E61}</x14:id>
        </ext>
      </extLst>
    </cfRule>
  </conditionalFormatting>
  <conditionalFormatting sqref="F113">
    <cfRule type="dataBar" priority="3300">
      <dataBar>
        <cfvo type="num" val="0"/>
        <cfvo type="num" val="1"/>
        <color theme="6"/>
      </dataBar>
      <extLst>
        <ext xmlns:x14="http://schemas.microsoft.com/office/spreadsheetml/2009/9/main" uri="{B025F937-C7B1-47D3-B67F-A62EFF666E3E}">
          <x14:id>{5E8414CD-D8F1-5D44-BB3E-C540AC580B52}</x14:id>
        </ext>
      </extLst>
    </cfRule>
  </conditionalFormatting>
  <conditionalFormatting sqref="F107:F108 F112">
    <cfRule type="dataBar" priority="3295">
      <dataBar>
        <cfvo type="num" val="0"/>
        <cfvo type="num" val="1"/>
        <color theme="6"/>
      </dataBar>
      <extLst>
        <ext xmlns:x14="http://schemas.microsoft.com/office/spreadsheetml/2009/9/main" uri="{B025F937-C7B1-47D3-B67F-A62EFF666E3E}">
          <x14:id>{3CCE2B89-0E20-7C49-B825-B0EFB3156F9E}</x14:id>
        </ext>
      </extLst>
    </cfRule>
  </conditionalFormatting>
  <conditionalFormatting sqref="F107:F108 F112">
    <cfRule type="dataBar" priority="3292">
      <dataBar>
        <cfvo type="num" val="0"/>
        <cfvo type="num" val="1"/>
        <color theme="6"/>
      </dataBar>
      <extLst>
        <ext xmlns:x14="http://schemas.microsoft.com/office/spreadsheetml/2009/9/main" uri="{B025F937-C7B1-47D3-B67F-A62EFF666E3E}">
          <x14:id>{A8E0A85D-C47B-0746-A0E9-4B1E96ED5A96}</x14:id>
        </ext>
      </extLst>
    </cfRule>
  </conditionalFormatting>
  <conditionalFormatting sqref="F107:F108 F112">
    <cfRule type="dataBar" priority="3291">
      <dataBar>
        <cfvo type="num" val="0"/>
        <cfvo type="num" val="1"/>
        <color theme="6"/>
      </dataBar>
      <extLst>
        <ext xmlns:x14="http://schemas.microsoft.com/office/spreadsheetml/2009/9/main" uri="{B025F937-C7B1-47D3-B67F-A62EFF666E3E}">
          <x14:id>{886B05A2-A9DF-C546-AC65-08AAD8FBC364}</x14:id>
        </ext>
      </extLst>
    </cfRule>
  </conditionalFormatting>
  <conditionalFormatting sqref="F107:F108 F112">
    <cfRule type="dataBar" priority="3289">
      <dataBar>
        <cfvo type="num" val="0"/>
        <cfvo type="num" val="1"/>
        <color theme="6"/>
      </dataBar>
      <extLst>
        <ext xmlns:x14="http://schemas.microsoft.com/office/spreadsheetml/2009/9/main" uri="{B025F937-C7B1-47D3-B67F-A62EFF666E3E}">
          <x14:id>{696A7955-D25B-4D4A-A464-1A60E7630D90}</x14:id>
        </ext>
      </extLst>
    </cfRule>
  </conditionalFormatting>
  <conditionalFormatting sqref="F129">
    <cfRule type="dataBar" priority="3147">
      <dataBar>
        <cfvo type="num" val="0"/>
        <cfvo type="num" val="1"/>
        <color theme="6"/>
      </dataBar>
      <extLst>
        <ext xmlns:x14="http://schemas.microsoft.com/office/spreadsheetml/2009/9/main" uri="{B025F937-C7B1-47D3-B67F-A62EFF666E3E}">
          <x14:id>{4CCE5C2B-4757-5444-846C-998FCCA9121B}</x14:id>
        </ext>
      </extLst>
    </cfRule>
  </conditionalFormatting>
  <conditionalFormatting sqref="F107:F108 F112">
    <cfRule type="dataBar" priority="3285">
      <dataBar>
        <cfvo type="num" val="0"/>
        <cfvo type="num" val="1"/>
        <color theme="6"/>
      </dataBar>
      <extLst>
        <ext xmlns:x14="http://schemas.microsoft.com/office/spreadsheetml/2009/9/main" uri="{B025F937-C7B1-47D3-B67F-A62EFF666E3E}">
          <x14:id>{09B60A32-7815-7445-BAB8-93A1552555AB}</x14:id>
        </ext>
      </extLst>
    </cfRule>
  </conditionalFormatting>
  <conditionalFormatting sqref="F129">
    <cfRule type="dataBar" priority="3146">
      <dataBar>
        <cfvo type="num" val="0"/>
        <cfvo type="num" val="1"/>
        <color theme="6"/>
      </dataBar>
      <extLst>
        <ext xmlns:x14="http://schemas.microsoft.com/office/spreadsheetml/2009/9/main" uri="{B025F937-C7B1-47D3-B67F-A62EFF666E3E}">
          <x14:id>{4EC71F79-D2A9-1642-B807-E35424769B23}</x14:id>
        </ext>
      </extLst>
    </cfRule>
  </conditionalFormatting>
  <conditionalFormatting sqref="F107:F108 F112">
    <cfRule type="dataBar" priority="3280">
      <dataBar>
        <cfvo type="num" val="0"/>
        <cfvo type="num" val="1"/>
        <color theme="6"/>
      </dataBar>
      <extLst>
        <ext xmlns:x14="http://schemas.microsoft.com/office/spreadsheetml/2009/9/main" uri="{B025F937-C7B1-47D3-B67F-A62EFF666E3E}">
          <x14:id>{DDCC3D25-4887-7D4C-B35D-CB47C8112EB7}</x14:id>
        </ext>
      </extLst>
    </cfRule>
  </conditionalFormatting>
  <conditionalFormatting sqref="F107:F108 F112">
    <cfRule type="dataBar" priority="3281">
      <dataBar>
        <cfvo type="num" val="0"/>
        <cfvo type="num" val="1"/>
        <color theme="6"/>
      </dataBar>
      <extLst>
        <ext xmlns:x14="http://schemas.microsoft.com/office/spreadsheetml/2009/9/main" uri="{B025F937-C7B1-47D3-B67F-A62EFF666E3E}">
          <x14:id>{C28CCF68-2F47-5C41-88D1-E2DD1C35C96F}</x14:id>
        </ext>
      </extLst>
    </cfRule>
  </conditionalFormatting>
  <conditionalFormatting sqref="F113">
    <cfRule type="dataBar" priority="3279">
      <dataBar>
        <cfvo type="num" val="0"/>
        <cfvo type="num" val="1"/>
        <color theme="6"/>
      </dataBar>
      <extLst>
        <ext xmlns:x14="http://schemas.microsoft.com/office/spreadsheetml/2009/9/main" uri="{B025F937-C7B1-47D3-B67F-A62EFF666E3E}">
          <x14:id>{9898EF24-2137-FA45-A280-6EBAAA9B673C}</x14:id>
        </ext>
      </extLst>
    </cfRule>
  </conditionalFormatting>
  <conditionalFormatting sqref="F113">
    <cfRule type="dataBar" priority="3277">
      <dataBar>
        <cfvo type="num" val="0"/>
        <cfvo type="num" val="1"/>
        <color theme="6"/>
      </dataBar>
      <extLst>
        <ext xmlns:x14="http://schemas.microsoft.com/office/spreadsheetml/2009/9/main" uri="{B025F937-C7B1-47D3-B67F-A62EFF666E3E}">
          <x14:id>{9D5E257F-99F8-1040-8C13-EB1BC95D209E}</x14:id>
        </ext>
      </extLst>
    </cfRule>
  </conditionalFormatting>
  <conditionalFormatting sqref="F113">
    <cfRule type="dataBar" priority="3278">
      <dataBar>
        <cfvo type="num" val="0"/>
        <cfvo type="num" val="1"/>
        <color theme="6"/>
      </dataBar>
      <extLst>
        <ext xmlns:x14="http://schemas.microsoft.com/office/spreadsheetml/2009/9/main" uri="{B025F937-C7B1-47D3-B67F-A62EFF666E3E}">
          <x14:id>{C8758987-10C5-CF47-B5AC-2C5F3563BB72}</x14:id>
        </ext>
      </extLst>
    </cfRule>
  </conditionalFormatting>
  <conditionalFormatting sqref="F114">
    <cfRule type="dataBar" priority="3276">
      <dataBar>
        <cfvo type="num" val="0"/>
        <cfvo type="num" val="1"/>
        <color theme="6"/>
      </dataBar>
      <extLst>
        <ext xmlns:x14="http://schemas.microsoft.com/office/spreadsheetml/2009/9/main" uri="{B025F937-C7B1-47D3-B67F-A62EFF666E3E}">
          <x14:id>{4029F297-8F61-1749-A312-2C5FB087164D}</x14:id>
        </ext>
      </extLst>
    </cfRule>
  </conditionalFormatting>
  <conditionalFormatting sqref="F114">
    <cfRule type="dataBar" priority="3275">
      <dataBar>
        <cfvo type="num" val="0"/>
        <cfvo type="num" val="1"/>
        <color theme="6"/>
      </dataBar>
      <extLst>
        <ext xmlns:x14="http://schemas.microsoft.com/office/spreadsheetml/2009/9/main" uri="{B025F937-C7B1-47D3-B67F-A62EFF666E3E}">
          <x14:id>{7ACCE903-4F59-764C-8EEE-3DDFD0806DD0}</x14:id>
        </ext>
      </extLst>
    </cfRule>
  </conditionalFormatting>
  <conditionalFormatting sqref="F114">
    <cfRule type="dataBar" priority="3273">
      <dataBar>
        <cfvo type="num" val="0"/>
        <cfvo type="num" val="1"/>
        <color theme="6"/>
      </dataBar>
      <extLst>
        <ext xmlns:x14="http://schemas.microsoft.com/office/spreadsheetml/2009/9/main" uri="{B025F937-C7B1-47D3-B67F-A62EFF666E3E}">
          <x14:id>{79BC73C5-530B-B644-9A03-01F93457DF7A}</x14:id>
        </ext>
      </extLst>
    </cfRule>
  </conditionalFormatting>
  <conditionalFormatting sqref="F114">
    <cfRule type="dataBar" priority="3272">
      <dataBar>
        <cfvo type="num" val="0"/>
        <cfvo type="num" val="1"/>
        <color theme="6"/>
      </dataBar>
      <extLst>
        <ext xmlns:x14="http://schemas.microsoft.com/office/spreadsheetml/2009/9/main" uri="{B025F937-C7B1-47D3-B67F-A62EFF666E3E}">
          <x14:id>{4A55AA7D-871C-9E46-8CE9-A05D07172FE6}</x14:id>
        </ext>
      </extLst>
    </cfRule>
  </conditionalFormatting>
  <conditionalFormatting sqref="F114">
    <cfRule type="dataBar" priority="3271">
      <dataBar>
        <cfvo type="num" val="0"/>
        <cfvo type="num" val="1"/>
        <color theme="6"/>
      </dataBar>
      <extLst>
        <ext xmlns:x14="http://schemas.microsoft.com/office/spreadsheetml/2009/9/main" uri="{B025F937-C7B1-47D3-B67F-A62EFF666E3E}">
          <x14:id>{BB1AEA04-3072-2F4A-B3E3-52B563BB7E0C}</x14:id>
        </ext>
      </extLst>
    </cfRule>
  </conditionalFormatting>
  <conditionalFormatting sqref="F107:F108 F112">
    <cfRule type="dataBar" priority="3267">
      <dataBar>
        <cfvo type="num" val="0"/>
        <cfvo type="num" val="1"/>
        <color theme="6"/>
      </dataBar>
      <extLst>
        <ext xmlns:x14="http://schemas.microsoft.com/office/spreadsheetml/2009/9/main" uri="{B025F937-C7B1-47D3-B67F-A62EFF666E3E}">
          <x14:id>{7DD5EDF0-9A39-0A49-990D-D6A9E15C2BCA}</x14:id>
        </ext>
      </extLst>
    </cfRule>
  </conditionalFormatting>
  <conditionalFormatting sqref="F113">
    <cfRule type="dataBar" priority="3269">
      <dataBar>
        <cfvo type="num" val="0"/>
        <cfvo type="num" val="1"/>
        <color theme="6"/>
      </dataBar>
      <extLst>
        <ext xmlns:x14="http://schemas.microsoft.com/office/spreadsheetml/2009/9/main" uri="{B025F937-C7B1-47D3-B67F-A62EFF666E3E}">
          <x14:id>{89C5EB96-1840-DE47-9B38-191C22685638}</x14:id>
        </ext>
      </extLst>
    </cfRule>
  </conditionalFormatting>
  <conditionalFormatting sqref="F113">
    <cfRule type="dataBar" priority="3270">
      <dataBar>
        <cfvo type="num" val="0"/>
        <cfvo type="num" val="1"/>
        <color theme="6"/>
      </dataBar>
      <extLst>
        <ext xmlns:x14="http://schemas.microsoft.com/office/spreadsheetml/2009/9/main" uri="{B025F937-C7B1-47D3-B67F-A62EFF666E3E}">
          <x14:id>{72A5736C-94A8-CA4F-83C8-07ABEEDF9790}</x14:id>
        </ext>
      </extLst>
    </cfRule>
  </conditionalFormatting>
  <conditionalFormatting sqref="F107:F108 F112">
    <cfRule type="dataBar" priority="3268">
      <dataBar>
        <cfvo type="num" val="0"/>
        <cfvo type="num" val="1"/>
        <color theme="6"/>
      </dataBar>
      <extLst>
        <ext xmlns:x14="http://schemas.microsoft.com/office/spreadsheetml/2009/9/main" uri="{B025F937-C7B1-47D3-B67F-A62EFF666E3E}">
          <x14:id>{72E10CBC-B207-854A-BB7A-103DB282D99B}</x14:id>
        </ext>
      </extLst>
    </cfRule>
  </conditionalFormatting>
  <conditionalFormatting sqref="F114">
    <cfRule type="dataBar" priority="3264">
      <dataBar>
        <cfvo type="num" val="0"/>
        <cfvo type="num" val="1"/>
        <color theme="6"/>
      </dataBar>
      <extLst>
        <ext xmlns:x14="http://schemas.microsoft.com/office/spreadsheetml/2009/9/main" uri="{B025F937-C7B1-47D3-B67F-A62EFF666E3E}">
          <x14:id>{3CB3BED8-7C8B-3541-8B2F-80842D700A21}</x14:id>
        </ext>
      </extLst>
    </cfRule>
  </conditionalFormatting>
  <conditionalFormatting sqref="F107:F108 F112">
    <cfRule type="dataBar" priority="3266">
      <dataBar>
        <cfvo type="num" val="0"/>
        <cfvo type="num" val="1"/>
        <color theme="6"/>
      </dataBar>
      <extLst>
        <ext xmlns:x14="http://schemas.microsoft.com/office/spreadsheetml/2009/9/main" uri="{B025F937-C7B1-47D3-B67F-A62EFF666E3E}">
          <x14:id>{B4DE7EE0-3FBE-4B45-A759-7CFEC96831E8}</x14:id>
        </ext>
      </extLst>
    </cfRule>
  </conditionalFormatting>
  <conditionalFormatting sqref="F114">
    <cfRule type="dataBar" priority="3265">
      <dataBar>
        <cfvo type="num" val="0"/>
        <cfvo type="num" val="1"/>
        <color theme="6"/>
      </dataBar>
      <extLst>
        <ext xmlns:x14="http://schemas.microsoft.com/office/spreadsheetml/2009/9/main" uri="{B025F937-C7B1-47D3-B67F-A62EFF666E3E}">
          <x14:id>{771C163A-8758-424B-895B-22CAF4C818B2}</x14:id>
        </ext>
      </extLst>
    </cfRule>
  </conditionalFormatting>
  <conditionalFormatting sqref="F113">
    <cfRule type="dataBar" priority="3263">
      <dataBar>
        <cfvo type="num" val="0"/>
        <cfvo type="num" val="1"/>
        <color theme="6"/>
      </dataBar>
      <extLst>
        <ext xmlns:x14="http://schemas.microsoft.com/office/spreadsheetml/2009/9/main" uri="{B025F937-C7B1-47D3-B67F-A62EFF666E3E}">
          <x14:id>{EC01ED7D-EDB2-6747-AA7B-C63BFACE9717}</x14:id>
        </ext>
      </extLst>
    </cfRule>
  </conditionalFormatting>
  <conditionalFormatting sqref="F107:F108 F112">
    <cfRule type="dataBar" priority="3262">
      <dataBar>
        <cfvo type="num" val="0"/>
        <cfvo type="num" val="1"/>
        <color theme="6"/>
      </dataBar>
      <extLst>
        <ext xmlns:x14="http://schemas.microsoft.com/office/spreadsheetml/2009/9/main" uri="{B025F937-C7B1-47D3-B67F-A62EFF666E3E}">
          <x14:id>{9D3AEB21-602E-994C-9855-85448456D9BE}</x14:id>
        </ext>
      </extLst>
    </cfRule>
  </conditionalFormatting>
  <conditionalFormatting sqref="F107:F108 F112">
    <cfRule type="dataBar" priority="3261">
      <dataBar>
        <cfvo type="num" val="0"/>
        <cfvo type="num" val="1"/>
        <color theme="6"/>
      </dataBar>
      <extLst>
        <ext xmlns:x14="http://schemas.microsoft.com/office/spreadsheetml/2009/9/main" uri="{B025F937-C7B1-47D3-B67F-A62EFF666E3E}">
          <x14:id>{330EEBBE-C0F9-934E-9307-85B99EC27DAC}</x14:id>
        </ext>
      </extLst>
    </cfRule>
  </conditionalFormatting>
  <conditionalFormatting sqref="F114">
    <cfRule type="dataBar" priority="3258">
      <dataBar>
        <cfvo type="num" val="0"/>
        <cfvo type="num" val="1"/>
        <color theme="6"/>
      </dataBar>
      <extLst>
        <ext xmlns:x14="http://schemas.microsoft.com/office/spreadsheetml/2009/9/main" uri="{B025F937-C7B1-47D3-B67F-A62EFF666E3E}">
          <x14:id>{17C1A263-0D0B-2E42-BB03-F2FF79278466}</x14:id>
        </ext>
      </extLst>
    </cfRule>
  </conditionalFormatting>
  <conditionalFormatting sqref="F107:F108 F112">
    <cfRule type="dataBar" priority="3260">
      <dataBar>
        <cfvo type="num" val="0"/>
        <cfvo type="num" val="1"/>
        <color theme="6"/>
      </dataBar>
      <extLst>
        <ext xmlns:x14="http://schemas.microsoft.com/office/spreadsheetml/2009/9/main" uri="{B025F937-C7B1-47D3-B67F-A62EFF666E3E}">
          <x14:id>{2893EEA2-8A28-3345-B7C0-05E071A2F12A}</x14:id>
        </ext>
      </extLst>
    </cfRule>
  </conditionalFormatting>
  <conditionalFormatting sqref="F114">
    <cfRule type="dataBar" priority="3259">
      <dataBar>
        <cfvo type="num" val="0"/>
        <cfvo type="num" val="1"/>
        <color theme="6"/>
      </dataBar>
      <extLst>
        <ext xmlns:x14="http://schemas.microsoft.com/office/spreadsheetml/2009/9/main" uri="{B025F937-C7B1-47D3-B67F-A62EFF666E3E}">
          <x14:id>{9C5DA9EF-9006-E24E-B124-88F00CF41A3F}</x14:id>
        </ext>
      </extLst>
    </cfRule>
  </conditionalFormatting>
  <conditionalFormatting sqref="F113">
    <cfRule type="dataBar" priority="3257">
      <dataBar>
        <cfvo type="num" val="0"/>
        <cfvo type="num" val="1"/>
        <color theme="6"/>
      </dataBar>
      <extLst>
        <ext xmlns:x14="http://schemas.microsoft.com/office/spreadsheetml/2009/9/main" uri="{B025F937-C7B1-47D3-B67F-A62EFF666E3E}">
          <x14:id>{6BE997C5-6617-7643-BE61-F060D46F440E}</x14:id>
        </ext>
      </extLst>
    </cfRule>
  </conditionalFormatting>
  <conditionalFormatting sqref="F107:F108 F112">
    <cfRule type="dataBar" priority="3256">
      <dataBar>
        <cfvo type="num" val="0"/>
        <cfvo type="num" val="1"/>
        <color theme="6"/>
      </dataBar>
      <extLst>
        <ext xmlns:x14="http://schemas.microsoft.com/office/spreadsheetml/2009/9/main" uri="{B025F937-C7B1-47D3-B67F-A62EFF666E3E}">
          <x14:id>{7A0B3D68-F7BB-8B45-BFB3-D1A74907882E}</x14:id>
        </ext>
      </extLst>
    </cfRule>
  </conditionalFormatting>
  <conditionalFormatting sqref="F107:F108 F112">
    <cfRule type="dataBar" priority="3255">
      <dataBar>
        <cfvo type="num" val="0"/>
        <cfvo type="num" val="1"/>
        <color theme="6"/>
      </dataBar>
      <extLst>
        <ext xmlns:x14="http://schemas.microsoft.com/office/spreadsheetml/2009/9/main" uri="{B025F937-C7B1-47D3-B67F-A62EFF666E3E}">
          <x14:id>{5D09BF1F-0409-ED4C-A9BD-2B22BEEFA3D7}</x14:id>
        </ext>
      </extLst>
    </cfRule>
  </conditionalFormatting>
  <conditionalFormatting sqref="F107:F108 F112">
    <cfRule type="dataBar" priority="3254">
      <dataBar>
        <cfvo type="num" val="0"/>
        <cfvo type="num" val="1"/>
        <color theme="6"/>
      </dataBar>
      <extLst>
        <ext xmlns:x14="http://schemas.microsoft.com/office/spreadsheetml/2009/9/main" uri="{B025F937-C7B1-47D3-B67F-A62EFF666E3E}">
          <x14:id>{A48A0D10-EB29-D741-883A-5AB1CC862FCF}</x14:id>
        </ext>
      </extLst>
    </cfRule>
  </conditionalFormatting>
  <conditionalFormatting sqref="F113">
    <cfRule type="dataBar" priority="3251">
      <dataBar>
        <cfvo type="num" val="0"/>
        <cfvo type="num" val="1"/>
        <color theme="6"/>
      </dataBar>
      <extLst>
        <ext xmlns:x14="http://schemas.microsoft.com/office/spreadsheetml/2009/9/main" uri="{B025F937-C7B1-47D3-B67F-A62EFF666E3E}">
          <x14:id>{2A1044AC-317E-4A43-948B-6C5FDB8EC30A}</x14:id>
        </ext>
      </extLst>
    </cfRule>
  </conditionalFormatting>
  <conditionalFormatting sqref="F114">
    <cfRule type="dataBar" priority="3253">
      <dataBar>
        <cfvo type="num" val="0"/>
        <cfvo type="num" val="1"/>
        <color theme="6"/>
      </dataBar>
      <extLst>
        <ext xmlns:x14="http://schemas.microsoft.com/office/spreadsheetml/2009/9/main" uri="{B025F937-C7B1-47D3-B67F-A62EFF666E3E}">
          <x14:id>{D39BA170-8C4E-3E46-8C70-C4C516FB47CC}</x14:id>
        </ext>
      </extLst>
    </cfRule>
  </conditionalFormatting>
  <conditionalFormatting sqref="F113">
    <cfRule type="dataBar" priority="3252">
      <dataBar>
        <cfvo type="num" val="0"/>
        <cfvo type="num" val="1"/>
        <color theme="6"/>
      </dataBar>
      <extLst>
        <ext xmlns:x14="http://schemas.microsoft.com/office/spreadsheetml/2009/9/main" uri="{B025F937-C7B1-47D3-B67F-A62EFF666E3E}">
          <x14:id>{E0322598-90ED-AD42-BAA5-66D4BD4D5963}</x14:id>
        </ext>
      </extLst>
    </cfRule>
  </conditionalFormatting>
  <conditionalFormatting sqref="F107:F108 F112">
    <cfRule type="dataBar" priority="3247">
      <dataBar>
        <cfvo type="num" val="0"/>
        <cfvo type="num" val="1"/>
        <color theme="6"/>
      </dataBar>
      <extLst>
        <ext xmlns:x14="http://schemas.microsoft.com/office/spreadsheetml/2009/9/main" uri="{B025F937-C7B1-47D3-B67F-A62EFF666E3E}">
          <x14:id>{206609E5-FC55-D84C-A732-9DB6595DE24B}</x14:id>
        </ext>
      </extLst>
    </cfRule>
  </conditionalFormatting>
  <conditionalFormatting sqref="F107:F108 F112">
    <cfRule type="dataBar" priority="3244">
      <dataBar>
        <cfvo type="num" val="0"/>
        <cfvo type="num" val="1"/>
        <color theme="6"/>
      </dataBar>
      <extLst>
        <ext xmlns:x14="http://schemas.microsoft.com/office/spreadsheetml/2009/9/main" uri="{B025F937-C7B1-47D3-B67F-A62EFF666E3E}">
          <x14:id>{39714716-E65E-0348-ABFE-9C8D271F65CC}</x14:id>
        </ext>
      </extLst>
    </cfRule>
  </conditionalFormatting>
  <conditionalFormatting sqref="F107:F108 F112">
    <cfRule type="dataBar" priority="3243">
      <dataBar>
        <cfvo type="num" val="0"/>
        <cfvo type="num" val="1"/>
        <color theme="6"/>
      </dataBar>
      <extLst>
        <ext xmlns:x14="http://schemas.microsoft.com/office/spreadsheetml/2009/9/main" uri="{B025F937-C7B1-47D3-B67F-A62EFF666E3E}">
          <x14:id>{FCD5B0FF-C38C-104A-8E5B-24139B742327}</x14:id>
        </ext>
      </extLst>
    </cfRule>
  </conditionalFormatting>
  <conditionalFormatting sqref="F107:F108 F112">
    <cfRule type="dataBar" priority="3241">
      <dataBar>
        <cfvo type="num" val="0"/>
        <cfvo type="num" val="1"/>
        <color theme="6"/>
      </dataBar>
      <extLst>
        <ext xmlns:x14="http://schemas.microsoft.com/office/spreadsheetml/2009/9/main" uri="{B025F937-C7B1-47D3-B67F-A62EFF666E3E}">
          <x14:id>{D0DDEC6D-228C-C647-9019-FD90523DFE5B}</x14:id>
        </ext>
      </extLst>
    </cfRule>
  </conditionalFormatting>
  <conditionalFormatting sqref="F107:F108 F112">
    <cfRule type="dataBar" priority="3237">
      <dataBar>
        <cfvo type="num" val="0"/>
        <cfvo type="num" val="1"/>
        <color theme="6"/>
      </dataBar>
      <extLst>
        <ext xmlns:x14="http://schemas.microsoft.com/office/spreadsheetml/2009/9/main" uri="{B025F937-C7B1-47D3-B67F-A62EFF666E3E}">
          <x14:id>{3C344DE5-1725-7443-AB90-7CAA29953C36}</x14:id>
        </ext>
      </extLst>
    </cfRule>
  </conditionalFormatting>
  <conditionalFormatting sqref="F107:F108 F112">
    <cfRule type="dataBar" priority="3232">
      <dataBar>
        <cfvo type="num" val="0"/>
        <cfvo type="num" val="1"/>
        <color theme="6"/>
      </dataBar>
      <extLst>
        <ext xmlns:x14="http://schemas.microsoft.com/office/spreadsheetml/2009/9/main" uri="{B025F937-C7B1-47D3-B67F-A62EFF666E3E}">
          <x14:id>{D1600912-4374-F840-840F-522ED9681155}</x14:id>
        </ext>
      </extLst>
    </cfRule>
  </conditionalFormatting>
  <conditionalFormatting sqref="F107:F108 F112">
    <cfRule type="dataBar" priority="3233">
      <dataBar>
        <cfvo type="num" val="0"/>
        <cfvo type="num" val="1"/>
        <color theme="6"/>
      </dataBar>
      <extLst>
        <ext xmlns:x14="http://schemas.microsoft.com/office/spreadsheetml/2009/9/main" uri="{B025F937-C7B1-47D3-B67F-A62EFF666E3E}">
          <x14:id>{5D04D29E-F650-4045-BE9E-D3F1A64283E6}</x14:id>
        </ext>
      </extLst>
    </cfRule>
  </conditionalFormatting>
  <conditionalFormatting sqref="F113">
    <cfRule type="dataBar" priority="3231">
      <dataBar>
        <cfvo type="num" val="0"/>
        <cfvo type="num" val="1"/>
        <color theme="6"/>
      </dataBar>
      <extLst>
        <ext xmlns:x14="http://schemas.microsoft.com/office/spreadsheetml/2009/9/main" uri="{B025F937-C7B1-47D3-B67F-A62EFF666E3E}">
          <x14:id>{D17F20B5-02AD-AE47-A16D-14954323F9BA}</x14:id>
        </ext>
      </extLst>
    </cfRule>
  </conditionalFormatting>
  <conditionalFormatting sqref="F114">
    <cfRule type="dataBar" priority="3226">
      <dataBar>
        <cfvo type="num" val="0"/>
        <cfvo type="num" val="1"/>
        <color theme="6"/>
      </dataBar>
      <extLst>
        <ext xmlns:x14="http://schemas.microsoft.com/office/spreadsheetml/2009/9/main" uri="{B025F937-C7B1-47D3-B67F-A62EFF666E3E}">
          <x14:id>{DF0BA090-F83C-B548-9568-495332013E73}</x14:id>
        </ext>
      </extLst>
    </cfRule>
  </conditionalFormatting>
  <conditionalFormatting sqref="F107:F108 F112">
    <cfRule type="dataBar" priority="3228">
      <dataBar>
        <cfvo type="num" val="0"/>
        <cfvo type="num" val="1"/>
        <color theme="6"/>
      </dataBar>
      <extLst>
        <ext xmlns:x14="http://schemas.microsoft.com/office/spreadsheetml/2009/9/main" uri="{B025F937-C7B1-47D3-B67F-A62EFF666E3E}">
          <x14:id>{664E2D99-F6E3-A044-AC58-BAC8567B3223}</x14:id>
        </ext>
      </extLst>
    </cfRule>
  </conditionalFormatting>
  <conditionalFormatting sqref="F114">
    <cfRule type="dataBar" priority="3227">
      <dataBar>
        <cfvo type="num" val="0"/>
        <cfvo type="num" val="1"/>
        <color theme="6"/>
      </dataBar>
      <extLst>
        <ext xmlns:x14="http://schemas.microsoft.com/office/spreadsheetml/2009/9/main" uri="{B025F937-C7B1-47D3-B67F-A62EFF666E3E}">
          <x14:id>{0F884940-92FA-F241-9140-D502B3EFD4F5}</x14:id>
        </ext>
      </extLst>
    </cfRule>
  </conditionalFormatting>
  <conditionalFormatting sqref="F107:F108 F112">
    <cfRule type="dataBar" priority="3223">
      <dataBar>
        <cfvo type="num" val="0"/>
        <cfvo type="num" val="1"/>
        <color theme="6"/>
      </dataBar>
      <extLst>
        <ext xmlns:x14="http://schemas.microsoft.com/office/spreadsheetml/2009/9/main" uri="{B025F937-C7B1-47D3-B67F-A62EFF666E3E}">
          <x14:id>{06746A9F-6DF1-E049-AF9E-305A79010F77}</x14:id>
        </ext>
      </extLst>
    </cfRule>
  </conditionalFormatting>
  <conditionalFormatting sqref="F107:F108 F112">
    <cfRule type="dataBar" priority="3222">
      <dataBar>
        <cfvo type="num" val="0"/>
        <cfvo type="num" val="1"/>
        <color theme="6"/>
      </dataBar>
      <extLst>
        <ext xmlns:x14="http://schemas.microsoft.com/office/spreadsheetml/2009/9/main" uri="{B025F937-C7B1-47D3-B67F-A62EFF666E3E}">
          <x14:id>{05516F64-B709-3B46-9EDB-96F691927848}</x14:id>
        </ext>
      </extLst>
    </cfRule>
  </conditionalFormatting>
  <conditionalFormatting sqref="F107:F108 F112">
    <cfRule type="dataBar" priority="3220">
      <dataBar>
        <cfvo type="num" val="0"/>
        <cfvo type="num" val="1"/>
        <color theme="6"/>
      </dataBar>
      <extLst>
        <ext xmlns:x14="http://schemas.microsoft.com/office/spreadsheetml/2009/9/main" uri="{B025F937-C7B1-47D3-B67F-A62EFF666E3E}">
          <x14:id>{21B861BC-ADCA-F446-8753-F8B9FB3F73DC}</x14:id>
        </ext>
      </extLst>
    </cfRule>
  </conditionalFormatting>
  <conditionalFormatting sqref="F114">
    <cfRule type="dataBar" priority="3219">
      <dataBar>
        <cfvo type="num" val="0"/>
        <cfvo type="num" val="1"/>
        <color theme="6"/>
      </dataBar>
      <extLst>
        <ext xmlns:x14="http://schemas.microsoft.com/office/spreadsheetml/2009/9/main" uri="{B025F937-C7B1-47D3-B67F-A62EFF666E3E}">
          <x14:id>{BE94EBCE-4305-7440-A9C5-8576E573D434}</x14:id>
        </ext>
      </extLst>
    </cfRule>
  </conditionalFormatting>
  <conditionalFormatting sqref="F107:F108 F112">
    <cfRule type="dataBar" priority="3215">
      <dataBar>
        <cfvo type="num" val="0"/>
        <cfvo type="num" val="1"/>
        <color theme="6"/>
      </dataBar>
      <extLst>
        <ext xmlns:x14="http://schemas.microsoft.com/office/spreadsheetml/2009/9/main" uri="{B025F937-C7B1-47D3-B67F-A62EFF666E3E}">
          <x14:id>{359FFD75-946D-5744-8319-724434A73376}</x14:id>
        </ext>
      </extLst>
    </cfRule>
  </conditionalFormatting>
  <conditionalFormatting sqref="F114">
    <cfRule type="dataBar" priority="3214">
      <dataBar>
        <cfvo type="num" val="0"/>
        <cfvo type="num" val="1"/>
        <color theme="6"/>
      </dataBar>
      <extLst>
        <ext xmlns:x14="http://schemas.microsoft.com/office/spreadsheetml/2009/9/main" uri="{B025F937-C7B1-47D3-B67F-A62EFF666E3E}">
          <x14:id>{6594F716-D148-0E43-8944-36CE27F793D1}</x14:id>
        </ext>
      </extLst>
    </cfRule>
  </conditionalFormatting>
  <conditionalFormatting sqref="F107:F108 F112">
    <cfRule type="dataBar" priority="3209">
      <dataBar>
        <cfvo type="num" val="0"/>
        <cfvo type="num" val="1"/>
        <color theme="6"/>
      </dataBar>
      <extLst>
        <ext xmlns:x14="http://schemas.microsoft.com/office/spreadsheetml/2009/9/main" uri="{B025F937-C7B1-47D3-B67F-A62EFF666E3E}">
          <x14:id>{ACEA33A9-5280-894D-ADFB-0DAB6513B7E9}</x14:id>
        </ext>
      </extLst>
    </cfRule>
  </conditionalFormatting>
  <conditionalFormatting sqref="F107:F108 F112">
    <cfRule type="dataBar" priority="3210">
      <dataBar>
        <cfvo type="num" val="0"/>
        <cfvo type="num" val="1"/>
        <color theme="6"/>
      </dataBar>
      <extLst>
        <ext xmlns:x14="http://schemas.microsoft.com/office/spreadsheetml/2009/9/main" uri="{B025F937-C7B1-47D3-B67F-A62EFF666E3E}">
          <x14:id>{8D4F37D7-F58A-CE48-9374-68C00C2FE827}</x14:id>
        </ext>
      </extLst>
    </cfRule>
  </conditionalFormatting>
  <conditionalFormatting sqref="F107:F108 F112">
    <cfRule type="dataBar" priority="3202">
      <dataBar>
        <cfvo type="num" val="0"/>
        <cfvo type="num" val="1"/>
        <color theme="6"/>
      </dataBar>
      <extLst>
        <ext xmlns:x14="http://schemas.microsoft.com/office/spreadsheetml/2009/9/main" uri="{B025F937-C7B1-47D3-B67F-A62EFF666E3E}">
          <x14:id>{077DE1D3-F081-8048-A400-A3EA3C0291A6}</x14:id>
        </ext>
      </extLst>
    </cfRule>
  </conditionalFormatting>
  <conditionalFormatting sqref="F113">
    <cfRule type="dataBar" priority="3200">
      <dataBar>
        <cfvo type="num" val="0"/>
        <cfvo type="num" val="1"/>
        <color theme="6"/>
      </dataBar>
      <extLst>
        <ext xmlns:x14="http://schemas.microsoft.com/office/spreadsheetml/2009/9/main" uri="{B025F937-C7B1-47D3-B67F-A62EFF666E3E}">
          <x14:id>{1A96B6CB-F36D-E949-AA38-75417DB15AB8}</x14:id>
        </ext>
      </extLst>
    </cfRule>
  </conditionalFormatting>
  <conditionalFormatting sqref="F113">
    <cfRule type="dataBar" priority="3201">
      <dataBar>
        <cfvo type="num" val="0"/>
        <cfvo type="num" val="1"/>
        <color theme="6"/>
      </dataBar>
      <extLst>
        <ext xmlns:x14="http://schemas.microsoft.com/office/spreadsheetml/2009/9/main" uri="{B025F937-C7B1-47D3-B67F-A62EFF666E3E}">
          <x14:id>{EB71CB79-8B6A-164A-A2E4-88EF2662C535}</x14:id>
        </ext>
      </extLst>
    </cfRule>
  </conditionalFormatting>
  <conditionalFormatting sqref="F107:F108 F112">
    <cfRule type="dataBar" priority="3194">
      <dataBar>
        <cfvo type="num" val="0"/>
        <cfvo type="num" val="1"/>
        <color theme="6"/>
      </dataBar>
      <extLst>
        <ext xmlns:x14="http://schemas.microsoft.com/office/spreadsheetml/2009/9/main" uri="{B025F937-C7B1-47D3-B67F-A62EFF666E3E}">
          <x14:id>{F6338A4B-40E5-5244-A9FE-6690F8281FB4}</x14:id>
        </ext>
      </extLst>
    </cfRule>
  </conditionalFormatting>
  <conditionalFormatting sqref="F113">
    <cfRule type="dataBar" priority="3197">
      <dataBar>
        <cfvo type="num" val="0"/>
        <cfvo type="num" val="1"/>
        <color theme="6"/>
      </dataBar>
      <extLst>
        <ext xmlns:x14="http://schemas.microsoft.com/office/spreadsheetml/2009/9/main" uri="{B025F937-C7B1-47D3-B67F-A62EFF666E3E}">
          <x14:id>{4DD14C91-9A17-DA46-AF74-BE5555801AAD}</x14:id>
        </ext>
      </extLst>
    </cfRule>
  </conditionalFormatting>
  <conditionalFormatting sqref="F107:F108 F112">
    <cfRule type="dataBar" priority="3195">
      <dataBar>
        <cfvo type="num" val="0"/>
        <cfvo type="num" val="1"/>
        <color theme="6"/>
      </dataBar>
      <extLst>
        <ext xmlns:x14="http://schemas.microsoft.com/office/spreadsheetml/2009/9/main" uri="{B025F937-C7B1-47D3-B67F-A62EFF666E3E}">
          <x14:id>{AC92D37F-4505-E149-BA8E-937C54745C97}</x14:id>
        </ext>
      </extLst>
    </cfRule>
  </conditionalFormatting>
  <conditionalFormatting sqref="F113">
    <cfRule type="dataBar" priority="3193">
      <dataBar>
        <cfvo type="num" val="0"/>
        <cfvo type="num" val="1"/>
        <color theme="6"/>
      </dataBar>
      <extLst>
        <ext xmlns:x14="http://schemas.microsoft.com/office/spreadsheetml/2009/9/main" uri="{B025F937-C7B1-47D3-B67F-A62EFF666E3E}">
          <x14:id>{1C67ADE2-B2BE-1849-B0C9-5FFB81BF66E5}</x14:id>
        </ext>
      </extLst>
    </cfRule>
  </conditionalFormatting>
  <conditionalFormatting sqref="F113">
    <cfRule type="dataBar" priority="3192">
      <dataBar>
        <cfvo type="num" val="0"/>
        <cfvo type="num" val="1"/>
        <color theme="6"/>
      </dataBar>
      <extLst>
        <ext xmlns:x14="http://schemas.microsoft.com/office/spreadsheetml/2009/9/main" uri="{B025F937-C7B1-47D3-B67F-A62EFF666E3E}">
          <x14:id>{28B2D2C7-89EA-4A45-862D-95BD60D8C6AC}</x14:id>
        </ext>
      </extLst>
    </cfRule>
  </conditionalFormatting>
  <conditionalFormatting sqref="F113">
    <cfRule type="dataBar" priority="3191">
      <dataBar>
        <cfvo type="num" val="0"/>
        <cfvo type="num" val="1"/>
        <color theme="6"/>
      </dataBar>
      <extLst>
        <ext xmlns:x14="http://schemas.microsoft.com/office/spreadsheetml/2009/9/main" uri="{B025F937-C7B1-47D3-B67F-A62EFF666E3E}">
          <x14:id>{8DFA226C-2831-AF43-A1DA-63EA636FB6D2}</x14:id>
        </ext>
      </extLst>
    </cfRule>
  </conditionalFormatting>
  <conditionalFormatting sqref="F107:F108 F112">
    <cfRule type="dataBar" priority="3181">
      <dataBar>
        <cfvo type="num" val="0"/>
        <cfvo type="num" val="1"/>
        <color theme="6"/>
      </dataBar>
      <extLst>
        <ext xmlns:x14="http://schemas.microsoft.com/office/spreadsheetml/2009/9/main" uri="{B025F937-C7B1-47D3-B67F-A62EFF666E3E}">
          <x14:id>{48CA691C-810D-6C48-9E7C-3C320171A651}</x14:id>
        </ext>
      </extLst>
    </cfRule>
  </conditionalFormatting>
  <conditionalFormatting sqref="F114">
    <cfRule type="dataBar" priority="3180">
      <dataBar>
        <cfvo type="num" val="0"/>
        <cfvo type="num" val="1"/>
        <color theme="6"/>
      </dataBar>
      <extLst>
        <ext xmlns:x14="http://schemas.microsoft.com/office/spreadsheetml/2009/9/main" uri="{B025F937-C7B1-47D3-B67F-A62EFF666E3E}">
          <x14:id>{8775E5F5-D647-6A40-8D83-9BFC45F92651}</x14:id>
        </ext>
      </extLst>
    </cfRule>
  </conditionalFormatting>
  <conditionalFormatting sqref="F114">
    <cfRule type="dataBar" priority="3178">
      <dataBar>
        <cfvo type="num" val="0"/>
        <cfvo type="num" val="1"/>
        <color theme="6"/>
      </dataBar>
      <extLst>
        <ext xmlns:x14="http://schemas.microsoft.com/office/spreadsheetml/2009/9/main" uri="{B025F937-C7B1-47D3-B67F-A62EFF666E3E}">
          <x14:id>{94D61006-036D-CD40-94B4-F1200BCAE929}</x14:id>
        </ext>
      </extLst>
    </cfRule>
  </conditionalFormatting>
  <conditionalFormatting sqref="F114">
    <cfRule type="dataBar" priority="3179">
      <dataBar>
        <cfvo type="num" val="0"/>
        <cfvo type="num" val="1"/>
        <color theme="6"/>
      </dataBar>
      <extLst>
        <ext xmlns:x14="http://schemas.microsoft.com/office/spreadsheetml/2009/9/main" uri="{B025F937-C7B1-47D3-B67F-A62EFF666E3E}">
          <x14:id>{9A403FAE-E8CA-864A-99D6-546755C96B02}</x14:id>
        </ext>
      </extLst>
    </cfRule>
  </conditionalFormatting>
  <conditionalFormatting sqref="F129">
    <cfRule type="dataBar" priority="3177">
      <dataBar>
        <cfvo type="num" val="0"/>
        <cfvo type="num" val="1"/>
        <color theme="6"/>
      </dataBar>
      <extLst>
        <ext xmlns:x14="http://schemas.microsoft.com/office/spreadsheetml/2009/9/main" uri="{B025F937-C7B1-47D3-B67F-A62EFF666E3E}">
          <x14:id>{CA575395-7EE7-B443-9CD0-869B84E94E01}</x14:id>
        </ext>
      </extLst>
    </cfRule>
  </conditionalFormatting>
  <conditionalFormatting sqref="F129">
    <cfRule type="dataBar" priority="3176">
      <dataBar>
        <cfvo type="num" val="0"/>
        <cfvo type="num" val="1"/>
        <color theme="6"/>
      </dataBar>
      <extLst>
        <ext xmlns:x14="http://schemas.microsoft.com/office/spreadsheetml/2009/9/main" uri="{B025F937-C7B1-47D3-B67F-A62EFF666E3E}">
          <x14:id>{2B4BD2F2-4F5E-F84B-B92C-3BCF7ED6D041}</x14:id>
        </ext>
      </extLst>
    </cfRule>
  </conditionalFormatting>
  <conditionalFormatting sqref="F129">
    <cfRule type="dataBar" priority="3175">
      <dataBar>
        <cfvo type="num" val="0"/>
        <cfvo type="num" val="1"/>
        <color theme="6"/>
      </dataBar>
      <extLst>
        <ext xmlns:x14="http://schemas.microsoft.com/office/spreadsheetml/2009/9/main" uri="{B025F937-C7B1-47D3-B67F-A62EFF666E3E}">
          <x14:id>{426BB8B8-E34C-AE4A-80EC-7115A1F3A00E}</x14:id>
        </ext>
      </extLst>
    </cfRule>
  </conditionalFormatting>
  <conditionalFormatting sqref="F129">
    <cfRule type="dataBar" priority="3174">
      <dataBar>
        <cfvo type="num" val="0"/>
        <cfvo type="num" val="1"/>
        <color theme="6"/>
      </dataBar>
      <extLst>
        <ext xmlns:x14="http://schemas.microsoft.com/office/spreadsheetml/2009/9/main" uri="{B025F937-C7B1-47D3-B67F-A62EFF666E3E}">
          <x14:id>{1610681F-BFC3-804C-8A67-9C0987607A96}</x14:id>
        </ext>
      </extLst>
    </cfRule>
  </conditionalFormatting>
  <conditionalFormatting sqref="F129">
    <cfRule type="dataBar" priority="3173">
      <dataBar>
        <cfvo type="num" val="0"/>
        <cfvo type="num" val="1"/>
        <color theme="6"/>
      </dataBar>
      <extLst>
        <ext xmlns:x14="http://schemas.microsoft.com/office/spreadsheetml/2009/9/main" uri="{B025F937-C7B1-47D3-B67F-A62EFF666E3E}">
          <x14:id>{B413FF68-EB20-BB45-BAE9-8693D5637647}</x14:id>
        </ext>
      </extLst>
    </cfRule>
  </conditionalFormatting>
  <conditionalFormatting sqref="F129">
    <cfRule type="dataBar" priority="3172">
      <dataBar>
        <cfvo type="num" val="0"/>
        <cfvo type="num" val="1"/>
        <color theme="6"/>
      </dataBar>
      <extLst>
        <ext xmlns:x14="http://schemas.microsoft.com/office/spreadsheetml/2009/9/main" uri="{B025F937-C7B1-47D3-B67F-A62EFF666E3E}">
          <x14:id>{8F74AABF-369B-B14D-BFCB-B72213DA7775}</x14:id>
        </ext>
      </extLst>
    </cfRule>
  </conditionalFormatting>
  <conditionalFormatting sqref="F129">
    <cfRule type="dataBar" priority="3170">
      <dataBar>
        <cfvo type="num" val="0"/>
        <cfvo type="num" val="1"/>
        <color theme="6"/>
      </dataBar>
      <extLst>
        <ext xmlns:x14="http://schemas.microsoft.com/office/spreadsheetml/2009/9/main" uri="{B025F937-C7B1-47D3-B67F-A62EFF666E3E}">
          <x14:id>{44201F38-8A7B-4146-8466-F879858DFC2E}</x14:id>
        </ext>
      </extLst>
    </cfRule>
  </conditionalFormatting>
  <conditionalFormatting sqref="F129">
    <cfRule type="dataBar" priority="3169">
      <dataBar>
        <cfvo type="num" val="0"/>
        <cfvo type="num" val="1"/>
        <color theme="6"/>
      </dataBar>
      <extLst>
        <ext xmlns:x14="http://schemas.microsoft.com/office/spreadsheetml/2009/9/main" uri="{B025F937-C7B1-47D3-B67F-A62EFF666E3E}">
          <x14:id>{43D9FF69-994E-9040-80AD-ED9C98094EB8}</x14:id>
        </ext>
      </extLst>
    </cfRule>
  </conditionalFormatting>
  <conditionalFormatting sqref="F129">
    <cfRule type="dataBar" priority="3168">
      <dataBar>
        <cfvo type="num" val="0"/>
        <cfvo type="num" val="1"/>
        <color theme="6"/>
      </dataBar>
      <extLst>
        <ext xmlns:x14="http://schemas.microsoft.com/office/spreadsheetml/2009/9/main" uri="{B025F937-C7B1-47D3-B67F-A62EFF666E3E}">
          <x14:id>{E1CB4BF3-4677-0842-8A0C-A7E909B70E4D}</x14:id>
        </ext>
      </extLst>
    </cfRule>
  </conditionalFormatting>
  <conditionalFormatting sqref="F129">
    <cfRule type="dataBar" priority="3167">
      <dataBar>
        <cfvo type="num" val="0"/>
        <cfvo type="num" val="1"/>
        <color theme="6"/>
      </dataBar>
      <extLst>
        <ext xmlns:x14="http://schemas.microsoft.com/office/spreadsheetml/2009/9/main" uri="{B025F937-C7B1-47D3-B67F-A62EFF666E3E}">
          <x14:id>{D95AFD30-8517-8544-9C3E-64549A385C1E}</x14:id>
        </ext>
      </extLst>
    </cfRule>
  </conditionalFormatting>
  <conditionalFormatting sqref="F129">
    <cfRule type="dataBar" priority="3166">
      <dataBar>
        <cfvo type="num" val="0"/>
        <cfvo type="num" val="1"/>
        <color theme="6"/>
      </dataBar>
      <extLst>
        <ext xmlns:x14="http://schemas.microsoft.com/office/spreadsheetml/2009/9/main" uri="{B025F937-C7B1-47D3-B67F-A62EFF666E3E}">
          <x14:id>{3334277D-3775-9E4A-9713-98D756300ED3}</x14:id>
        </ext>
      </extLst>
    </cfRule>
  </conditionalFormatting>
  <conditionalFormatting sqref="F129">
    <cfRule type="dataBar" priority="3165">
      <dataBar>
        <cfvo type="num" val="0"/>
        <cfvo type="num" val="1"/>
        <color theme="6"/>
      </dataBar>
      <extLst>
        <ext xmlns:x14="http://schemas.microsoft.com/office/spreadsheetml/2009/9/main" uri="{B025F937-C7B1-47D3-B67F-A62EFF666E3E}">
          <x14:id>{1CFD3407-C24A-8441-939C-251132FCA343}</x14:id>
        </ext>
      </extLst>
    </cfRule>
  </conditionalFormatting>
  <conditionalFormatting sqref="F129">
    <cfRule type="dataBar" priority="3164">
      <dataBar>
        <cfvo type="num" val="0"/>
        <cfvo type="num" val="1"/>
        <color theme="6"/>
      </dataBar>
      <extLst>
        <ext xmlns:x14="http://schemas.microsoft.com/office/spreadsheetml/2009/9/main" uri="{B025F937-C7B1-47D3-B67F-A62EFF666E3E}">
          <x14:id>{9E1DD9AC-753A-924E-A967-3C519038E62E}</x14:id>
        </ext>
      </extLst>
    </cfRule>
  </conditionalFormatting>
  <conditionalFormatting sqref="F129">
    <cfRule type="dataBar" priority="3162">
      <dataBar>
        <cfvo type="num" val="0"/>
        <cfvo type="num" val="1"/>
        <color theme="6"/>
      </dataBar>
      <extLst>
        <ext xmlns:x14="http://schemas.microsoft.com/office/spreadsheetml/2009/9/main" uri="{B025F937-C7B1-47D3-B67F-A62EFF666E3E}">
          <x14:id>{837A602A-9646-A043-ABC6-6D8143C5E9A3}</x14:id>
        </ext>
      </extLst>
    </cfRule>
  </conditionalFormatting>
  <conditionalFormatting sqref="F129">
    <cfRule type="dataBar" priority="3161">
      <dataBar>
        <cfvo type="num" val="0"/>
        <cfvo type="num" val="1"/>
        <color theme="6"/>
      </dataBar>
      <extLst>
        <ext xmlns:x14="http://schemas.microsoft.com/office/spreadsheetml/2009/9/main" uri="{B025F937-C7B1-47D3-B67F-A62EFF666E3E}">
          <x14:id>{3EF71B45-9309-D84D-9B57-7B939E1991B7}</x14:id>
        </ext>
      </extLst>
    </cfRule>
  </conditionalFormatting>
  <conditionalFormatting sqref="F129">
    <cfRule type="dataBar" priority="3160">
      <dataBar>
        <cfvo type="num" val="0"/>
        <cfvo type="num" val="1"/>
        <color theme="6"/>
      </dataBar>
      <extLst>
        <ext xmlns:x14="http://schemas.microsoft.com/office/spreadsheetml/2009/9/main" uri="{B025F937-C7B1-47D3-B67F-A62EFF666E3E}">
          <x14:id>{5AD47F8D-AC65-0346-A72B-CC2A775AE6ED}</x14:id>
        </ext>
      </extLst>
    </cfRule>
  </conditionalFormatting>
  <conditionalFormatting sqref="F129">
    <cfRule type="dataBar" priority="3159">
      <dataBar>
        <cfvo type="num" val="0"/>
        <cfvo type="num" val="1"/>
        <color theme="6"/>
      </dataBar>
      <extLst>
        <ext xmlns:x14="http://schemas.microsoft.com/office/spreadsheetml/2009/9/main" uri="{B025F937-C7B1-47D3-B67F-A62EFF666E3E}">
          <x14:id>{A9E63AD5-D8A3-0B43-9B77-2A488292448F}</x14:id>
        </ext>
      </extLst>
    </cfRule>
  </conditionalFormatting>
  <conditionalFormatting sqref="F129">
    <cfRule type="dataBar" priority="3158">
      <dataBar>
        <cfvo type="num" val="0"/>
        <cfvo type="num" val="1"/>
        <color theme="6"/>
      </dataBar>
      <extLst>
        <ext xmlns:x14="http://schemas.microsoft.com/office/spreadsheetml/2009/9/main" uri="{B025F937-C7B1-47D3-B67F-A62EFF666E3E}">
          <x14:id>{B49EA828-288E-8345-A3D7-8821AADA7393}</x14:id>
        </ext>
      </extLst>
    </cfRule>
  </conditionalFormatting>
  <conditionalFormatting sqref="F129">
    <cfRule type="dataBar" priority="3157">
      <dataBar>
        <cfvo type="num" val="0"/>
        <cfvo type="num" val="1"/>
        <color theme="6"/>
      </dataBar>
      <extLst>
        <ext xmlns:x14="http://schemas.microsoft.com/office/spreadsheetml/2009/9/main" uri="{B025F937-C7B1-47D3-B67F-A62EFF666E3E}">
          <x14:id>{A2B5DAEB-D495-C544-91F1-B5568197D51C}</x14:id>
        </ext>
      </extLst>
    </cfRule>
  </conditionalFormatting>
  <conditionalFormatting sqref="F129">
    <cfRule type="dataBar" priority="3156">
      <dataBar>
        <cfvo type="num" val="0"/>
        <cfvo type="num" val="1"/>
        <color theme="6"/>
      </dataBar>
      <extLst>
        <ext xmlns:x14="http://schemas.microsoft.com/office/spreadsheetml/2009/9/main" uri="{B025F937-C7B1-47D3-B67F-A62EFF666E3E}">
          <x14:id>{A7DA5E13-0311-DF46-8705-98C48F01DB2B}</x14:id>
        </ext>
      </extLst>
    </cfRule>
  </conditionalFormatting>
  <conditionalFormatting sqref="F129">
    <cfRule type="dataBar" priority="3155">
      <dataBar>
        <cfvo type="num" val="0"/>
        <cfvo type="num" val="1"/>
        <color theme="6"/>
      </dataBar>
      <extLst>
        <ext xmlns:x14="http://schemas.microsoft.com/office/spreadsheetml/2009/9/main" uri="{B025F937-C7B1-47D3-B67F-A62EFF666E3E}">
          <x14:id>{4DB703EE-4D19-E54F-87D2-F9315D913480}</x14:id>
        </ext>
      </extLst>
    </cfRule>
  </conditionalFormatting>
  <conditionalFormatting sqref="F129">
    <cfRule type="dataBar" priority="3154">
      <dataBar>
        <cfvo type="num" val="0"/>
        <cfvo type="num" val="1"/>
        <color theme="6"/>
      </dataBar>
      <extLst>
        <ext xmlns:x14="http://schemas.microsoft.com/office/spreadsheetml/2009/9/main" uri="{B025F937-C7B1-47D3-B67F-A62EFF666E3E}">
          <x14:id>{66CEF62E-013D-DE4A-8A67-76BC51CE4C22}</x14:id>
        </ext>
      </extLst>
    </cfRule>
  </conditionalFormatting>
  <conditionalFormatting sqref="F129">
    <cfRule type="dataBar" priority="3153">
      <dataBar>
        <cfvo type="num" val="0"/>
        <cfvo type="num" val="1"/>
        <color theme="6"/>
      </dataBar>
      <extLst>
        <ext xmlns:x14="http://schemas.microsoft.com/office/spreadsheetml/2009/9/main" uri="{B025F937-C7B1-47D3-B67F-A62EFF666E3E}">
          <x14:id>{3AB0D965-7EDB-0942-A64C-81C904C1FF89}</x14:id>
        </ext>
      </extLst>
    </cfRule>
  </conditionalFormatting>
  <conditionalFormatting sqref="F129">
    <cfRule type="dataBar" priority="3152">
      <dataBar>
        <cfvo type="num" val="0"/>
        <cfvo type="num" val="1"/>
        <color theme="6"/>
      </dataBar>
      <extLst>
        <ext xmlns:x14="http://schemas.microsoft.com/office/spreadsheetml/2009/9/main" uri="{B025F937-C7B1-47D3-B67F-A62EFF666E3E}">
          <x14:id>{D2CFDC77-DA2F-DE42-A9CE-669586232BBA}</x14:id>
        </ext>
      </extLst>
    </cfRule>
  </conditionalFormatting>
  <conditionalFormatting sqref="F129">
    <cfRule type="dataBar" priority="3149">
      <dataBar>
        <cfvo type="num" val="0"/>
        <cfvo type="num" val="1"/>
        <color theme="6"/>
      </dataBar>
      <extLst>
        <ext xmlns:x14="http://schemas.microsoft.com/office/spreadsheetml/2009/9/main" uri="{B025F937-C7B1-47D3-B67F-A62EFF666E3E}">
          <x14:id>{922FB2FD-28E9-2C48-B94B-4CE60EF6B7D4}</x14:id>
        </ext>
      </extLst>
    </cfRule>
  </conditionalFormatting>
  <conditionalFormatting sqref="F129">
    <cfRule type="dataBar" priority="3148">
      <dataBar>
        <cfvo type="num" val="0"/>
        <cfvo type="num" val="1"/>
        <color theme="6"/>
      </dataBar>
      <extLst>
        <ext xmlns:x14="http://schemas.microsoft.com/office/spreadsheetml/2009/9/main" uri="{B025F937-C7B1-47D3-B67F-A62EFF666E3E}">
          <x14:id>{1322063A-85C8-AC44-90B7-2EA6637F760E}</x14:id>
        </ext>
      </extLst>
    </cfRule>
  </conditionalFormatting>
  <conditionalFormatting sqref="F129">
    <cfRule type="dataBar" priority="3145">
      <dataBar>
        <cfvo type="num" val="0"/>
        <cfvo type="num" val="1"/>
        <color theme="6"/>
      </dataBar>
      <extLst>
        <ext xmlns:x14="http://schemas.microsoft.com/office/spreadsheetml/2009/9/main" uri="{B025F937-C7B1-47D3-B67F-A62EFF666E3E}">
          <x14:id>{86018CFA-6E7A-D546-9E91-A535E413C758}</x14:id>
        </ext>
      </extLst>
    </cfRule>
  </conditionalFormatting>
  <conditionalFormatting sqref="F129">
    <cfRule type="dataBar" priority="3144">
      <dataBar>
        <cfvo type="num" val="0"/>
        <cfvo type="num" val="1"/>
        <color theme="6"/>
      </dataBar>
      <extLst>
        <ext xmlns:x14="http://schemas.microsoft.com/office/spreadsheetml/2009/9/main" uri="{B025F937-C7B1-47D3-B67F-A62EFF666E3E}">
          <x14:id>{A694EE3B-6DA6-6149-8057-C294964883E9}</x14:id>
        </ext>
      </extLst>
    </cfRule>
  </conditionalFormatting>
  <conditionalFormatting sqref="F129">
    <cfRule type="dataBar" priority="3143">
      <dataBar>
        <cfvo type="num" val="0"/>
        <cfvo type="num" val="1"/>
        <color theme="6"/>
      </dataBar>
      <extLst>
        <ext xmlns:x14="http://schemas.microsoft.com/office/spreadsheetml/2009/9/main" uri="{B025F937-C7B1-47D3-B67F-A62EFF666E3E}">
          <x14:id>{35410BB6-48DF-1D4C-BF70-56FEF9E47851}</x14:id>
        </ext>
      </extLst>
    </cfRule>
  </conditionalFormatting>
  <conditionalFormatting sqref="F129">
    <cfRule type="dataBar" priority="3142">
      <dataBar>
        <cfvo type="num" val="0"/>
        <cfvo type="num" val="1"/>
        <color theme="6"/>
      </dataBar>
      <extLst>
        <ext xmlns:x14="http://schemas.microsoft.com/office/spreadsheetml/2009/9/main" uri="{B025F937-C7B1-47D3-B67F-A62EFF666E3E}">
          <x14:id>{D4017D02-79C5-434F-998B-282CA5A0508F}</x14:id>
        </ext>
      </extLst>
    </cfRule>
  </conditionalFormatting>
  <conditionalFormatting sqref="F129">
    <cfRule type="dataBar" priority="3141">
      <dataBar>
        <cfvo type="num" val="0"/>
        <cfvo type="num" val="1"/>
        <color theme="6"/>
      </dataBar>
      <extLst>
        <ext xmlns:x14="http://schemas.microsoft.com/office/spreadsheetml/2009/9/main" uri="{B025F937-C7B1-47D3-B67F-A62EFF666E3E}">
          <x14:id>{AA558EB9-B824-D346-9B9D-E97F75A70BAE}</x14:id>
        </ext>
      </extLst>
    </cfRule>
  </conditionalFormatting>
  <conditionalFormatting sqref="F129">
    <cfRule type="dataBar" priority="3140">
      <dataBar>
        <cfvo type="num" val="0"/>
        <cfvo type="num" val="1"/>
        <color theme="6"/>
      </dataBar>
      <extLst>
        <ext xmlns:x14="http://schemas.microsoft.com/office/spreadsheetml/2009/9/main" uri="{B025F937-C7B1-47D3-B67F-A62EFF666E3E}">
          <x14:id>{EF71A275-8DDC-494D-B1F7-88AB176249EF}</x14:id>
        </ext>
      </extLst>
    </cfRule>
  </conditionalFormatting>
  <conditionalFormatting sqref="F129">
    <cfRule type="dataBar" priority="3139">
      <dataBar>
        <cfvo type="num" val="0"/>
        <cfvo type="num" val="1"/>
        <color theme="6"/>
      </dataBar>
      <extLst>
        <ext xmlns:x14="http://schemas.microsoft.com/office/spreadsheetml/2009/9/main" uri="{B025F937-C7B1-47D3-B67F-A62EFF666E3E}">
          <x14:id>{D403D21B-3C6E-0F46-B655-1A102F3E5083}</x14:id>
        </ext>
      </extLst>
    </cfRule>
  </conditionalFormatting>
  <conditionalFormatting sqref="F140">
    <cfRule type="dataBar" priority="3127">
      <dataBar>
        <cfvo type="num" val="0"/>
        <cfvo type="num" val="1"/>
        <color theme="6"/>
      </dataBar>
      <extLst>
        <ext xmlns:x14="http://schemas.microsoft.com/office/spreadsheetml/2009/9/main" uri="{B025F937-C7B1-47D3-B67F-A62EFF666E3E}">
          <x14:id>{99EAAB70-24A8-334C-B383-14D72FDE0BAF}</x14:id>
        </ext>
      </extLst>
    </cfRule>
  </conditionalFormatting>
  <conditionalFormatting sqref="F140">
    <cfRule type="dataBar" priority="3126">
      <dataBar>
        <cfvo type="num" val="0"/>
        <cfvo type="num" val="1"/>
        <color theme="6"/>
      </dataBar>
      <extLst>
        <ext xmlns:x14="http://schemas.microsoft.com/office/spreadsheetml/2009/9/main" uri="{B025F937-C7B1-47D3-B67F-A62EFF666E3E}">
          <x14:id>{13F0136A-CBFA-FE4F-9288-B19BBD9D9AD8}</x14:id>
        </ext>
      </extLst>
    </cfRule>
  </conditionalFormatting>
  <conditionalFormatting sqref="F140">
    <cfRule type="dataBar" priority="3125">
      <dataBar>
        <cfvo type="num" val="0"/>
        <cfvo type="num" val="1"/>
        <color theme="6"/>
      </dataBar>
      <extLst>
        <ext xmlns:x14="http://schemas.microsoft.com/office/spreadsheetml/2009/9/main" uri="{B025F937-C7B1-47D3-B67F-A62EFF666E3E}">
          <x14:id>{8007E1A6-902C-8041-8C98-2F62C1C67E41}</x14:id>
        </ext>
      </extLst>
    </cfRule>
  </conditionalFormatting>
  <conditionalFormatting sqref="F140">
    <cfRule type="dataBar" priority="3124">
      <dataBar>
        <cfvo type="num" val="0"/>
        <cfvo type="num" val="1"/>
        <color theme="6"/>
      </dataBar>
      <extLst>
        <ext xmlns:x14="http://schemas.microsoft.com/office/spreadsheetml/2009/9/main" uri="{B025F937-C7B1-47D3-B67F-A62EFF666E3E}">
          <x14:id>{560559BF-A746-9944-8E94-03BD7F16ABDB}</x14:id>
        </ext>
      </extLst>
    </cfRule>
  </conditionalFormatting>
  <conditionalFormatting sqref="F140">
    <cfRule type="dataBar" priority="3123">
      <dataBar>
        <cfvo type="num" val="0"/>
        <cfvo type="num" val="1"/>
        <color theme="6"/>
      </dataBar>
      <extLst>
        <ext xmlns:x14="http://schemas.microsoft.com/office/spreadsheetml/2009/9/main" uri="{B025F937-C7B1-47D3-B67F-A62EFF666E3E}">
          <x14:id>{EE67F890-8169-574C-BE76-DA9F64054D87}</x14:id>
        </ext>
      </extLst>
    </cfRule>
  </conditionalFormatting>
  <conditionalFormatting sqref="F140">
    <cfRule type="dataBar" priority="3122">
      <dataBar>
        <cfvo type="num" val="0"/>
        <cfvo type="num" val="1"/>
        <color theme="6"/>
      </dataBar>
      <extLst>
        <ext xmlns:x14="http://schemas.microsoft.com/office/spreadsheetml/2009/9/main" uri="{B025F937-C7B1-47D3-B67F-A62EFF666E3E}">
          <x14:id>{71C3F7E9-6822-CF43-AB07-ABF529315C64}</x14:id>
        </ext>
      </extLst>
    </cfRule>
  </conditionalFormatting>
  <conditionalFormatting sqref="F140">
    <cfRule type="dataBar" priority="3121">
      <dataBar>
        <cfvo type="num" val="0"/>
        <cfvo type="num" val="1"/>
        <color theme="6"/>
      </dataBar>
      <extLst>
        <ext xmlns:x14="http://schemas.microsoft.com/office/spreadsheetml/2009/9/main" uri="{B025F937-C7B1-47D3-B67F-A62EFF666E3E}">
          <x14:id>{AF5F15C6-7CC8-5F49-8C3B-B5D26A0D4E12}</x14:id>
        </ext>
      </extLst>
    </cfRule>
  </conditionalFormatting>
  <conditionalFormatting sqref="F139">
    <cfRule type="dataBar" priority="2971">
      <dataBar>
        <cfvo type="num" val="0"/>
        <cfvo type="num" val="1"/>
        <color theme="6"/>
      </dataBar>
      <extLst>
        <ext xmlns:x14="http://schemas.microsoft.com/office/spreadsheetml/2009/9/main" uri="{B025F937-C7B1-47D3-B67F-A62EFF666E3E}">
          <x14:id>{670B6CFF-99C1-A143-9B25-4C5286C9A927}</x14:id>
        </ext>
      </extLst>
    </cfRule>
  </conditionalFormatting>
  <conditionalFormatting sqref="F139">
    <cfRule type="dataBar" priority="2954">
      <dataBar>
        <cfvo type="num" val="0"/>
        <cfvo type="num" val="1"/>
        <color theme="6"/>
      </dataBar>
      <extLst>
        <ext xmlns:x14="http://schemas.microsoft.com/office/spreadsheetml/2009/9/main" uri="{B025F937-C7B1-47D3-B67F-A62EFF666E3E}">
          <x14:id>{86A4D36D-6D3E-D341-8F35-56050B73642F}</x14:id>
        </ext>
      </extLst>
    </cfRule>
  </conditionalFormatting>
  <conditionalFormatting sqref="F139">
    <cfRule type="dataBar" priority="2953">
      <dataBar>
        <cfvo type="num" val="0"/>
        <cfvo type="num" val="1"/>
        <color theme="6"/>
      </dataBar>
      <extLst>
        <ext xmlns:x14="http://schemas.microsoft.com/office/spreadsheetml/2009/9/main" uri="{B025F937-C7B1-47D3-B67F-A62EFF666E3E}">
          <x14:id>{51712734-E6D8-2D45-9340-FC7654C9DCFF}</x14:id>
        </ext>
      </extLst>
    </cfRule>
  </conditionalFormatting>
  <conditionalFormatting sqref="F139">
    <cfRule type="dataBar" priority="2894">
      <dataBar>
        <cfvo type="num" val="0"/>
        <cfvo type="num" val="1"/>
        <color theme="6"/>
      </dataBar>
      <extLst>
        <ext xmlns:x14="http://schemas.microsoft.com/office/spreadsheetml/2009/9/main" uri="{B025F937-C7B1-47D3-B67F-A62EFF666E3E}">
          <x14:id>{B1109F60-17AA-2C4E-8750-2BE394613A51}</x14:id>
        </ext>
      </extLst>
    </cfRule>
  </conditionalFormatting>
  <conditionalFormatting sqref="F139">
    <cfRule type="dataBar" priority="2893">
      <dataBar>
        <cfvo type="num" val="0"/>
        <cfvo type="num" val="1"/>
        <color theme="6"/>
      </dataBar>
      <extLst>
        <ext xmlns:x14="http://schemas.microsoft.com/office/spreadsheetml/2009/9/main" uri="{B025F937-C7B1-47D3-B67F-A62EFF666E3E}">
          <x14:id>{D8A5C7B9-2DD2-B446-A360-6ECC824F033E}</x14:id>
        </ext>
      </extLst>
    </cfRule>
  </conditionalFormatting>
  <conditionalFormatting sqref="F139">
    <cfRule type="dataBar" priority="2892">
      <dataBar>
        <cfvo type="num" val="0"/>
        <cfvo type="num" val="1"/>
        <color theme="6"/>
      </dataBar>
      <extLst>
        <ext xmlns:x14="http://schemas.microsoft.com/office/spreadsheetml/2009/9/main" uri="{B025F937-C7B1-47D3-B67F-A62EFF666E3E}">
          <x14:id>{D898517B-0F9C-9A48-8598-BC167AD551EB}</x14:id>
        </ext>
      </extLst>
    </cfRule>
  </conditionalFormatting>
  <conditionalFormatting sqref="F139">
    <cfRule type="dataBar" priority="2891">
      <dataBar>
        <cfvo type="num" val="0"/>
        <cfvo type="num" val="1"/>
        <color theme="6"/>
      </dataBar>
      <extLst>
        <ext xmlns:x14="http://schemas.microsoft.com/office/spreadsheetml/2009/9/main" uri="{B025F937-C7B1-47D3-B67F-A62EFF666E3E}">
          <x14:id>{4DEFC7B7-AB58-C94F-9B9B-9796CC312CC6}</x14:id>
        </ext>
      </extLst>
    </cfRule>
  </conditionalFormatting>
  <conditionalFormatting sqref="F139">
    <cfRule type="dataBar" priority="2890">
      <dataBar>
        <cfvo type="num" val="0"/>
        <cfvo type="num" val="1"/>
        <color theme="6"/>
      </dataBar>
      <extLst>
        <ext xmlns:x14="http://schemas.microsoft.com/office/spreadsheetml/2009/9/main" uri="{B025F937-C7B1-47D3-B67F-A62EFF666E3E}">
          <x14:id>{3B12CD72-58D0-144D-8098-3A78501251D3}</x14:id>
        </ext>
      </extLst>
    </cfRule>
  </conditionalFormatting>
  <conditionalFormatting sqref="F139">
    <cfRule type="dataBar" priority="2889">
      <dataBar>
        <cfvo type="num" val="0"/>
        <cfvo type="num" val="1"/>
        <color theme="6"/>
      </dataBar>
      <extLst>
        <ext xmlns:x14="http://schemas.microsoft.com/office/spreadsheetml/2009/9/main" uri="{B025F937-C7B1-47D3-B67F-A62EFF666E3E}">
          <x14:id>{08CE1EFB-7B5A-A543-B002-34B5E43ADA8D}</x14:id>
        </ext>
      </extLst>
    </cfRule>
  </conditionalFormatting>
  <conditionalFormatting sqref="F139">
    <cfRule type="dataBar" priority="2886">
      <dataBar>
        <cfvo type="num" val="0"/>
        <cfvo type="num" val="1"/>
        <color theme="6"/>
      </dataBar>
      <extLst>
        <ext xmlns:x14="http://schemas.microsoft.com/office/spreadsheetml/2009/9/main" uri="{B025F937-C7B1-47D3-B67F-A62EFF666E3E}">
          <x14:id>{C8746701-558E-FD41-AD45-3FA18882C73A}</x14:id>
        </ext>
      </extLst>
    </cfRule>
  </conditionalFormatting>
  <conditionalFormatting sqref="F139">
    <cfRule type="dataBar" priority="2861">
      <dataBar>
        <cfvo type="num" val="0"/>
        <cfvo type="num" val="1"/>
        <color theme="6"/>
      </dataBar>
      <extLst>
        <ext xmlns:x14="http://schemas.microsoft.com/office/spreadsheetml/2009/9/main" uri="{B025F937-C7B1-47D3-B67F-A62EFF666E3E}">
          <x14:id>{1F764E4B-57DA-AD4E-B3FB-D208519757AB}</x14:id>
        </ext>
      </extLst>
    </cfRule>
  </conditionalFormatting>
  <conditionalFormatting sqref="F139">
    <cfRule type="dataBar" priority="2860">
      <dataBar>
        <cfvo type="num" val="0"/>
        <cfvo type="num" val="1"/>
        <color theme="6"/>
      </dataBar>
      <extLst>
        <ext xmlns:x14="http://schemas.microsoft.com/office/spreadsheetml/2009/9/main" uri="{B025F937-C7B1-47D3-B67F-A62EFF666E3E}">
          <x14:id>{84B67A8D-68BD-8F46-930F-D873468DD22A}</x14:id>
        </ext>
      </extLst>
    </cfRule>
  </conditionalFormatting>
  <conditionalFormatting sqref="F139">
    <cfRule type="dataBar" priority="2859">
      <dataBar>
        <cfvo type="num" val="0"/>
        <cfvo type="num" val="1"/>
        <color theme="6"/>
      </dataBar>
      <extLst>
        <ext xmlns:x14="http://schemas.microsoft.com/office/spreadsheetml/2009/9/main" uri="{B025F937-C7B1-47D3-B67F-A62EFF666E3E}">
          <x14:id>{D6A86F9D-A834-2340-8B37-8DEA80FAE3F5}</x14:id>
        </ext>
      </extLst>
    </cfRule>
  </conditionalFormatting>
  <conditionalFormatting sqref="F139">
    <cfRule type="dataBar" priority="2858">
      <dataBar>
        <cfvo type="num" val="0"/>
        <cfvo type="num" val="1"/>
        <color theme="6"/>
      </dataBar>
      <extLst>
        <ext xmlns:x14="http://schemas.microsoft.com/office/spreadsheetml/2009/9/main" uri="{B025F937-C7B1-47D3-B67F-A62EFF666E3E}">
          <x14:id>{EE707366-8893-6942-BC44-7C4CDD777FD9}</x14:id>
        </ext>
      </extLst>
    </cfRule>
  </conditionalFormatting>
  <conditionalFormatting sqref="F139">
    <cfRule type="dataBar" priority="2857">
      <dataBar>
        <cfvo type="num" val="0"/>
        <cfvo type="num" val="1"/>
        <color theme="6"/>
      </dataBar>
      <extLst>
        <ext xmlns:x14="http://schemas.microsoft.com/office/spreadsheetml/2009/9/main" uri="{B025F937-C7B1-47D3-B67F-A62EFF666E3E}">
          <x14:id>{F18919E9-208F-BD43-B95E-2F5B7D36BC7C}</x14:id>
        </ext>
      </extLst>
    </cfRule>
  </conditionalFormatting>
  <conditionalFormatting sqref="F139">
    <cfRule type="dataBar" priority="2856">
      <dataBar>
        <cfvo type="num" val="0"/>
        <cfvo type="num" val="1"/>
        <color theme="6"/>
      </dataBar>
      <extLst>
        <ext xmlns:x14="http://schemas.microsoft.com/office/spreadsheetml/2009/9/main" uri="{B025F937-C7B1-47D3-B67F-A62EFF666E3E}">
          <x14:id>{FB4C8289-8177-6A4D-9CD3-EFA5420D1881}</x14:id>
        </ext>
      </extLst>
    </cfRule>
  </conditionalFormatting>
  <conditionalFormatting sqref="F139">
    <cfRule type="dataBar" priority="2983">
      <dataBar>
        <cfvo type="num" val="0"/>
        <cfvo type="num" val="1"/>
        <color theme="6"/>
      </dataBar>
      <extLst>
        <ext xmlns:x14="http://schemas.microsoft.com/office/spreadsheetml/2009/9/main" uri="{B025F937-C7B1-47D3-B67F-A62EFF666E3E}">
          <x14:id>{93FD8BBE-FDB9-B74F-9BA8-C78561FB16D4}</x14:id>
        </ext>
      </extLst>
    </cfRule>
  </conditionalFormatting>
  <conditionalFormatting sqref="F139">
    <cfRule type="dataBar" priority="2982">
      <dataBar>
        <cfvo type="num" val="0"/>
        <cfvo type="num" val="1"/>
        <color theme="6"/>
      </dataBar>
      <extLst>
        <ext xmlns:x14="http://schemas.microsoft.com/office/spreadsheetml/2009/9/main" uri="{B025F937-C7B1-47D3-B67F-A62EFF666E3E}">
          <x14:id>{63A93210-E5E8-894A-9B64-3AA4FD7CDC5F}</x14:id>
        </ext>
      </extLst>
    </cfRule>
  </conditionalFormatting>
  <conditionalFormatting sqref="F139">
    <cfRule type="dataBar" priority="2974">
      <dataBar>
        <cfvo type="num" val="0"/>
        <cfvo type="num" val="1"/>
        <color theme="6"/>
      </dataBar>
      <extLst>
        <ext xmlns:x14="http://schemas.microsoft.com/office/spreadsheetml/2009/9/main" uri="{B025F937-C7B1-47D3-B67F-A62EFF666E3E}">
          <x14:id>{040C986F-CC93-A244-8348-20DEE61CFF50}</x14:id>
        </ext>
      </extLst>
    </cfRule>
  </conditionalFormatting>
  <conditionalFormatting sqref="F139">
    <cfRule type="dataBar" priority="2957">
      <dataBar>
        <cfvo type="num" val="0"/>
        <cfvo type="num" val="1"/>
        <color theme="6"/>
      </dataBar>
      <extLst>
        <ext xmlns:x14="http://schemas.microsoft.com/office/spreadsheetml/2009/9/main" uri="{B025F937-C7B1-47D3-B67F-A62EFF666E3E}">
          <x14:id>{74856282-6C28-3746-9A8E-7BF39AE541FF}</x14:id>
        </ext>
      </extLst>
    </cfRule>
  </conditionalFormatting>
  <conditionalFormatting sqref="F139">
    <cfRule type="dataBar" priority="2956">
      <dataBar>
        <cfvo type="num" val="0"/>
        <cfvo type="num" val="1"/>
        <color theme="6"/>
      </dataBar>
      <extLst>
        <ext xmlns:x14="http://schemas.microsoft.com/office/spreadsheetml/2009/9/main" uri="{B025F937-C7B1-47D3-B67F-A62EFF666E3E}">
          <x14:id>{7098AA36-51FD-0449-AA48-8D92C734AB23}</x14:id>
        </ext>
      </extLst>
    </cfRule>
  </conditionalFormatting>
  <conditionalFormatting sqref="F139">
    <cfRule type="dataBar" priority="2847">
      <dataBar>
        <cfvo type="num" val="0"/>
        <cfvo type="num" val="1"/>
        <color theme="6"/>
      </dataBar>
      <extLst>
        <ext xmlns:x14="http://schemas.microsoft.com/office/spreadsheetml/2009/9/main" uri="{B025F937-C7B1-47D3-B67F-A62EFF666E3E}">
          <x14:id>{41F7CB56-E9F1-874E-AD6A-14845685B555}</x14:id>
        </ext>
      </extLst>
    </cfRule>
  </conditionalFormatting>
  <conditionalFormatting sqref="F139">
    <cfRule type="dataBar" priority="2897">
      <dataBar>
        <cfvo type="num" val="0"/>
        <cfvo type="num" val="1"/>
        <color theme="6"/>
      </dataBar>
      <extLst>
        <ext xmlns:x14="http://schemas.microsoft.com/office/spreadsheetml/2009/9/main" uri="{B025F937-C7B1-47D3-B67F-A62EFF666E3E}">
          <x14:id>{5EFA388A-07E7-A144-9970-9811588FB245}</x14:id>
        </ext>
      </extLst>
    </cfRule>
  </conditionalFormatting>
  <conditionalFormatting sqref="F139">
    <cfRule type="dataBar" priority="2896">
      <dataBar>
        <cfvo type="num" val="0"/>
        <cfvo type="num" val="1"/>
        <color theme="6"/>
      </dataBar>
      <extLst>
        <ext xmlns:x14="http://schemas.microsoft.com/office/spreadsheetml/2009/9/main" uri="{B025F937-C7B1-47D3-B67F-A62EFF666E3E}">
          <x14:id>{A2993FCE-8FF3-1E42-A6E6-E733CE422691}</x14:id>
        </ext>
      </extLst>
    </cfRule>
  </conditionalFormatting>
  <conditionalFormatting sqref="F139">
    <cfRule type="dataBar" priority="2895">
      <dataBar>
        <cfvo type="num" val="0"/>
        <cfvo type="num" val="1"/>
        <color theme="6"/>
      </dataBar>
      <extLst>
        <ext xmlns:x14="http://schemas.microsoft.com/office/spreadsheetml/2009/9/main" uri="{B025F937-C7B1-47D3-B67F-A62EFF666E3E}">
          <x14:id>{BEED2D67-AD17-A744-B740-F46A84F573DA}</x14:id>
        </ext>
      </extLst>
    </cfRule>
  </conditionalFormatting>
  <conditionalFormatting sqref="F139">
    <cfRule type="dataBar" priority="2864">
      <dataBar>
        <cfvo type="num" val="0"/>
        <cfvo type="num" val="1"/>
        <color theme="6"/>
      </dataBar>
      <extLst>
        <ext xmlns:x14="http://schemas.microsoft.com/office/spreadsheetml/2009/9/main" uri="{B025F937-C7B1-47D3-B67F-A62EFF666E3E}">
          <x14:id>{41FED2FD-4DFB-A241-85B5-AB8D71AD14A5}</x14:id>
        </ext>
      </extLst>
    </cfRule>
  </conditionalFormatting>
  <conditionalFormatting sqref="F139">
    <cfRule type="dataBar" priority="2863">
      <dataBar>
        <cfvo type="num" val="0"/>
        <cfvo type="num" val="1"/>
        <color theme="6"/>
      </dataBar>
      <extLst>
        <ext xmlns:x14="http://schemas.microsoft.com/office/spreadsheetml/2009/9/main" uri="{B025F937-C7B1-47D3-B67F-A62EFF666E3E}">
          <x14:id>{911C146F-A626-5745-BE73-B98FF74F9541}</x14:id>
        </ext>
      </extLst>
    </cfRule>
  </conditionalFormatting>
  <conditionalFormatting sqref="F139">
    <cfRule type="dataBar" priority="2862">
      <dataBar>
        <cfvo type="num" val="0"/>
        <cfvo type="num" val="1"/>
        <color theme="6"/>
      </dataBar>
      <extLst>
        <ext xmlns:x14="http://schemas.microsoft.com/office/spreadsheetml/2009/9/main" uri="{B025F937-C7B1-47D3-B67F-A62EFF666E3E}">
          <x14:id>{01ABE850-6E54-2549-9607-6E56686DB7A4}</x14:id>
        </ext>
      </extLst>
    </cfRule>
  </conditionalFormatting>
  <conditionalFormatting sqref="F139">
    <cfRule type="dataBar" priority="2980">
      <dataBar>
        <cfvo type="num" val="0"/>
        <cfvo type="num" val="1"/>
        <color theme="6"/>
      </dataBar>
      <extLst>
        <ext xmlns:x14="http://schemas.microsoft.com/office/spreadsheetml/2009/9/main" uri="{B025F937-C7B1-47D3-B67F-A62EFF666E3E}">
          <x14:id>{65AB58DA-3E08-3841-9ADE-8819B26CFCB7}</x14:id>
        </ext>
      </extLst>
    </cfRule>
  </conditionalFormatting>
  <conditionalFormatting sqref="F139">
    <cfRule type="dataBar" priority="2979">
      <dataBar>
        <cfvo type="num" val="0"/>
        <cfvo type="num" val="1"/>
        <color theme="6"/>
      </dataBar>
      <extLst>
        <ext xmlns:x14="http://schemas.microsoft.com/office/spreadsheetml/2009/9/main" uri="{B025F937-C7B1-47D3-B67F-A62EFF666E3E}">
          <x14:id>{E4B82E73-8035-C94C-AB85-57B32B0479D0}</x14:id>
        </ext>
      </extLst>
    </cfRule>
  </conditionalFormatting>
  <conditionalFormatting sqref="F139">
    <cfRule type="dataBar" priority="2978">
      <dataBar>
        <cfvo type="num" val="0"/>
        <cfvo type="num" val="1"/>
        <color theme="6"/>
      </dataBar>
      <extLst>
        <ext xmlns:x14="http://schemas.microsoft.com/office/spreadsheetml/2009/9/main" uri="{B025F937-C7B1-47D3-B67F-A62EFF666E3E}">
          <x14:id>{6700B321-74D2-DA44-8D8C-5E38FF6527CF}</x14:id>
        </ext>
      </extLst>
    </cfRule>
  </conditionalFormatting>
  <conditionalFormatting sqref="F139">
    <cfRule type="dataBar" priority="2977">
      <dataBar>
        <cfvo type="num" val="0"/>
        <cfvo type="num" val="1"/>
        <color theme="6"/>
      </dataBar>
      <extLst>
        <ext xmlns:x14="http://schemas.microsoft.com/office/spreadsheetml/2009/9/main" uri="{B025F937-C7B1-47D3-B67F-A62EFF666E3E}">
          <x14:id>{C3CCD56C-D2C2-9546-8488-05DC4B7E2703}</x14:id>
        </ext>
      </extLst>
    </cfRule>
  </conditionalFormatting>
  <conditionalFormatting sqref="F139">
    <cfRule type="dataBar" priority="2976">
      <dataBar>
        <cfvo type="num" val="0"/>
        <cfvo type="num" val="1"/>
        <color theme="6"/>
      </dataBar>
      <extLst>
        <ext xmlns:x14="http://schemas.microsoft.com/office/spreadsheetml/2009/9/main" uri="{B025F937-C7B1-47D3-B67F-A62EFF666E3E}">
          <x14:id>{203E27E1-081E-BD4E-9505-45CE43546780}</x14:id>
        </ext>
      </extLst>
    </cfRule>
  </conditionalFormatting>
  <conditionalFormatting sqref="F139">
    <cfRule type="dataBar" priority="2975">
      <dataBar>
        <cfvo type="num" val="0"/>
        <cfvo type="num" val="1"/>
        <color theme="6"/>
      </dataBar>
      <extLst>
        <ext xmlns:x14="http://schemas.microsoft.com/office/spreadsheetml/2009/9/main" uri="{B025F937-C7B1-47D3-B67F-A62EFF666E3E}">
          <x14:id>{E900235B-95ED-6246-9579-DE172536DF88}</x14:id>
        </ext>
      </extLst>
    </cfRule>
  </conditionalFormatting>
  <conditionalFormatting sqref="F139">
    <cfRule type="dataBar" priority="2973">
      <dataBar>
        <cfvo type="num" val="0"/>
        <cfvo type="num" val="1"/>
        <color theme="6"/>
      </dataBar>
      <extLst>
        <ext xmlns:x14="http://schemas.microsoft.com/office/spreadsheetml/2009/9/main" uri="{B025F937-C7B1-47D3-B67F-A62EFF666E3E}">
          <x14:id>{E337683F-4B80-3045-B6BE-DE9A30503C58}</x14:id>
        </ext>
      </extLst>
    </cfRule>
  </conditionalFormatting>
  <conditionalFormatting sqref="F139">
    <cfRule type="dataBar" priority="2972">
      <dataBar>
        <cfvo type="num" val="0"/>
        <cfvo type="num" val="1"/>
        <color theme="6"/>
      </dataBar>
      <extLst>
        <ext xmlns:x14="http://schemas.microsoft.com/office/spreadsheetml/2009/9/main" uri="{B025F937-C7B1-47D3-B67F-A62EFF666E3E}">
          <x14:id>{FC140D78-E40B-8F4B-82D6-C0F5F0396B5E}</x14:id>
        </ext>
      </extLst>
    </cfRule>
  </conditionalFormatting>
  <conditionalFormatting sqref="F139">
    <cfRule type="dataBar" priority="2970">
      <dataBar>
        <cfvo type="num" val="0"/>
        <cfvo type="num" val="1"/>
        <color theme="6"/>
      </dataBar>
      <extLst>
        <ext xmlns:x14="http://schemas.microsoft.com/office/spreadsheetml/2009/9/main" uri="{B025F937-C7B1-47D3-B67F-A62EFF666E3E}">
          <x14:id>{823915B7-C0F1-0846-83B6-267D14A12DE7}</x14:id>
        </ext>
      </extLst>
    </cfRule>
  </conditionalFormatting>
  <conditionalFormatting sqref="F139">
    <cfRule type="dataBar" priority="2969">
      <dataBar>
        <cfvo type="num" val="0"/>
        <cfvo type="num" val="1"/>
        <color theme="6"/>
      </dataBar>
      <extLst>
        <ext xmlns:x14="http://schemas.microsoft.com/office/spreadsheetml/2009/9/main" uri="{B025F937-C7B1-47D3-B67F-A62EFF666E3E}">
          <x14:id>{AE5D858B-8856-0F45-9F95-2727A686D806}</x14:id>
        </ext>
      </extLst>
    </cfRule>
  </conditionalFormatting>
  <conditionalFormatting sqref="F139">
    <cfRule type="dataBar" priority="2968">
      <dataBar>
        <cfvo type="num" val="0"/>
        <cfvo type="num" val="1"/>
        <color theme="6"/>
      </dataBar>
      <extLst>
        <ext xmlns:x14="http://schemas.microsoft.com/office/spreadsheetml/2009/9/main" uri="{B025F937-C7B1-47D3-B67F-A62EFF666E3E}">
          <x14:id>{5ED6BB14-F7D3-6F49-8AD0-C1766C1CF2F0}</x14:id>
        </ext>
      </extLst>
    </cfRule>
  </conditionalFormatting>
  <conditionalFormatting sqref="F139">
    <cfRule type="dataBar" priority="2967">
      <dataBar>
        <cfvo type="num" val="0"/>
        <cfvo type="num" val="1"/>
        <color theme="6"/>
      </dataBar>
      <extLst>
        <ext xmlns:x14="http://schemas.microsoft.com/office/spreadsheetml/2009/9/main" uri="{B025F937-C7B1-47D3-B67F-A62EFF666E3E}">
          <x14:id>{B7EDA79F-3AB5-3245-B975-679B3D26EE83}</x14:id>
        </ext>
      </extLst>
    </cfRule>
  </conditionalFormatting>
  <conditionalFormatting sqref="F139">
    <cfRule type="dataBar" priority="2966">
      <dataBar>
        <cfvo type="num" val="0"/>
        <cfvo type="num" val="1"/>
        <color theme="6"/>
      </dataBar>
      <extLst>
        <ext xmlns:x14="http://schemas.microsoft.com/office/spreadsheetml/2009/9/main" uri="{B025F937-C7B1-47D3-B67F-A62EFF666E3E}">
          <x14:id>{E0B19709-1183-9E40-A37D-6CEF46B04C2C}</x14:id>
        </ext>
      </extLst>
    </cfRule>
  </conditionalFormatting>
  <conditionalFormatting sqref="F139">
    <cfRule type="dataBar" priority="2965">
      <dataBar>
        <cfvo type="num" val="0"/>
        <cfvo type="num" val="1"/>
        <color theme="6"/>
      </dataBar>
      <extLst>
        <ext xmlns:x14="http://schemas.microsoft.com/office/spreadsheetml/2009/9/main" uri="{B025F937-C7B1-47D3-B67F-A62EFF666E3E}">
          <x14:id>{BE2D47FD-D679-FC4F-8123-1D728D7F786D}</x14:id>
        </ext>
      </extLst>
    </cfRule>
  </conditionalFormatting>
  <conditionalFormatting sqref="F139">
    <cfRule type="dataBar" priority="2964">
      <dataBar>
        <cfvo type="num" val="0"/>
        <cfvo type="num" val="1"/>
        <color theme="6"/>
      </dataBar>
      <extLst>
        <ext xmlns:x14="http://schemas.microsoft.com/office/spreadsheetml/2009/9/main" uri="{B025F937-C7B1-47D3-B67F-A62EFF666E3E}">
          <x14:id>{BB8203DE-654D-7F46-B1AB-8F2284502C3E}</x14:id>
        </ext>
      </extLst>
    </cfRule>
  </conditionalFormatting>
  <conditionalFormatting sqref="F139">
    <cfRule type="dataBar" priority="2963">
      <dataBar>
        <cfvo type="num" val="0"/>
        <cfvo type="num" val="1"/>
        <color theme="6"/>
      </dataBar>
      <extLst>
        <ext xmlns:x14="http://schemas.microsoft.com/office/spreadsheetml/2009/9/main" uri="{B025F937-C7B1-47D3-B67F-A62EFF666E3E}">
          <x14:id>{C4AA1F1E-FD68-364D-BB31-68FA26AAB19C}</x14:id>
        </ext>
      </extLst>
    </cfRule>
  </conditionalFormatting>
  <conditionalFormatting sqref="F139">
    <cfRule type="dataBar" priority="2962">
      <dataBar>
        <cfvo type="num" val="0"/>
        <cfvo type="num" val="1"/>
        <color theme="6"/>
      </dataBar>
      <extLst>
        <ext xmlns:x14="http://schemas.microsoft.com/office/spreadsheetml/2009/9/main" uri="{B025F937-C7B1-47D3-B67F-A62EFF666E3E}">
          <x14:id>{533C391D-969C-B548-B169-4272AE696D11}</x14:id>
        </ext>
      </extLst>
    </cfRule>
  </conditionalFormatting>
  <conditionalFormatting sqref="F139">
    <cfRule type="dataBar" priority="2961">
      <dataBar>
        <cfvo type="num" val="0"/>
        <cfvo type="num" val="1"/>
        <color theme="6"/>
      </dataBar>
      <extLst>
        <ext xmlns:x14="http://schemas.microsoft.com/office/spreadsheetml/2009/9/main" uri="{B025F937-C7B1-47D3-B67F-A62EFF666E3E}">
          <x14:id>{E95185BD-E18F-DE4E-A93C-D071180B68BE}</x14:id>
        </ext>
      </extLst>
    </cfRule>
  </conditionalFormatting>
  <conditionalFormatting sqref="F139">
    <cfRule type="dataBar" priority="2960">
      <dataBar>
        <cfvo type="num" val="0"/>
        <cfvo type="num" val="1"/>
        <color theme="6"/>
      </dataBar>
      <extLst>
        <ext xmlns:x14="http://schemas.microsoft.com/office/spreadsheetml/2009/9/main" uri="{B025F937-C7B1-47D3-B67F-A62EFF666E3E}">
          <x14:id>{01CE837D-569A-FB45-A7A3-C17E6F7875B3}</x14:id>
        </ext>
      </extLst>
    </cfRule>
  </conditionalFormatting>
  <conditionalFormatting sqref="F139">
    <cfRule type="dataBar" priority="2959">
      <dataBar>
        <cfvo type="num" val="0"/>
        <cfvo type="num" val="1"/>
        <color theme="6"/>
      </dataBar>
      <extLst>
        <ext xmlns:x14="http://schemas.microsoft.com/office/spreadsheetml/2009/9/main" uri="{B025F937-C7B1-47D3-B67F-A62EFF666E3E}">
          <x14:id>{16CE2411-CDED-ED4B-9A5E-5599DF4B843A}</x14:id>
        </ext>
      </extLst>
    </cfRule>
  </conditionalFormatting>
  <conditionalFormatting sqref="F139">
    <cfRule type="dataBar" priority="2958">
      <dataBar>
        <cfvo type="num" val="0"/>
        <cfvo type="num" val="1"/>
        <color theme="6"/>
      </dataBar>
      <extLst>
        <ext xmlns:x14="http://schemas.microsoft.com/office/spreadsheetml/2009/9/main" uri="{B025F937-C7B1-47D3-B67F-A62EFF666E3E}">
          <x14:id>{EDA78D9C-CFD2-CD42-967B-C706A161D380}</x14:id>
        </ext>
      </extLst>
    </cfRule>
  </conditionalFormatting>
  <conditionalFormatting sqref="F139">
    <cfRule type="dataBar" priority="2955">
      <dataBar>
        <cfvo type="num" val="0"/>
        <cfvo type="num" val="1"/>
        <color theme="6"/>
      </dataBar>
      <extLst>
        <ext xmlns:x14="http://schemas.microsoft.com/office/spreadsheetml/2009/9/main" uri="{B025F937-C7B1-47D3-B67F-A62EFF666E3E}">
          <x14:id>{184430E0-A640-E246-83A1-EE1BCF77B973}</x14:id>
        </ext>
      </extLst>
    </cfRule>
  </conditionalFormatting>
  <conditionalFormatting sqref="F139">
    <cfRule type="dataBar" priority="2952">
      <dataBar>
        <cfvo type="num" val="0"/>
        <cfvo type="num" val="1"/>
        <color theme="6"/>
      </dataBar>
      <extLst>
        <ext xmlns:x14="http://schemas.microsoft.com/office/spreadsheetml/2009/9/main" uri="{B025F937-C7B1-47D3-B67F-A62EFF666E3E}">
          <x14:id>{EEF03E55-0F12-4143-8AC6-91B8D6E5EDC5}</x14:id>
        </ext>
      </extLst>
    </cfRule>
  </conditionalFormatting>
  <conditionalFormatting sqref="F139">
    <cfRule type="dataBar" priority="2951">
      <dataBar>
        <cfvo type="num" val="0"/>
        <cfvo type="num" val="1"/>
        <color theme="6"/>
      </dataBar>
      <extLst>
        <ext xmlns:x14="http://schemas.microsoft.com/office/spreadsheetml/2009/9/main" uri="{B025F937-C7B1-47D3-B67F-A62EFF666E3E}">
          <x14:id>{8BFC283E-A9A2-6A4C-A04D-95EDD7A6A310}</x14:id>
        </ext>
      </extLst>
    </cfRule>
  </conditionalFormatting>
  <conditionalFormatting sqref="F139">
    <cfRule type="dataBar" priority="2950">
      <dataBar>
        <cfvo type="num" val="0"/>
        <cfvo type="num" val="1"/>
        <color theme="6"/>
      </dataBar>
      <extLst>
        <ext xmlns:x14="http://schemas.microsoft.com/office/spreadsheetml/2009/9/main" uri="{B025F937-C7B1-47D3-B67F-A62EFF666E3E}">
          <x14:id>{AC2A2DD2-B983-9A4B-B2B2-65D16F79FA88}</x14:id>
        </ext>
      </extLst>
    </cfRule>
  </conditionalFormatting>
  <conditionalFormatting sqref="F139">
    <cfRule type="dataBar" priority="2949">
      <dataBar>
        <cfvo type="num" val="0"/>
        <cfvo type="num" val="1"/>
        <color theme="6"/>
      </dataBar>
      <extLst>
        <ext xmlns:x14="http://schemas.microsoft.com/office/spreadsheetml/2009/9/main" uri="{B025F937-C7B1-47D3-B67F-A62EFF666E3E}">
          <x14:id>{27BE6AE3-A6F9-9347-8D5C-E6ADF6883253}</x14:id>
        </ext>
      </extLst>
    </cfRule>
  </conditionalFormatting>
  <conditionalFormatting sqref="F139">
    <cfRule type="dataBar" priority="2948">
      <dataBar>
        <cfvo type="num" val="0"/>
        <cfvo type="num" val="1"/>
        <color theme="6"/>
      </dataBar>
      <extLst>
        <ext xmlns:x14="http://schemas.microsoft.com/office/spreadsheetml/2009/9/main" uri="{B025F937-C7B1-47D3-B67F-A62EFF666E3E}">
          <x14:id>{8F53FF8D-EEBD-6C42-8701-84AD641341AD}</x14:id>
        </ext>
      </extLst>
    </cfRule>
  </conditionalFormatting>
  <conditionalFormatting sqref="F139">
    <cfRule type="dataBar" priority="2947">
      <dataBar>
        <cfvo type="num" val="0"/>
        <cfvo type="num" val="1"/>
        <color theme="6"/>
      </dataBar>
      <extLst>
        <ext xmlns:x14="http://schemas.microsoft.com/office/spreadsheetml/2009/9/main" uri="{B025F937-C7B1-47D3-B67F-A62EFF666E3E}">
          <x14:id>{BF63F7B0-6597-4045-80EF-B7D90B57F755}</x14:id>
        </ext>
      </extLst>
    </cfRule>
  </conditionalFormatting>
  <conditionalFormatting sqref="F139">
    <cfRule type="dataBar" priority="2946">
      <dataBar>
        <cfvo type="num" val="0"/>
        <cfvo type="num" val="1"/>
        <color theme="6"/>
      </dataBar>
      <extLst>
        <ext xmlns:x14="http://schemas.microsoft.com/office/spreadsheetml/2009/9/main" uri="{B025F937-C7B1-47D3-B67F-A62EFF666E3E}">
          <x14:id>{7549BF31-CD12-4740-BD5F-88F665579912}</x14:id>
        </ext>
      </extLst>
    </cfRule>
  </conditionalFormatting>
  <conditionalFormatting sqref="F139">
    <cfRule type="dataBar" priority="2945">
      <dataBar>
        <cfvo type="num" val="0"/>
        <cfvo type="num" val="1"/>
        <color theme="6"/>
      </dataBar>
      <extLst>
        <ext xmlns:x14="http://schemas.microsoft.com/office/spreadsheetml/2009/9/main" uri="{B025F937-C7B1-47D3-B67F-A62EFF666E3E}">
          <x14:id>{5AA953D4-383A-444E-961F-F11BD999C97A}</x14:id>
        </ext>
      </extLst>
    </cfRule>
  </conditionalFormatting>
  <conditionalFormatting sqref="F139">
    <cfRule type="dataBar" priority="2944">
      <dataBar>
        <cfvo type="num" val="0"/>
        <cfvo type="num" val="1"/>
        <color theme="6"/>
      </dataBar>
      <extLst>
        <ext xmlns:x14="http://schemas.microsoft.com/office/spreadsheetml/2009/9/main" uri="{B025F937-C7B1-47D3-B67F-A62EFF666E3E}">
          <x14:id>{50B8B5C8-CFBF-664C-B424-8418230DA9E1}</x14:id>
        </ext>
      </extLst>
    </cfRule>
  </conditionalFormatting>
  <conditionalFormatting sqref="F139">
    <cfRule type="dataBar" priority="2943">
      <dataBar>
        <cfvo type="num" val="0"/>
        <cfvo type="num" val="1"/>
        <color theme="6"/>
      </dataBar>
      <extLst>
        <ext xmlns:x14="http://schemas.microsoft.com/office/spreadsheetml/2009/9/main" uri="{B025F937-C7B1-47D3-B67F-A62EFF666E3E}">
          <x14:id>{2A66BD2D-9376-1E4B-BE8E-7D7C4E21BCD8}</x14:id>
        </ext>
      </extLst>
    </cfRule>
  </conditionalFormatting>
  <conditionalFormatting sqref="F139">
    <cfRule type="dataBar" priority="2942">
      <dataBar>
        <cfvo type="num" val="0"/>
        <cfvo type="num" val="1"/>
        <color theme="6"/>
      </dataBar>
      <extLst>
        <ext xmlns:x14="http://schemas.microsoft.com/office/spreadsheetml/2009/9/main" uri="{B025F937-C7B1-47D3-B67F-A62EFF666E3E}">
          <x14:id>{14CFA364-85D2-8C4E-85F7-9BDB1D86A87C}</x14:id>
        </ext>
      </extLst>
    </cfRule>
  </conditionalFormatting>
  <conditionalFormatting sqref="F139">
    <cfRule type="dataBar" priority="2941">
      <dataBar>
        <cfvo type="num" val="0"/>
        <cfvo type="num" val="1"/>
        <color theme="6"/>
      </dataBar>
      <extLst>
        <ext xmlns:x14="http://schemas.microsoft.com/office/spreadsheetml/2009/9/main" uri="{B025F937-C7B1-47D3-B67F-A62EFF666E3E}">
          <x14:id>{857082D1-1A53-3343-ABD8-8AEBA6457C06}</x14:id>
        </ext>
      </extLst>
    </cfRule>
  </conditionalFormatting>
  <conditionalFormatting sqref="F139">
    <cfRule type="dataBar" priority="2940">
      <dataBar>
        <cfvo type="num" val="0"/>
        <cfvo type="num" val="1"/>
        <color theme="6"/>
      </dataBar>
      <extLst>
        <ext xmlns:x14="http://schemas.microsoft.com/office/spreadsheetml/2009/9/main" uri="{B025F937-C7B1-47D3-B67F-A62EFF666E3E}">
          <x14:id>{744D657E-9F5B-3D42-B6A6-9F53C677BF73}</x14:id>
        </ext>
      </extLst>
    </cfRule>
  </conditionalFormatting>
  <conditionalFormatting sqref="F139">
    <cfRule type="dataBar" priority="2939">
      <dataBar>
        <cfvo type="num" val="0"/>
        <cfvo type="num" val="1"/>
        <color theme="6"/>
      </dataBar>
      <extLst>
        <ext xmlns:x14="http://schemas.microsoft.com/office/spreadsheetml/2009/9/main" uri="{B025F937-C7B1-47D3-B67F-A62EFF666E3E}">
          <x14:id>{82FB727F-DFC2-844F-8944-4E36F344028A}</x14:id>
        </ext>
      </extLst>
    </cfRule>
  </conditionalFormatting>
  <conditionalFormatting sqref="F139">
    <cfRule type="dataBar" priority="2938">
      <dataBar>
        <cfvo type="num" val="0"/>
        <cfvo type="num" val="1"/>
        <color theme="6"/>
      </dataBar>
      <extLst>
        <ext xmlns:x14="http://schemas.microsoft.com/office/spreadsheetml/2009/9/main" uri="{B025F937-C7B1-47D3-B67F-A62EFF666E3E}">
          <x14:id>{B7C7162C-CF6D-DA4D-ACBB-299F022669F7}</x14:id>
        </ext>
      </extLst>
    </cfRule>
  </conditionalFormatting>
  <conditionalFormatting sqref="F139">
    <cfRule type="dataBar" priority="2937">
      <dataBar>
        <cfvo type="num" val="0"/>
        <cfvo type="num" val="1"/>
        <color theme="6"/>
      </dataBar>
      <extLst>
        <ext xmlns:x14="http://schemas.microsoft.com/office/spreadsheetml/2009/9/main" uri="{B025F937-C7B1-47D3-B67F-A62EFF666E3E}">
          <x14:id>{B4AE9A83-9683-E940-9B81-A7118364C973}</x14:id>
        </ext>
      </extLst>
    </cfRule>
  </conditionalFormatting>
  <conditionalFormatting sqref="F139">
    <cfRule type="dataBar" priority="2936">
      <dataBar>
        <cfvo type="num" val="0"/>
        <cfvo type="num" val="1"/>
        <color theme="6"/>
      </dataBar>
      <extLst>
        <ext xmlns:x14="http://schemas.microsoft.com/office/spreadsheetml/2009/9/main" uri="{B025F937-C7B1-47D3-B67F-A62EFF666E3E}">
          <x14:id>{7CE6FD21-7F90-D245-84D3-8B358F097C49}</x14:id>
        </ext>
      </extLst>
    </cfRule>
  </conditionalFormatting>
  <conditionalFormatting sqref="F139">
    <cfRule type="dataBar" priority="2935">
      <dataBar>
        <cfvo type="num" val="0"/>
        <cfvo type="num" val="1"/>
        <color theme="6"/>
      </dataBar>
      <extLst>
        <ext xmlns:x14="http://schemas.microsoft.com/office/spreadsheetml/2009/9/main" uri="{B025F937-C7B1-47D3-B67F-A62EFF666E3E}">
          <x14:id>{6EF8047F-9317-5C43-AFD1-EAE42434513B}</x14:id>
        </ext>
      </extLst>
    </cfRule>
  </conditionalFormatting>
  <conditionalFormatting sqref="F139">
    <cfRule type="dataBar" priority="2934">
      <dataBar>
        <cfvo type="num" val="0"/>
        <cfvo type="num" val="1"/>
        <color theme="6"/>
      </dataBar>
      <extLst>
        <ext xmlns:x14="http://schemas.microsoft.com/office/spreadsheetml/2009/9/main" uri="{B025F937-C7B1-47D3-B67F-A62EFF666E3E}">
          <x14:id>{5975C589-7469-5243-8554-D956F45EA296}</x14:id>
        </ext>
      </extLst>
    </cfRule>
  </conditionalFormatting>
  <conditionalFormatting sqref="F139">
    <cfRule type="dataBar" priority="2933">
      <dataBar>
        <cfvo type="num" val="0"/>
        <cfvo type="num" val="1"/>
        <color theme="6"/>
      </dataBar>
      <extLst>
        <ext xmlns:x14="http://schemas.microsoft.com/office/spreadsheetml/2009/9/main" uri="{B025F937-C7B1-47D3-B67F-A62EFF666E3E}">
          <x14:id>{0EFDEA40-1E9C-7D47-B0C0-FED768BF574D}</x14:id>
        </ext>
      </extLst>
    </cfRule>
  </conditionalFormatting>
  <conditionalFormatting sqref="F139">
    <cfRule type="dataBar" priority="2932">
      <dataBar>
        <cfvo type="num" val="0"/>
        <cfvo type="num" val="1"/>
        <color theme="6"/>
      </dataBar>
      <extLst>
        <ext xmlns:x14="http://schemas.microsoft.com/office/spreadsheetml/2009/9/main" uri="{B025F937-C7B1-47D3-B67F-A62EFF666E3E}">
          <x14:id>{CF320B6A-7456-964B-BF59-72A31EA708F3}</x14:id>
        </ext>
      </extLst>
    </cfRule>
  </conditionalFormatting>
  <conditionalFormatting sqref="F139">
    <cfRule type="dataBar" priority="2931">
      <dataBar>
        <cfvo type="num" val="0"/>
        <cfvo type="num" val="1"/>
        <color theme="6"/>
      </dataBar>
      <extLst>
        <ext xmlns:x14="http://schemas.microsoft.com/office/spreadsheetml/2009/9/main" uri="{B025F937-C7B1-47D3-B67F-A62EFF666E3E}">
          <x14:id>{600C8D3B-1C2F-F744-AA53-BBE5D521C270}</x14:id>
        </ext>
      </extLst>
    </cfRule>
  </conditionalFormatting>
  <conditionalFormatting sqref="F139">
    <cfRule type="dataBar" priority="2930">
      <dataBar>
        <cfvo type="num" val="0"/>
        <cfvo type="num" val="1"/>
        <color theme="6"/>
      </dataBar>
      <extLst>
        <ext xmlns:x14="http://schemas.microsoft.com/office/spreadsheetml/2009/9/main" uri="{B025F937-C7B1-47D3-B67F-A62EFF666E3E}">
          <x14:id>{FC1F0758-9AC7-5F45-8350-C64D83C234B7}</x14:id>
        </ext>
      </extLst>
    </cfRule>
  </conditionalFormatting>
  <conditionalFormatting sqref="F139">
    <cfRule type="dataBar" priority="2929">
      <dataBar>
        <cfvo type="num" val="0"/>
        <cfvo type="num" val="1"/>
        <color theme="6"/>
      </dataBar>
      <extLst>
        <ext xmlns:x14="http://schemas.microsoft.com/office/spreadsheetml/2009/9/main" uri="{B025F937-C7B1-47D3-B67F-A62EFF666E3E}">
          <x14:id>{F5AD837B-0594-3B41-A1BE-EBDC73FFB86A}</x14:id>
        </ext>
      </extLst>
    </cfRule>
  </conditionalFormatting>
  <conditionalFormatting sqref="F139">
    <cfRule type="dataBar" priority="2928">
      <dataBar>
        <cfvo type="num" val="0"/>
        <cfvo type="num" val="1"/>
        <color theme="6"/>
      </dataBar>
      <extLst>
        <ext xmlns:x14="http://schemas.microsoft.com/office/spreadsheetml/2009/9/main" uri="{B025F937-C7B1-47D3-B67F-A62EFF666E3E}">
          <x14:id>{85753761-E2FA-EB4D-B11F-76E31B38BEDD}</x14:id>
        </ext>
      </extLst>
    </cfRule>
  </conditionalFormatting>
  <conditionalFormatting sqref="F139">
    <cfRule type="dataBar" priority="2927">
      <dataBar>
        <cfvo type="num" val="0"/>
        <cfvo type="num" val="1"/>
        <color theme="6"/>
      </dataBar>
      <extLst>
        <ext xmlns:x14="http://schemas.microsoft.com/office/spreadsheetml/2009/9/main" uri="{B025F937-C7B1-47D3-B67F-A62EFF666E3E}">
          <x14:id>{865208A6-9C39-A84A-9BCB-F37D2DF4BECD}</x14:id>
        </ext>
      </extLst>
    </cfRule>
  </conditionalFormatting>
  <conditionalFormatting sqref="F139">
    <cfRule type="dataBar" priority="2926">
      <dataBar>
        <cfvo type="num" val="0"/>
        <cfvo type="num" val="1"/>
        <color theme="6"/>
      </dataBar>
      <extLst>
        <ext xmlns:x14="http://schemas.microsoft.com/office/spreadsheetml/2009/9/main" uri="{B025F937-C7B1-47D3-B67F-A62EFF666E3E}">
          <x14:id>{89BF8583-F981-1A48-A2EC-25DA5CDF1A00}</x14:id>
        </ext>
      </extLst>
    </cfRule>
  </conditionalFormatting>
  <conditionalFormatting sqref="F139">
    <cfRule type="dataBar" priority="2925">
      <dataBar>
        <cfvo type="num" val="0"/>
        <cfvo type="num" val="1"/>
        <color theme="6"/>
      </dataBar>
      <extLst>
        <ext xmlns:x14="http://schemas.microsoft.com/office/spreadsheetml/2009/9/main" uri="{B025F937-C7B1-47D3-B67F-A62EFF666E3E}">
          <x14:id>{1CDC1A82-54A4-EE48-85CD-E3F93E377D43}</x14:id>
        </ext>
      </extLst>
    </cfRule>
  </conditionalFormatting>
  <conditionalFormatting sqref="F139">
    <cfRule type="dataBar" priority="2924">
      <dataBar>
        <cfvo type="num" val="0"/>
        <cfvo type="num" val="1"/>
        <color theme="6"/>
      </dataBar>
      <extLst>
        <ext xmlns:x14="http://schemas.microsoft.com/office/spreadsheetml/2009/9/main" uri="{B025F937-C7B1-47D3-B67F-A62EFF666E3E}">
          <x14:id>{A920146E-2698-E549-BE87-C7EC9D1550A5}</x14:id>
        </ext>
      </extLst>
    </cfRule>
  </conditionalFormatting>
  <conditionalFormatting sqref="F139">
    <cfRule type="dataBar" priority="2923">
      <dataBar>
        <cfvo type="num" val="0"/>
        <cfvo type="num" val="1"/>
        <color theme="6"/>
      </dataBar>
      <extLst>
        <ext xmlns:x14="http://schemas.microsoft.com/office/spreadsheetml/2009/9/main" uri="{B025F937-C7B1-47D3-B67F-A62EFF666E3E}">
          <x14:id>{E94258B2-FB39-C747-8594-73511CC8D4C0}</x14:id>
        </ext>
      </extLst>
    </cfRule>
  </conditionalFormatting>
  <conditionalFormatting sqref="F139">
    <cfRule type="dataBar" priority="2922">
      <dataBar>
        <cfvo type="num" val="0"/>
        <cfvo type="num" val="1"/>
        <color theme="6"/>
      </dataBar>
      <extLst>
        <ext xmlns:x14="http://schemas.microsoft.com/office/spreadsheetml/2009/9/main" uri="{B025F937-C7B1-47D3-B67F-A62EFF666E3E}">
          <x14:id>{2A809281-23BC-714D-9F26-76A1A938533F}</x14:id>
        </ext>
      </extLst>
    </cfRule>
  </conditionalFormatting>
  <conditionalFormatting sqref="F139">
    <cfRule type="dataBar" priority="2921">
      <dataBar>
        <cfvo type="num" val="0"/>
        <cfvo type="num" val="1"/>
        <color theme="6"/>
      </dataBar>
      <extLst>
        <ext xmlns:x14="http://schemas.microsoft.com/office/spreadsheetml/2009/9/main" uri="{B025F937-C7B1-47D3-B67F-A62EFF666E3E}">
          <x14:id>{7041AF51-2F5C-884C-B3A5-D74C42BD5DBA}</x14:id>
        </ext>
      </extLst>
    </cfRule>
  </conditionalFormatting>
  <conditionalFormatting sqref="F139">
    <cfRule type="dataBar" priority="2920">
      <dataBar>
        <cfvo type="num" val="0"/>
        <cfvo type="num" val="1"/>
        <color theme="6"/>
      </dataBar>
      <extLst>
        <ext xmlns:x14="http://schemas.microsoft.com/office/spreadsheetml/2009/9/main" uri="{B025F937-C7B1-47D3-B67F-A62EFF666E3E}">
          <x14:id>{BA53A03C-1B0D-B049-A2F0-E076874F3B5E}</x14:id>
        </ext>
      </extLst>
    </cfRule>
  </conditionalFormatting>
  <conditionalFormatting sqref="F139">
    <cfRule type="dataBar" priority="2919">
      <dataBar>
        <cfvo type="num" val="0"/>
        <cfvo type="num" val="1"/>
        <color theme="6"/>
      </dataBar>
      <extLst>
        <ext xmlns:x14="http://schemas.microsoft.com/office/spreadsheetml/2009/9/main" uri="{B025F937-C7B1-47D3-B67F-A62EFF666E3E}">
          <x14:id>{630116B6-EDAE-7042-BF70-E10A6147F5C9}</x14:id>
        </ext>
      </extLst>
    </cfRule>
  </conditionalFormatting>
  <conditionalFormatting sqref="F139">
    <cfRule type="dataBar" priority="2918">
      <dataBar>
        <cfvo type="num" val="0"/>
        <cfvo type="num" val="1"/>
        <color theme="6"/>
      </dataBar>
      <extLst>
        <ext xmlns:x14="http://schemas.microsoft.com/office/spreadsheetml/2009/9/main" uri="{B025F937-C7B1-47D3-B67F-A62EFF666E3E}">
          <x14:id>{58DE8710-A51F-9D49-8E55-48549871274D}</x14:id>
        </ext>
      </extLst>
    </cfRule>
  </conditionalFormatting>
  <conditionalFormatting sqref="F139">
    <cfRule type="dataBar" priority="2917">
      <dataBar>
        <cfvo type="num" val="0"/>
        <cfvo type="num" val="1"/>
        <color theme="6"/>
      </dataBar>
      <extLst>
        <ext xmlns:x14="http://schemas.microsoft.com/office/spreadsheetml/2009/9/main" uri="{B025F937-C7B1-47D3-B67F-A62EFF666E3E}">
          <x14:id>{12070812-A136-6F4E-AF65-97C841A3D228}</x14:id>
        </ext>
      </extLst>
    </cfRule>
  </conditionalFormatting>
  <conditionalFormatting sqref="F139">
    <cfRule type="dataBar" priority="2916">
      <dataBar>
        <cfvo type="num" val="0"/>
        <cfvo type="num" val="1"/>
        <color theme="6"/>
      </dataBar>
      <extLst>
        <ext xmlns:x14="http://schemas.microsoft.com/office/spreadsheetml/2009/9/main" uri="{B025F937-C7B1-47D3-B67F-A62EFF666E3E}">
          <x14:id>{327C00E5-DE17-764A-A55A-2EFB3D332091}</x14:id>
        </ext>
      </extLst>
    </cfRule>
  </conditionalFormatting>
  <conditionalFormatting sqref="F139">
    <cfRule type="dataBar" priority="2915">
      <dataBar>
        <cfvo type="num" val="0"/>
        <cfvo type="num" val="1"/>
        <color theme="6"/>
      </dataBar>
      <extLst>
        <ext xmlns:x14="http://schemas.microsoft.com/office/spreadsheetml/2009/9/main" uri="{B025F937-C7B1-47D3-B67F-A62EFF666E3E}">
          <x14:id>{82F26BF8-88D6-6D4B-904A-DA8F19FD3894}</x14:id>
        </ext>
      </extLst>
    </cfRule>
  </conditionalFormatting>
  <conditionalFormatting sqref="F139">
    <cfRule type="dataBar" priority="2914">
      <dataBar>
        <cfvo type="num" val="0"/>
        <cfvo type="num" val="1"/>
        <color theme="6"/>
      </dataBar>
      <extLst>
        <ext xmlns:x14="http://schemas.microsoft.com/office/spreadsheetml/2009/9/main" uri="{B025F937-C7B1-47D3-B67F-A62EFF666E3E}">
          <x14:id>{4366BEAD-7736-6E44-9981-DD4BC4E94B2E}</x14:id>
        </ext>
      </extLst>
    </cfRule>
  </conditionalFormatting>
  <conditionalFormatting sqref="F139">
    <cfRule type="dataBar" priority="2913">
      <dataBar>
        <cfvo type="num" val="0"/>
        <cfvo type="num" val="1"/>
        <color theme="6"/>
      </dataBar>
      <extLst>
        <ext xmlns:x14="http://schemas.microsoft.com/office/spreadsheetml/2009/9/main" uri="{B025F937-C7B1-47D3-B67F-A62EFF666E3E}">
          <x14:id>{F92BE303-1113-6A40-9249-EF3DBBAB585B}</x14:id>
        </ext>
      </extLst>
    </cfRule>
  </conditionalFormatting>
  <conditionalFormatting sqref="F139">
    <cfRule type="dataBar" priority="2912">
      <dataBar>
        <cfvo type="num" val="0"/>
        <cfvo type="num" val="1"/>
        <color theme="6"/>
      </dataBar>
      <extLst>
        <ext xmlns:x14="http://schemas.microsoft.com/office/spreadsheetml/2009/9/main" uri="{B025F937-C7B1-47D3-B67F-A62EFF666E3E}">
          <x14:id>{065EA073-B494-E54B-80AE-DCB4A3C47696}</x14:id>
        </ext>
      </extLst>
    </cfRule>
  </conditionalFormatting>
  <conditionalFormatting sqref="F139">
    <cfRule type="dataBar" priority="2911">
      <dataBar>
        <cfvo type="num" val="0"/>
        <cfvo type="num" val="1"/>
        <color theme="6"/>
      </dataBar>
      <extLst>
        <ext xmlns:x14="http://schemas.microsoft.com/office/spreadsheetml/2009/9/main" uri="{B025F937-C7B1-47D3-B67F-A62EFF666E3E}">
          <x14:id>{DFF450B5-2CBC-5143-A9C2-307581FACDFA}</x14:id>
        </ext>
      </extLst>
    </cfRule>
  </conditionalFormatting>
  <conditionalFormatting sqref="F139">
    <cfRule type="dataBar" priority="2910">
      <dataBar>
        <cfvo type="num" val="0"/>
        <cfvo type="num" val="1"/>
        <color theme="6"/>
      </dataBar>
      <extLst>
        <ext xmlns:x14="http://schemas.microsoft.com/office/spreadsheetml/2009/9/main" uri="{B025F937-C7B1-47D3-B67F-A62EFF666E3E}">
          <x14:id>{DF9FB017-BB17-1D4C-AD73-7DE66319AF08}</x14:id>
        </ext>
      </extLst>
    </cfRule>
  </conditionalFormatting>
  <conditionalFormatting sqref="F139">
    <cfRule type="dataBar" priority="2909">
      <dataBar>
        <cfvo type="num" val="0"/>
        <cfvo type="num" val="1"/>
        <color theme="6"/>
      </dataBar>
      <extLst>
        <ext xmlns:x14="http://schemas.microsoft.com/office/spreadsheetml/2009/9/main" uri="{B025F937-C7B1-47D3-B67F-A62EFF666E3E}">
          <x14:id>{AF5FEF08-D7F3-FF4C-AC3D-1AA8639D6B26}</x14:id>
        </ext>
      </extLst>
    </cfRule>
  </conditionalFormatting>
  <conditionalFormatting sqref="F139">
    <cfRule type="dataBar" priority="2908">
      <dataBar>
        <cfvo type="num" val="0"/>
        <cfvo type="num" val="1"/>
        <color theme="6"/>
      </dataBar>
      <extLst>
        <ext xmlns:x14="http://schemas.microsoft.com/office/spreadsheetml/2009/9/main" uri="{B025F937-C7B1-47D3-B67F-A62EFF666E3E}">
          <x14:id>{0DFB98F1-48AE-2841-B91C-1D6BABB4A0CB}</x14:id>
        </ext>
      </extLst>
    </cfRule>
  </conditionalFormatting>
  <conditionalFormatting sqref="F139">
    <cfRule type="dataBar" priority="2907">
      <dataBar>
        <cfvo type="num" val="0"/>
        <cfvo type="num" val="1"/>
        <color theme="6"/>
      </dataBar>
      <extLst>
        <ext xmlns:x14="http://schemas.microsoft.com/office/spreadsheetml/2009/9/main" uri="{B025F937-C7B1-47D3-B67F-A62EFF666E3E}">
          <x14:id>{03D2914E-A635-1249-A854-6CAA299D72A7}</x14:id>
        </ext>
      </extLst>
    </cfRule>
  </conditionalFormatting>
  <conditionalFormatting sqref="F139">
    <cfRule type="dataBar" priority="2906">
      <dataBar>
        <cfvo type="num" val="0"/>
        <cfvo type="num" val="1"/>
        <color theme="6"/>
      </dataBar>
      <extLst>
        <ext xmlns:x14="http://schemas.microsoft.com/office/spreadsheetml/2009/9/main" uri="{B025F937-C7B1-47D3-B67F-A62EFF666E3E}">
          <x14:id>{CF7011DD-AE59-974E-9E37-892C294B44AD}</x14:id>
        </ext>
      </extLst>
    </cfRule>
  </conditionalFormatting>
  <conditionalFormatting sqref="F139">
    <cfRule type="dataBar" priority="2905">
      <dataBar>
        <cfvo type="num" val="0"/>
        <cfvo type="num" val="1"/>
        <color theme="6"/>
      </dataBar>
      <extLst>
        <ext xmlns:x14="http://schemas.microsoft.com/office/spreadsheetml/2009/9/main" uri="{B025F937-C7B1-47D3-B67F-A62EFF666E3E}">
          <x14:id>{49DC0001-D434-7B41-9B62-07593267EEA4}</x14:id>
        </ext>
      </extLst>
    </cfRule>
  </conditionalFormatting>
  <conditionalFormatting sqref="F139">
    <cfRule type="dataBar" priority="2904">
      <dataBar>
        <cfvo type="num" val="0"/>
        <cfvo type="num" val="1"/>
        <color theme="6"/>
      </dataBar>
      <extLst>
        <ext xmlns:x14="http://schemas.microsoft.com/office/spreadsheetml/2009/9/main" uri="{B025F937-C7B1-47D3-B67F-A62EFF666E3E}">
          <x14:id>{A601D563-4ED9-784A-A646-936561DA279F}</x14:id>
        </ext>
      </extLst>
    </cfRule>
  </conditionalFormatting>
  <conditionalFormatting sqref="F139">
    <cfRule type="dataBar" priority="2903">
      <dataBar>
        <cfvo type="num" val="0"/>
        <cfvo type="num" val="1"/>
        <color theme="6"/>
      </dataBar>
      <extLst>
        <ext xmlns:x14="http://schemas.microsoft.com/office/spreadsheetml/2009/9/main" uri="{B025F937-C7B1-47D3-B67F-A62EFF666E3E}">
          <x14:id>{F6788530-19FD-5741-91C1-044C232EA543}</x14:id>
        </ext>
      </extLst>
    </cfRule>
  </conditionalFormatting>
  <conditionalFormatting sqref="F139">
    <cfRule type="dataBar" priority="2902">
      <dataBar>
        <cfvo type="num" val="0"/>
        <cfvo type="num" val="1"/>
        <color theme="6"/>
      </dataBar>
      <extLst>
        <ext xmlns:x14="http://schemas.microsoft.com/office/spreadsheetml/2009/9/main" uri="{B025F937-C7B1-47D3-B67F-A62EFF666E3E}">
          <x14:id>{6A16AADF-2A65-134E-93CC-16D44AB9010C}</x14:id>
        </ext>
      </extLst>
    </cfRule>
  </conditionalFormatting>
  <conditionalFormatting sqref="F139">
    <cfRule type="dataBar" priority="2901">
      <dataBar>
        <cfvo type="num" val="0"/>
        <cfvo type="num" val="1"/>
        <color theme="6"/>
      </dataBar>
      <extLst>
        <ext xmlns:x14="http://schemas.microsoft.com/office/spreadsheetml/2009/9/main" uri="{B025F937-C7B1-47D3-B67F-A62EFF666E3E}">
          <x14:id>{7917B30D-00B9-AC43-8CF2-0388CA0D5CD2}</x14:id>
        </ext>
      </extLst>
    </cfRule>
  </conditionalFormatting>
  <conditionalFormatting sqref="F139">
    <cfRule type="dataBar" priority="2900">
      <dataBar>
        <cfvo type="num" val="0"/>
        <cfvo type="num" val="1"/>
        <color theme="6"/>
      </dataBar>
      <extLst>
        <ext xmlns:x14="http://schemas.microsoft.com/office/spreadsheetml/2009/9/main" uri="{B025F937-C7B1-47D3-B67F-A62EFF666E3E}">
          <x14:id>{5F08F4FC-E9F2-A746-8970-573E0F2C04DE}</x14:id>
        </ext>
      </extLst>
    </cfRule>
  </conditionalFormatting>
  <conditionalFormatting sqref="F139">
    <cfRule type="dataBar" priority="2899">
      <dataBar>
        <cfvo type="num" val="0"/>
        <cfvo type="num" val="1"/>
        <color theme="6"/>
      </dataBar>
      <extLst>
        <ext xmlns:x14="http://schemas.microsoft.com/office/spreadsheetml/2009/9/main" uri="{B025F937-C7B1-47D3-B67F-A62EFF666E3E}">
          <x14:id>{C6087D85-9E57-7B4C-AEB9-459F61F1F7CD}</x14:id>
        </ext>
      </extLst>
    </cfRule>
  </conditionalFormatting>
  <conditionalFormatting sqref="F139">
    <cfRule type="dataBar" priority="2898">
      <dataBar>
        <cfvo type="num" val="0"/>
        <cfvo type="num" val="1"/>
        <color theme="6"/>
      </dataBar>
      <extLst>
        <ext xmlns:x14="http://schemas.microsoft.com/office/spreadsheetml/2009/9/main" uri="{B025F937-C7B1-47D3-B67F-A62EFF666E3E}">
          <x14:id>{C1079C46-E83F-7F49-9ECB-957580CD7824}</x14:id>
        </ext>
      </extLst>
    </cfRule>
  </conditionalFormatting>
  <conditionalFormatting sqref="F139">
    <cfRule type="dataBar" priority="2888">
      <dataBar>
        <cfvo type="num" val="0"/>
        <cfvo type="num" val="1"/>
        <color theme="6"/>
      </dataBar>
      <extLst>
        <ext xmlns:x14="http://schemas.microsoft.com/office/spreadsheetml/2009/9/main" uri="{B025F937-C7B1-47D3-B67F-A62EFF666E3E}">
          <x14:id>{001E5243-2B49-774F-BC06-583E7A89FF48}</x14:id>
        </ext>
      </extLst>
    </cfRule>
  </conditionalFormatting>
  <conditionalFormatting sqref="F139">
    <cfRule type="dataBar" priority="2887">
      <dataBar>
        <cfvo type="num" val="0"/>
        <cfvo type="num" val="1"/>
        <color theme="6"/>
      </dataBar>
      <extLst>
        <ext xmlns:x14="http://schemas.microsoft.com/office/spreadsheetml/2009/9/main" uri="{B025F937-C7B1-47D3-B67F-A62EFF666E3E}">
          <x14:id>{B6608F46-5A56-E547-A861-2F6DE401CE28}</x14:id>
        </ext>
      </extLst>
    </cfRule>
  </conditionalFormatting>
  <conditionalFormatting sqref="F139">
    <cfRule type="dataBar" priority="2885">
      <dataBar>
        <cfvo type="num" val="0"/>
        <cfvo type="num" val="1"/>
        <color theme="6"/>
      </dataBar>
      <extLst>
        <ext xmlns:x14="http://schemas.microsoft.com/office/spreadsheetml/2009/9/main" uri="{B025F937-C7B1-47D3-B67F-A62EFF666E3E}">
          <x14:id>{D5508C16-5017-874F-8435-919DD92C72DD}</x14:id>
        </ext>
      </extLst>
    </cfRule>
  </conditionalFormatting>
  <conditionalFormatting sqref="F139">
    <cfRule type="dataBar" priority="2884">
      <dataBar>
        <cfvo type="num" val="0"/>
        <cfvo type="num" val="1"/>
        <color theme="6"/>
      </dataBar>
      <extLst>
        <ext xmlns:x14="http://schemas.microsoft.com/office/spreadsheetml/2009/9/main" uri="{B025F937-C7B1-47D3-B67F-A62EFF666E3E}">
          <x14:id>{E32D7A4F-5477-0D47-9110-01EC0D09CB0B}</x14:id>
        </ext>
      </extLst>
    </cfRule>
  </conditionalFormatting>
  <conditionalFormatting sqref="F139">
    <cfRule type="dataBar" priority="2883">
      <dataBar>
        <cfvo type="num" val="0"/>
        <cfvo type="num" val="1"/>
        <color theme="6"/>
      </dataBar>
      <extLst>
        <ext xmlns:x14="http://schemas.microsoft.com/office/spreadsheetml/2009/9/main" uri="{B025F937-C7B1-47D3-B67F-A62EFF666E3E}">
          <x14:id>{DBCB6508-D756-AE45-A5DC-1A5DB05C9FCF}</x14:id>
        </ext>
      </extLst>
    </cfRule>
  </conditionalFormatting>
  <conditionalFormatting sqref="F139">
    <cfRule type="dataBar" priority="2882">
      <dataBar>
        <cfvo type="num" val="0"/>
        <cfvo type="num" val="1"/>
        <color theme="6"/>
      </dataBar>
      <extLst>
        <ext xmlns:x14="http://schemas.microsoft.com/office/spreadsheetml/2009/9/main" uri="{B025F937-C7B1-47D3-B67F-A62EFF666E3E}">
          <x14:id>{7BA4E350-62B3-2E47-9E1A-859210817A49}</x14:id>
        </ext>
      </extLst>
    </cfRule>
  </conditionalFormatting>
  <conditionalFormatting sqref="F139">
    <cfRule type="dataBar" priority="2881">
      <dataBar>
        <cfvo type="num" val="0"/>
        <cfvo type="num" val="1"/>
        <color theme="6"/>
      </dataBar>
      <extLst>
        <ext xmlns:x14="http://schemas.microsoft.com/office/spreadsheetml/2009/9/main" uri="{B025F937-C7B1-47D3-B67F-A62EFF666E3E}">
          <x14:id>{F639F34E-5AC7-3848-8B5C-01A9B1846F20}</x14:id>
        </ext>
      </extLst>
    </cfRule>
  </conditionalFormatting>
  <conditionalFormatting sqref="F139">
    <cfRule type="dataBar" priority="2880">
      <dataBar>
        <cfvo type="num" val="0"/>
        <cfvo type="num" val="1"/>
        <color theme="6"/>
      </dataBar>
      <extLst>
        <ext xmlns:x14="http://schemas.microsoft.com/office/spreadsheetml/2009/9/main" uri="{B025F937-C7B1-47D3-B67F-A62EFF666E3E}">
          <x14:id>{687697BE-B0F3-E44F-A3D1-35F13331CB5E}</x14:id>
        </ext>
      </extLst>
    </cfRule>
  </conditionalFormatting>
  <conditionalFormatting sqref="F139">
    <cfRule type="dataBar" priority="2879">
      <dataBar>
        <cfvo type="num" val="0"/>
        <cfvo type="num" val="1"/>
        <color theme="6"/>
      </dataBar>
      <extLst>
        <ext xmlns:x14="http://schemas.microsoft.com/office/spreadsheetml/2009/9/main" uri="{B025F937-C7B1-47D3-B67F-A62EFF666E3E}">
          <x14:id>{3F1FBCCD-25A0-044B-8CF9-6A158D4D23DA}</x14:id>
        </ext>
      </extLst>
    </cfRule>
  </conditionalFormatting>
  <conditionalFormatting sqref="F139">
    <cfRule type="dataBar" priority="2878">
      <dataBar>
        <cfvo type="num" val="0"/>
        <cfvo type="num" val="1"/>
        <color theme="6"/>
      </dataBar>
      <extLst>
        <ext xmlns:x14="http://schemas.microsoft.com/office/spreadsheetml/2009/9/main" uri="{B025F937-C7B1-47D3-B67F-A62EFF666E3E}">
          <x14:id>{96224866-E33C-214C-A795-B7831F52501B}</x14:id>
        </ext>
      </extLst>
    </cfRule>
  </conditionalFormatting>
  <conditionalFormatting sqref="F139">
    <cfRule type="dataBar" priority="2877">
      <dataBar>
        <cfvo type="num" val="0"/>
        <cfvo type="num" val="1"/>
        <color theme="6"/>
      </dataBar>
      <extLst>
        <ext xmlns:x14="http://schemas.microsoft.com/office/spreadsheetml/2009/9/main" uri="{B025F937-C7B1-47D3-B67F-A62EFF666E3E}">
          <x14:id>{2593DE5F-CBCD-EB4D-8F43-84C87B51171A}</x14:id>
        </ext>
      </extLst>
    </cfRule>
  </conditionalFormatting>
  <conditionalFormatting sqref="F139">
    <cfRule type="dataBar" priority="2876">
      <dataBar>
        <cfvo type="num" val="0"/>
        <cfvo type="num" val="1"/>
        <color theme="6"/>
      </dataBar>
      <extLst>
        <ext xmlns:x14="http://schemas.microsoft.com/office/spreadsheetml/2009/9/main" uri="{B025F937-C7B1-47D3-B67F-A62EFF666E3E}">
          <x14:id>{1CD65BC6-7A72-7041-9455-FA9E0938E7A0}</x14:id>
        </ext>
      </extLst>
    </cfRule>
  </conditionalFormatting>
  <conditionalFormatting sqref="F139">
    <cfRule type="dataBar" priority="2875">
      <dataBar>
        <cfvo type="num" val="0"/>
        <cfvo type="num" val="1"/>
        <color theme="6"/>
      </dataBar>
      <extLst>
        <ext xmlns:x14="http://schemas.microsoft.com/office/spreadsheetml/2009/9/main" uri="{B025F937-C7B1-47D3-B67F-A62EFF666E3E}">
          <x14:id>{C9EF3946-E1AE-7A45-98DF-95D10544B66F}</x14:id>
        </ext>
      </extLst>
    </cfRule>
  </conditionalFormatting>
  <conditionalFormatting sqref="F139">
    <cfRule type="dataBar" priority="2874">
      <dataBar>
        <cfvo type="num" val="0"/>
        <cfvo type="num" val="1"/>
        <color theme="6"/>
      </dataBar>
      <extLst>
        <ext xmlns:x14="http://schemas.microsoft.com/office/spreadsheetml/2009/9/main" uri="{B025F937-C7B1-47D3-B67F-A62EFF666E3E}">
          <x14:id>{177DB3EB-88EC-BD45-9900-9EBA1B17D544}</x14:id>
        </ext>
      </extLst>
    </cfRule>
  </conditionalFormatting>
  <conditionalFormatting sqref="F139">
    <cfRule type="dataBar" priority="2873">
      <dataBar>
        <cfvo type="num" val="0"/>
        <cfvo type="num" val="1"/>
        <color theme="6"/>
      </dataBar>
      <extLst>
        <ext xmlns:x14="http://schemas.microsoft.com/office/spreadsheetml/2009/9/main" uri="{B025F937-C7B1-47D3-B67F-A62EFF666E3E}">
          <x14:id>{F98BD055-EEF1-6644-A7E6-7594F7BAECCD}</x14:id>
        </ext>
      </extLst>
    </cfRule>
  </conditionalFormatting>
  <conditionalFormatting sqref="F139">
    <cfRule type="dataBar" priority="2872">
      <dataBar>
        <cfvo type="num" val="0"/>
        <cfvo type="num" val="1"/>
        <color theme="6"/>
      </dataBar>
      <extLst>
        <ext xmlns:x14="http://schemas.microsoft.com/office/spreadsheetml/2009/9/main" uri="{B025F937-C7B1-47D3-B67F-A62EFF666E3E}">
          <x14:id>{56573E54-979A-3348-A077-72671AEBBA4F}</x14:id>
        </ext>
      </extLst>
    </cfRule>
  </conditionalFormatting>
  <conditionalFormatting sqref="F139">
    <cfRule type="dataBar" priority="2871">
      <dataBar>
        <cfvo type="num" val="0"/>
        <cfvo type="num" val="1"/>
        <color theme="6"/>
      </dataBar>
      <extLst>
        <ext xmlns:x14="http://schemas.microsoft.com/office/spreadsheetml/2009/9/main" uri="{B025F937-C7B1-47D3-B67F-A62EFF666E3E}">
          <x14:id>{F308E669-C2D6-EE49-8C13-A00BEA27A071}</x14:id>
        </ext>
      </extLst>
    </cfRule>
  </conditionalFormatting>
  <conditionalFormatting sqref="F139">
    <cfRule type="dataBar" priority="2870">
      <dataBar>
        <cfvo type="num" val="0"/>
        <cfvo type="num" val="1"/>
        <color theme="6"/>
      </dataBar>
      <extLst>
        <ext xmlns:x14="http://schemas.microsoft.com/office/spreadsheetml/2009/9/main" uri="{B025F937-C7B1-47D3-B67F-A62EFF666E3E}">
          <x14:id>{525F1DC0-8F73-7543-B601-D2EB9E53820E}</x14:id>
        </ext>
      </extLst>
    </cfRule>
  </conditionalFormatting>
  <conditionalFormatting sqref="F139">
    <cfRule type="dataBar" priority="2869">
      <dataBar>
        <cfvo type="num" val="0"/>
        <cfvo type="num" val="1"/>
        <color theme="6"/>
      </dataBar>
      <extLst>
        <ext xmlns:x14="http://schemas.microsoft.com/office/spreadsheetml/2009/9/main" uri="{B025F937-C7B1-47D3-B67F-A62EFF666E3E}">
          <x14:id>{F79E3D22-8226-8A44-8936-43ED768CD846}</x14:id>
        </ext>
      </extLst>
    </cfRule>
  </conditionalFormatting>
  <conditionalFormatting sqref="F139">
    <cfRule type="dataBar" priority="2868">
      <dataBar>
        <cfvo type="num" val="0"/>
        <cfvo type="num" val="1"/>
        <color theme="6"/>
      </dataBar>
      <extLst>
        <ext xmlns:x14="http://schemas.microsoft.com/office/spreadsheetml/2009/9/main" uri="{B025F937-C7B1-47D3-B67F-A62EFF666E3E}">
          <x14:id>{4EB91F6B-F3EC-6E44-B0D6-7AFE7D6A920C}</x14:id>
        </ext>
      </extLst>
    </cfRule>
  </conditionalFormatting>
  <conditionalFormatting sqref="F139">
    <cfRule type="dataBar" priority="2867">
      <dataBar>
        <cfvo type="num" val="0"/>
        <cfvo type="num" val="1"/>
        <color theme="6"/>
      </dataBar>
      <extLst>
        <ext xmlns:x14="http://schemas.microsoft.com/office/spreadsheetml/2009/9/main" uri="{B025F937-C7B1-47D3-B67F-A62EFF666E3E}">
          <x14:id>{6B947807-903E-214C-86CC-C73D3806E7E6}</x14:id>
        </ext>
      </extLst>
    </cfRule>
  </conditionalFormatting>
  <conditionalFormatting sqref="F139">
    <cfRule type="dataBar" priority="2866">
      <dataBar>
        <cfvo type="num" val="0"/>
        <cfvo type="num" val="1"/>
        <color theme="6"/>
      </dataBar>
      <extLst>
        <ext xmlns:x14="http://schemas.microsoft.com/office/spreadsheetml/2009/9/main" uri="{B025F937-C7B1-47D3-B67F-A62EFF666E3E}">
          <x14:id>{33BB345F-18B2-034F-A8CF-1B4645C16B2B}</x14:id>
        </ext>
      </extLst>
    </cfRule>
  </conditionalFormatting>
  <conditionalFormatting sqref="F139">
    <cfRule type="dataBar" priority="2865">
      <dataBar>
        <cfvo type="num" val="0"/>
        <cfvo type="num" val="1"/>
        <color theme="6"/>
      </dataBar>
      <extLst>
        <ext xmlns:x14="http://schemas.microsoft.com/office/spreadsheetml/2009/9/main" uri="{B025F937-C7B1-47D3-B67F-A62EFF666E3E}">
          <x14:id>{8F92CB60-AAB4-504F-A336-8AE4276AB133}</x14:id>
        </ext>
      </extLst>
    </cfRule>
  </conditionalFormatting>
  <conditionalFormatting sqref="F139">
    <cfRule type="dataBar" priority="2855">
      <dataBar>
        <cfvo type="num" val="0"/>
        <cfvo type="num" val="1"/>
        <color theme="6"/>
      </dataBar>
      <extLst>
        <ext xmlns:x14="http://schemas.microsoft.com/office/spreadsheetml/2009/9/main" uri="{B025F937-C7B1-47D3-B67F-A62EFF666E3E}">
          <x14:id>{946FBD54-F8DA-C44A-961F-09BA5560CD1C}</x14:id>
        </ext>
      </extLst>
    </cfRule>
  </conditionalFormatting>
  <conditionalFormatting sqref="F139">
    <cfRule type="dataBar" priority="2854">
      <dataBar>
        <cfvo type="num" val="0"/>
        <cfvo type="num" val="1"/>
        <color theme="6"/>
      </dataBar>
      <extLst>
        <ext xmlns:x14="http://schemas.microsoft.com/office/spreadsheetml/2009/9/main" uri="{B025F937-C7B1-47D3-B67F-A62EFF666E3E}">
          <x14:id>{68485D36-8D73-C940-80C8-561A6E101E08}</x14:id>
        </ext>
      </extLst>
    </cfRule>
  </conditionalFormatting>
  <conditionalFormatting sqref="F139">
    <cfRule type="dataBar" priority="2853">
      <dataBar>
        <cfvo type="num" val="0"/>
        <cfvo type="num" val="1"/>
        <color theme="6"/>
      </dataBar>
      <extLst>
        <ext xmlns:x14="http://schemas.microsoft.com/office/spreadsheetml/2009/9/main" uri="{B025F937-C7B1-47D3-B67F-A62EFF666E3E}">
          <x14:id>{6BE8F342-F948-DC41-9831-5C4258C5A39E}</x14:id>
        </ext>
      </extLst>
    </cfRule>
  </conditionalFormatting>
  <conditionalFormatting sqref="F139">
    <cfRule type="dataBar" priority="2852">
      <dataBar>
        <cfvo type="num" val="0"/>
        <cfvo type="num" val="1"/>
        <color theme="6"/>
      </dataBar>
      <extLst>
        <ext xmlns:x14="http://schemas.microsoft.com/office/spreadsheetml/2009/9/main" uri="{B025F937-C7B1-47D3-B67F-A62EFF666E3E}">
          <x14:id>{7F9C03DA-2735-DA4F-8C44-F2C6A7167CE9}</x14:id>
        </ext>
      </extLst>
    </cfRule>
  </conditionalFormatting>
  <conditionalFormatting sqref="F139">
    <cfRule type="dataBar" priority="2851">
      <dataBar>
        <cfvo type="num" val="0"/>
        <cfvo type="num" val="1"/>
        <color theme="6"/>
      </dataBar>
      <extLst>
        <ext xmlns:x14="http://schemas.microsoft.com/office/spreadsheetml/2009/9/main" uri="{B025F937-C7B1-47D3-B67F-A62EFF666E3E}">
          <x14:id>{7B0447EC-D7C6-F442-BBDE-F46CA31A4FCB}</x14:id>
        </ext>
      </extLst>
    </cfRule>
  </conditionalFormatting>
  <conditionalFormatting sqref="F139">
    <cfRule type="dataBar" priority="2850">
      <dataBar>
        <cfvo type="num" val="0"/>
        <cfvo type="num" val="1"/>
        <color theme="6"/>
      </dataBar>
      <extLst>
        <ext xmlns:x14="http://schemas.microsoft.com/office/spreadsheetml/2009/9/main" uri="{B025F937-C7B1-47D3-B67F-A62EFF666E3E}">
          <x14:id>{CA6F5628-31A2-404C-BCCE-ABFBC2A47B83}</x14:id>
        </ext>
      </extLst>
    </cfRule>
  </conditionalFormatting>
  <conditionalFormatting sqref="F139">
    <cfRule type="dataBar" priority="2849">
      <dataBar>
        <cfvo type="num" val="0"/>
        <cfvo type="num" val="1"/>
        <color theme="6"/>
      </dataBar>
      <extLst>
        <ext xmlns:x14="http://schemas.microsoft.com/office/spreadsheetml/2009/9/main" uri="{B025F937-C7B1-47D3-B67F-A62EFF666E3E}">
          <x14:id>{0C761C25-5600-CF4E-9B7A-56E5783A4046}</x14:id>
        </ext>
      </extLst>
    </cfRule>
  </conditionalFormatting>
  <conditionalFormatting sqref="F139">
    <cfRule type="dataBar" priority="2848">
      <dataBar>
        <cfvo type="num" val="0"/>
        <cfvo type="num" val="1"/>
        <color theme="6"/>
      </dataBar>
      <extLst>
        <ext xmlns:x14="http://schemas.microsoft.com/office/spreadsheetml/2009/9/main" uri="{B025F937-C7B1-47D3-B67F-A62EFF666E3E}">
          <x14:id>{44A33F8F-137B-EF45-BB76-0CBD62DCB4F4}</x14:id>
        </ext>
      </extLst>
    </cfRule>
  </conditionalFormatting>
  <conditionalFormatting sqref="F130:F138">
    <cfRule type="dataBar" priority="2845">
      <dataBar>
        <cfvo type="num" val="0"/>
        <cfvo type="num" val="1"/>
        <color theme="6"/>
      </dataBar>
      <extLst>
        <ext xmlns:x14="http://schemas.microsoft.com/office/spreadsheetml/2009/9/main" uri="{B025F937-C7B1-47D3-B67F-A62EFF666E3E}">
          <x14:id>{80CE93D3-7606-7E43-AA48-7906F73AEC25}</x14:id>
        </ext>
      </extLst>
    </cfRule>
  </conditionalFormatting>
  <conditionalFormatting sqref="F130:F138">
    <cfRule type="dataBar" priority="2846">
      <dataBar>
        <cfvo type="num" val="0"/>
        <cfvo type="num" val="1"/>
        <color theme="6"/>
      </dataBar>
      <extLst>
        <ext xmlns:x14="http://schemas.microsoft.com/office/spreadsheetml/2009/9/main" uri="{B025F937-C7B1-47D3-B67F-A62EFF666E3E}">
          <x14:id>{84995D82-5854-4D4E-88CF-CF343CB62EC8}</x14:id>
        </ext>
      </extLst>
    </cfRule>
  </conditionalFormatting>
  <conditionalFormatting sqref="F37">
    <cfRule type="dataBar" priority="2761">
      <dataBar>
        <cfvo type="num" val="0"/>
        <cfvo type="num" val="1"/>
        <color theme="6"/>
      </dataBar>
      <extLst>
        <ext xmlns:x14="http://schemas.microsoft.com/office/spreadsheetml/2009/9/main" uri="{B025F937-C7B1-47D3-B67F-A62EFF666E3E}">
          <x14:id>{9F0C60D8-77CE-F749-BEF2-2343F4B9E743}</x14:id>
        </ext>
      </extLst>
    </cfRule>
  </conditionalFormatting>
  <conditionalFormatting sqref="F37">
    <cfRule type="dataBar" priority="2760">
      <dataBar>
        <cfvo type="num" val="0"/>
        <cfvo type="num" val="1"/>
        <color theme="6"/>
      </dataBar>
      <extLst>
        <ext xmlns:x14="http://schemas.microsoft.com/office/spreadsheetml/2009/9/main" uri="{B025F937-C7B1-47D3-B67F-A62EFF666E3E}">
          <x14:id>{2FFFDA77-0E40-724F-8BA9-361D021EA213}</x14:id>
        </ext>
      </extLst>
    </cfRule>
  </conditionalFormatting>
  <conditionalFormatting sqref="F37">
    <cfRule type="dataBar" priority="2759">
      <dataBar>
        <cfvo type="num" val="0"/>
        <cfvo type="num" val="1"/>
        <color theme="6"/>
      </dataBar>
      <extLst>
        <ext xmlns:x14="http://schemas.microsoft.com/office/spreadsheetml/2009/9/main" uri="{B025F937-C7B1-47D3-B67F-A62EFF666E3E}">
          <x14:id>{0A93A0F7-9B85-404A-A225-E896F423D745}</x14:id>
        </ext>
      </extLst>
    </cfRule>
  </conditionalFormatting>
  <conditionalFormatting sqref="F37">
    <cfRule type="dataBar" priority="2758">
      <dataBar>
        <cfvo type="num" val="0"/>
        <cfvo type="num" val="1"/>
        <color theme="6"/>
      </dataBar>
      <extLst>
        <ext xmlns:x14="http://schemas.microsoft.com/office/spreadsheetml/2009/9/main" uri="{B025F937-C7B1-47D3-B67F-A62EFF666E3E}">
          <x14:id>{60E4EEFF-A904-0349-90B9-EBDE5F90121C}</x14:id>
        </ext>
      </extLst>
    </cfRule>
  </conditionalFormatting>
  <conditionalFormatting sqref="F37">
    <cfRule type="dataBar" priority="2757">
      <dataBar>
        <cfvo type="num" val="0"/>
        <cfvo type="num" val="1"/>
        <color theme="6"/>
      </dataBar>
      <extLst>
        <ext xmlns:x14="http://schemas.microsoft.com/office/spreadsheetml/2009/9/main" uri="{B025F937-C7B1-47D3-B67F-A62EFF666E3E}">
          <x14:id>{B6C689D1-CADD-C24A-A278-7809EF61BA95}</x14:id>
        </ext>
      </extLst>
    </cfRule>
  </conditionalFormatting>
  <conditionalFormatting sqref="F37">
    <cfRule type="dataBar" priority="2756">
      <dataBar>
        <cfvo type="num" val="0"/>
        <cfvo type="num" val="1"/>
        <color theme="6"/>
      </dataBar>
      <extLst>
        <ext xmlns:x14="http://schemas.microsoft.com/office/spreadsheetml/2009/9/main" uri="{B025F937-C7B1-47D3-B67F-A62EFF666E3E}">
          <x14:id>{553D1900-4CFC-2347-BE0B-4E67B148A557}</x14:id>
        </ext>
      </extLst>
    </cfRule>
  </conditionalFormatting>
  <conditionalFormatting sqref="F37">
    <cfRule type="dataBar" priority="2755">
      <dataBar>
        <cfvo type="num" val="0"/>
        <cfvo type="num" val="1"/>
        <color theme="6"/>
      </dataBar>
      <extLst>
        <ext xmlns:x14="http://schemas.microsoft.com/office/spreadsheetml/2009/9/main" uri="{B025F937-C7B1-47D3-B67F-A62EFF666E3E}">
          <x14:id>{481509A7-C54D-244A-AFEA-4863CEB3ED05}</x14:id>
        </ext>
      </extLst>
    </cfRule>
  </conditionalFormatting>
  <conditionalFormatting sqref="F37">
    <cfRule type="dataBar" priority="2754">
      <dataBar>
        <cfvo type="num" val="0"/>
        <cfvo type="num" val="1"/>
        <color theme="6"/>
      </dataBar>
      <extLst>
        <ext xmlns:x14="http://schemas.microsoft.com/office/spreadsheetml/2009/9/main" uri="{B025F937-C7B1-47D3-B67F-A62EFF666E3E}">
          <x14:id>{E7BDD4E5-E5DB-9540-BE94-7349C1C4C471}</x14:id>
        </ext>
      </extLst>
    </cfRule>
  </conditionalFormatting>
  <conditionalFormatting sqref="F37">
    <cfRule type="dataBar" priority="2753">
      <dataBar>
        <cfvo type="num" val="0"/>
        <cfvo type="num" val="1"/>
        <color theme="6"/>
      </dataBar>
      <extLst>
        <ext xmlns:x14="http://schemas.microsoft.com/office/spreadsheetml/2009/9/main" uri="{B025F937-C7B1-47D3-B67F-A62EFF666E3E}">
          <x14:id>{EA713504-EBE3-7347-9AE6-0AD193478002}</x14:id>
        </ext>
      </extLst>
    </cfRule>
  </conditionalFormatting>
  <conditionalFormatting sqref="F37">
    <cfRule type="dataBar" priority="2752">
      <dataBar>
        <cfvo type="num" val="0"/>
        <cfvo type="num" val="1"/>
        <color theme="6"/>
      </dataBar>
      <extLst>
        <ext xmlns:x14="http://schemas.microsoft.com/office/spreadsheetml/2009/9/main" uri="{B025F937-C7B1-47D3-B67F-A62EFF666E3E}">
          <x14:id>{6E3DB2D8-CC76-3F47-93EB-81803B8F5C80}</x14:id>
        </ext>
      </extLst>
    </cfRule>
  </conditionalFormatting>
  <conditionalFormatting sqref="F37">
    <cfRule type="dataBar" priority="2751">
      <dataBar>
        <cfvo type="num" val="0"/>
        <cfvo type="num" val="1"/>
        <color theme="6"/>
      </dataBar>
      <extLst>
        <ext xmlns:x14="http://schemas.microsoft.com/office/spreadsheetml/2009/9/main" uri="{B025F937-C7B1-47D3-B67F-A62EFF666E3E}">
          <x14:id>{55A2EEF9-B2BC-8C45-A051-8BC426C43A3E}</x14:id>
        </ext>
      </extLst>
    </cfRule>
  </conditionalFormatting>
  <conditionalFormatting sqref="F37">
    <cfRule type="dataBar" priority="2750">
      <dataBar>
        <cfvo type="num" val="0"/>
        <cfvo type="num" val="1"/>
        <color theme="6"/>
      </dataBar>
      <extLst>
        <ext xmlns:x14="http://schemas.microsoft.com/office/spreadsheetml/2009/9/main" uri="{B025F937-C7B1-47D3-B67F-A62EFF666E3E}">
          <x14:id>{D1B2672C-02C0-964F-A9F1-5E809DFDB07D}</x14:id>
        </ext>
      </extLst>
    </cfRule>
  </conditionalFormatting>
  <conditionalFormatting sqref="F37">
    <cfRule type="dataBar" priority="2749">
      <dataBar>
        <cfvo type="num" val="0"/>
        <cfvo type="num" val="1"/>
        <color theme="6"/>
      </dataBar>
      <extLst>
        <ext xmlns:x14="http://schemas.microsoft.com/office/spreadsheetml/2009/9/main" uri="{B025F937-C7B1-47D3-B67F-A62EFF666E3E}">
          <x14:id>{7B0275A4-AD67-3C40-86C2-86BC1A7A7287}</x14:id>
        </ext>
      </extLst>
    </cfRule>
  </conditionalFormatting>
  <conditionalFormatting sqref="F37">
    <cfRule type="dataBar" priority="2748">
      <dataBar>
        <cfvo type="num" val="0"/>
        <cfvo type="num" val="1"/>
        <color theme="6"/>
      </dataBar>
      <extLst>
        <ext xmlns:x14="http://schemas.microsoft.com/office/spreadsheetml/2009/9/main" uri="{B025F937-C7B1-47D3-B67F-A62EFF666E3E}">
          <x14:id>{D5A376AD-4BBB-F849-8743-4DFC85CF00A5}</x14:id>
        </ext>
      </extLst>
    </cfRule>
  </conditionalFormatting>
  <conditionalFormatting sqref="F37">
    <cfRule type="dataBar" priority="2747">
      <dataBar>
        <cfvo type="num" val="0"/>
        <cfvo type="num" val="1"/>
        <color theme="6"/>
      </dataBar>
      <extLst>
        <ext xmlns:x14="http://schemas.microsoft.com/office/spreadsheetml/2009/9/main" uri="{B025F937-C7B1-47D3-B67F-A62EFF666E3E}">
          <x14:id>{B153B6C0-8C61-3D4A-A9C9-FDCB2F408DA5}</x14:id>
        </ext>
      </extLst>
    </cfRule>
  </conditionalFormatting>
  <conditionalFormatting sqref="F37">
    <cfRule type="dataBar" priority="2746">
      <dataBar>
        <cfvo type="num" val="0"/>
        <cfvo type="num" val="1"/>
        <color theme="6"/>
      </dataBar>
      <extLst>
        <ext xmlns:x14="http://schemas.microsoft.com/office/spreadsheetml/2009/9/main" uri="{B025F937-C7B1-47D3-B67F-A62EFF666E3E}">
          <x14:id>{F98F492A-8886-5C4A-BB7E-3E0CD2AC92C4}</x14:id>
        </ext>
      </extLst>
    </cfRule>
  </conditionalFormatting>
  <conditionalFormatting sqref="F37">
    <cfRule type="dataBar" priority="2745">
      <dataBar>
        <cfvo type="num" val="0"/>
        <cfvo type="num" val="1"/>
        <color theme="6"/>
      </dataBar>
      <extLst>
        <ext xmlns:x14="http://schemas.microsoft.com/office/spreadsheetml/2009/9/main" uri="{B025F937-C7B1-47D3-B67F-A62EFF666E3E}">
          <x14:id>{B399018E-AA59-7544-8030-E18A179958AC}</x14:id>
        </ext>
      </extLst>
    </cfRule>
  </conditionalFormatting>
  <conditionalFormatting sqref="F37">
    <cfRule type="dataBar" priority="2744">
      <dataBar>
        <cfvo type="num" val="0"/>
        <cfvo type="num" val="1"/>
        <color theme="6"/>
      </dataBar>
      <extLst>
        <ext xmlns:x14="http://schemas.microsoft.com/office/spreadsheetml/2009/9/main" uri="{B025F937-C7B1-47D3-B67F-A62EFF666E3E}">
          <x14:id>{B7D87A97-7C7E-5A40-AE7C-FCBBD1FB5785}</x14:id>
        </ext>
      </extLst>
    </cfRule>
  </conditionalFormatting>
  <conditionalFormatting sqref="F37">
    <cfRule type="dataBar" priority="2743">
      <dataBar>
        <cfvo type="num" val="0"/>
        <cfvo type="num" val="1"/>
        <color theme="6"/>
      </dataBar>
      <extLst>
        <ext xmlns:x14="http://schemas.microsoft.com/office/spreadsheetml/2009/9/main" uri="{B025F937-C7B1-47D3-B67F-A62EFF666E3E}">
          <x14:id>{F404CE52-18AF-FA41-B052-0DE0015D26D2}</x14:id>
        </ext>
      </extLst>
    </cfRule>
  </conditionalFormatting>
  <conditionalFormatting sqref="F37">
    <cfRule type="dataBar" priority="2742">
      <dataBar>
        <cfvo type="num" val="0"/>
        <cfvo type="num" val="1"/>
        <color theme="6"/>
      </dataBar>
      <extLst>
        <ext xmlns:x14="http://schemas.microsoft.com/office/spreadsheetml/2009/9/main" uri="{B025F937-C7B1-47D3-B67F-A62EFF666E3E}">
          <x14:id>{6A7A12C8-EEF8-6545-9273-BDD9B010A929}</x14:id>
        </ext>
      </extLst>
    </cfRule>
  </conditionalFormatting>
  <conditionalFormatting sqref="F37">
    <cfRule type="dataBar" priority="2741">
      <dataBar>
        <cfvo type="num" val="0"/>
        <cfvo type="num" val="1"/>
        <color theme="6"/>
      </dataBar>
      <extLst>
        <ext xmlns:x14="http://schemas.microsoft.com/office/spreadsheetml/2009/9/main" uri="{B025F937-C7B1-47D3-B67F-A62EFF666E3E}">
          <x14:id>{C02F50F0-90CC-614E-A86F-BAF7CF30DAED}</x14:id>
        </ext>
      </extLst>
    </cfRule>
  </conditionalFormatting>
  <conditionalFormatting sqref="F37">
    <cfRule type="dataBar" priority="2740">
      <dataBar>
        <cfvo type="num" val="0"/>
        <cfvo type="num" val="1"/>
        <color theme="6"/>
      </dataBar>
      <extLst>
        <ext xmlns:x14="http://schemas.microsoft.com/office/spreadsheetml/2009/9/main" uri="{B025F937-C7B1-47D3-B67F-A62EFF666E3E}">
          <x14:id>{B64AA714-42EE-B947-85E3-D6C9A936A6F3}</x14:id>
        </ext>
      </extLst>
    </cfRule>
  </conditionalFormatting>
  <conditionalFormatting sqref="F37">
    <cfRule type="dataBar" priority="2739">
      <dataBar>
        <cfvo type="num" val="0"/>
        <cfvo type="num" val="1"/>
        <color theme="6"/>
      </dataBar>
      <extLst>
        <ext xmlns:x14="http://schemas.microsoft.com/office/spreadsheetml/2009/9/main" uri="{B025F937-C7B1-47D3-B67F-A62EFF666E3E}">
          <x14:id>{C606F16E-6B29-BE45-AA1F-7EA03D2B055C}</x14:id>
        </ext>
      </extLst>
    </cfRule>
  </conditionalFormatting>
  <conditionalFormatting sqref="F37">
    <cfRule type="dataBar" priority="2738">
      <dataBar>
        <cfvo type="num" val="0"/>
        <cfvo type="num" val="1"/>
        <color theme="6"/>
      </dataBar>
      <extLst>
        <ext xmlns:x14="http://schemas.microsoft.com/office/spreadsheetml/2009/9/main" uri="{B025F937-C7B1-47D3-B67F-A62EFF666E3E}">
          <x14:id>{C1B7BAC7-5026-7142-9503-437E2A1B4C5B}</x14:id>
        </ext>
      </extLst>
    </cfRule>
  </conditionalFormatting>
  <conditionalFormatting sqref="F37">
    <cfRule type="dataBar" priority="2737">
      <dataBar>
        <cfvo type="num" val="0"/>
        <cfvo type="num" val="1"/>
        <color theme="6"/>
      </dataBar>
      <extLst>
        <ext xmlns:x14="http://schemas.microsoft.com/office/spreadsheetml/2009/9/main" uri="{B025F937-C7B1-47D3-B67F-A62EFF666E3E}">
          <x14:id>{14AAE6F6-B103-CD45-9A82-671C30D67031}</x14:id>
        </ext>
      </extLst>
    </cfRule>
  </conditionalFormatting>
  <conditionalFormatting sqref="F37">
    <cfRule type="dataBar" priority="2736">
      <dataBar>
        <cfvo type="num" val="0"/>
        <cfvo type="num" val="1"/>
        <color theme="6"/>
      </dataBar>
      <extLst>
        <ext xmlns:x14="http://schemas.microsoft.com/office/spreadsheetml/2009/9/main" uri="{B025F937-C7B1-47D3-B67F-A62EFF666E3E}">
          <x14:id>{8C9FC656-42F0-3041-AF52-FD7598E70AAA}</x14:id>
        </ext>
      </extLst>
    </cfRule>
  </conditionalFormatting>
  <conditionalFormatting sqref="F37">
    <cfRule type="dataBar" priority="2735">
      <dataBar>
        <cfvo type="num" val="0"/>
        <cfvo type="num" val="1"/>
        <color theme="6"/>
      </dataBar>
      <extLst>
        <ext xmlns:x14="http://schemas.microsoft.com/office/spreadsheetml/2009/9/main" uri="{B025F937-C7B1-47D3-B67F-A62EFF666E3E}">
          <x14:id>{2563DEEB-53A6-8C40-913F-B4917C09A9BC}</x14:id>
        </ext>
      </extLst>
    </cfRule>
  </conditionalFormatting>
  <conditionalFormatting sqref="F37">
    <cfRule type="dataBar" priority="2734">
      <dataBar>
        <cfvo type="num" val="0"/>
        <cfvo type="num" val="1"/>
        <color theme="6"/>
      </dataBar>
      <extLst>
        <ext xmlns:x14="http://schemas.microsoft.com/office/spreadsheetml/2009/9/main" uri="{B025F937-C7B1-47D3-B67F-A62EFF666E3E}">
          <x14:id>{76374414-03D7-F349-A5E7-DD3F2F600F37}</x14:id>
        </ext>
      </extLst>
    </cfRule>
  </conditionalFormatting>
  <conditionalFormatting sqref="F37">
    <cfRule type="dataBar" priority="2733">
      <dataBar>
        <cfvo type="num" val="0"/>
        <cfvo type="num" val="1"/>
        <color theme="6"/>
      </dataBar>
      <extLst>
        <ext xmlns:x14="http://schemas.microsoft.com/office/spreadsheetml/2009/9/main" uri="{B025F937-C7B1-47D3-B67F-A62EFF666E3E}">
          <x14:id>{5D37AD56-4069-9E49-BA50-D8EFB810DE6C}</x14:id>
        </ext>
      </extLst>
    </cfRule>
  </conditionalFormatting>
  <conditionalFormatting sqref="F37">
    <cfRule type="dataBar" priority="2732">
      <dataBar>
        <cfvo type="num" val="0"/>
        <cfvo type="num" val="1"/>
        <color theme="6"/>
      </dataBar>
      <extLst>
        <ext xmlns:x14="http://schemas.microsoft.com/office/spreadsheetml/2009/9/main" uri="{B025F937-C7B1-47D3-B67F-A62EFF666E3E}">
          <x14:id>{69FC3C49-306A-B148-AA6A-D342CC983F0C}</x14:id>
        </ext>
      </extLst>
    </cfRule>
  </conditionalFormatting>
  <conditionalFormatting sqref="F37">
    <cfRule type="dataBar" priority="2731">
      <dataBar>
        <cfvo type="num" val="0"/>
        <cfvo type="num" val="1"/>
        <color theme="6"/>
      </dataBar>
      <extLst>
        <ext xmlns:x14="http://schemas.microsoft.com/office/spreadsheetml/2009/9/main" uri="{B025F937-C7B1-47D3-B67F-A62EFF666E3E}">
          <x14:id>{9AFFAC17-B894-F444-B490-86ECD4EE2A32}</x14:id>
        </ext>
      </extLst>
    </cfRule>
  </conditionalFormatting>
  <conditionalFormatting sqref="F37">
    <cfRule type="dataBar" priority="2730">
      <dataBar>
        <cfvo type="num" val="0"/>
        <cfvo type="num" val="1"/>
        <color theme="6"/>
      </dataBar>
      <extLst>
        <ext xmlns:x14="http://schemas.microsoft.com/office/spreadsheetml/2009/9/main" uri="{B025F937-C7B1-47D3-B67F-A62EFF666E3E}">
          <x14:id>{6601648E-2537-2C44-912F-117A49250C75}</x14:id>
        </ext>
      </extLst>
    </cfRule>
  </conditionalFormatting>
  <conditionalFormatting sqref="F37">
    <cfRule type="dataBar" priority="2729">
      <dataBar>
        <cfvo type="num" val="0"/>
        <cfvo type="num" val="1"/>
        <color theme="6"/>
      </dataBar>
      <extLst>
        <ext xmlns:x14="http://schemas.microsoft.com/office/spreadsheetml/2009/9/main" uri="{B025F937-C7B1-47D3-B67F-A62EFF666E3E}">
          <x14:id>{7DA84C31-2687-034E-A4B4-DE0D55BAB6F8}</x14:id>
        </ext>
      </extLst>
    </cfRule>
  </conditionalFormatting>
  <conditionalFormatting sqref="F37">
    <cfRule type="dataBar" priority="2728">
      <dataBar>
        <cfvo type="num" val="0"/>
        <cfvo type="num" val="1"/>
        <color theme="6"/>
      </dataBar>
      <extLst>
        <ext xmlns:x14="http://schemas.microsoft.com/office/spreadsheetml/2009/9/main" uri="{B025F937-C7B1-47D3-B67F-A62EFF666E3E}">
          <x14:id>{508BEB98-6BF6-694B-A965-AA348436157F}</x14:id>
        </ext>
      </extLst>
    </cfRule>
  </conditionalFormatting>
  <conditionalFormatting sqref="F37">
    <cfRule type="dataBar" priority="2727">
      <dataBar>
        <cfvo type="num" val="0"/>
        <cfvo type="num" val="1"/>
        <color theme="6"/>
      </dataBar>
      <extLst>
        <ext xmlns:x14="http://schemas.microsoft.com/office/spreadsheetml/2009/9/main" uri="{B025F937-C7B1-47D3-B67F-A62EFF666E3E}">
          <x14:id>{921285AA-4657-7548-B8D6-3D2968065E05}</x14:id>
        </ext>
      </extLst>
    </cfRule>
  </conditionalFormatting>
  <conditionalFormatting sqref="F37">
    <cfRule type="dataBar" priority="2726">
      <dataBar>
        <cfvo type="num" val="0"/>
        <cfvo type="num" val="1"/>
        <color theme="6"/>
      </dataBar>
      <extLst>
        <ext xmlns:x14="http://schemas.microsoft.com/office/spreadsheetml/2009/9/main" uri="{B025F937-C7B1-47D3-B67F-A62EFF666E3E}">
          <x14:id>{69BBE85A-7064-384F-9235-52B5B69C69B6}</x14:id>
        </ext>
      </extLst>
    </cfRule>
  </conditionalFormatting>
  <conditionalFormatting sqref="F37">
    <cfRule type="dataBar" priority="2725">
      <dataBar>
        <cfvo type="num" val="0"/>
        <cfvo type="num" val="1"/>
        <color theme="6"/>
      </dataBar>
      <extLst>
        <ext xmlns:x14="http://schemas.microsoft.com/office/spreadsheetml/2009/9/main" uri="{B025F937-C7B1-47D3-B67F-A62EFF666E3E}">
          <x14:id>{46800A27-B4C2-8E4D-A53B-DE4EEEF9A91C}</x14:id>
        </ext>
      </extLst>
    </cfRule>
  </conditionalFormatting>
  <conditionalFormatting sqref="F37">
    <cfRule type="dataBar" priority="2724">
      <dataBar>
        <cfvo type="num" val="0"/>
        <cfvo type="num" val="1"/>
        <color theme="6"/>
      </dataBar>
      <extLst>
        <ext xmlns:x14="http://schemas.microsoft.com/office/spreadsheetml/2009/9/main" uri="{B025F937-C7B1-47D3-B67F-A62EFF666E3E}">
          <x14:id>{98B39D80-8AA6-EC4C-B73B-5AB8DE48BD01}</x14:id>
        </ext>
      </extLst>
    </cfRule>
  </conditionalFormatting>
  <conditionalFormatting sqref="F37">
    <cfRule type="dataBar" priority="2723">
      <dataBar>
        <cfvo type="num" val="0"/>
        <cfvo type="num" val="1"/>
        <color theme="6"/>
      </dataBar>
      <extLst>
        <ext xmlns:x14="http://schemas.microsoft.com/office/spreadsheetml/2009/9/main" uri="{B025F937-C7B1-47D3-B67F-A62EFF666E3E}">
          <x14:id>{B6E88A7A-6322-FD44-8F28-6850AFCA986F}</x14:id>
        </ext>
      </extLst>
    </cfRule>
  </conditionalFormatting>
  <conditionalFormatting sqref="F37">
    <cfRule type="dataBar" priority="2722">
      <dataBar>
        <cfvo type="num" val="0"/>
        <cfvo type="num" val="1"/>
        <color theme="6"/>
      </dataBar>
      <extLst>
        <ext xmlns:x14="http://schemas.microsoft.com/office/spreadsheetml/2009/9/main" uri="{B025F937-C7B1-47D3-B67F-A62EFF666E3E}">
          <x14:id>{BB51384E-4A9E-DB4E-B7BE-41068985656C}</x14:id>
        </ext>
      </extLst>
    </cfRule>
  </conditionalFormatting>
  <conditionalFormatting sqref="F37">
    <cfRule type="dataBar" priority="2721">
      <dataBar>
        <cfvo type="num" val="0"/>
        <cfvo type="num" val="1"/>
        <color theme="6"/>
      </dataBar>
      <extLst>
        <ext xmlns:x14="http://schemas.microsoft.com/office/spreadsheetml/2009/9/main" uri="{B025F937-C7B1-47D3-B67F-A62EFF666E3E}">
          <x14:id>{09896FFE-2CC3-314E-8C10-7AAE4C1F2537}</x14:id>
        </ext>
      </extLst>
    </cfRule>
  </conditionalFormatting>
  <conditionalFormatting sqref="F37">
    <cfRule type="dataBar" priority="2720">
      <dataBar>
        <cfvo type="num" val="0"/>
        <cfvo type="num" val="1"/>
        <color theme="6"/>
      </dataBar>
      <extLst>
        <ext xmlns:x14="http://schemas.microsoft.com/office/spreadsheetml/2009/9/main" uri="{B025F937-C7B1-47D3-B67F-A62EFF666E3E}">
          <x14:id>{5FD9C521-FCDB-1F48-BD50-BA01F28C07C9}</x14:id>
        </ext>
      </extLst>
    </cfRule>
  </conditionalFormatting>
  <conditionalFormatting sqref="F37">
    <cfRule type="dataBar" priority="2719">
      <dataBar>
        <cfvo type="num" val="0"/>
        <cfvo type="num" val="1"/>
        <color theme="6"/>
      </dataBar>
      <extLst>
        <ext xmlns:x14="http://schemas.microsoft.com/office/spreadsheetml/2009/9/main" uri="{B025F937-C7B1-47D3-B67F-A62EFF666E3E}">
          <x14:id>{EAF77791-C3DD-9F47-A65A-E381EFFF2264}</x14:id>
        </ext>
      </extLst>
    </cfRule>
  </conditionalFormatting>
  <conditionalFormatting sqref="F37">
    <cfRule type="dataBar" priority="2718">
      <dataBar>
        <cfvo type="num" val="0"/>
        <cfvo type="num" val="1"/>
        <color theme="6"/>
      </dataBar>
      <extLst>
        <ext xmlns:x14="http://schemas.microsoft.com/office/spreadsheetml/2009/9/main" uri="{B025F937-C7B1-47D3-B67F-A62EFF666E3E}">
          <x14:id>{89E0A7AB-0B28-E345-8630-E8E8E2985297}</x14:id>
        </ext>
      </extLst>
    </cfRule>
  </conditionalFormatting>
  <conditionalFormatting sqref="F37">
    <cfRule type="dataBar" priority="2717">
      <dataBar>
        <cfvo type="num" val="0"/>
        <cfvo type="num" val="1"/>
        <color theme="6"/>
      </dataBar>
      <extLst>
        <ext xmlns:x14="http://schemas.microsoft.com/office/spreadsheetml/2009/9/main" uri="{B025F937-C7B1-47D3-B67F-A62EFF666E3E}">
          <x14:id>{A276DFE9-99CE-B843-A7B6-3CD741B4EEF7}</x14:id>
        </ext>
      </extLst>
    </cfRule>
  </conditionalFormatting>
  <conditionalFormatting sqref="F37">
    <cfRule type="dataBar" priority="2714">
      <dataBar>
        <cfvo type="num" val="0"/>
        <cfvo type="num" val="1"/>
        <color theme="6"/>
      </dataBar>
      <extLst>
        <ext xmlns:x14="http://schemas.microsoft.com/office/spreadsheetml/2009/9/main" uri="{B025F937-C7B1-47D3-B67F-A62EFF666E3E}">
          <x14:id>{FAE59A8C-6AD6-7C45-80F5-5338D881B21E}</x14:id>
        </ext>
      </extLst>
    </cfRule>
  </conditionalFormatting>
  <conditionalFormatting sqref="F37">
    <cfRule type="dataBar" priority="2713">
      <dataBar>
        <cfvo type="num" val="0"/>
        <cfvo type="num" val="1"/>
        <color theme="6"/>
      </dataBar>
      <extLst>
        <ext xmlns:x14="http://schemas.microsoft.com/office/spreadsheetml/2009/9/main" uri="{B025F937-C7B1-47D3-B67F-A62EFF666E3E}">
          <x14:id>{B2A50BD6-BE97-A54B-BD9E-6B31028AE328}</x14:id>
        </ext>
      </extLst>
    </cfRule>
  </conditionalFormatting>
  <conditionalFormatting sqref="F37">
    <cfRule type="dataBar" priority="2712">
      <dataBar>
        <cfvo type="num" val="0"/>
        <cfvo type="num" val="1"/>
        <color theme="6"/>
      </dataBar>
      <extLst>
        <ext xmlns:x14="http://schemas.microsoft.com/office/spreadsheetml/2009/9/main" uri="{B025F937-C7B1-47D3-B67F-A62EFF666E3E}">
          <x14:id>{30544937-D074-A840-8FEC-6B8B2F3C2322}</x14:id>
        </ext>
      </extLst>
    </cfRule>
  </conditionalFormatting>
  <conditionalFormatting sqref="F37">
    <cfRule type="dataBar" priority="2711">
      <dataBar>
        <cfvo type="num" val="0"/>
        <cfvo type="num" val="1"/>
        <color theme="6"/>
      </dataBar>
      <extLst>
        <ext xmlns:x14="http://schemas.microsoft.com/office/spreadsheetml/2009/9/main" uri="{B025F937-C7B1-47D3-B67F-A62EFF666E3E}">
          <x14:id>{299020EF-8EB8-514D-BAB9-A92D42B43FCB}</x14:id>
        </ext>
      </extLst>
    </cfRule>
  </conditionalFormatting>
  <conditionalFormatting sqref="F37">
    <cfRule type="dataBar" priority="2716">
      <dataBar>
        <cfvo type="num" val="0"/>
        <cfvo type="num" val="1"/>
        <color theme="6"/>
      </dataBar>
      <extLst>
        <ext xmlns:x14="http://schemas.microsoft.com/office/spreadsheetml/2009/9/main" uri="{B025F937-C7B1-47D3-B67F-A62EFF666E3E}">
          <x14:id>{369EF90D-E512-764C-B1ED-D715811CF6C9}</x14:id>
        </ext>
      </extLst>
    </cfRule>
  </conditionalFormatting>
  <conditionalFormatting sqref="F37">
    <cfRule type="dataBar" priority="2715">
      <dataBar>
        <cfvo type="num" val="0"/>
        <cfvo type="num" val="1"/>
        <color theme="6"/>
      </dataBar>
      <extLst>
        <ext xmlns:x14="http://schemas.microsoft.com/office/spreadsheetml/2009/9/main" uri="{B025F937-C7B1-47D3-B67F-A62EFF666E3E}">
          <x14:id>{011429D8-94F3-8749-8098-C35429ADB12E}</x14:id>
        </ext>
      </extLst>
    </cfRule>
  </conditionalFormatting>
  <conditionalFormatting sqref="F37">
    <cfRule type="dataBar" priority="2710">
      <dataBar>
        <cfvo type="num" val="0"/>
        <cfvo type="num" val="1"/>
        <color theme="6"/>
      </dataBar>
      <extLst>
        <ext xmlns:x14="http://schemas.microsoft.com/office/spreadsheetml/2009/9/main" uri="{B025F937-C7B1-47D3-B67F-A62EFF666E3E}">
          <x14:id>{AE8D46A5-910F-3C4E-A002-5BA8D913EB71}</x14:id>
        </ext>
      </extLst>
    </cfRule>
  </conditionalFormatting>
  <conditionalFormatting sqref="F37">
    <cfRule type="dataBar" priority="2709">
      <dataBar>
        <cfvo type="num" val="0"/>
        <cfvo type="num" val="1"/>
        <color theme="6"/>
      </dataBar>
      <extLst>
        <ext xmlns:x14="http://schemas.microsoft.com/office/spreadsheetml/2009/9/main" uri="{B025F937-C7B1-47D3-B67F-A62EFF666E3E}">
          <x14:id>{A07DDB42-0484-394F-AEA9-09B92151F028}</x14:id>
        </ext>
      </extLst>
    </cfRule>
  </conditionalFormatting>
  <conditionalFormatting sqref="F37">
    <cfRule type="dataBar" priority="2708">
      <dataBar>
        <cfvo type="num" val="0"/>
        <cfvo type="num" val="1"/>
        <color theme="6"/>
      </dataBar>
      <extLst>
        <ext xmlns:x14="http://schemas.microsoft.com/office/spreadsheetml/2009/9/main" uri="{B025F937-C7B1-47D3-B67F-A62EFF666E3E}">
          <x14:id>{F7C768DD-91C0-494C-9BDC-600AAA781473}</x14:id>
        </ext>
      </extLst>
    </cfRule>
  </conditionalFormatting>
  <conditionalFormatting sqref="F37">
    <cfRule type="dataBar" priority="2707">
      <dataBar>
        <cfvo type="num" val="0"/>
        <cfvo type="num" val="1"/>
        <color theme="6"/>
      </dataBar>
      <extLst>
        <ext xmlns:x14="http://schemas.microsoft.com/office/spreadsheetml/2009/9/main" uri="{B025F937-C7B1-47D3-B67F-A62EFF666E3E}">
          <x14:id>{7B37DEC4-87CB-4145-9E6D-75E69A1A5FD6}</x14:id>
        </ext>
      </extLst>
    </cfRule>
  </conditionalFormatting>
  <conditionalFormatting sqref="F37">
    <cfRule type="dataBar" priority="2706">
      <dataBar>
        <cfvo type="num" val="0"/>
        <cfvo type="num" val="1"/>
        <color theme="6"/>
      </dataBar>
      <extLst>
        <ext xmlns:x14="http://schemas.microsoft.com/office/spreadsheetml/2009/9/main" uri="{B025F937-C7B1-47D3-B67F-A62EFF666E3E}">
          <x14:id>{10CF2BBC-1DF2-B24B-943E-B890ED63928D}</x14:id>
        </ext>
      </extLst>
    </cfRule>
  </conditionalFormatting>
  <conditionalFormatting sqref="F37">
    <cfRule type="dataBar" priority="2705">
      <dataBar>
        <cfvo type="num" val="0"/>
        <cfvo type="num" val="1"/>
        <color theme="6"/>
      </dataBar>
      <extLst>
        <ext xmlns:x14="http://schemas.microsoft.com/office/spreadsheetml/2009/9/main" uri="{B025F937-C7B1-47D3-B67F-A62EFF666E3E}">
          <x14:id>{AFB47B54-D83C-F043-BEE4-107A46628303}</x14:id>
        </ext>
      </extLst>
    </cfRule>
  </conditionalFormatting>
  <conditionalFormatting sqref="F37">
    <cfRule type="dataBar" priority="2704">
      <dataBar>
        <cfvo type="num" val="0"/>
        <cfvo type="num" val="1"/>
        <color theme="6"/>
      </dataBar>
      <extLst>
        <ext xmlns:x14="http://schemas.microsoft.com/office/spreadsheetml/2009/9/main" uri="{B025F937-C7B1-47D3-B67F-A62EFF666E3E}">
          <x14:id>{C3FA2F72-7F85-0244-91CC-EA36DCE40790}</x14:id>
        </ext>
      </extLst>
    </cfRule>
  </conditionalFormatting>
  <conditionalFormatting sqref="F37">
    <cfRule type="dataBar" priority="2703">
      <dataBar>
        <cfvo type="num" val="0"/>
        <cfvo type="num" val="1"/>
        <color theme="6"/>
      </dataBar>
      <extLst>
        <ext xmlns:x14="http://schemas.microsoft.com/office/spreadsheetml/2009/9/main" uri="{B025F937-C7B1-47D3-B67F-A62EFF666E3E}">
          <x14:id>{E459149E-E0F2-4A40-BBD3-342D28F27060}</x14:id>
        </ext>
      </extLst>
    </cfRule>
  </conditionalFormatting>
  <conditionalFormatting sqref="F37">
    <cfRule type="dataBar" priority="2702">
      <dataBar>
        <cfvo type="num" val="0"/>
        <cfvo type="num" val="1"/>
        <color theme="6"/>
      </dataBar>
      <extLst>
        <ext xmlns:x14="http://schemas.microsoft.com/office/spreadsheetml/2009/9/main" uri="{B025F937-C7B1-47D3-B67F-A62EFF666E3E}">
          <x14:id>{7259895F-0D84-B941-9C69-FB5ACD840C1D}</x14:id>
        </ext>
      </extLst>
    </cfRule>
  </conditionalFormatting>
  <conditionalFormatting sqref="F37">
    <cfRule type="dataBar" priority="2701">
      <dataBar>
        <cfvo type="num" val="0"/>
        <cfvo type="num" val="1"/>
        <color theme="6"/>
      </dataBar>
      <extLst>
        <ext xmlns:x14="http://schemas.microsoft.com/office/spreadsheetml/2009/9/main" uri="{B025F937-C7B1-47D3-B67F-A62EFF666E3E}">
          <x14:id>{11B4A368-34BB-7D4E-83D0-32EF1373AF00}</x14:id>
        </ext>
      </extLst>
    </cfRule>
  </conditionalFormatting>
  <conditionalFormatting sqref="F37">
    <cfRule type="dataBar" priority="2700">
      <dataBar>
        <cfvo type="num" val="0"/>
        <cfvo type="num" val="1"/>
        <color theme="6"/>
      </dataBar>
      <extLst>
        <ext xmlns:x14="http://schemas.microsoft.com/office/spreadsheetml/2009/9/main" uri="{B025F937-C7B1-47D3-B67F-A62EFF666E3E}">
          <x14:id>{CDBBA79A-46C9-D34C-A607-6EFCD4760DE0}</x14:id>
        </ext>
      </extLst>
    </cfRule>
  </conditionalFormatting>
  <conditionalFormatting sqref="F37">
    <cfRule type="dataBar" priority="2699">
      <dataBar>
        <cfvo type="num" val="0"/>
        <cfvo type="num" val="1"/>
        <color theme="6"/>
      </dataBar>
      <extLst>
        <ext xmlns:x14="http://schemas.microsoft.com/office/spreadsheetml/2009/9/main" uri="{B025F937-C7B1-47D3-B67F-A62EFF666E3E}">
          <x14:id>{46A5FC18-81E0-4E4A-BD8B-17794CC4E943}</x14:id>
        </ext>
      </extLst>
    </cfRule>
  </conditionalFormatting>
  <conditionalFormatting sqref="F37">
    <cfRule type="dataBar" priority="2698">
      <dataBar>
        <cfvo type="num" val="0"/>
        <cfvo type="num" val="1"/>
        <color theme="6"/>
      </dataBar>
      <extLst>
        <ext xmlns:x14="http://schemas.microsoft.com/office/spreadsheetml/2009/9/main" uri="{B025F937-C7B1-47D3-B67F-A62EFF666E3E}">
          <x14:id>{9E686B27-E6E3-9B4B-B7F4-0CC1E69779E2}</x14:id>
        </ext>
      </extLst>
    </cfRule>
  </conditionalFormatting>
  <conditionalFormatting sqref="F37">
    <cfRule type="dataBar" priority="2697">
      <dataBar>
        <cfvo type="num" val="0"/>
        <cfvo type="num" val="1"/>
        <color theme="6"/>
      </dataBar>
      <extLst>
        <ext xmlns:x14="http://schemas.microsoft.com/office/spreadsheetml/2009/9/main" uri="{B025F937-C7B1-47D3-B67F-A62EFF666E3E}">
          <x14:id>{86B18A98-0E57-F042-A62B-AE3B9CA42151}</x14:id>
        </ext>
      </extLst>
    </cfRule>
  </conditionalFormatting>
  <conditionalFormatting sqref="F37">
    <cfRule type="dataBar" priority="2696">
      <dataBar>
        <cfvo type="num" val="0"/>
        <cfvo type="num" val="1"/>
        <color theme="6"/>
      </dataBar>
      <extLst>
        <ext xmlns:x14="http://schemas.microsoft.com/office/spreadsheetml/2009/9/main" uri="{B025F937-C7B1-47D3-B67F-A62EFF666E3E}">
          <x14:id>{6BFDDAC0-78F2-F348-A56F-28906129CC57}</x14:id>
        </ext>
      </extLst>
    </cfRule>
  </conditionalFormatting>
  <conditionalFormatting sqref="F37">
    <cfRule type="dataBar" priority="2690">
      <dataBar>
        <cfvo type="num" val="0"/>
        <cfvo type="num" val="1"/>
        <color theme="6"/>
      </dataBar>
      <extLst>
        <ext xmlns:x14="http://schemas.microsoft.com/office/spreadsheetml/2009/9/main" uri="{B025F937-C7B1-47D3-B67F-A62EFF666E3E}">
          <x14:id>{0F3A5105-979C-5445-A713-2133BEBB6351}</x14:id>
        </ext>
      </extLst>
    </cfRule>
  </conditionalFormatting>
  <conditionalFormatting sqref="F37">
    <cfRule type="dataBar" priority="2688">
      <dataBar>
        <cfvo type="num" val="0"/>
        <cfvo type="num" val="1"/>
        <color theme="6"/>
      </dataBar>
      <extLst>
        <ext xmlns:x14="http://schemas.microsoft.com/office/spreadsheetml/2009/9/main" uri="{B025F937-C7B1-47D3-B67F-A62EFF666E3E}">
          <x14:id>{7806E3FD-157E-6A4E-B36F-E06E92E03EE4}</x14:id>
        </ext>
      </extLst>
    </cfRule>
  </conditionalFormatting>
  <conditionalFormatting sqref="F37">
    <cfRule type="dataBar" priority="2689">
      <dataBar>
        <cfvo type="num" val="0"/>
        <cfvo type="num" val="1"/>
        <color theme="6"/>
      </dataBar>
      <extLst>
        <ext xmlns:x14="http://schemas.microsoft.com/office/spreadsheetml/2009/9/main" uri="{B025F937-C7B1-47D3-B67F-A62EFF666E3E}">
          <x14:id>{708544D7-47F0-164A-B0B4-B5ADD027904A}</x14:id>
        </ext>
      </extLst>
    </cfRule>
  </conditionalFormatting>
  <conditionalFormatting sqref="F37">
    <cfRule type="dataBar" priority="2695">
      <dataBar>
        <cfvo type="num" val="0"/>
        <cfvo type="num" val="1"/>
        <color theme="6"/>
      </dataBar>
      <extLst>
        <ext xmlns:x14="http://schemas.microsoft.com/office/spreadsheetml/2009/9/main" uri="{B025F937-C7B1-47D3-B67F-A62EFF666E3E}">
          <x14:id>{7A8FD618-B82A-DB43-837B-6C7F1CA15623}</x14:id>
        </ext>
      </extLst>
    </cfRule>
  </conditionalFormatting>
  <conditionalFormatting sqref="F37">
    <cfRule type="dataBar" priority="2694">
      <dataBar>
        <cfvo type="num" val="0"/>
        <cfvo type="num" val="1"/>
        <color theme="6"/>
      </dataBar>
      <extLst>
        <ext xmlns:x14="http://schemas.microsoft.com/office/spreadsheetml/2009/9/main" uri="{B025F937-C7B1-47D3-B67F-A62EFF666E3E}">
          <x14:id>{7C2A7A28-EA79-CD4C-8C64-7D6AA2F73E3C}</x14:id>
        </ext>
      </extLst>
    </cfRule>
  </conditionalFormatting>
  <conditionalFormatting sqref="F37">
    <cfRule type="dataBar" priority="2693">
      <dataBar>
        <cfvo type="num" val="0"/>
        <cfvo type="num" val="1"/>
        <color theme="6"/>
      </dataBar>
      <extLst>
        <ext xmlns:x14="http://schemas.microsoft.com/office/spreadsheetml/2009/9/main" uri="{B025F937-C7B1-47D3-B67F-A62EFF666E3E}">
          <x14:id>{E1DC5924-7BAE-D148-8A64-E09F71DF61E6}</x14:id>
        </ext>
      </extLst>
    </cfRule>
  </conditionalFormatting>
  <conditionalFormatting sqref="F37">
    <cfRule type="dataBar" priority="2692">
      <dataBar>
        <cfvo type="num" val="0"/>
        <cfvo type="num" val="1"/>
        <color theme="6"/>
      </dataBar>
      <extLst>
        <ext xmlns:x14="http://schemas.microsoft.com/office/spreadsheetml/2009/9/main" uri="{B025F937-C7B1-47D3-B67F-A62EFF666E3E}">
          <x14:id>{E71771BF-CE01-DD4E-8E47-919D6FF05430}</x14:id>
        </ext>
      </extLst>
    </cfRule>
  </conditionalFormatting>
  <conditionalFormatting sqref="F37">
    <cfRule type="dataBar" priority="2691">
      <dataBar>
        <cfvo type="num" val="0"/>
        <cfvo type="num" val="1"/>
        <color theme="6"/>
      </dataBar>
      <extLst>
        <ext xmlns:x14="http://schemas.microsoft.com/office/spreadsheetml/2009/9/main" uri="{B025F937-C7B1-47D3-B67F-A62EFF666E3E}">
          <x14:id>{CC3FE09F-22B8-844D-8876-635606BEADAE}</x14:id>
        </ext>
      </extLst>
    </cfRule>
  </conditionalFormatting>
  <conditionalFormatting sqref="F37">
    <cfRule type="dataBar" priority="2687">
      <dataBar>
        <cfvo type="num" val="0"/>
        <cfvo type="num" val="1"/>
        <color theme="6"/>
      </dataBar>
      <extLst>
        <ext xmlns:x14="http://schemas.microsoft.com/office/spreadsheetml/2009/9/main" uri="{B025F937-C7B1-47D3-B67F-A62EFF666E3E}">
          <x14:id>{24CF6B7A-DE97-DD47-B9CF-F7363AC11E91}</x14:id>
        </ext>
      </extLst>
    </cfRule>
  </conditionalFormatting>
  <conditionalFormatting sqref="F37">
    <cfRule type="dataBar" priority="2686">
      <dataBar>
        <cfvo type="num" val="0"/>
        <cfvo type="num" val="1"/>
        <color theme="6"/>
      </dataBar>
      <extLst>
        <ext xmlns:x14="http://schemas.microsoft.com/office/spreadsheetml/2009/9/main" uri="{B025F937-C7B1-47D3-B67F-A62EFF666E3E}">
          <x14:id>{A9E0BAC6-5E8A-5F49-9A4E-7013CADF339C}</x14:id>
        </ext>
      </extLst>
    </cfRule>
  </conditionalFormatting>
  <conditionalFormatting sqref="F37">
    <cfRule type="dataBar" priority="2685">
      <dataBar>
        <cfvo type="num" val="0"/>
        <cfvo type="num" val="1"/>
        <color theme="6"/>
      </dataBar>
      <extLst>
        <ext xmlns:x14="http://schemas.microsoft.com/office/spreadsheetml/2009/9/main" uri="{B025F937-C7B1-47D3-B67F-A62EFF666E3E}">
          <x14:id>{9166ABDD-720F-574F-BA1E-D9EAD8A14FEE}</x14:id>
        </ext>
      </extLst>
    </cfRule>
  </conditionalFormatting>
  <conditionalFormatting sqref="F37">
    <cfRule type="dataBar" priority="2684">
      <dataBar>
        <cfvo type="num" val="0"/>
        <cfvo type="num" val="1"/>
        <color theme="6"/>
      </dataBar>
      <extLst>
        <ext xmlns:x14="http://schemas.microsoft.com/office/spreadsheetml/2009/9/main" uri="{B025F937-C7B1-47D3-B67F-A62EFF666E3E}">
          <x14:id>{8341FDBA-BC9A-814E-A7B9-C73E820742FF}</x14:id>
        </ext>
      </extLst>
    </cfRule>
  </conditionalFormatting>
  <conditionalFormatting sqref="F37">
    <cfRule type="dataBar" priority="2683">
      <dataBar>
        <cfvo type="num" val="0"/>
        <cfvo type="num" val="1"/>
        <color theme="6"/>
      </dataBar>
      <extLst>
        <ext xmlns:x14="http://schemas.microsoft.com/office/spreadsheetml/2009/9/main" uri="{B025F937-C7B1-47D3-B67F-A62EFF666E3E}">
          <x14:id>{D7696653-78E4-814B-8107-2799AD550B36}</x14:id>
        </ext>
      </extLst>
    </cfRule>
  </conditionalFormatting>
  <conditionalFormatting sqref="F37">
    <cfRule type="dataBar" priority="2682">
      <dataBar>
        <cfvo type="num" val="0"/>
        <cfvo type="num" val="1"/>
        <color theme="6"/>
      </dataBar>
      <extLst>
        <ext xmlns:x14="http://schemas.microsoft.com/office/spreadsheetml/2009/9/main" uri="{B025F937-C7B1-47D3-B67F-A62EFF666E3E}">
          <x14:id>{586CED71-0FF1-F74D-87E0-6ACE4323B17E}</x14:id>
        </ext>
      </extLst>
    </cfRule>
  </conditionalFormatting>
  <conditionalFormatting sqref="F37">
    <cfRule type="dataBar" priority="2681">
      <dataBar>
        <cfvo type="num" val="0"/>
        <cfvo type="num" val="1"/>
        <color theme="6"/>
      </dataBar>
      <extLst>
        <ext xmlns:x14="http://schemas.microsoft.com/office/spreadsheetml/2009/9/main" uri="{B025F937-C7B1-47D3-B67F-A62EFF666E3E}">
          <x14:id>{23753C42-ABE6-C44B-9318-E2AB8CF35A38}</x14:id>
        </ext>
      </extLst>
    </cfRule>
  </conditionalFormatting>
  <conditionalFormatting sqref="F37">
    <cfRule type="dataBar" priority="2680">
      <dataBar>
        <cfvo type="num" val="0"/>
        <cfvo type="num" val="1"/>
        <color theme="6"/>
      </dataBar>
      <extLst>
        <ext xmlns:x14="http://schemas.microsoft.com/office/spreadsheetml/2009/9/main" uri="{B025F937-C7B1-47D3-B67F-A62EFF666E3E}">
          <x14:id>{ED97F8F8-AD12-DE46-B1BE-684508037807}</x14:id>
        </ext>
      </extLst>
    </cfRule>
  </conditionalFormatting>
  <conditionalFormatting sqref="BN7:BN141">
    <cfRule type="expression" dxfId="110" priority="14985">
      <formula>AND(TODAY()&gt;=BN$7,TODAY()&lt;#REF!)</formula>
    </cfRule>
  </conditionalFormatting>
  <conditionalFormatting sqref="K6:AO6">
    <cfRule type="expression" dxfId="109" priority="14987">
      <formula>K$7&lt;=EOMONTH($K$7,0)</formula>
    </cfRule>
  </conditionalFormatting>
  <conditionalFormatting sqref="L6:BN6">
    <cfRule type="expression" dxfId="108" priority="14989">
      <formula>AND(L$7&lt;=EOMONTH($K$7,2),L$7&gt;EOMONTH($K$7,0),L$7&gt;EOMONTH($K$7,1))</formula>
    </cfRule>
  </conditionalFormatting>
  <conditionalFormatting sqref="K6:BN6">
    <cfRule type="expression" dxfId="107" priority="14990">
      <formula>AND(K$7&lt;=EOMONTH($K$7,1),K$7&gt;EOMONTH($K$7,0))</formula>
    </cfRule>
  </conditionalFormatting>
  <conditionalFormatting sqref="K10:BN85 K122:BN124">
    <cfRule type="expression" dxfId="106" priority="14994" stopIfTrue="1">
      <formula>AND($C10="Low Priority",K$7&gt;=$G10,K$7&lt;=$G10+$I10-1)</formula>
    </cfRule>
    <cfRule type="expression" dxfId="105" priority="14995" stopIfTrue="1">
      <formula>AND($C10="High Priority",K$7&gt;=$G10,K$7&lt;=$G10+$I10-1)</formula>
    </cfRule>
    <cfRule type="expression" dxfId="104" priority="14996" stopIfTrue="1">
      <formula>AND($C10="On Track",K$7&gt;=$G10,K$7&lt;=$G10+$I10-1)</formula>
    </cfRule>
    <cfRule type="expression" dxfId="103" priority="14997" stopIfTrue="1">
      <formula>AND($C10="Med Priority",K$7&gt;=$G10,K$7&lt;=$G10+$I10-1)</formula>
    </cfRule>
    <cfRule type="expression" dxfId="102" priority="14998" stopIfTrue="1">
      <formula>AND(LEN($C10)=0,K$7&gt;=$G10,K$7&lt;=$G10+$I10-1)</formula>
    </cfRule>
  </conditionalFormatting>
  <conditionalFormatting sqref="F25:F27">
    <cfRule type="dataBar" priority="2679">
      <dataBar>
        <cfvo type="num" val="0"/>
        <cfvo type="num" val="1"/>
        <color theme="6"/>
      </dataBar>
      <extLst>
        <ext xmlns:x14="http://schemas.microsoft.com/office/spreadsheetml/2009/9/main" uri="{B025F937-C7B1-47D3-B67F-A62EFF666E3E}">
          <x14:id>{934A77BA-2B59-1E4D-AC7A-A6ED3DF10E3A}</x14:id>
        </ext>
      </extLst>
    </cfRule>
  </conditionalFormatting>
  <conditionalFormatting sqref="F40:F42">
    <cfRule type="dataBar" priority="2678">
      <dataBar>
        <cfvo type="num" val="0"/>
        <cfvo type="num" val="1"/>
        <color theme="6"/>
      </dataBar>
      <extLst>
        <ext xmlns:x14="http://schemas.microsoft.com/office/spreadsheetml/2009/9/main" uri="{B025F937-C7B1-47D3-B67F-A62EFF666E3E}">
          <x14:id>{50FBC84F-DC1F-CA4E-B0F5-2BCD5FD8EACE}</x14:id>
        </ext>
      </extLst>
    </cfRule>
  </conditionalFormatting>
  <conditionalFormatting sqref="F56:F59">
    <cfRule type="dataBar" priority="2677">
      <dataBar>
        <cfvo type="num" val="0"/>
        <cfvo type="num" val="1"/>
        <color theme="6"/>
      </dataBar>
      <extLst>
        <ext xmlns:x14="http://schemas.microsoft.com/office/spreadsheetml/2009/9/main" uri="{B025F937-C7B1-47D3-B67F-A62EFF666E3E}">
          <x14:id>{65F22711-BA7A-D64C-9F05-B5E61A1FAB79}</x14:id>
        </ext>
      </extLst>
    </cfRule>
  </conditionalFormatting>
  <conditionalFormatting sqref="F73:F75">
    <cfRule type="dataBar" priority="2676">
      <dataBar>
        <cfvo type="num" val="0"/>
        <cfvo type="num" val="1"/>
        <color theme="6"/>
      </dataBar>
      <extLst>
        <ext xmlns:x14="http://schemas.microsoft.com/office/spreadsheetml/2009/9/main" uri="{B025F937-C7B1-47D3-B67F-A62EFF666E3E}">
          <x14:id>{CB193C14-AB08-D647-B3F7-830A882D048C}</x14:id>
        </ext>
      </extLst>
    </cfRule>
  </conditionalFormatting>
  <conditionalFormatting sqref="F89:F91">
    <cfRule type="dataBar" priority="2675">
      <dataBar>
        <cfvo type="num" val="0"/>
        <cfvo type="num" val="1"/>
        <color theme="6"/>
      </dataBar>
      <extLst>
        <ext xmlns:x14="http://schemas.microsoft.com/office/spreadsheetml/2009/9/main" uri="{B025F937-C7B1-47D3-B67F-A62EFF666E3E}">
          <x14:id>{9406F675-48E6-4C40-9BB2-AC522C5E4193}</x14:id>
        </ext>
      </extLst>
    </cfRule>
  </conditionalFormatting>
  <conditionalFormatting sqref="F109:F111">
    <cfRule type="dataBar" priority="2674">
      <dataBar>
        <cfvo type="num" val="0"/>
        <cfvo type="num" val="1"/>
        <color theme="6"/>
      </dataBar>
      <extLst>
        <ext xmlns:x14="http://schemas.microsoft.com/office/spreadsheetml/2009/9/main" uri="{B025F937-C7B1-47D3-B67F-A62EFF666E3E}">
          <x14:id>{24E1B4B5-47A0-4943-BCDB-B222FD3FAF87}</x14:id>
        </ext>
      </extLst>
    </cfRule>
  </conditionalFormatting>
  <conditionalFormatting sqref="F36">
    <cfRule type="dataBar" priority="2673">
      <dataBar>
        <cfvo type="num" val="0"/>
        <cfvo type="num" val="1"/>
        <color theme="6"/>
      </dataBar>
      <extLst>
        <ext xmlns:x14="http://schemas.microsoft.com/office/spreadsheetml/2009/9/main" uri="{B025F937-C7B1-47D3-B67F-A62EFF666E3E}">
          <x14:id>{B103862F-A277-234A-AF24-88DE9DD57E1E}</x14:id>
        </ext>
      </extLst>
    </cfRule>
  </conditionalFormatting>
  <conditionalFormatting sqref="F36">
    <cfRule type="dataBar" priority="2671">
      <dataBar>
        <cfvo type="num" val="0"/>
        <cfvo type="num" val="1"/>
        <color theme="6"/>
      </dataBar>
      <extLst>
        <ext xmlns:x14="http://schemas.microsoft.com/office/spreadsheetml/2009/9/main" uri="{B025F937-C7B1-47D3-B67F-A62EFF666E3E}">
          <x14:id>{EE3CD652-794A-764A-9D06-C8155673B9EF}</x14:id>
        </ext>
      </extLst>
    </cfRule>
  </conditionalFormatting>
  <conditionalFormatting sqref="F36">
    <cfRule type="dataBar" priority="2672">
      <dataBar>
        <cfvo type="num" val="0"/>
        <cfvo type="num" val="1"/>
        <color theme="6"/>
      </dataBar>
      <extLst>
        <ext xmlns:x14="http://schemas.microsoft.com/office/spreadsheetml/2009/9/main" uri="{B025F937-C7B1-47D3-B67F-A62EFF666E3E}">
          <x14:id>{BE62DFD7-6832-D34E-A5B3-84092495453F}</x14:id>
        </ext>
      </extLst>
    </cfRule>
  </conditionalFormatting>
  <conditionalFormatting sqref="F35">
    <cfRule type="dataBar" priority="2670">
      <dataBar>
        <cfvo type="num" val="0"/>
        <cfvo type="num" val="1"/>
        <color theme="6"/>
      </dataBar>
      <extLst>
        <ext xmlns:x14="http://schemas.microsoft.com/office/spreadsheetml/2009/9/main" uri="{B025F937-C7B1-47D3-B67F-A62EFF666E3E}">
          <x14:id>{DFE50E76-8E80-BE48-B1FD-BE5FF5E153CA}</x14:id>
        </ext>
      </extLst>
    </cfRule>
  </conditionalFormatting>
  <conditionalFormatting sqref="F35">
    <cfRule type="dataBar" priority="2668">
      <dataBar>
        <cfvo type="num" val="0"/>
        <cfvo type="num" val="1"/>
        <color theme="6"/>
      </dataBar>
      <extLst>
        <ext xmlns:x14="http://schemas.microsoft.com/office/spreadsheetml/2009/9/main" uri="{B025F937-C7B1-47D3-B67F-A62EFF666E3E}">
          <x14:id>{FD63ADDC-2EE9-5440-A795-85FE67EA33D6}</x14:id>
        </ext>
      </extLst>
    </cfRule>
  </conditionalFormatting>
  <conditionalFormatting sqref="F35">
    <cfRule type="dataBar" priority="2669">
      <dataBar>
        <cfvo type="num" val="0"/>
        <cfvo type="num" val="1"/>
        <color theme="6"/>
      </dataBar>
      <extLst>
        <ext xmlns:x14="http://schemas.microsoft.com/office/spreadsheetml/2009/9/main" uri="{B025F937-C7B1-47D3-B67F-A62EFF666E3E}">
          <x14:id>{36AEB1B0-88CA-CD4D-B881-D7A003388DA4}</x14:id>
        </ext>
      </extLst>
    </cfRule>
  </conditionalFormatting>
  <conditionalFormatting sqref="F34">
    <cfRule type="dataBar" priority="2667">
      <dataBar>
        <cfvo type="num" val="0"/>
        <cfvo type="num" val="1"/>
        <color theme="6"/>
      </dataBar>
      <extLst>
        <ext xmlns:x14="http://schemas.microsoft.com/office/spreadsheetml/2009/9/main" uri="{B025F937-C7B1-47D3-B67F-A62EFF666E3E}">
          <x14:id>{EF4FB82E-0E20-C941-BCCA-D1A3A7F87698}</x14:id>
        </ext>
      </extLst>
    </cfRule>
  </conditionalFormatting>
  <conditionalFormatting sqref="F34">
    <cfRule type="dataBar" priority="2665">
      <dataBar>
        <cfvo type="num" val="0"/>
        <cfvo type="num" val="1"/>
        <color theme="6"/>
      </dataBar>
      <extLst>
        <ext xmlns:x14="http://schemas.microsoft.com/office/spreadsheetml/2009/9/main" uri="{B025F937-C7B1-47D3-B67F-A62EFF666E3E}">
          <x14:id>{FAF290A0-C657-DE42-A95A-97A2516DA4B3}</x14:id>
        </ext>
      </extLst>
    </cfRule>
  </conditionalFormatting>
  <conditionalFormatting sqref="F34">
    <cfRule type="dataBar" priority="2666">
      <dataBar>
        <cfvo type="num" val="0"/>
        <cfvo type="num" val="1"/>
        <color theme="6"/>
      </dataBar>
      <extLst>
        <ext xmlns:x14="http://schemas.microsoft.com/office/spreadsheetml/2009/9/main" uri="{B025F937-C7B1-47D3-B67F-A62EFF666E3E}">
          <x14:id>{4B2BEE67-7C15-A540-9800-74910599E84A}</x14:id>
        </ext>
      </extLst>
    </cfRule>
  </conditionalFormatting>
  <conditionalFormatting sqref="F51">
    <cfRule type="dataBar" priority="2664">
      <dataBar>
        <cfvo type="num" val="0"/>
        <cfvo type="num" val="1"/>
        <color theme="6"/>
      </dataBar>
      <extLst>
        <ext xmlns:x14="http://schemas.microsoft.com/office/spreadsheetml/2009/9/main" uri="{B025F937-C7B1-47D3-B67F-A62EFF666E3E}">
          <x14:id>{BC0565D7-4AEE-4242-972F-E8F64A4A0FEA}</x14:id>
        </ext>
      </extLst>
    </cfRule>
  </conditionalFormatting>
  <conditionalFormatting sqref="F51">
    <cfRule type="dataBar" priority="2663">
      <dataBar>
        <cfvo type="num" val="0"/>
        <cfvo type="num" val="1"/>
        <color theme="6"/>
      </dataBar>
      <extLst>
        <ext xmlns:x14="http://schemas.microsoft.com/office/spreadsheetml/2009/9/main" uri="{B025F937-C7B1-47D3-B67F-A62EFF666E3E}">
          <x14:id>{1C141541-09F9-8540-A1F2-0A46C6AD5B29}</x14:id>
        </ext>
      </extLst>
    </cfRule>
  </conditionalFormatting>
  <conditionalFormatting sqref="F51">
    <cfRule type="dataBar" priority="2662">
      <dataBar>
        <cfvo type="num" val="0"/>
        <cfvo type="num" val="1"/>
        <color theme="6"/>
      </dataBar>
      <extLst>
        <ext xmlns:x14="http://schemas.microsoft.com/office/spreadsheetml/2009/9/main" uri="{B025F937-C7B1-47D3-B67F-A62EFF666E3E}">
          <x14:id>{A30CAA84-261B-6540-AC05-3A97D1E3D2F7}</x14:id>
        </ext>
      </extLst>
    </cfRule>
  </conditionalFormatting>
  <conditionalFormatting sqref="F51">
    <cfRule type="dataBar" priority="2661">
      <dataBar>
        <cfvo type="num" val="0"/>
        <cfvo type="num" val="1"/>
        <color theme="6"/>
      </dataBar>
      <extLst>
        <ext xmlns:x14="http://schemas.microsoft.com/office/spreadsheetml/2009/9/main" uri="{B025F937-C7B1-47D3-B67F-A62EFF666E3E}">
          <x14:id>{EDBE69B8-1316-034E-B673-754D07A6265E}</x14:id>
        </ext>
      </extLst>
    </cfRule>
  </conditionalFormatting>
  <conditionalFormatting sqref="F51">
    <cfRule type="dataBar" priority="2660">
      <dataBar>
        <cfvo type="num" val="0"/>
        <cfvo type="num" val="1"/>
        <color theme="6"/>
      </dataBar>
      <extLst>
        <ext xmlns:x14="http://schemas.microsoft.com/office/spreadsheetml/2009/9/main" uri="{B025F937-C7B1-47D3-B67F-A62EFF666E3E}">
          <x14:id>{65EFC42A-EFAE-4E4F-A85F-21B2416394D0}</x14:id>
        </ext>
      </extLst>
    </cfRule>
  </conditionalFormatting>
  <conditionalFormatting sqref="F51">
    <cfRule type="dataBar" priority="2659">
      <dataBar>
        <cfvo type="num" val="0"/>
        <cfvo type="num" val="1"/>
        <color theme="6"/>
      </dataBar>
      <extLst>
        <ext xmlns:x14="http://schemas.microsoft.com/office/spreadsheetml/2009/9/main" uri="{B025F937-C7B1-47D3-B67F-A62EFF666E3E}">
          <x14:id>{1CEA0D41-A4C3-1A41-91F2-E58E966A5D82}</x14:id>
        </ext>
      </extLst>
    </cfRule>
  </conditionalFormatting>
  <conditionalFormatting sqref="F51">
    <cfRule type="dataBar" priority="2658">
      <dataBar>
        <cfvo type="num" val="0"/>
        <cfvo type="num" val="1"/>
        <color theme="6"/>
      </dataBar>
      <extLst>
        <ext xmlns:x14="http://schemas.microsoft.com/office/spreadsheetml/2009/9/main" uri="{B025F937-C7B1-47D3-B67F-A62EFF666E3E}">
          <x14:id>{099DBF68-8885-104C-B938-BAF94CD36920}</x14:id>
        </ext>
      </extLst>
    </cfRule>
  </conditionalFormatting>
  <conditionalFormatting sqref="F51">
    <cfRule type="dataBar" priority="2657">
      <dataBar>
        <cfvo type="num" val="0"/>
        <cfvo type="num" val="1"/>
        <color theme="6"/>
      </dataBar>
      <extLst>
        <ext xmlns:x14="http://schemas.microsoft.com/office/spreadsheetml/2009/9/main" uri="{B025F937-C7B1-47D3-B67F-A62EFF666E3E}">
          <x14:id>{BE190071-1FA1-5749-BB54-FFAE0F26BA3B}</x14:id>
        </ext>
      </extLst>
    </cfRule>
  </conditionalFormatting>
  <conditionalFormatting sqref="F48:F50">
    <cfRule type="dataBar" priority="2656">
      <dataBar>
        <cfvo type="num" val="0"/>
        <cfvo type="num" val="1"/>
        <color theme="6"/>
      </dataBar>
      <extLst>
        <ext xmlns:x14="http://schemas.microsoft.com/office/spreadsheetml/2009/9/main" uri="{B025F937-C7B1-47D3-B67F-A62EFF666E3E}">
          <x14:id>{4F1C800E-6359-B54F-9739-8E81D1DF555D}</x14:id>
        </ext>
      </extLst>
    </cfRule>
  </conditionalFormatting>
  <conditionalFormatting sqref="F48:F50">
    <cfRule type="dataBar" priority="2655">
      <dataBar>
        <cfvo type="num" val="0"/>
        <cfvo type="num" val="1"/>
        <color theme="6"/>
      </dataBar>
      <extLst>
        <ext xmlns:x14="http://schemas.microsoft.com/office/spreadsheetml/2009/9/main" uri="{B025F937-C7B1-47D3-B67F-A62EFF666E3E}">
          <x14:id>{AB0260AD-19D0-E04F-A6DE-B98C7D86335D}</x14:id>
        </ext>
      </extLst>
    </cfRule>
  </conditionalFormatting>
  <conditionalFormatting sqref="F48:F50">
    <cfRule type="dataBar" priority="2654">
      <dataBar>
        <cfvo type="num" val="0"/>
        <cfvo type="num" val="1"/>
        <color theme="6"/>
      </dataBar>
      <extLst>
        <ext xmlns:x14="http://schemas.microsoft.com/office/spreadsheetml/2009/9/main" uri="{B025F937-C7B1-47D3-B67F-A62EFF666E3E}">
          <x14:id>{10671F16-8627-6042-A947-705C81B3B30F}</x14:id>
        </ext>
      </extLst>
    </cfRule>
  </conditionalFormatting>
  <conditionalFormatting sqref="F48:F50">
    <cfRule type="dataBar" priority="2653">
      <dataBar>
        <cfvo type="num" val="0"/>
        <cfvo type="num" val="1"/>
        <color theme="6"/>
      </dataBar>
      <extLst>
        <ext xmlns:x14="http://schemas.microsoft.com/office/spreadsheetml/2009/9/main" uri="{B025F937-C7B1-47D3-B67F-A62EFF666E3E}">
          <x14:id>{72E04020-FEF7-1B4B-BCDC-CB7327317E69}</x14:id>
        </ext>
      </extLst>
    </cfRule>
  </conditionalFormatting>
  <conditionalFormatting sqref="F48:F50">
    <cfRule type="dataBar" priority="2652">
      <dataBar>
        <cfvo type="num" val="0"/>
        <cfvo type="num" val="1"/>
        <color theme="6"/>
      </dataBar>
      <extLst>
        <ext xmlns:x14="http://schemas.microsoft.com/office/spreadsheetml/2009/9/main" uri="{B025F937-C7B1-47D3-B67F-A62EFF666E3E}">
          <x14:id>{C8071E63-69A2-8D48-8B58-96C20B939856}</x14:id>
        </ext>
      </extLst>
    </cfRule>
  </conditionalFormatting>
  <conditionalFormatting sqref="F48:F50">
    <cfRule type="dataBar" priority="2651">
      <dataBar>
        <cfvo type="num" val="0"/>
        <cfvo type="num" val="1"/>
        <color theme="6"/>
      </dataBar>
      <extLst>
        <ext xmlns:x14="http://schemas.microsoft.com/office/spreadsheetml/2009/9/main" uri="{B025F937-C7B1-47D3-B67F-A62EFF666E3E}">
          <x14:id>{8FE64E24-B9B5-674A-BDE2-FC8AC01144FD}</x14:id>
        </ext>
      </extLst>
    </cfRule>
  </conditionalFormatting>
  <conditionalFormatting sqref="F48:F50">
    <cfRule type="dataBar" priority="2650">
      <dataBar>
        <cfvo type="num" val="0"/>
        <cfvo type="num" val="1"/>
        <color theme="6"/>
      </dataBar>
      <extLst>
        <ext xmlns:x14="http://schemas.microsoft.com/office/spreadsheetml/2009/9/main" uri="{B025F937-C7B1-47D3-B67F-A62EFF666E3E}">
          <x14:id>{D09282D7-E187-0F4B-AAE1-0985C9DF9E6B}</x14:id>
        </ext>
      </extLst>
    </cfRule>
  </conditionalFormatting>
  <conditionalFormatting sqref="F48:F50">
    <cfRule type="dataBar" priority="2649">
      <dataBar>
        <cfvo type="num" val="0"/>
        <cfvo type="num" val="1"/>
        <color theme="6"/>
      </dataBar>
      <extLst>
        <ext xmlns:x14="http://schemas.microsoft.com/office/spreadsheetml/2009/9/main" uri="{B025F937-C7B1-47D3-B67F-A62EFF666E3E}">
          <x14:id>{2B18CC32-AD7A-CC44-BD8D-85EE0D3BC1BD}</x14:id>
        </ext>
      </extLst>
    </cfRule>
  </conditionalFormatting>
  <conditionalFormatting sqref="F47">
    <cfRule type="dataBar" priority="2648">
      <dataBar>
        <cfvo type="num" val="0"/>
        <cfvo type="num" val="1"/>
        <color theme="6"/>
      </dataBar>
      <extLst>
        <ext xmlns:x14="http://schemas.microsoft.com/office/spreadsheetml/2009/9/main" uri="{B025F937-C7B1-47D3-B67F-A62EFF666E3E}">
          <x14:id>{E97FE2F8-FA71-1F40-8E74-DD2FB6DA0190}</x14:id>
        </ext>
      </extLst>
    </cfRule>
  </conditionalFormatting>
  <conditionalFormatting sqref="F47">
    <cfRule type="dataBar" priority="2647">
      <dataBar>
        <cfvo type="num" val="0"/>
        <cfvo type="num" val="1"/>
        <color theme="6"/>
      </dataBar>
      <extLst>
        <ext xmlns:x14="http://schemas.microsoft.com/office/spreadsheetml/2009/9/main" uri="{B025F937-C7B1-47D3-B67F-A62EFF666E3E}">
          <x14:id>{6FE68AFA-338C-D74A-A9C2-F92B97B8ADB9}</x14:id>
        </ext>
      </extLst>
    </cfRule>
  </conditionalFormatting>
  <conditionalFormatting sqref="F47">
    <cfRule type="dataBar" priority="2646">
      <dataBar>
        <cfvo type="num" val="0"/>
        <cfvo type="num" val="1"/>
        <color theme="6"/>
      </dataBar>
      <extLst>
        <ext xmlns:x14="http://schemas.microsoft.com/office/spreadsheetml/2009/9/main" uri="{B025F937-C7B1-47D3-B67F-A62EFF666E3E}">
          <x14:id>{73B262C1-7440-244A-B9BA-9EF47DEC2DFD}</x14:id>
        </ext>
      </extLst>
    </cfRule>
  </conditionalFormatting>
  <conditionalFormatting sqref="F47">
    <cfRule type="dataBar" priority="2645">
      <dataBar>
        <cfvo type="num" val="0"/>
        <cfvo type="num" val="1"/>
        <color theme="6"/>
      </dataBar>
      <extLst>
        <ext xmlns:x14="http://schemas.microsoft.com/office/spreadsheetml/2009/9/main" uri="{B025F937-C7B1-47D3-B67F-A62EFF666E3E}">
          <x14:id>{94A939E3-BA0E-5048-A378-3FD68377E04A}</x14:id>
        </ext>
      </extLst>
    </cfRule>
  </conditionalFormatting>
  <conditionalFormatting sqref="F47">
    <cfRule type="dataBar" priority="2644">
      <dataBar>
        <cfvo type="num" val="0"/>
        <cfvo type="num" val="1"/>
        <color theme="6"/>
      </dataBar>
      <extLst>
        <ext xmlns:x14="http://schemas.microsoft.com/office/spreadsheetml/2009/9/main" uri="{B025F937-C7B1-47D3-B67F-A62EFF666E3E}">
          <x14:id>{B7DA8FDD-DD2D-4A49-B607-072CE4CE369B}</x14:id>
        </ext>
      </extLst>
    </cfRule>
  </conditionalFormatting>
  <conditionalFormatting sqref="F47">
    <cfRule type="dataBar" priority="2643">
      <dataBar>
        <cfvo type="num" val="0"/>
        <cfvo type="num" val="1"/>
        <color theme="6"/>
      </dataBar>
      <extLst>
        <ext xmlns:x14="http://schemas.microsoft.com/office/spreadsheetml/2009/9/main" uri="{B025F937-C7B1-47D3-B67F-A62EFF666E3E}">
          <x14:id>{4C53729B-D67D-9243-AA4A-60A1456B7174}</x14:id>
        </ext>
      </extLst>
    </cfRule>
  </conditionalFormatting>
  <conditionalFormatting sqref="F47">
    <cfRule type="dataBar" priority="2642">
      <dataBar>
        <cfvo type="num" val="0"/>
        <cfvo type="num" val="1"/>
        <color theme="6"/>
      </dataBar>
      <extLst>
        <ext xmlns:x14="http://schemas.microsoft.com/office/spreadsheetml/2009/9/main" uri="{B025F937-C7B1-47D3-B67F-A62EFF666E3E}">
          <x14:id>{A4E89FAE-5BEE-9542-B580-3FC7659AF410}</x14:id>
        </ext>
      </extLst>
    </cfRule>
  </conditionalFormatting>
  <conditionalFormatting sqref="F47">
    <cfRule type="dataBar" priority="2641">
      <dataBar>
        <cfvo type="num" val="0"/>
        <cfvo type="num" val="1"/>
        <color theme="6"/>
      </dataBar>
      <extLst>
        <ext xmlns:x14="http://schemas.microsoft.com/office/spreadsheetml/2009/9/main" uri="{B025F937-C7B1-47D3-B67F-A62EFF666E3E}">
          <x14:id>{A614434F-6127-3144-94CF-D40DD45E4A70}</x14:id>
        </ext>
      </extLst>
    </cfRule>
  </conditionalFormatting>
  <conditionalFormatting sqref="F46">
    <cfRule type="dataBar" priority="2640">
      <dataBar>
        <cfvo type="num" val="0"/>
        <cfvo type="num" val="1"/>
        <color theme="6"/>
      </dataBar>
      <extLst>
        <ext xmlns:x14="http://schemas.microsoft.com/office/spreadsheetml/2009/9/main" uri="{B025F937-C7B1-47D3-B67F-A62EFF666E3E}">
          <x14:id>{F0A9CF7B-30B7-324D-90AA-B08129D3F3C7}</x14:id>
        </ext>
      </extLst>
    </cfRule>
  </conditionalFormatting>
  <conditionalFormatting sqref="F46">
    <cfRule type="dataBar" priority="2639">
      <dataBar>
        <cfvo type="num" val="0"/>
        <cfvo type="num" val="1"/>
        <color theme="6"/>
      </dataBar>
      <extLst>
        <ext xmlns:x14="http://schemas.microsoft.com/office/spreadsheetml/2009/9/main" uri="{B025F937-C7B1-47D3-B67F-A62EFF666E3E}">
          <x14:id>{1601AA8D-1822-8848-A5CC-23F97A2FB8FD}</x14:id>
        </ext>
      </extLst>
    </cfRule>
  </conditionalFormatting>
  <conditionalFormatting sqref="F46">
    <cfRule type="dataBar" priority="2638">
      <dataBar>
        <cfvo type="num" val="0"/>
        <cfvo type="num" val="1"/>
        <color theme="6"/>
      </dataBar>
      <extLst>
        <ext xmlns:x14="http://schemas.microsoft.com/office/spreadsheetml/2009/9/main" uri="{B025F937-C7B1-47D3-B67F-A62EFF666E3E}">
          <x14:id>{C28A5CB1-A035-8E4B-9B1B-3558292F4266}</x14:id>
        </ext>
      </extLst>
    </cfRule>
  </conditionalFormatting>
  <conditionalFormatting sqref="F46">
    <cfRule type="dataBar" priority="2637">
      <dataBar>
        <cfvo type="num" val="0"/>
        <cfvo type="num" val="1"/>
        <color theme="6"/>
      </dataBar>
      <extLst>
        <ext xmlns:x14="http://schemas.microsoft.com/office/spreadsheetml/2009/9/main" uri="{B025F937-C7B1-47D3-B67F-A62EFF666E3E}">
          <x14:id>{0823AA03-2086-084F-81C8-272B1F64F53F}</x14:id>
        </ext>
      </extLst>
    </cfRule>
  </conditionalFormatting>
  <conditionalFormatting sqref="F46">
    <cfRule type="dataBar" priority="2636">
      <dataBar>
        <cfvo type="num" val="0"/>
        <cfvo type="num" val="1"/>
        <color theme="6"/>
      </dataBar>
      <extLst>
        <ext xmlns:x14="http://schemas.microsoft.com/office/spreadsheetml/2009/9/main" uri="{B025F937-C7B1-47D3-B67F-A62EFF666E3E}">
          <x14:id>{BD78C32A-1479-EE45-B84E-5DBA21987865}</x14:id>
        </ext>
      </extLst>
    </cfRule>
  </conditionalFormatting>
  <conditionalFormatting sqref="F46">
    <cfRule type="dataBar" priority="2635">
      <dataBar>
        <cfvo type="num" val="0"/>
        <cfvo type="num" val="1"/>
        <color theme="6"/>
      </dataBar>
      <extLst>
        <ext xmlns:x14="http://schemas.microsoft.com/office/spreadsheetml/2009/9/main" uri="{B025F937-C7B1-47D3-B67F-A62EFF666E3E}">
          <x14:id>{F67FC55F-079F-3D40-8B93-FCE7F74CDEA6}</x14:id>
        </ext>
      </extLst>
    </cfRule>
  </conditionalFormatting>
  <conditionalFormatting sqref="F46">
    <cfRule type="dataBar" priority="2634">
      <dataBar>
        <cfvo type="num" val="0"/>
        <cfvo type="num" val="1"/>
        <color theme="6"/>
      </dataBar>
      <extLst>
        <ext xmlns:x14="http://schemas.microsoft.com/office/spreadsheetml/2009/9/main" uri="{B025F937-C7B1-47D3-B67F-A62EFF666E3E}">
          <x14:id>{E2772888-488A-4440-811D-E0B999554F93}</x14:id>
        </ext>
      </extLst>
    </cfRule>
  </conditionalFormatting>
  <conditionalFormatting sqref="F46">
    <cfRule type="dataBar" priority="2633">
      <dataBar>
        <cfvo type="num" val="0"/>
        <cfvo type="num" val="1"/>
        <color theme="6"/>
      </dataBar>
      <extLst>
        <ext xmlns:x14="http://schemas.microsoft.com/office/spreadsheetml/2009/9/main" uri="{B025F937-C7B1-47D3-B67F-A62EFF666E3E}">
          <x14:id>{8FBCF7D9-C051-E543-B3CA-7DE6966EBCB4}</x14:id>
        </ext>
      </extLst>
    </cfRule>
  </conditionalFormatting>
  <conditionalFormatting sqref="F46">
    <cfRule type="dataBar" priority="2632">
      <dataBar>
        <cfvo type="num" val="0"/>
        <cfvo type="num" val="1"/>
        <color theme="6"/>
      </dataBar>
      <extLst>
        <ext xmlns:x14="http://schemas.microsoft.com/office/spreadsheetml/2009/9/main" uri="{B025F937-C7B1-47D3-B67F-A62EFF666E3E}">
          <x14:id>{C3E0C7CC-77D4-E646-B687-679506A91589}</x14:id>
        </ext>
      </extLst>
    </cfRule>
  </conditionalFormatting>
  <conditionalFormatting sqref="E25:E27">
    <cfRule type="dataBar" priority="2631">
      <dataBar>
        <cfvo type="num" val="0"/>
        <cfvo type="num" val="1"/>
        <color theme="6"/>
      </dataBar>
      <extLst>
        <ext xmlns:x14="http://schemas.microsoft.com/office/spreadsheetml/2009/9/main" uri="{B025F937-C7B1-47D3-B67F-A62EFF666E3E}">
          <x14:id>{6AFCCC3F-DB7D-4AA4-8540-7CA0A7EBF897}</x14:id>
        </ext>
      </extLst>
    </cfRule>
  </conditionalFormatting>
  <conditionalFormatting sqref="E14:E16">
    <cfRule type="dataBar" priority="2629">
      <dataBar>
        <cfvo type="num" val="0"/>
        <cfvo type="num" val="1"/>
        <color theme="6"/>
      </dataBar>
      <extLst>
        <ext xmlns:x14="http://schemas.microsoft.com/office/spreadsheetml/2009/9/main" uri="{B025F937-C7B1-47D3-B67F-A62EFF666E3E}">
          <x14:id>{995F2BEF-D19D-4E9B-A221-046EBC960759}</x14:id>
        </ext>
      </extLst>
    </cfRule>
  </conditionalFormatting>
  <conditionalFormatting sqref="E56:E59">
    <cfRule type="dataBar" priority="2628">
      <dataBar>
        <cfvo type="num" val="0"/>
        <cfvo type="num" val="1"/>
        <color theme="6"/>
      </dataBar>
      <extLst>
        <ext xmlns:x14="http://schemas.microsoft.com/office/spreadsheetml/2009/9/main" uri="{B025F937-C7B1-47D3-B67F-A62EFF666E3E}">
          <x14:id>{834B0986-5903-4A87-A1E4-164644B7CB33}</x14:id>
        </ext>
      </extLst>
    </cfRule>
  </conditionalFormatting>
  <conditionalFormatting sqref="E40:E42">
    <cfRule type="dataBar" priority="2626">
      <dataBar>
        <cfvo type="num" val="0"/>
        <cfvo type="num" val="1"/>
        <color theme="6"/>
      </dataBar>
      <extLst>
        <ext xmlns:x14="http://schemas.microsoft.com/office/spreadsheetml/2009/9/main" uri="{B025F937-C7B1-47D3-B67F-A62EFF666E3E}">
          <x14:id>{31A90CF8-EC4C-4090-B3F9-5F5EC57AA0D2}</x14:id>
        </ext>
      </extLst>
    </cfRule>
  </conditionalFormatting>
  <conditionalFormatting sqref="F69">
    <cfRule type="dataBar" priority="2357">
      <dataBar>
        <cfvo type="num" val="0"/>
        <cfvo type="num" val="1"/>
        <color theme="6"/>
      </dataBar>
      <extLst>
        <ext xmlns:x14="http://schemas.microsoft.com/office/spreadsheetml/2009/9/main" uri="{B025F937-C7B1-47D3-B67F-A62EFF666E3E}">
          <x14:id>{E027A9AB-C4FD-4277-BB13-4E3A840ED082}</x14:id>
        </ext>
      </extLst>
    </cfRule>
  </conditionalFormatting>
  <conditionalFormatting sqref="F69">
    <cfRule type="dataBar" priority="2355">
      <dataBar>
        <cfvo type="num" val="0"/>
        <cfvo type="num" val="1"/>
        <color theme="6"/>
      </dataBar>
      <extLst>
        <ext xmlns:x14="http://schemas.microsoft.com/office/spreadsheetml/2009/9/main" uri="{B025F937-C7B1-47D3-B67F-A62EFF666E3E}">
          <x14:id>{03513843-68DC-4FD2-BC64-584CF87DB8ED}</x14:id>
        </ext>
      </extLst>
    </cfRule>
  </conditionalFormatting>
  <conditionalFormatting sqref="F69">
    <cfRule type="dataBar" priority="2356">
      <dataBar>
        <cfvo type="num" val="0"/>
        <cfvo type="num" val="1"/>
        <color theme="6"/>
      </dataBar>
      <extLst>
        <ext xmlns:x14="http://schemas.microsoft.com/office/spreadsheetml/2009/9/main" uri="{B025F937-C7B1-47D3-B67F-A62EFF666E3E}">
          <x14:id>{2AF3387A-926C-4A64-AB18-D5F498F4DDF0}</x14:id>
        </ext>
      </extLst>
    </cfRule>
  </conditionalFormatting>
  <conditionalFormatting sqref="F69">
    <cfRule type="dataBar" priority="2354">
      <dataBar>
        <cfvo type="num" val="0"/>
        <cfvo type="num" val="1"/>
        <color theme="6"/>
      </dataBar>
      <extLst>
        <ext xmlns:x14="http://schemas.microsoft.com/office/spreadsheetml/2009/9/main" uri="{B025F937-C7B1-47D3-B67F-A62EFF666E3E}">
          <x14:id>{20EC0FB3-7CEB-48EB-8FC1-0BC108775F68}</x14:id>
        </ext>
      </extLst>
    </cfRule>
  </conditionalFormatting>
  <conditionalFormatting sqref="F69">
    <cfRule type="dataBar" priority="2353">
      <dataBar>
        <cfvo type="num" val="0"/>
        <cfvo type="num" val="1"/>
        <color theme="6"/>
      </dataBar>
      <extLst>
        <ext xmlns:x14="http://schemas.microsoft.com/office/spreadsheetml/2009/9/main" uri="{B025F937-C7B1-47D3-B67F-A62EFF666E3E}">
          <x14:id>{6B7F60BC-37E5-473A-BD35-119A05C6194A}</x14:id>
        </ext>
      </extLst>
    </cfRule>
  </conditionalFormatting>
  <conditionalFormatting sqref="F69">
    <cfRule type="dataBar" priority="2352">
      <dataBar>
        <cfvo type="num" val="0"/>
        <cfvo type="num" val="1"/>
        <color theme="6"/>
      </dataBar>
      <extLst>
        <ext xmlns:x14="http://schemas.microsoft.com/office/spreadsheetml/2009/9/main" uri="{B025F937-C7B1-47D3-B67F-A62EFF666E3E}">
          <x14:id>{4939AD92-1656-4034-B548-E20E5E766B65}</x14:id>
        </ext>
      </extLst>
    </cfRule>
  </conditionalFormatting>
  <conditionalFormatting sqref="F69">
    <cfRule type="dataBar" priority="2351">
      <dataBar>
        <cfvo type="num" val="0"/>
        <cfvo type="num" val="1"/>
        <color theme="6"/>
      </dataBar>
      <extLst>
        <ext xmlns:x14="http://schemas.microsoft.com/office/spreadsheetml/2009/9/main" uri="{B025F937-C7B1-47D3-B67F-A62EFF666E3E}">
          <x14:id>{5D717D20-393B-49E9-9B18-C490291E2E0C}</x14:id>
        </ext>
      </extLst>
    </cfRule>
  </conditionalFormatting>
  <conditionalFormatting sqref="F69">
    <cfRule type="dataBar" priority="2350">
      <dataBar>
        <cfvo type="num" val="0"/>
        <cfvo type="num" val="1"/>
        <color theme="6"/>
      </dataBar>
      <extLst>
        <ext xmlns:x14="http://schemas.microsoft.com/office/spreadsheetml/2009/9/main" uri="{B025F937-C7B1-47D3-B67F-A62EFF666E3E}">
          <x14:id>{D89315BB-40A2-4E8D-877E-16FAAB84F068}</x14:id>
        </ext>
      </extLst>
    </cfRule>
  </conditionalFormatting>
  <conditionalFormatting sqref="F69">
    <cfRule type="dataBar" priority="2349">
      <dataBar>
        <cfvo type="num" val="0"/>
        <cfvo type="num" val="1"/>
        <color theme="6"/>
      </dataBar>
      <extLst>
        <ext xmlns:x14="http://schemas.microsoft.com/office/spreadsheetml/2009/9/main" uri="{B025F937-C7B1-47D3-B67F-A62EFF666E3E}">
          <x14:id>{D2A4224E-CA06-4D86-A96B-48E451DAEE21}</x14:id>
        </ext>
      </extLst>
    </cfRule>
  </conditionalFormatting>
  <conditionalFormatting sqref="F69">
    <cfRule type="dataBar" priority="2348">
      <dataBar>
        <cfvo type="num" val="0"/>
        <cfvo type="num" val="1"/>
        <color theme="6"/>
      </dataBar>
      <extLst>
        <ext xmlns:x14="http://schemas.microsoft.com/office/spreadsheetml/2009/9/main" uri="{B025F937-C7B1-47D3-B67F-A62EFF666E3E}">
          <x14:id>{0638375F-9356-42E0-AFD4-B223DB32361F}</x14:id>
        </ext>
      </extLst>
    </cfRule>
  </conditionalFormatting>
  <conditionalFormatting sqref="F69">
    <cfRule type="dataBar" priority="2347">
      <dataBar>
        <cfvo type="num" val="0"/>
        <cfvo type="num" val="1"/>
        <color theme="6"/>
      </dataBar>
      <extLst>
        <ext xmlns:x14="http://schemas.microsoft.com/office/spreadsheetml/2009/9/main" uri="{B025F937-C7B1-47D3-B67F-A62EFF666E3E}">
          <x14:id>{06DC2EE5-1EDF-42B3-AC1D-806E6EBDD2E1}</x14:id>
        </ext>
      </extLst>
    </cfRule>
  </conditionalFormatting>
  <conditionalFormatting sqref="F69">
    <cfRule type="dataBar" priority="2346">
      <dataBar>
        <cfvo type="num" val="0"/>
        <cfvo type="num" val="1"/>
        <color theme="6"/>
      </dataBar>
      <extLst>
        <ext xmlns:x14="http://schemas.microsoft.com/office/spreadsheetml/2009/9/main" uri="{B025F937-C7B1-47D3-B67F-A62EFF666E3E}">
          <x14:id>{F559E748-B9C0-44C3-8726-D203DD1176A8}</x14:id>
        </ext>
      </extLst>
    </cfRule>
  </conditionalFormatting>
  <conditionalFormatting sqref="F69">
    <cfRule type="dataBar" priority="2345">
      <dataBar>
        <cfvo type="num" val="0"/>
        <cfvo type="num" val="1"/>
        <color theme="6"/>
      </dataBar>
      <extLst>
        <ext xmlns:x14="http://schemas.microsoft.com/office/spreadsheetml/2009/9/main" uri="{B025F937-C7B1-47D3-B67F-A62EFF666E3E}">
          <x14:id>{B4AB195A-54E6-489D-AA94-7535971E6889}</x14:id>
        </ext>
      </extLst>
    </cfRule>
  </conditionalFormatting>
  <conditionalFormatting sqref="F69">
    <cfRule type="dataBar" priority="2344">
      <dataBar>
        <cfvo type="num" val="0"/>
        <cfvo type="num" val="1"/>
        <color theme="6"/>
      </dataBar>
      <extLst>
        <ext xmlns:x14="http://schemas.microsoft.com/office/spreadsheetml/2009/9/main" uri="{B025F937-C7B1-47D3-B67F-A62EFF666E3E}">
          <x14:id>{9C3A65AD-4701-48EE-AE0C-5383FEA48C2B}</x14:id>
        </ext>
      </extLst>
    </cfRule>
  </conditionalFormatting>
  <conditionalFormatting sqref="F69">
    <cfRule type="dataBar" priority="2343">
      <dataBar>
        <cfvo type="num" val="0"/>
        <cfvo type="num" val="1"/>
        <color theme="6"/>
      </dataBar>
      <extLst>
        <ext xmlns:x14="http://schemas.microsoft.com/office/spreadsheetml/2009/9/main" uri="{B025F937-C7B1-47D3-B67F-A62EFF666E3E}">
          <x14:id>{E26AA6FC-A3B0-4891-8FE3-B2A9A065B35F}</x14:id>
        </ext>
      </extLst>
    </cfRule>
  </conditionalFormatting>
  <conditionalFormatting sqref="F69">
    <cfRule type="dataBar" priority="2342">
      <dataBar>
        <cfvo type="num" val="0"/>
        <cfvo type="num" val="1"/>
        <color theme="6"/>
      </dataBar>
      <extLst>
        <ext xmlns:x14="http://schemas.microsoft.com/office/spreadsheetml/2009/9/main" uri="{B025F937-C7B1-47D3-B67F-A62EFF666E3E}">
          <x14:id>{BD7B4830-C96F-4E64-8338-0A420D610F7D}</x14:id>
        </ext>
      </extLst>
    </cfRule>
  </conditionalFormatting>
  <conditionalFormatting sqref="F69">
    <cfRule type="dataBar" priority="2341">
      <dataBar>
        <cfvo type="num" val="0"/>
        <cfvo type="num" val="1"/>
        <color theme="6"/>
      </dataBar>
      <extLst>
        <ext xmlns:x14="http://schemas.microsoft.com/office/spreadsheetml/2009/9/main" uri="{B025F937-C7B1-47D3-B67F-A62EFF666E3E}">
          <x14:id>{985EF9E1-DE64-413A-B101-16CA5EFEF829}</x14:id>
        </ext>
      </extLst>
    </cfRule>
  </conditionalFormatting>
  <conditionalFormatting sqref="F69">
    <cfRule type="dataBar" priority="2340">
      <dataBar>
        <cfvo type="num" val="0"/>
        <cfvo type="num" val="1"/>
        <color theme="6"/>
      </dataBar>
      <extLst>
        <ext xmlns:x14="http://schemas.microsoft.com/office/spreadsheetml/2009/9/main" uri="{B025F937-C7B1-47D3-B67F-A62EFF666E3E}">
          <x14:id>{37981C12-C98E-4942-AB65-E327D863A9D7}</x14:id>
        </ext>
      </extLst>
    </cfRule>
  </conditionalFormatting>
  <conditionalFormatting sqref="F69">
    <cfRule type="dataBar" priority="2339">
      <dataBar>
        <cfvo type="num" val="0"/>
        <cfvo type="num" val="1"/>
        <color theme="6"/>
      </dataBar>
      <extLst>
        <ext xmlns:x14="http://schemas.microsoft.com/office/spreadsheetml/2009/9/main" uri="{B025F937-C7B1-47D3-B67F-A62EFF666E3E}">
          <x14:id>{C0AACD42-EB3B-4C30-9E1D-769C8A22FA44}</x14:id>
        </ext>
      </extLst>
    </cfRule>
  </conditionalFormatting>
  <conditionalFormatting sqref="F69">
    <cfRule type="dataBar" priority="2338">
      <dataBar>
        <cfvo type="num" val="0"/>
        <cfvo type="num" val="1"/>
        <color theme="6"/>
      </dataBar>
      <extLst>
        <ext xmlns:x14="http://schemas.microsoft.com/office/spreadsheetml/2009/9/main" uri="{B025F937-C7B1-47D3-B67F-A62EFF666E3E}">
          <x14:id>{86C6A559-6383-45A9-B82B-A1BFF7618970}</x14:id>
        </ext>
      </extLst>
    </cfRule>
  </conditionalFormatting>
  <conditionalFormatting sqref="F69">
    <cfRule type="dataBar" priority="2337">
      <dataBar>
        <cfvo type="num" val="0"/>
        <cfvo type="num" val="1"/>
        <color theme="6"/>
      </dataBar>
      <extLst>
        <ext xmlns:x14="http://schemas.microsoft.com/office/spreadsheetml/2009/9/main" uri="{B025F937-C7B1-47D3-B67F-A62EFF666E3E}">
          <x14:id>{3DC9FDB6-8AF9-4138-88AA-D556CD381352}</x14:id>
        </ext>
      </extLst>
    </cfRule>
  </conditionalFormatting>
  <conditionalFormatting sqref="F69">
    <cfRule type="dataBar" priority="2336">
      <dataBar>
        <cfvo type="num" val="0"/>
        <cfvo type="num" val="1"/>
        <color theme="6"/>
      </dataBar>
      <extLst>
        <ext xmlns:x14="http://schemas.microsoft.com/office/spreadsheetml/2009/9/main" uri="{B025F937-C7B1-47D3-B67F-A62EFF666E3E}">
          <x14:id>{DD60B56B-90C3-4174-8ECB-3B735C07B842}</x14:id>
        </ext>
      </extLst>
    </cfRule>
  </conditionalFormatting>
  <conditionalFormatting sqref="F69">
    <cfRule type="dataBar" priority="2335">
      <dataBar>
        <cfvo type="num" val="0"/>
        <cfvo type="num" val="1"/>
        <color theme="6"/>
      </dataBar>
      <extLst>
        <ext xmlns:x14="http://schemas.microsoft.com/office/spreadsheetml/2009/9/main" uri="{B025F937-C7B1-47D3-B67F-A62EFF666E3E}">
          <x14:id>{0B9D3AB6-BCA1-4D8B-990F-CED3C41E300F}</x14:id>
        </ext>
      </extLst>
    </cfRule>
  </conditionalFormatting>
  <conditionalFormatting sqref="F69">
    <cfRule type="dataBar" priority="2334">
      <dataBar>
        <cfvo type="num" val="0"/>
        <cfvo type="num" val="1"/>
        <color theme="6"/>
      </dataBar>
      <extLst>
        <ext xmlns:x14="http://schemas.microsoft.com/office/spreadsheetml/2009/9/main" uri="{B025F937-C7B1-47D3-B67F-A62EFF666E3E}">
          <x14:id>{B3D452DD-8C5F-4484-B5A5-15300163CE6F}</x14:id>
        </ext>
      </extLst>
    </cfRule>
  </conditionalFormatting>
  <conditionalFormatting sqref="F69">
    <cfRule type="dataBar" priority="2333">
      <dataBar>
        <cfvo type="num" val="0"/>
        <cfvo type="num" val="1"/>
        <color theme="6"/>
      </dataBar>
      <extLst>
        <ext xmlns:x14="http://schemas.microsoft.com/office/spreadsheetml/2009/9/main" uri="{B025F937-C7B1-47D3-B67F-A62EFF666E3E}">
          <x14:id>{42BED021-BA7E-472E-BEB7-2181EE6195B0}</x14:id>
        </ext>
      </extLst>
    </cfRule>
  </conditionalFormatting>
  <conditionalFormatting sqref="F69">
    <cfRule type="dataBar" priority="2332">
      <dataBar>
        <cfvo type="num" val="0"/>
        <cfvo type="num" val="1"/>
        <color theme="6"/>
      </dataBar>
      <extLst>
        <ext xmlns:x14="http://schemas.microsoft.com/office/spreadsheetml/2009/9/main" uri="{B025F937-C7B1-47D3-B67F-A62EFF666E3E}">
          <x14:id>{F64CCB86-7768-4722-ABD8-0CF30700A54B}</x14:id>
        </ext>
      </extLst>
    </cfRule>
  </conditionalFormatting>
  <conditionalFormatting sqref="F69">
    <cfRule type="dataBar" priority="2331">
      <dataBar>
        <cfvo type="num" val="0"/>
        <cfvo type="num" val="1"/>
        <color theme="6"/>
      </dataBar>
      <extLst>
        <ext xmlns:x14="http://schemas.microsoft.com/office/spreadsheetml/2009/9/main" uri="{B025F937-C7B1-47D3-B67F-A62EFF666E3E}">
          <x14:id>{7F6EAE57-AD53-4D2E-8782-A74ED460786D}</x14:id>
        </ext>
      </extLst>
    </cfRule>
  </conditionalFormatting>
  <conditionalFormatting sqref="F69">
    <cfRule type="dataBar" priority="2330">
      <dataBar>
        <cfvo type="num" val="0"/>
        <cfvo type="num" val="1"/>
        <color theme="6"/>
      </dataBar>
      <extLst>
        <ext xmlns:x14="http://schemas.microsoft.com/office/spreadsheetml/2009/9/main" uri="{B025F937-C7B1-47D3-B67F-A62EFF666E3E}">
          <x14:id>{732E6621-C9C7-4F43-8D57-8E64D38B04D1}</x14:id>
        </ext>
      </extLst>
    </cfRule>
  </conditionalFormatting>
  <conditionalFormatting sqref="F69">
    <cfRule type="dataBar" priority="2329">
      <dataBar>
        <cfvo type="num" val="0"/>
        <cfvo type="num" val="1"/>
        <color theme="6"/>
      </dataBar>
      <extLst>
        <ext xmlns:x14="http://schemas.microsoft.com/office/spreadsheetml/2009/9/main" uri="{B025F937-C7B1-47D3-B67F-A62EFF666E3E}">
          <x14:id>{016DBA70-B73A-47E6-9A70-7CE79C15489A}</x14:id>
        </ext>
      </extLst>
    </cfRule>
  </conditionalFormatting>
  <conditionalFormatting sqref="F69">
    <cfRule type="dataBar" priority="2223">
      <dataBar>
        <cfvo type="num" val="0"/>
        <cfvo type="num" val="1"/>
        <color theme="6"/>
      </dataBar>
      <extLst>
        <ext xmlns:x14="http://schemas.microsoft.com/office/spreadsheetml/2009/9/main" uri="{B025F937-C7B1-47D3-B67F-A62EFF666E3E}">
          <x14:id>{949944A6-DBAD-49C4-91EA-5B482C2F0D9B}</x14:id>
        </ext>
      </extLst>
    </cfRule>
  </conditionalFormatting>
  <conditionalFormatting sqref="F69">
    <cfRule type="dataBar" priority="2218">
      <dataBar>
        <cfvo type="num" val="0"/>
        <cfvo type="num" val="1"/>
        <color theme="6"/>
      </dataBar>
      <extLst>
        <ext xmlns:x14="http://schemas.microsoft.com/office/spreadsheetml/2009/9/main" uri="{B025F937-C7B1-47D3-B67F-A62EFF666E3E}">
          <x14:id>{D5414730-80D3-48C2-B081-32FA9F9C2E10}</x14:id>
        </ext>
      </extLst>
    </cfRule>
  </conditionalFormatting>
  <conditionalFormatting sqref="F69">
    <cfRule type="dataBar" priority="2328">
      <dataBar>
        <cfvo type="num" val="0"/>
        <cfvo type="num" val="1"/>
        <color theme="6"/>
      </dataBar>
      <extLst>
        <ext xmlns:x14="http://schemas.microsoft.com/office/spreadsheetml/2009/9/main" uri="{B025F937-C7B1-47D3-B67F-A62EFF666E3E}">
          <x14:id>{E13E332D-4B55-41B3-A118-FA89009FD9E0}</x14:id>
        </ext>
      </extLst>
    </cfRule>
  </conditionalFormatting>
  <conditionalFormatting sqref="F69">
    <cfRule type="dataBar" priority="2327">
      <dataBar>
        <cfvo type="num" val="0"/>
        <cfvo type="num" val="1"/>
        <color theme="6"/>
      </dataBar>
      <extLst>
        <ext xmlns:x14="http://schemas.microsoft.com/office/spreadsheetml/2009/9/main" uri="{B025F937-C7B1-47D3-B67F-A62EFF666E3E}">
          <x14:id>{3EA38998-FFBB-40ED-8A13-7056E6D56B18}</x14:id>
        </ext>
      </extLst>
    </cfRule>
  </conditionalFormatting>
  <conditionalFormatting sqref="F69">
    <cfRule type="dataBar" priority="2326">
      <dataBar>
        <cfvo type="num" val="0"/>
        <cfvo type="num" val="1"/>
        <color theme="6"/>
      </dataBar>
      <extLst>
        <ext xmlns:x14="http://schemas.microsoft.com/office/spreadsheetml/2009/9/main" uri="{B025F937-C7B1-47D3-B67F-A62EFF666E3E}">
          <x14:id>{A63B166A-EAD6-4B09-895F-2EE1AE67A862}</x14:id>
        </ext>
      </extLst>
    </cfRule>
  </conditionalFormatting>
  <conditionalFormatting sqref="F69">
    <cfRule type="dataBar" priority="2325">
      <dataBar>
        <cfvo type="num" val="0"/>
        <cfvo type="num" val="1"/>
        <color theme="6"/>
      </dataBar>
      <extLst>
        <ext xmlns:x14="http://schemas.microsoft.com/office/spreadsheetml/2009/9/main" uri="{B025F937-C7B1-47D3-B67F-A62EFF666E3E}">
          <x14:id>{CEC965DE-2F51-430E-9A60-2F2CBBA63508}</x14:id>
        </ext>
      </extLst>
    </cfRule>
  </conditionalFormatting>
  <conditionalFormatting sqref="F69">
    <cfRule type="dataBar" priority="2324">
      <dataBar>
        <cfvo type="num" val="0"/>
        <cfvo type="num" val="1"/>
        <color theme="6"/>
      </dataBar>
      <extLst>
        <ext xmlns:x14="http://schemas.microsoft.com/office/spreadsheetml/2009/9/main" uri="{B025F937-C7B1-47D3-B67F-A62EFF666E3E}">
          <x14:id>{E7BC9DCE-70E7-4CF5-99CE-6617DC910FB6}</x14:id>
        </ext>
      </extLst>
    </cfRule>
  </conditionalFormatting>
  <conditionalFormatting sqref="F69">
    <cfRule type="dataBar" priority="2323">
      <dataBar>
        <cfvo type="num" val="0"/>
        <cfvo type="num" val="1"/>
        <color theme="6"/>
      </dataBar>
      <extLst>
        <ext xmlns:x14="http://schemas.microsoft.com/office/spreadsheetml/2009/9/main" uri="{B025F937-C7B1-47D3-B67F-A62EFF666E3E}">
          <x14:id>{D5582B58-9170-4EB1-9C51-54D1BA5CD6CD}</x14:id>
        </ext>
      </extLst>
    </cfRule>
  </conditionalFormatting>
  <conditionalFormatting sqref="F69">
    <cfRule type="dataBar" priority="2322">
      <dataBar>
        <cfvo type="num" val="0"/>
        <cfvo type="num" val="1"/>
        <color theme="6"/>
      </dataBar>
      <extLst>
        <ext xmlns:x14="http://schemas.microsoft.com/office/spreadsheetml/2009/9/main" uri="{B025F937-C7B1-47D3-B67F-A62EFF666E3E}">
          <x14:id>{44786D4D-8306-4BED-905F-1291310EEC1E}</x14:id>
        </ext>
      </extLst>
    </cfRule>
  </conditionalFormatting>
  <conditionalFormatting sqref="F69">
    <cfRule type="dataBar" priority="2321">
      <dataBar>
        <cfvo type="num" val="0"/>
        <cfvo type="num" val="1"/>
        <color theme="6"/>
      </dataBar>
      <extLst>
        <ext xmlns:x14="http://schemas.microsoft.com/office/spreadsheetml/2009/9/main" uri="{B025F937-C7B1-47D3-B67F-A62EFF666E3E}">
          <x14:id>{E04908FC-64D7-4DA3-A4D7-C198B0BAE790}</x14:id>
        </ext>
      </extLst>
    </cfRule>
  </conditionalFormatting>
  <conditionalFormatting sqref="F69">
    <cfRule type="dataBar" priority="2320">
      <dataBar>
        <cfvo type="num" val="0"/>
        <cfvo type="num" val="1"/>
        <color theme="6"/>
      </dataBar>
      <extLst>
        <ext xmlns:x14="http://schemas.microsoft.com/office/spreadsheetml/2009/9/main" uri="{B025F937-C7B1-47D3-B67F-A62EFF666E3E}">
          <x14:id>{35059CFC-AF7F-4AD1-B1FB-0791739EB36F}</x14:id>
        </ext>
      </extLst>
    </cfRule>
  </conditionalFormatting>
  <conditionalFormatting sqref="F69">
    <cfRule type="dataBar" priority="2319">
      <dataBar>
        <cfvo type="num" val="0"/>
        <cfvo type="num" val="1"/>
        <color theme="6"/>
      </dataBar>
      <extLst>
        <ext xmlns:x14="http://schemas.microsoft.com/office/spreadsheetml/2009/9/main" uri="{B025F937-C7B1-47D3-B67F-A62EFF666E3E}">
          <x14:id>{7BB26800-84E5-41B0-890E-2C4A244C611D}</x14:id>
        </ext>
      </extLst>
    </cfRule>
  </conditionalFormatting>
  <conditionalFormatting sqref="F69">
    <cfRule type="dataBar" priority="2318">
      <dataBar>
        <cfvo type="num" val="0"/>
        <cfvo type="num" val="1"/>
        <color theme="6"/>
      </dataBar>
      <extLst>
        <ext xmlns:x14="http://schemas.microsoft.com/office/spreadsheetml/2009/9/main" uri="{B025F937-C7B1-47D3-B67F-A62EFF666E3E}">
          <x14:id>{8AB57687-38DA-4A0F-8F64-EF17A623ADF8}</x14:id>
        </ext>
      </extLst>
    </cfRule>
  </conditionalFormatting>
  <conditionalFormatting sqref="F69">
    <cfRule type="dataBar" priority="2317">
      <dataBar>
        <cfvo type="num" val="0"/>
        <cfvo type="num" val="1"/>
        <color theme="6"/>
      </dataBar>
      <extLst>
        <ext xmlns:x14="http://schemas.microsoft.com/office/spreadsheetml/2009/9/main" uri="{B025F937-C7B1-47D3-B67F-A62EFF666E3E}">
          <x14:id>{0267E47A-6E63-422E-AE13-95EA9AA43C8E}</x14:id>
        </ext>
      </extLst>
    </cfRule>
  </conditionalFormatting>
  <conditionalFormatting sqref="F69">
    <cfRule type="dataBar" priority="2316">
      <dataBar>
        <cfvo type="num" val="0"/>
        <cfvo type="num" val="1"/>
        <color theme="6"/>
      </dataBar>
      <extLst>
        <ext xmlns:x14="http://schemas.microsoft.com/office/spreadsheetml/2009/9/main" uri="{B025F937-C7B1-47D3-B67F-A62EFF666E3E}">
          <x14:id>{885AC0DF-C775-478F-951C-2A169D91EAE5}</x14:id>
        </ext>
      </extLst>
    </cfRule>
  </conditionalFormatting>
  <conditionalFormatting sqref="F69">
    <cfRule type="dataBar" priority="2315">
      <dataBar>
        <cfvo type="num" val="0"/>
        <cfvo type="num" val="1"/>
        <color theme="6"/>
      </dataBar>
      <extLst>
        <ext xmlns:x14="http://schemas.microsoft.com/office/spreadsheetml/2009/9/main" uri="{B025F937-C7B1-47D3-B67F-A62EFF666E3E}">
          <x14:id>{1011F8D9-D0D6-4C40-B77D-10F75ABD9AE7}</x14:id>
        </ext>
      </extLst>
    </cfRule>
  </conditionalFormatting>
  <conditionalFormatting sqref="F69">
    <cfRule type="dataBar" priority="2314">
      <dataBar>
        <cfvo type="num" val="0"/>
        <cfvo type="num" val="1"/>
        <color theme="6"/>
      </dataBar>
      <extLst>
        <ext xmlns:x14="http://schemas.microsoft.com/office/spreadsheetml/2009/9/main" uri="{B025F937-C7B1-47D3-B67F-A62EFF666E3E}">
          <x14:id>{D6361B24-CD17-4160-9D86-86CE46F83F3A}</x14:id>
        </ext>
      </extLst>
    </cfRule>
  </conditionalFormatting>
  <conditionalFormatting sqref="F69">
    <cfRule type="dataBar" priority="2313">
      <dataBar>
        <cfvo type="num" val="0"/>
        <cfvo type="num" val="1"/>
        <color theme="6"/>
      </dataBar>
      <extLst>
        <ext xmlns:x14="http://schemas.microsoft.com/office/spreadsheetml/2009/9/main" uri="{B025F937-C7B1-47D3-B67F-A62EFF666E3E}">
          <x14:id>{BA261F67-DC06-4D22-BE69-FCE7D9EA1657}</x14:id>
        </ext>
      </extLst>
    </cfRule>
  </conditionalFormatting>
  <conditionalFormatting sqref="F69">
    <cfRule type="dataBar" priority="2312">
      <dataBar>
        <cfvo type="num" val="0"/>
        <cfvo type="num" val="1"/>
        <color theme="6"/>
      </dataBar>
      <extLst>
        <ext xmlns:x14="http://schemas.microsoft.com/office/spreadsheetml/2009/9/main" uri="{B025F937-C7B1-47D3-B67F-A62EFF666E3E}">
          <x14:id>{A91B44FC-F071-4EBF-9263-D1AA17B2E93A}</x14:id>
        </ext>
      </extLst>
    </cfRule>
  </conditionalFormatting>
  <conditionalFormatting sqref="F69">
    <cfRule type="dataBar" priority="2311">
      <dataBar>
        <cfvo type="num" val="0"/>
        <cfvo type="num" val="1"/>
        <color theme="6"/>
      </dataBar>
      <extLst>
        <ext xmlns:x14="http://schemas.microsoft.com/office/spreadsheetml/2009/9/main" uri="{B025F937-C7B1-47D3-B67F-A62EFF666E3E}">
          <x14:id>{AB4D489F-A0FD-487D-AF4B-4BBDD85FA6B5}</x14:id>
        </ext>
      </extLst>
    </cfRule>
  </conditionalFormatting>
  <conditionalFormatting sqref="F69">
    <cfRule type="dataBar" priority="2310">
      <dataBar>
        <cfvo type="num" val="0"/>
        <cfvo type="num" val="1"/>
        <color theme="6"/>
      </dataBar>
      <extLst>
        <ext xmlns:x14="http://schemas.microsoft.com/office/spreadsheetml/2009/9/main" uri="{B025F937-C7B1-47D3-B67F-A62EFF666E3E}">
          <x14:id>{B9BC7E1F-F460-4324-90C6-699C85FF353B}</x14:id>
        </ext>
      </extLst>
    </cfRule>
  </conditionalFormatting>
  <conditionalFormatting sqref="F69">
    <cfRule type="dataBar" priority="2309">
      <dataBar>
        <cfvo type="num" val="0"/>
        <cfvo type="num" val="1"/>
        <color theme="6"/>
      </dataBar>
      <extLst>
        <ext xmlns:x14="http://schemas.microsoft.com/office/spreadsheetml/2009/9/main" uri="{B025F937-C7B1-47D3-B67F-A62EFF666E3E}">
          <x14:id>{C89A8D77-877D-41FD-8A88-FB71AE7BF7EC}</x14:id>
        </ext>
      </extLst>
    </cfRule>
  </conditionalFormatting>
  <conditionalFormatting sqref="F69">
    <cfRule type="dataBar" priority="2308">
      <dataBar>
        <cfvo type="num" val="0"/>
        <cfvo type="num" val="1"/>
        <color theme="6"/>
      </dataBar>
      <extLst>
        <ext xmlns:x14="http://schemas.microsoft.com/office/spreadsheetml/2009/9/main" uri="{B025F937-C7B1-47D3-B67F-A62EFF666E3E}">
          <x14:id>{D0A756C2-7E04-41D3-B9F2-EE28495403FA}</x14:id>
        </ext>
      </extLst>
    </cfRule>
  </conditionalFormatting>
  <conditionalFormatting sqref="F69">
    <cfRule type="dataBar" priority="2307">
      <dataBar>
        <cfvo type="num" val="0"/>
        <cfvo type="num" val="1"/>
        <color theme="6"/>
      </dataBar>
      <extLst>
        <ext xmlns:x14="http://schemas.microsoft.com/office/spreadsheetml/2009/9/main" uri="{B025F937-C7B1-47D3-B67F-A62EFF666E3E}">
          <x14:id>{5DFDB6BB-6AEE-4E4E-BFD5-D47A384FE73B}</x14:id>
        </ext>
      </extLst>
    </cfRule>
  </conditionalFormatting>
  <conditionalFormatting sqref="F69">
    <cfRule type="dataBar" priority="2306">
      <dataBar>
        <cfvo type="num" val="0"/>
        <cfvo type="num" val="1"/>
        <color theme="6"/>
      </dataBar>
      <extLst>
        <ext xmlns:x14="http://schemas.microsoft.com/office/spreadsheetml/2009/9/main" uri="{B025F937-C7B1-47D3-B67F-A62EFF666E3E}">
          <x14:id>{FD6B3696-2097-497B-A766-DC0FB301237E}</x14:id>
        </ext>
      </extLst>
    </cfRule>
  </conditionalFormatting>
  <conditionalFormatting sqref="F69">
    <cfRule type="dataBar" priority="2305">
      <dataBar>
        <cfvo type="num" val="0"/>
        <cfvo type="num" val="1"/>
        <color theme="6"/>
      </dataBar>
      <extLst>
        <ext xmlns:x14="http://schemas.microsoft.com/office/spreadsheetml/2009/9/main" uri="{B025F937-C7B1-47D3-B67F-A62EFF666E3E}">
          <x14:id>{BC9EED7A-6F94-4570-8ABD-4E762C6010B8}</x14:id>
        </ext>
      </extLst>
    </cfRule>
  </conditionalFormatting>
  <conditionalFormatting sqref="F69">
    <cfRule type="dataBar" priority="2301">
      <dataBar>
        <cfvo type="num" val="0"/>
        <cfvo type="num" val="1"/>
        <color theme="6"/>
      </dataBar>
      <extLst>
        <ext xmlns:x14="http://schemas.microsoft.com/office/spreadsheetml/2009/9/main" uri="{B025F937-C7B1-47D3-B67F-A62EFF666E3E}">
          <x14:id>{CE922AC4-6CA3-4F26-A4DF-6353D812A6F0}</x14:id>
        </ext>
      </extLst>
    </cfRule>
  </conditionalFormatting>
  <conditionalFormatting sqref="F69">
    <cfRule type="dataBar" priority="2304">
      <dataBar>
        <cfvo type="num" val="0"/>
        <cfvo type="num" val="1"/>
        <color theme="6"/>
      </dataBar>
      <extLst>
        <ext xmlns:x14="http://schemas.microsoft.com/office/spreadsheetml/2009/9/main" uri="{B025F937-C7B1-47D3-B67F-A62EFF666E3E}">
          <x14:id>{5A36D244-35DC-42D8-BF64-561A8AE6DC45}</x14:id>
        </ext>
      </extLst>
    </cfRule>
  </conditionalFormatting>
  <conditionalFormatting sqref="F69">
    <cfRule type="dataBar" priority="2303">
      <dataBar>
        <cfvo type="num" val="0"/>
        <cfvo type="num" val="1"/>
        <color theme="6"/>
      </dataBar>
      <extLst>
        <ext xmlns:x14="http://schemas.microsoft.com/office/spreadsheetml/2009/9/main" uri="{B025F937-C7B1-47D3-B67F-A62EFF666E3E}">
          <x14:id>{919CE90A-BDDE-487D-A59B-174BB3A5DBEA}</x14:id>
        </ext>
      </extLst>
    </cfRule>
  </conditionalFormatting>
  <conditionalFormatting sqref="F69">
    <cfRule type="dataBar" priority="2302">
      <dataBar>
        <cfvo type="num" val="0"/>
        <cfvo type="num" val="1"/>
        <color theme="6"/>
      </dataBar>
      <extLst>
        <ext xmlns:x14="http://schemas.microsoft.com/office/spreadsheetml/2009/9/main" uri="{B025F937-C7B1-47D3-B67F-A62EFF666E3E}">
          <x14:id>{B3C85813-FDB3-4BA4-AC7B-1316609FD333}</x14:id>
        </ext>
      </extLst>
    </cfRule>
  </conditionalFormatting>
  <conditionalFormatting sqref="F69">
    <cfRule type="dataBar" priority="2300">
      <dataBar>
        <cfvo type="num" val="0"/>
        <cfvo type="num" val="1"/>
        <color theme="6"/>
      </dataBar>
      <extLst>
        <ext xmlns:x14="http://schemas.microsoft.com/office/spreadsheetml/2009/9/main" uri="{B025F937-C7B1-47D3-B67F-A62EFF666E3E}">
          <x14:id>{F83F72A4-8CD9-47E9-B6CD-AE36E454807C}</x14:id>
        </ext>
      </extLst>
    </cfRule>
  </conditionalFormatting>
  <conditionalFormatting sqref="F69">
    <cfRule type="dataBar" priority="2299">
      <dataBar>
        <cfvo type="num" val="0"/>
        <cfvo type="num" val="1"/>
        <color theme="6"/>
      </dataBar>
      <extLst>
        <ext xmlns:x14="http://schemas.microsoft.com/office/spreadsheetml/2009/9/main" uri="{B025F937-C7B1-47D3-B67F-A62EFF666E3E}">
          <x14:id>{F52E123D-724C-473F-B780-7CBDA0C3921C}</x14:id>
        </ext>
      </extLst>
    </cfRule>
  </conditionalFormatting>
  <conditionalFormatting sqref="F69">
    <cfRule type="dataBar" priority="2298">
      <dataBar>
        <cfvo type="num" val="0"/>
        <cfvo type="num" val="1"/>
        <color theme="6"/>
      </dataBar>
      <extLst>
        <ext xmlns:x14="http://schemas.microsoft.com/office/spreadsheetml/2009/9/main" uri="{B025F937-C7B1-47D3-B67F-A62EFF666E3E}">
          <x14:id>{954651BC-4E78-4B40-99C3-A9B2EA4A07ED}</x14:id>
        </ext>
      </extLst>
    </cfRule>
  </conditionalFormatting>
  <conditionalFormatting sqref="F69">
    <cfRule type="dataBar" priority="2297">
      <dataBar>
        <cfvo type="num" val="0"/>
        <cfvo type="num" val="1"/>
        <color theme="6"/>
      </dataBar>
      <extLst>
        <ext xmlns:x14="http://schemas.microsoft.com/office/spreadsheetml/2009/9/main" uri="{B025F937-C7B1-47D3-B67F-A62EFF666E3E}">
          <x14:id>{0F8E71E4-832B-4ED9-A2D6-9426D3EF5877}</x14:id>
        </ext>
      </extLst>
    </cfRule>
  </conditionalFormatting>
  <conditionalFormatting sqref="F69">
    <cfRule type="dataBar" priority="2296">
      <dataBar>
        <cfvo type="num" val="0"/>
        <cfvo type="num" val="1"/>
        <color theme="6"/>
      </dataBar>
      <extLst>
        <ext xmlns:x14="http://schemas.microsoft.com/office/spreadsheetml/2009/9/main" uri="{B025F937-C7B1-47D3-B67F-A62EFF666E3E}">
          <x14:id>{D89A0A0B-C073-4EF2-A009-35E7DE53769F}</x14:id>
        </ext>
      </extLst>
    </cfRule>
  </conditionalFormatting>
  <conditionalFormatting sqref="F69">
    <cfRule type="dataBar" priority="2295">
      <dataBar>
        <cfvo type="num" val="0"/>
        <cfvo type="num" val="1"/>
        <color theme="6"/>
      </dataBar>
      <extLst>
        <ext xmlns:x14="http://schemas.microsoft.com/office/spreadsheetml/2009/9/main" uri="{B025F937-C7B1-47D3-B67F-A62EFF666E3E}">
          <x14:id>{F05F237C-39C3-404D-BB9B-481DB6BDD178}</x14:id>
        </ext>
      </extLst>
    </cfRule>
  </conditionalFormatting>
  <conditionalFormatting sqref="F69">
    <cfRule type="dataBar" priority="2294">
      <dataBar>
        <cfvo type="num" val="0"/>
        <cfvo type="num" val="1"/>
        <color theme="6"/>
      </dataBar>
      <extLst>
        <ext xmlns:x14="http://schemas.microsoft.com/office/spreadsheetml/2009/9/main" uri="{B025F937-C7B1-47D3-B67F-A62EFF666E3E}">
          <x14:id>{BFCA7E4C-7AD2-407D-912F-D88B2995DC8A}</x14:id>
        </ext>
      </extLst>
    </cfRule>
  </conditionalFormatting>
  <conditionalFormatting sqref="F69">
    <cfRule type="dataBar" priority="2293">
      <dataBar>
        <cfvo type="num" val="0"/>
        <cfvo type="num" val="1"/>
        <color theme="6"/>
      </dataBar>
      <extLst>
        <ext xmlns:x14="http://schemas.microsoft.com/office/spreadsheetml/2009/9/main" uri="{B025F937-C7B1-47D3-B67F-A62EFF666E3E}">
          <x14:id>{FDF4FB8B-DF32-42F1-B5FF-AA94876D03DA}</x14:id>
        </ext>
      </extLst>
    </cfRule>
  </conditionalFormatting>
  <conditionalFormatting sqref="F69">
    <cfRule type="dataBar" priority="2292">
      <dataBar>
        <cfvo type="num" val="0"/>
        <cfvo type="num" val="1"/>
        <color theme="6"/>
      </dataBar>
      <extLst>
        <ext xmlns:x14="http://schemas.microsoft.com/office/spreadsheetml/2009/9/main" uri="{B025F937-C7B1-47D3-B67F-A62EFF666E3E}">
          <x14:id>{F0A31C02-0334-4CFF-A0CE-ABA66CFFE3D5}</x14:id>
        </ext>
      </extLst>
    </cfRule>
  </conditionalFormatting>
  <conditionalFormatting sqref="F69">
    <cfRule type="dataBar" priority="2291">
      <dataBar>
        <cfvo type="num" val="0"/>
        <cfvo type="num" val="1"/>
        <color theme="6"/>
      </dataBar>
      <extLst>
        <ext xmlns:x14="http://schemas.microsoft.com/office/spreadsheetml/2009/9/main" uri="{B025F937-C7B1-47D3-B67F-A62EFF666E3E}">
          <x14:id>{B1CFA69B-1B1B-49FE-B0AA-C27F47310C63}</x14:id>
        </ext>
      </extLst>
    </cfRule>
  </conditionalFormatting>
  <conditionalFormatting sqref="F69">
    <cfRule type="dataBar" priority="2290">
      <dataBar>
        <cfvo type="num" val="0"/>
        <cfvo type="num" val="1"/>
        <color theme="6"/>
      </dataBar>
      <extLst>
        <ext xmlns:x14="http://schemas.microsoft.com/office/spreadsheetml/2009/9/main" uri="{B025F937-C7B1-47D3-B67F-A62EFF666E3E}">
          <x14:id>{658B17B7-36DB-4731-80F2-C0289B05DEC8}</x14:id>
        </ext>
      </extLst>
    </cfRule>
  </conditionalFormatting>
  <conditionalFormatting sqref="F69">
    <cfRule type="dataBar" priority="2289">
      <dataBar>
        <cfvo type="num" val="0"/>
        <cfvo type="num" val="1"/>
        <color theme="6"/>
      </dataBar>
      <extLst>
        <ext xmlns:x14="http://schemas.microsoft.com/office/spreadsheetml/2009/9/main" uri="{B025F937-C7B1-47D3-B67F-A62EFF666E3E}">
          <x14:id>{AACF129B-926E-410A-84B7-4189EBD7E69A}</x14:id>
        </ext>
      </extLst>
    </cfRule>
  </conditionalFormatting>
  <conditionalFormatting sqref="F69">
    <cfRule type="dataBar" priority="2288">
      <dataBar>
        <cfvo type="num" val="0"/>
        <cfvo type="num" val="1"/>
        <color theme="6"/>
      </dataBar>
      <extLst>
        <ext xmlns:x14="http://schemas.microsoft.com/office/spreadsheetml/2009/9/main" uri="{B025F937-C7B1-47D3-B67F-A62EFF666E3E}">
          <x14:id>{8FE24E42-6B14-4613-9C9D-E40F4301BA3C}</x14:id>
        </ext>
      </extLst>
    </cfRule>
  </conditionalFormatting>
  <conditionalFormatting sqref="F69">
    <cfRule type="dataBar" priority="2287">
      <dataBar>
        <cfvo type="num" val="0"/>
        <cfvo type="num" val="1"/>
        <color theme="6"/>
      </dataBar>
      <extLst>
        <ext xmlns:x14="http://schemas.microsoft.com/office/spreadsheetml/2009/9/main" uri="{B025F937-C7B1-47D3-B67F-A62EFF666E3E}">
          <x14:id>{46B2E3A4-265A-4B90-9CF2-D06437DB1FC0}</x14:id>
        </ext>
      </extLst>
    </cfRule>
  </conditionalFormatting>
  <conditionalFormatting sqref="F69">
    <cfRule type="dataBar" priority="2278">
      <dataBar>
        <cfvo type="num" val="0"/>
        <cfvo type="num" val="1"/>
        <color theme="6"/>
      </dataBar>
      <extLst>
        <ext xmlns:x14="http://schemas.microsoft.com/office/spreadsheetml/2009/9/main" uri="{B025F937-C7B1-47D3-B67F-A62EFF666E3E}">
          <x14:id>{BD976BB2-4105-4A44-928F-54D29AA24895}</x14:id>
        </ext>
      </extLst>
    </cfRule>
  </conditionalFormatting>
  <conditionalFormatting sqref="F69">
    <cfRule type="dataBar" priority="2279">
      <dataBar>
        <cfvo type="num" val="0"/>
        <cfvo type="num" val="1"/>
        <color theme="6"/>
      </dataBar>
      <extLst>
        <ext xmlns:x14="http://schemas.microsoft.com/office/spreadsheetml/2009/9/main" uri="{B025F937-C7B1-47D3-B67F-A62EFF666E3E}">
          <x14:id>{4BEA2C32-3598-497E-8AFD-1E21613A26F9}</x14:id>
        </ext>
      </extLst>
    </cfRule>
  </conditionalFormatting>
  <conditionalFormatting sqref="F69">
    <cfRule type="dataBar" priority="2286">
      <dataBar>
        <cfvo type="num" val="0"/>
        <cfvo type="num" val="1"/>
        <color theme="6"/>
      </dataBar>
      <extLst>
        <ext xmlns:x14="http://schemas.microsoft.com/office/spreadsheetml/2009/9/main" uri="{B025F937-C7B1-47D3-B67F-A62EFF666E3E}">
          <x14:id>{F0C069FB-B5AD-444C-B6B2-9DA51C68E6F1}</x14:id>
        </ext>
      </extLst>
    </cfRule>
  </conditionalFormatting>
  <conditionalFormatting sqref="F69">
    <cfRule type="dataBar" priority="2285">
      <dataBar>
        <cfvo type="num" val="0"/>
        <cfvo type="num" val="1"/>
        <color theme="6"/>
      </dataBar>
      <extLst>
        <ext xmlns:x14="http://schemas.microsoft.com/office/spreadsheetml/2009/9/main" uri="{B025F937-C7B1-47D3-B67F-A62EFF666E3E}">
          <x14:id>{F25C7340-BC3D-4BBD-B562-EF003D3378CA}</x14:id>
        </ext>
      </extLst>
    </cfRule>
  </conditionalFormatting>
  <conditionalFormatting sqref="F69">
    <cfRule type="dataBar" priority="2284">
      <dataBar>
        <cfvo type="num" val="0"/>
        <cfvo type="num" val="1"/>
        <color theme="6"/>
      </dataBar>
      <extLst>
        <ext xmlns:x14="http://schemas.microsoft.com/office/spreadsheetml/2009/9/main" uri="{B025F937-C7B1-47D3-B67F-A62EFF666E3E}">
          <x14:id>{95BA62F7-C90C-4299-A282-5A664367B6EC}</x14:id>
        </ext>
      </extLst>
    </cfRule>
  </conditionalFormatting>
  <conditionalFormatting sqref="F69">
    <cfRule type="dataBar" priority="2283">
      <dataBar>
        <cfvo type="num" val="0"/>
        <cfvo type="num" val="1"/>
        <color theme="6"/>
      </dataBar>
      <extLst>
        <ext xmlns:x14="http://schemas.microsoft.com/office/spreadsheetml/2009/9/main" uri="{B025F937-C7B1-47D3-B67F-A62EFF666E3E}">
          <x14:id>{347AA4FE-E4A4-4E6A-B752-BC391ABBBFCB}</x14:id>
        </ext>
      </extLst>
    </cfRule>
  </conditionalFormatting>
  <conditionalFormatting sqref="F69">
    <cfRule type="dataBar" priority="2282">
      <dataBar>
        <cfvo type="num" val="0"/>
        <cfvo type="num" val="1"/>
        <color theme="6"/>
      </dataBar>
      <extLst>
        <ext xmlns:x14="http://schemas.microsoft.com/office/spreadsheetml/2009/9/main" uri="{B025F937-C7B1-47D3-B67F-A62EFF666E3E}">
          <x14:id>{EE391CD6-D387-487B-84F7-0BA39C633C2D}</x14:id>
        </ext>
      </extLst>
    </cfRule>
  </conditionalFormatting>
  <conditionalFormatting sqref="F69">
    <cfRule type="dataBar" priority="2281">
      <dataBar>
        <cfvo type="num" val="0"/>
        <cfvo type="num" val="1"/>
        <color theme="6"/>
      </dataBar>
      <extLst>
        <ext xmlns:x14="http://schemas.microsoft.com/office/spreadsheetml/2009/9/main" uri="{B025F937-C7B1-47D3-B67F-A62EFF666E3E}">
          <x14:id>{FB86F8FB-F927-4E4B-8579-66D19C7174CB}</x14:id>
        </ext>
      </extLst>
    </cfRule>
  </conditionalFormatting>
  <conditionalFormatting sqref="F69">
    <cfRule type="dataBar" priority="2280">
      <dataBar>
        <cfvo type="num" val="0"/>
        <cfvo type="num" val="1"/>
        <color theme="6"/>
      </dataBar>
      <extLst>
        <ext xmlns:x14="http://schemas.microsoft.com/office/spreadsheetml/2009/9/main" uri="{B025F937-C7B1-47D3-B67F-A62EFF666E3E}">
          <x14:id>{0DB2E1A8-CEF3-4980-BAC7-45042C428FB9}</x14:id>
        </ext>
      </extLst>
    </cfRule>
  </conditionalFormatting>
  <conditionalFormatting sqref="F69">
    <cfRule type="dataBar" priority="2277">
      <dataBar>
        <cfvo type="num" val="0"/>
        <cfvo type="num" val="1"/>
        <color theme="6"/>
      </dataBar>
      <extLst>
        <ext xmlns:x14="http://schemas.microsoft.com/office/spreadsheetml/2009/9/main" uri="{B025F937-C7B1-47D3-B67F-A62EFF666E3E}">
          <x14:id>{D7687F81-DBF0-4076-ACAA-106C12088806}</x14:id>
        </ext>
      </extLst>
    </cfRule>
  </conditionalFormatting>
  <conditionalFormatting sqref="F69">
    <cfRule type="dataBar" priority="2276">
      <dataBar>
        <cfvo type="num" val="0"/>
        <cfvo type="num" val="1"/>
        <color theme="6"/>
      </dataBar>
      <extLst>
        <ext xmlns:x14="http://schemas.microsoft.com/office/spreadsheetml/2009/9/main" uri="{B025F937-C7B1-47D3-B67F-A62EFF666E3E}">
          <x14:id>{DB5FB4EE-3D29-4917-AAEC-1A5B62AC1B4B}</x14:id>
        </ext>
      </extLst>
    </cfRule>
  </conditionalFormatting>
  <conditionalFormatting sqref="F69">
    <cfRule type="dataBar" priority="2275">
      <dataBar>
        <cfvo type="num" val="0"/>
        <cfvo type="num" val="1"/>
        <color theme="6"/>
      </dataBar>
      <extLst>
        <ext xmlns:x14="http://schemas.microsoft.com/office/spreadsheetml/2009/9/main" uri="{B025F937-C7B1-47D3-B67F-A62EFF666E3E}">
          <x14:id>{D18333F7-EC1F-4D74-8F68-808A571B2ABC}</x14:id>
        </ext>
      </extLst>
    </cfRule>
  </conditionalFormatting>
  <conditionalFormatting sqref="F69">
    <cfRule type="dataBar" priority="2266">
      <dataBar>
        <cfvo type="num" val="0"/>
        <cfvo type="num" val="1"/>
        <color theme="6"/>
      </dataBar>
      <extLst>
        <ext xmlns:x14="http://schemas.microsoft.com/office/spreadsheetml/2009/9/main" uri="{B025F937-C7B1-47D3-B67F-A62EFF666E3E}">
          <x14:id>{2967B0CA-D92D-48FC-B325-E338A6C84625}</x14:id>
        </ext>
      </extLst>
    </cfRule>
  </conditionalFormatting>
  <conditionalFormatting sqref="F69">
    <cfRule type="dataBar" priority="2265">
      <dataBar>
        <cfvo type="num" val="0"/>
        <cfvo type="num" val="1"/>
        <color theme="6"/>
      </dataBar>
      <extLst>
        <ext xmlns:x14="http://schemas.microsoft.com/office/spreadsheetml/2009/9/main" uri="{B025F937-C7B1-47D3-B67F-A62EFF666E3E}">
          <x14:id>{12ADD2BC-39E0-4E95-B825-D28C0C844508}</x14:id>
        </ext>
      </extLst>
    </cfRule>
  </conditionalFormatting>
  <conditionalFormatting sqref="F69">
    <cfRule type="dataBar" priority="2274">
      <dataBar>
        <cfvo type="num" val="0"/>
        <cfvo type="num" val="1"/>
        <color theme="6"/>
      </dataBar>
      <extLst>
        <ext xmlns:x14="http://schemas.microsoft.com/office/spreadsheetml/2009/9/main" uri="{B025F937-C7B1-47D3-B67F-A62EFF666E3E}">
          <x14:id>{031460E9-FE54-45CE-9086-648500BF066A}</x14:id>
        </ext>
      </extLst>
    </cfRule>
  </conditionalFormatting>
  <conditionalFormatting sqref="F69">
    <cfRule type="dataBar" priority="2273">
      <dataBar>
        <cfvo type="num" val="0"/>
        <cfvo type="num" val="1"/>
        <color theme="6"/>
      </dataBar>
      <extLst>
        <ext xmlns:x14="http://schemas.microsoft.com/office/spreadsheetml/2009/9/main" uri="{B025F937-C7B1-47D3-B67F-A62EFF666E3E}">
          <x14:id>{A3BF37B6-8949-4D20-A55D-9ECD7CB4B96F}</x14:id>
        </ext>
      </extLst>
    </cfRule>
  </conditionalFormatting>
  <conditionalFormatting sqref="F69">
    <cfRule type="dataBar" priority="2272">
      <dataBar>
        <cfvo type="num" val="0"/>
        <cfvo type="num" val="1"/>
        <color theme="6"/>
      </dataBar>
      <extLst>
        <ext xmlns:x14="http://schemas.microsoft.com/office/spreadsheetml/2009/9/main" uri="{B025F937-C7B1-47D3-B67F-A62EFF666E3E}">
          <x14:id>{30E5D544-202E-4340-BF5D-892CE78BD1E8}</x14:id>
        </ext>
      </extLst>
    </cfRule>
  </conditionalFormatting>
  <conditionalFormatting sqref="F69">
    <cfRule type="dataBar" priority="2271">
      <dataBar>
        <cfvo type="num" val="0"/>
        <cfvo type="num" val="1"/>
        <color theme="6"/>
      </dataBar>
      <extLst>
        <ext xmlns:x14="http://schemas.microsoft.com/office/spreadsheetml/2009/9/main" uri="{B025F937-C7B1-47D3-B67F-A62EFF666E3E}">
          <x14:id>{0323105A-593E-418E-8E70-F2B33CB52ED0}</x14:id>
        </ext>
      </extLst>
    </cfRule>
  </conditionalFormatting>
  <conditionalFormatting sqref="F69">
    <cfRule type="dataBar" priority="2270">
      <dataBar>
        <cfvo type="num" val="0"/>
        <cfvo type="num" val="1"/>
        <color theme="6"/>
      </dataBar>
      <extLst>
        <ext xmlns:x14="http://schemas.microsoft.com/office/spreadsheetml/2009/9/main" uri="{B025F937-C7B1-47D3-B67F-A62EFF666E3E}">
          <x14:id>{AF8FE942-83B0-43B1-B060-B89981040144}</x14:id>
        </ext>
      </extLst>
    </cfRule>
  </conditionalFormatting>
  <conditionalFormatting sqref="F69">
    <cfRule type="dataBar" priority="2269">
      <dataBar>
        <cfvo type="num" val="0"/>
        <cfvo type="num" val="1"/>
        <color theme="6"/>
      </dataBar>
      <extLst>
        <ext xmlns:x14="http://schemas.microsoft.com/office/spreadsheetml/2009/9/main" uri="{B025F937-C7B1-47D3-B67F-A62EFF666E3E}">
          <x14:id>{44EFFB5C-1437-468E-95A1-DC17C1A26AD4}</x14:id>
        </ext>
      </extLst>
    </cfRule>
  </conditionalFormatting>
  <conditionalFormatting sqref="F69">
    <cfRule type="dataBar" priority="2268">
      <dataBar>
        <cfvo type="num" val="0"/>
        <cfvo type="num" val="1"/>
        <color theme="6"/>
      </dataBar>
      <extLst>
        <ext xmlns:x14="http://schemas.microsoft.com/office/spreadsheetml/2009/9/main" uri="{B025F937-C7B1-47D3-B67F-A62EFF666E3E}">
          <x14:id>{008D312A-5F3D-4952-94A1-1E9001CEF489}</x14:id>
        </ext>
      </extLst>
    </cfRule>
  </conditionalFormatting>
  <conditionalFormatting sqref="F69">
    <cfRule type="dataBar" priority="2267">
      <dataBar>
        <cfvo type="num" val="0"/>
        <cfvo type="num" val="1"/>
        <color theme="6"/>
      </dataBar>
      <extLst>
        <ext xmlns:x14="http://schemas.microsoft.com/office/spreadsheetml/2009/9/main" uri="{B025F937-C7B1-47D3-B67F-A62EFF666E3E}">
          <x14:id>{7E03C35E-C798-4642-8A41-DFF50E2D199A}</x14:id>
        </ext>
      </extLst>
    </cfRule>
  </conditionalFormatting>
  <conditionalFormatting sqref="F69">
    <cfRule type="dataBar" priority="2264">
      <dataBar>
        <cfvo type="num" val="0"/>
        <cfvo type="num" val="1"/>
        <color theme="6"/>
      </dataBar>
      <extLst>
        <ext xmlns:x14="http://schemas.microsoft.com/office/spreadsheetml/2009/9/main" uri="{B025F937-C7B1-47D3-B67F-A62EFF666E3E}">
          <x14:id>{54A037E7-6F99-459A-8596-79C4361748E5}</x14:id>
        </ext>
      </extLst>
    </cfRule>
  </conditionalFormatting>
  <conditionalFormatting sqref="F69">
    <cfRule type="dataBar" priority="2258">
      <dataBar>
        <cfvo type="num" val="0"/>
        <cfvo type="num" val="1"/>
        <color theme="6"/>
      </dataBar>
      <extLst>
        <ext xmlns:x14="http://schemas.microsoft.com/office/spreadsheetml/2009/9/main" uri="{B025F937-C7B1-47D3-B67F-A62EFF666E3E}">
          <x14:id>{7CB3442A-71AF-4E3B-A53C-2BDA5382EC80}</x14:id>
        </ext>
      </extLst>
    </cfRule>
  </conditionalFormatting>
  <conditionalFormatting sqref="F69">
    <cfRule type="dataBar" priority="2263">
      <dataBar>
        <cfvo type="num" val="0"/>
        <cfvo type="num" val="1"/>
        <color theme="6"/>
      </dataBar>
      <extLst>
        <ext xmlns:x14="http://schemas.microsoft.com/office/spreadsheetml/2009/9/main" uri="{B025F937-C7B1-47D3-B67F-A62EFF666E3E}">
          <x14:id>{C5DBCB3C-2D0D-46A6-8CF2-2AB343C2D1F4}</x14:id>
        </ext>
      </extLst>
    </cfRule>
  </conditionalFormatting>
  <conditionalFormatting sqref="F69">
    <cfRule type="dataBar" priority="2262">
      <dataBar>
        <cfvo type="num" val="0"/>
        <cfvo type="num" val="1"/>
        <color theme="6"/>
      </dataBar>
      <extLst>
        <ext xmlns:x14="http://schemas.microsoft.com/office/spreadsheetml/2009/9/main" uri="{B025F937-C7B1-47D3-B67F-A62EFF666E3E}">
          <x14:id>{2B7F3025-B6C1-4183-A708-C5133D8D45BE}</x14:id>
        </ext>
      </extLst>
    </cfRule>
  </conditionalFormatting>
  <conditionalFormatting sqref="F69">
    <cfRule type="dataBar" priority="2261">
      <dataBar>
        <cfvo type="num" val="0"/>
        <cfvo type="num" val="1"/>
        <color theme="6"/>
      </dataBar>
      <extLst>
        <ext xmlns:x14="http://schemas.microsoft.com/office/spreadsheetml/2009/9/main" uri="{B025F937-C7B1-47D3-B67F-A62EFF666E3E}">
          <x14:id>{A03AED92-AB3F-43A5-B486-544DA2A5D89A}</x14:id>
        </ext>
      </extLst>
    </cfRule>
  </conditionalFormatting>
  <conditionalFormatting sqref="F69">
    <cfRule type="dataBar" priority="2260">
      <dataBar>
        <cfvo type="num" val="0"/>
        <cfvo type="num" val="1"/>
        <color theme="6"/>
      </dataBar>
      <extLst>
        <ext xmlns:x14="http://schemas.microsoft.com/office/spreadsheetml/2009/9/main" uri="{B025F937-C7B1-47D3-B67F-A62EFF666E3E}">
          <x14:id>{13383FF0-BC40-4604-8CA7-686DCD163004}</x14:id>
        </ext>
      </extLst>
    </cfRule>
  </conditionalFormatting>
  <conditionalFormatting sqref="F69">
    <cfRule type="dataBar" priority="2259">
      <dataBar>
        <cfvo type="num" val="0"/>
        <cfvo type="num" val="1"/>
        <color theme="6"/>
      </dataBar>
      <extLst>
        <ext xmlns:x14="http://schemas.microsoft.com/office/spreadsheetml/2009/9/main" uri="{B025F937-C7B1-47D3-B67F-A62EFF666E3E}">
          <x14:id>{ABE8B779-59E0-4EEA-9336-657E3D37C0B1}</x14:id>
        </ext>
      </extLst>
    </cfRule>
  </conditionalFormatting>
  <conditionalFormatting sqref="F69">
    <cfRule type="dataBar" priority="2257">
      <dataBar>
        <cfvo type="num" val="0"/>
        <cfvo type="num" val="1"/>
        <color theme="6"/>
      </dataBar>
      <extLst>
        <ext xmlns:x14="http://schemas.microsoft.com/office/spreadsheetml/2009/9/main" uri="{B025F937-C7B1-47D3-B67F-A62EFF666E3E}">
          <x14:id>{48BC0D59-523F-476B-8565-9DDC59B27F53}</x14:id>
        </ext>
      </extLst>
    </cfRule>
  </conditionalFormatting>
  <conditionalFormatting sqref="F69">
    <cfRule type="dataBar" priority="2256">
      <dataBar>
        <cfvo type="num" val="0"/>
        <cfvo type="num" val="1"/>
        <color theme="6"/>
      </dataBar>
      <extLst>
        <ext xmlns:x14="http://schemas.microsoft.com/office/spreadsheetml/2009/9/main" uri="{B025F937-C7B1-47D3-B67F-A62EFF666E3E}">
          <x14:id>{71034245-615C-4A70-9E06-9D2667603C1F}</x14:id>
        </ext>
      </extLst>
    </cfRule>
  </conditionalFormatting>
  <conditionalFormatting sqref="F69">
    <cfRule type="dataBar" priority="2255">
      <dataBar>
        <cfvo type="num" val="0"/>
        <cfvo type="num" val="1"/>
        <color theme="6"/>
      </dataBar>
      <extLst>
        <ext xmlns:x14="http://schemas.microsoft.com/office/spreadsheetml/2009/9/main" uri="{B025F937-C7B1-47D3-B67F-A62EFF666E3E}">
          <x14:id>{39F367AF-BBD9-458F-AA74-56707501F6E9}</x14:id>
        </ext>
      </extLst>
    </cfRule>
  </conditionalFormatting>
  <conditionalFormatting sqref="F69">
    <cfRule type="dataBar" priority="2254">
      <dataBar>
        <cfvo type="num" val="0"/>
        <cfvo type="num" val="1"/>
        <color theme="6"/>
      </dataBar>
      <extLst>
        <ext xmlns:x14="http://schemas.microsoft.com/office/spreadsheetml/2009/9/main" uri="{B025F937-C7B1-47D3-B67F-A62EFF666E3E}">
          <x14:id>{276F5DAD-8A2E-4122-8036-59E8E41D2BE6}</x14:id>
        </ext>
      </extLst>
    </cfRule>
  </conditionalFormatting>
  <conditionalFormatting sqref="F69">
    <cfRule type="dataBar" priority="2253">
      <dataBar>
        <cfvo type="num" val="0"/>
        <cfvo type="num" val="1"/>
        <color theme="6"/>
      </dataBar>
      <extLst>
        <ext xmlns:x14="http://schemas.microsoft.com/office/spreadsheetml/2009/9/main" uri="{B025F937-C7B1-47D3-B67F-A62EFF666E3E}">
          <x14:id>{58C63953-9F9D-47F1-9AD2-A8DC556A155C}</x14:id>
        </ext>
      </extLst>
    </cfRule>
  </conditionalFormatting>
  <conditionalFormatting sqref="F69">
    <cfRule type="dataBar" priority="2252">
      <dataBar>
        <cfvo type="num" val="0"/>
        <cfvo type="num" val="1"/>
        <color theme="6"/>
      </dataBar>
      <extLst>
        <ext xmlns:x14="http://schemas.microsoft.com/office/spreadsheetml/2009/9/main" uri="{B025F937-C7B1-47D3-B67F-A62EFF666E3E}">
          <x14:id>{B5A05C4C-4BC2-43A3-A30F-481E9EF3F88F}</x14:id>
        </ext>
      </extLst>
    </cfRule>
  </conditionalFormatting>
  <conditionalFormatting sqref="F69">
    <cfRule type="dataBar" priority="2251">
      <dataBar>
        <cfvo type="num" val="0"/>
        <cfvo type="num" val="1"/>
        <color theme="6"/>
      </dataBar>
      <extLst>
        <ext xmlns:x14="http://schemas.microsoft.com/office/spreadsheetml/2009/9/main" uri="{B025F937-C7B1-47D3-B67F-A62EFF666E3E}">
          <x14:id>{E1DB0426-AC40-4978-A67B-903C1F0E8230}</x14:id>
        </ext>
      </extLst>
    </cfRule>
  </conditionalFormatting>
  <conditionalFormatting sqref="F69">
    <cfRule type="dataBar" priority="2250">
      <dataBar>
        <cfvo type="num" val="0"/>
        <cfvo type="num" val="1"/>
        <color theme="6"/>
      </dataBar>
      <extLst>
        <ext xmlns:x14="http://schemas.microsoft.com/office/spreadsheetml/2009/9/main" uri="{B025F937-C7B1-47D3-B67F-A62EFF666E3E}">
          <x14:id>{023FDB0D-B166-4967-A777-87DC20048410}</x14:id>
        </ext>
      </extLst>
    </cfRule>
  </conditionalFormatting>
  <conditionalFormatting sqref="F69">
    <cfRule type="dataBar" priority="2249">
      <dataBar>
        <cfvo type="num" val="0"/>
        <cfvo type="num" val="1"/>
        <color theme="6"/>
      </dataBar>
      <extLst>
        <ext xmlns:x14="http://schemas.microsoft.com/office/spreadsheetml/2009/9/main" uri="{B025F937-C7B1-47D3-B67F-A62EFF666E3E}">
          <x14:id>{607703FA-4FB1-48B8-A909-3529F355C9D0}</x14:id>
        </ext>
      </extLst>
    </cfRule>
  </conditionalFormatting>
  <conditionalFormatting sqref="F69">
    <cfRule type="dataBar" priority="2248">
      <dataBar>
        <cfvo type="num" val="0"/>
        <cfvo type="num" val="1"/>
        <color theme="6"/>
      </dataBar>
      <extLst>
        <ext xmlns:x14="http://schemas.microsoft.com/office/spreadsheetml/2009/9/main" uri="{B025F937-C7B1-47D3-B67F-A62EFF666E3E}">
          <x14:id>{3B3B27AC-C67B-439D-9EB1-35AA86A05A6E}</x14:id>
        </ext>
      </extLst>
    </cfRule>
  </conditionalFormatting>
  <conditionalFormatting sqref="F69">
    <cfRule type="dataBar" priority="2247">
      <dataBar>
        <cfvo type="num" val="0"/>
        <cfvo type="num" val="1"/>
        <color theme="6"/>
      </dataBar>
      <extLst>
        <ext xmlns:x14="http://schemas.microsoft.com/office/spreadsheetml/2009/9/main" uri="{B025F937-C7B1-47D3-B67F-A62EFF666E3E}">
          <x14:id>{26AE4D92-829A-48F4-92CA-D83F5CA91C96}</x14:id>
        </ext>
      </extLst>
    </cfRule>
  </conditionalFormatting>
  <conditionalFormatting sqref="F69">
    <cfRule type="dataBar" priority="2246">
      <dataBar>
        <cfvo type="num" val="0"/>
        <cfvo type="num" val="1"/>
        <color theme="6"/>
      </dataBar>
      <extLst>
        <ext xmlns:x14="http://schemas.microsoft.com/office/spreadsheetml/2009/9/main" uri="{B025F937-C7B1-47D3-B67F-A62EFF666E3E}">
          <x14:id>{507CF8B5-F6B6-4013-97E4-5C4C6CF8322B}</x14:id>
        </ext>
      </extLst>
    </cfRule>
  </conditionalFormatting>
  <conditionalFormatting sqref="F69">
    <cfRule type="dataBar" priority="2241">
      <dataBar>
        <cfvo type="num" val="0"/>
        <cfvo type="num" val="1"/>
        <color theme="6"/>
      </dataBar>
      <extLst>
        <ext xmlns:x14="http://schemas.microsoft.com/office/spreadsheetml/2009/9/main" uri="{B025F937-C7B1-47D3-B67F-A62EFF666E3E}">
          <x14:id>{6F9D5DF3-DD7B-4AE9-A8C7-470FFEA408A7}</x14:id>
        </ext>
      </extLst>
    </cfRule>
  </conditionalFormatting>
  <conditionalFormatting sqref="F69">
    <cfRule type="dataBar" priority="2237">
      <dataBar>
        <cfvo type="num" val="0"/>
        <cfvo type="num" val="1"/>
        <color theme="6"/>
      </dataBar>
      <extLst>
        <ext xmlns:x14="http://schemas.microsoft.com/office/spreadsheetml/2009/9/main" uri="{B025F937-C7B1-47D3-B67F-A62EFF666E3E}">
          <x14:id>{A78F5720-C539-4426-8523-BB6E3E283AB2}</x14:id>
        </ext>
      </extLst>
    </cfRule>
  </conditionalFormatting>
  <conditionalFormatting sqref="F69">
    <cfRule type="dataBar" priority="2245">
      <dataBar>
        <cfvo type="num" val="0"/>
        <cfvo type="num" val="1"/>
        <color theme="6"/>
      </dataBar>
      <extLst>
        <ext xmlns:x14="http://schemas.microsoft.com/office/spreadsheetml/2009/9/main" uri="{B025F937-C7B1-47D3-B67F-A62EFF666E3E}">
          <x14:id>{9CAC4B84-573F-4A34-903C-11F7212C388B}</x14:id>
        </ext>
      </extLst>
    </cfRule>
  </conditionalFormatting>
  <conditionalFormatting sqref="F69">
    <cfRule type="dataBar" priority="2244">
      <dataBar>
        <cfvo type="num" val="0"/>
        <cfvo type="num" val="1"/>
        <color theme="6"/>
      </dataBar>
      <extLst>
        <ext xmlns:x14="http://schemas.microsoft.com/office/spreadsheetml/2009/9/main" uri="{B025F937-C7B1-47D3-B67F-A62EFF666E3E}">
          <x14:id>{CA9788BE-04E6-4376-840B-199526AA3677}</x14:id>
        </ext>
      </extLst>
    </cfRule>
  </conditionalFormatting>
  <conditionalFormatting sqref="F69">
    <cfRule type="dataBar" priority="2243">
      <dataBar>
        <cfvo type="num" val="0"/>
        <cfvo type="num" val="1"/>
        <color theme="6"/>
      </dataBar>
      <extLst>
        <ext xmlns:x14="http://schemas.microsoft.com/office/spreadsheetml/2009/9/main" uri="{B025F937-C7B1-47D3-B67F-A62EFF666E3E}">
          <x14:id>{36F45561-036D-4261-AC06-6B43FB203D87}</x14:id>
        </ext>
      </extLst>
    </cfRule>
  </conditionalFormatting>
  <conditionalFormatting sqref="F69">
    <cfRule type="dataBar" priority="2242">
      <dataBar>
        <cfvo type="num" val="0"/>
        <cfvo type="num" val="1"/>
        <color theme="6"/>
      </dataBar>
      <extLst>
        <ext xmlns:x14="http://schemas.microsoft.com/office/spreadsheetml/2009/9/main" uri="{B025F937-C7B1-47D3-B67F-A62EFF666E3E}">
          <x14:id>{1A8028AA-76C2-44C5-982C-835F48418F7D}</x14:id>
        </ext>
      </extLst>
    </cfRule>
  </conditionalFormatting>
  <conditionalFormatting sqref="F69">
    <cfRule type="dataBar" priority="2240">
      <dataBar>
        <cfvo type="num" val="0"/>
        <cfvo type="num" val="1"/>
        <color theme="6"/>
      </dataBar>
      <extLst>
        <ext xmlns:x14="http://schemas.microsoft.com/office/spreadsheetml/2009/9/main" uri="{B025F937-C7B1-47D3-B67F-A62EFF666E3E}">
          <x14:id>{9AF9DF78-CBB1-4C4C-8D48-C7A3A4A5D5C5}</x14:id>
        </ext>
      </extLst>
    </cfRule>
  </conditionalFormatting>
  <conditionalFormatting sqref="F69">
    <cfRule type="dataBar" priority="2239">
      <dataBar>
        <cfvo type="num" val="0"/>
        <cfvo type="num" val="1"/>
        <color theme="6"/>
      </dataBar>
      <extLst>
        <ext xmlns:x14="http://schemas.microsoft.com/office/spreadsheetml/2009/9/main" uri="{B025F937-C7B1-47D3-B67F-A62EFF666E3E}">
          <x14:id>{38ABA34D-4863-4EFA-B045-ED1B335ECA86}</x14:id>
        </ext>
      </extLst>
    </cfRule>
  </conditionalFormatting>
  <conditionalFormatting sqref="F69">
    <cfRule type="dataBar" priority="2238">
      <dataBar>
        <cfvo type="num" val="0"/>
        <cfvo type="num" val="1"/>
        <color theme="6"/>
      </dataBar>
      <extLst>
        <ext xmlns:x14="http://schemas.microsoft.com/office/spreadsheetml/2009/9/main" uri="{B025F937-C7B1-47D3-B67F-A62EFF666E3E}">
          <x14:id>{6370E0AF-E9A0-45C6-B854-B0ABC8777012}</x14:id>
        </ext>
      </extLst>
    </cfRule>
  </conditionalFormatting>
  <conditionalFormatting sqref="F69">
    <cfRule type="dataBar" priority="2236">
      <dataBar>
        <cfvo type="num" val="0"/>
        <cfvo type="num" val="1"/>
        <color theme="6"/>
      </dataBar>
      <extLst>
        <ext xmlns:x14="http://schemas.microsoft.com/office/spreadsheetml/2009/9/main" uri="{B025F937-C7B1-47D3-B67F-A62EFF666E3E}">
          <x14:id>{C89D2FEF-3FC5-4DE5-BE5E-F5ADD309057D}</x14:id>
        </ext>
      </extLst>
    </cfRule>
  </conditionalFormatting>
  <conditionalFormatting sqref="F69">
    <cfRule type="dataBar" priority="2235">
      <dataBar>
        <cfvo type="num" val="0"/>
        <cfvo type="num" val="1"/>
        <color theme="6"/>
      </dataBar>
      <extLst>
        <ext xmlns:x14="http://schemas.microsoft.com/office/spreadsheetml/2009/9/main" uri="{B025F937-C7B1-47D3-B67F-A62EFF666E3E}">
          <x14:id>{8723E2C5-826D-4F43-8EDF-9EB8215EF2B3}</x14:id>
        </ext>
      </extLst>
    </cfRule>
  </conditionalFormatting>
  <conditionalFormatting sqref="F69">
    <cfRule type="dataBar" priority="2234">
      <dataBar>
        <cfvo type="num" val="0"/>
        <cfvo type="num" val="1"/>
        <color theme="6"/>
      </dataBar>
      <extLst>
        <ext xmlns:x14="http://schemas.microsoft.com/office/spreadsheetml/2009/9/main" uri="{B025F937-C7B1-47D3-B67F-A62EFF666E3E}">
          <x14:id>{158FD9A5-8937-454A-9DEE-7AD27C6B24CF}</x14:id>
        </ext>
      </extLst>
    </cfRule>
  </conditionalFormatting>
  <conditionalFormatting sqref="F69">
    <cfRule type="dataBar" priority="2233">
      <dataBar>
        <cfvo type="num" val="0"/>
        <cfvo type="num" val="1"/>
        <color theme="6"/>
      </dataBar>
      <extLst>
        <ext xmlns:x14="http://schemas.microsoft.com/office/spreadsheetml/2009/9/main" uri="{B025F937-C7B1-47D3-B67F-A62EFF666E3E}">
          <x14:id>{13678AB5-E14C-43B5-B245-8AAC274568D7}</x14:id>
        </ext>
      </extLst>
    </cfRule>
  </conditionalFormatting>
  <conditionalFormatting sqref="F69">
    <cfRule type="dataBar" priority="2232">
      <dataBar>
        <cfvo type="num" val="0"/>
        <cfvo type="num" val="1"/>
        <color theme="6"/>
      </dataBar>
      <extLst>
        <ext xmlns:x14="http://schemas.microsoft.com/office/spreadsheetml/2009/9/main" uri="{B025F937-C7B1-47D3-B67F-A62EFF666E3E}">
          <x14:id>{6B6944E8-D539-4511-B192-7C5C64299201}</x14:id>
        </ext>
      </extLst>
    </cfRule>
  </conditionalFormatting>
  <conditionalFormatting sqref="F69">
    <cfRule type="dataBar" priority="2231">
      <dataBar>
        <cfvo type="num" val="0"/>
        <cfvo type="num" val="1"/>
        <color theme="6"/>
      </dataBar>
      <extLst>
        <ext xmlns:x14="http://schemas.microsoft.com/office/spreadsheetml/2009/9/main" uri="{B025F937-C7B1-47D3-B67F-A62EFF666E3E}">
          <x14:id>{D307B78B-8139-4BD2-816A-C348C296B2E9}</x14:id>
        </ext>
      </extLst>
    </cfRule>
  </conditionalFormatting>
  <conditionalFormatting sqref="F69">
    <cfRule type="dataBar" priority="2230">
      <dataBar>
        <cfvo type="num" val="0"/>
        <cfvo type="num" val="1"/>
        <color theme="6"/>
      </dataBar>
      <extLst>
        <ext xmlns:x14="http://schemas.microsoft.com/office/spreadsheetml/2009/9/main" uri="{B025F937-C7B1-47D3-B67F-A62EFF666E3E}">
          <x14:id>{70608656-FD44-4984-AF0D-EE876871D216}</x14:id>
        </ext>
      </extLst>
    </cfRule>
  </conditionalFormatting>
  <conditionalFormatting sqref="F69">
    <cfRule type="dataBar" priority="2229">
      <dataBar>
        <cfvo type="num" val="0"/>
        <cfvo type="num" val="1"/>
        <color theme="6"/>
      </dataBar>
      <extLst>
        <ext xmlns:x14="http://schemas.microsoft.com/office/spreadsheetml/2009/9/main" uri="{B025F937-C7B1-47D3-B67F-A62EFF666E3E}">
          <x14:id>{B449B655-82C6-435B-869F-40E6DC8FBF35}</x14:id>
        </ext>
      </extLst>
    </cfRule>
  </conditionalFormatting>
  <conditionalFormatting sqref="F69">
    <cfRule type="dataBar" priority="2228">
      <dataBar>
        <cfvo type="num" val="0"/>
        <cfvo type="num" val="1"/>
        <color theme="6"/>
      </dataBar>
      <extLst>
        <ext xmlns:x14="http://schemas.microsoft.com/office/spreadsheetml/2009/9/main" uri="{B025F937-C7B1-47D3-B67F-A62EFF666E3E}">
          <x14:id>{4F52329A-A90E-4F64-89F1-A62CFCE79046}</x14:id>
        </ext>
      </extLst>
    </cfRule>
  </conditionalFormatting>
  <conditionalFormatting sqref="F69">
    <cfRule type="dataBar" priority="2227">
      <dataBar>
        <cfvo type="num" val="0"/>
        <cfvo type="num" val="1"/>
        <color theme="6"/>
      </dataBar>
      <extLst>
        <ext xmlns:x14="http://schemas.microsoft.com/office/spreadsheetml/2009/9/main" uri="{B025F937-C7B1-47D3-B67F-A62EFF666E3E}">
          <x14:id>{2BA80CC8-173A-4420-A3DC-68C8B051F701}</x14:id>
        </ext>
      </extLst>
    </cfRule>
  </conditionalFormatting>
  <conditionalFormatting sqref="F69">
    <cfRule type="dataBar" priority="2226">
      <dataBar>
        <cfvo type="num" val="0"/>
        <cfvo type="num" val="1"/>
        <color theme="6"/>
      </dataBar>
      <extLst>
        <ext xmlns:x14="http://schemas.microsoft.com/office/spreadsheetml/2009/9/main" uri="{B025F937-C7B1-47D3-B67F-A62EFF666E3E}">
          <x14:id>{11E4C21E-B409-4086-8CDA-457A518A3299}</x14:id>
        </ext>
      </extLst>
    </cfRule>
  </conditionalFormatting>
  <conditionalFormatting sqref="F69">
    <cfRule type="dataBar" priority="2225">
      <dataBar>
        <cfvo type="num" val="0"/>
        <cfvo type="num" val="1"/>
        <color theme="6"/>
      </dataBar>
      <extLst>
        <ext xmlns:x14="http://schemas.microsoft.com/office/spreadsheetml/2009/9/main" uri="{B025F937-C7B1-47D3-B67F-A62EFF666E3E}">
          <x14:id>{21A37BDE-F1F1-4A39-A745-68BD3035907C}</x14:id>
        </ext>
      </extLst>
    </cfRule>
  </conditionalFormatting>
  <conditionalFormatting sqref="F69">
    <cfRule type="dataBar" priority="2224">
      <dataBar>
        <cfvo type="num" val="0"/>
        <cfvo type="num" val="1"/>
        <color theme="6"/>
      </dataBar>
      <extLst>
        <ext xmlns:x14="http://schemas.microsoft.com/office/spreadsheetml/2009/9/main" uri="{B025F937-C7B1-47D3-B67F-A62EFF666E3E}">
          <x14:id>{3D3564BC-54AF-487A-9CF6-41F741E41ACA}</x14:id>
        </ext>
      </extLst>
    </cfRule>
  </conditionalFormatting>
  <conditionalFormatting sqref="F69">
    <cfRule type="dataBar" priority="2219">
      <dataBar>
        <cfvo type="num" val="0"/>
        <cfvo type="num" val="1"/>
        <color theme="6"/>
      </dataBar>
      <extLst>
        <ext xmlns:x14="http://schemas.microsoft.com/office/spreadsheetml/2009/9/main" uri="{B025F937-C7B1-47D3-B67F-A62EFF666E3E}">
          <x14:id>{D4D53842-579A-41B6-80E8-85FEB6DDADD4}</x14:id>
        </ext>
      </extLst>
    </cfRule>
  </conditionalFormatting>
  <conditionalFormatting sqref="F69">
    <cfRule type="dataBar" priority="2215">
      <dataBar>
        <cfvo type="num" val="0"/>
        <cfvo type="num" val="1"/>
        <color theme="6"/>
      </dataBar>
      <extLst>
        <ext xmlns:x14="http://schemas.microsoft.com/office/spreadsheetml/2009/9/main" uri="{B025F937-C7B1-47D3-B67F-A62EFF666E3E}">
          <x14:id>{A59AC617-5612-41C8-AB60-8396AA1E594D}</x14:id>
        </ext>
      </extLst>
    </cfRule>
  </conditionalFormatting>
  <conditionalFormatting sqref="F69">
    <cfRule type="dataBar" priority="2213">
      <dataBar>
        <cfvo type="num" val="0"/>
        <cfvo type="num" val="1"/>
        <color theme="6"/>
      </dataBar>
      <extLst>
        <ext xmlns:x14="http://schemas.microsoft.com/office/spreadsheetml/2009/9/main" uri="{B025F937-C7B1-47D3-B67F-A62EFF666E3E}">
          <x14:id>{DC7D09FD-6543-41F3-9EF2-0B05B3BDF115}</x14:id>
        </ext>
      </extLst>
    </cfRule>
  </conditionalFormatting>
  <conditionalFormatting sqref="F69">
    <cfRule type="dataBar" priority="2211">
      <dataBar>
        <cfvo type="num" val="0"/>
        <cfvo type="num" val="1"/>
        <color theme="6"/>
      </dataBar>
      <extLst>
        <ext xmlns:x14="http://schemas.microsoft.com/office/spreadsheetml/2009/9/main" uri="{B025F937-C7B1-47D3-B67F-A62EFF666E3E}">
          <x14:id>{C1C8614B-9176-42B1-A616-C5F2095F9DC8}</x14:id>
        </ext>
      </extLst>
    </cfRule>
  </conditionalFormatting>
  <conditionalFormatting sqref="F69">
    <cfRule type="dataBar" priority="2222">
      <dataBar>
        <cfvo type="num" val="0"/>
        <cfvo type="num" val="1"/>
        <color theme="6"/>
      </dataBar>
      <extLst>
        <ext xmlns:x14="http://schemas.microsoft.com/office/spreadsheetml/2009/9/main" uri="{B025F937-C7B1-47D3-B67F-A62EFF666E3E}">
          <x14:id>{19D20BE7-150A-43C1-8503-A4C296004FF0}</x14:id>
        </ext>
      </extLst>
    </cfRule>
  </conditionalFormatting>
  <conditionalFormatting sqref="F69">
    <cfRule type="dataBar" priority="2221">
      <dataBar>
        <cfvo type="num" val="0"/>
        <cfvo type="num" val="1"/>
        <color theme="6"/>
      </dataBar>
      <extLst>
        <ext xmlns:x14="http://schemas.microsoft.com/office/spreadsheetml/2009/9/main" uri="{B025F937-C7B1-47D3-B67F-A62EFF666E3E}">
          <x14:id>{5F276C43-D201-4D18-B7D2-23D80AE03F63}</x14:id>
        </ext>
      </extLst>
    </cfRule>
  </conditionalFormatting>
  <conditionalFormatting sqref="F69">
    <cfRule type="dataBar" priority="2220">
      <dataBar>
        <cfvo type="num" val="0"/>
        <cfvo type="num" val="1"/>
        <color theme="6"/>
      </dataBar>
      <extLst>
        <ext xmlns:x14="http://schemas.microsoft.com/office/spreadsheetml/2009/9/main" uri="{B025F937-C7B1-47D3-B67F-A62EFF666E3E}">
          <x14:id>{D270EB4D-A202-47FD-907A-7DB9DC12889F}</x14:id>
        </ext>
      </extLst>
    </cfRule>
  </conditionalFormatting>
  <conditionalFormatting sqref="F69">
    <cfRule type="dataBar" priority="2217">
      <dataBar>
        <cfvo type="num" val="0"/>
        <cfvo type="num" val="1"/>
        <color theme="6"/>
      </dataBar>
      <extLst>
        <ext xmlns:x14="http://schemas.microsoft.com/office/spreadsheetml/2009/9/main" uri="{B025F937-C7B1-47D3-B67F-A62EFF666E3E}">
          <x14:id>{20223479-4D3C-4C42-A794-00C01586AAD1}</x14:id>
        </ext>
      </extLst>
    </cfRule>
  </conditionalFormatting>
  <conditionalFormatting sqref="F69">
    <cfRule type="dataBar" priority="2216">
      <dataBar>
        <cfvo type="num" val="0"/>
        <cfvo type="num" val="1"/>
        <color theme="6"/>
      </dataBar>
      <extLst>
        <ext xmlns:x14="http://schemas.microsoft.com/office/spreadsheetml/2009/9/main" uri="{B025F937-C7B1-47D3-B67F-A62EFF666E3E}">
          <x14:id>{5D64EF6F-E33E-472F-B8E9-450CF6AD6E80}</x14:id>
        </ext>
      </extLst>
    </cfRule>
  </conditionalFormatting>
  <conditionalFormatting sqref="F69">
    <cfRule type="dataBar" priority="2214">
      <dataBar>
        <cfvo type="num" val="0"/>
        <cfvo type="num" val="1"/>
        <color theme="6"/>
      </dataBar>
      <extLst>
        <ext xmlns:x14="http://schemas.microsoft.com/office/spreadsheetml/2009/9/main" uri="{B025F937-C7B1-47D3-B67F-A62EFF666E3E}">
          <x14:id>{60EDCC8F-44E3-4D21-B6E2-D4416D5F14C4}</x14:id>
        </ext>
      </extLst>
    </cfRule>
  </conditionalFormatting>
  <conditionalFormatting sqref="F69">
    <cfRule type="dataBar" priority="2212">
      <dataBar>
        <cfvo type="num" val="0"/>
        <cfvo type="num" val="1"/>
        <color theme="6"/>
      </dataBar>
      <extLst>
        <ext xmlns:x14="http://schemas.microsoft.com/office/spreadsheetml/2009/9/main" uri="{B025F937-C7B1-47D3-B67F-A62EFF666E3E}">
          <x14:id>{C20DA199-5D62-4026-987E-DB9BBEE3342E}</x14:id>
        </ext>
      </extLst>
    </cfRule>
  </conditionalFormatting>
  <conditionalFormatting sqref="F69">
    <cfRule type="dataBar" priority="2210">
      <dataBar>
        <cfvo type="num" val="0"/>
        <cfvo type="num" val="1"/>
        <color theme="6"/>
      </dataBar>
      <extLst>
        <ext xmlns:x14="http://schemas.microsoft.com/office/spreadsheetml/2009/9/main" uri="{B025F937-C7B1-47D3-B67F-A62EFF666E3E}">
          <x14:id>{813B5A8A-D28D-4EED-B521-D00170BA18A3}</x14:id>
        </ext>
      </extLst>
    </cfRule>
  </conditionalFormatting>
  <conditionalFormatting sqref="F69">
    <cfRule type="dataBar" priority="2209">
      <dataBar>
        <cfvo type="num" val="0"/>
        <cfvo type="num" val="1"/>
        <color theme="6"/>
      </dataBar>
      <extLst>
        <ext xmlns:x14="http://schemas.microsoft.com/office/spreadsheetml/2009/9/main" uri="{B025F937-C7B1-47D3-B67F-A62EFF666E3E}">
          <x14:id>{4D524F94-B2AD-450E-AE1A-36D5274E1E06}</x14:id>
        </ext>
      </extLst>
    </cfRule>
  </conditionalFormatting>
  <conditionalFormatting sqref="F69">
    <cfRule type="dataBar" priority="2208">
      <dataBar>
        <cfvo type="num" val="0"/>
        <cfvo type="num" val="1"/>
        <color theme="6"/>
      </dataBar>
      <extLst>
        <ext xmlns:x14="http://schemas.microsoft.com/office/spreadsheetml/2009/9/main" uri="{B025F937-C7B1-47D3-B67F-A62EFF666E3E}">
          <x14:id>{E9453F3E-AA7B-4428-91ED-1AA5126F901A}</x14:id>
        </ext>
      </extLst>
    </cfRule>
  </conditionalFormatting>
  <conditionalFormatting sqref="F69">
    <cfRule type="dataBar" priority="2207">
      <dataBar>
        <cfvo type="num" val="0"/>
        <cfvo type="num" val="1"/>
        <color theme="6"/>
      </dataBar>
      <extLst>
        <ext xmlns:x14="http://schemas.microsoft.com/office/spreadsheetml/2009/9/main" uri="{B025F937-C7B1-47D3-B67F-A62EFF666E3E}">
          <x14:id>{EC4C1481-5121-4095-A7D1-790AC71129BC}</x14:id>
        </ext>
      </extLst>
    </cfRule>
  </conditionalFormatting>
  <conditionalFormatting sqref="F69">
    <cfRule type="dataBar" priority="2206">
      <dataBar>
        <cfvo type="num" val="0"/>
        <cfvo type="num" val="1"/>
        <color theme="6"/>
      </dataBar>
      <extLst>
        <ext xmlns:x14="http://schemas.microsoft.com/office/spreadsheetml/2009/9/main" uri="{B025F937-C7B1-47D3-B67F-A62EFF666E3E}">
          <x14:id>{E861E42E-5D34-4B3D-A61A-5AE50D0DAEC6}</x14:id>
        </ext>
      </extLst>
    </cfRule>
  </conditionalFormatting>
  <conditionalFormatting sqref="F69">
    <cfRule type="dataBar" priority="2199">
      <dataBar>
        <cfvo type="num" val="0"/>
        <cfvo type="num" val="1"/>
        <color theme="6"/>
      </dataBar>
      <extLst>
        <ext xmlns:x14="http://schemas.microsoft.com/office/spreadsheetml/2009/9/main" uri="{B025F937-C7B1-47D3-B67F-A62EFF666E3E}">
          <x14:id>{1EE319B1-A488-458E-A9BA-8A82760EF733}</x14:id>
        </ext>
      </extLst>
    </cfRule>
  </conditionalFormatting>
  <conditionalFormatting sqref="F69">
    <cfRule type="dataBar" priority="2205">
      <dataBar>
        <cfvo type="num" val="0"/>
        <cfvo type="num" val="1"/>
        <color theme="6"/>
      </dataBar>
      <extLst>
        <ext xmlns:x14="http://schemas.microsoft.com/office/spreadsheetml/2009/9/main" uri="{B025F937-C7B1-47D3-B67F-A62EFF666E3E}">
          <x14:id>{8BCF703A-55DC-47FD-9CFA-11CFBA316851}</x14:id>
        </ext>
      </extLst>
    </cfRule>
  </conditionalFormatting>
  <conditionalFormatting sqref="F69">
    <cfRule type="dataBar" priority="2204">
      <dataBar>
        <cfvo type="num" val="0"/>
        <cfvo type="num" val="1"/>
        <color theme="6"/>
      </dataBar>
      <extLst>
        <ext xmlns:x14="http://schemas.microsoft.com/office/spreadsheetml/2009/9/main" uri="{B025F937-C7B1-47D3-B67F-A62EFF666E3E}">
          <x14:id>{1D96AFE0-5359-4795-991A-E651A5CD179D}</x14:id>
        </ext>
      </extLst>
    </cfRule>
  </conditionalFormatting>
  <conditionalFormatting sqref="F69">
    <cfRule type="dataBar" priority="2203">
      <dataBar>
        <cfvo type="num" val="0"/>
        <cfvo type="num" val="1"/>
        <color theme="6"/>
      </dataBar>
      <extLst>
        <ext xmlns:x14="http://schemas.microsoft.com/office/spreadsheetml/2009/9/main" uri="{B025F937-C7B1-47D3-B67F-A62EFF666E3E}">
          <x14:id>{E5591888-37F9-4ABC-96F3-1425A9A8F42B}</x14:id>
        </ext>
      </extLst>
    </cfRule>
  </conditionalFormatting>
  <conditionalFormatting sqref="F69">
    <cfRule type="dataBar" priority="2202">
      <dataBar>
        <cfvo type="num" val="0"/>
        <cfvo type="num" val="1"/>
        <color theme="6"/>
      </dataBar>
      <extLst>
        <ext xmlns:x14="http://schemas.microsoft.com/office/spreadsheetml/2009/9/main" uri="{B025F937-C7B1-47D3-B67F-A62EFF666E3E}">
          <x14:id>{81B4874E-7FFD-4651-83DB-01A5C55A2842}</x14:id>
        </ext>
      </extLst>
    </cfRule>
  </conditionalFormatting>
  <conditionalFormatting sqref="F69">
    <cfRule type="dataBar" priority="2201">
      <dataBar>
        <cfvo type="num" val="0"/>
        <cfvo type="num" val="1"/>
        <color theme="6"/>
      </dataBar>
      <extLst>
        <ext xmlns:x14="http://schemas.microsoft.com/office/spreadsheetml/2009/9/main" uri="{B025F937-C7B1-47D3-B67F-A62EFF666E3E}">
          <x14:id>{146F9868-CBB0-431A-A871-7AE350DE3E59}</x14:id>
        </ext>
      </extLst>
    </cfRule>
  </conditionalFormatting>
  <conditionalFormatting sqref="F69">
    <cfRule type="dataBar" priority="2200">
      <dataBar>
        <cfvo type="num" val="0"/>
        <cfvo type="num" val="1"/>
        <color theme="6"/>
      </dataBar>
      <extLst>
        <ext xmlns:x14="http://schemas.microsoft.com/office/spreadsheetml/2009/9/main" uri="{B025F937-C7B1-47D3-B67F-A62EFF666E3E}">
          <x14:id>{53CC8C72-F6D8-4EE1-8DE8-E2F0614C3A2A}</x14:id>
        </ext>
      </extLst>
    </cfRule>
  </conditionalFormatting>
  <conditionalFormatting sqref="F69">
    <cfRule type="dataBar" priority="2193">
      <dataBar>
        <cfvo type="num" val="0"/>
        <cfvo type="num" val="1"/>
        <color theme="6"/>
      </dataBar>
      <extLst>
        <ext xmlns:x14="http://schemas.microsoft.com/office/spreadsheetml/2009/9/main" uri="{B025F937-C7B1-47D3-B67F-A62EFF666E3E}">
          <x14:id>{F3206D5A-42EB-448B-8CD1-5E0DDFAF2BA6}</x14:id>
        </ext>
      </extLst>
    </cfRule>
  </conditionalFormatting>
  <conditionalFormatting sqref="F69">
    <cfRule type="dataBar" priority="2191">
      <dataBar>
        <cfvo type="num" val="0"/>
        <cfvo type="num" val="1"/>
        <color theme="6"/>
      </dataBar>
      <extLst>
        <ext xmlns:x14="http://schemas.microsoft.com/office/spreadsheetml/2009/9/main" uri="{B025F937-C7B1-47D3-B67F-A62EFF666E3E}">
          <x14:id>{C2DFB3DE-C64A-426C-8C10-028E41C26DDB}</x14:id>
        </ext>
      </extLst>
    </cfRule>
  </conditionalFormatting>
  <conditionalFormatting sqref="F69">
    <cfRule type="dataBar" priority="2185">
      <dataBar>
        <cfvo type="num" val="0"/>
        <cfvo type="num" val="1"/>
        <color theme="6"/>
      </dataBar>
      <extLst>
        <ext xmlns:x14="http://schemas.microsoft.com/office/spreadsheetml/2009/9/main" uri="{B025F937-C7B1-47D3-B67F-A62EFF666E3E}">
          <x14:id>{D57A4C55-5BFA-426A-A959-543EB75F5CE9}</x14:id>
        </ext>
      </extLst>
    </cfRule>
  </conditionalFormatting>
  <conditionalFormatting sqref="F69">
    <cfRule type="dataBar" priority="2198">
      <dataBar>
        <cfvo type="num" val="0"/>
        <cfvo type="num" val="1"/>
        <color theme="6"/>
      </dataBar>
      <extLst>
        <ext xmlns:x14="http://schemas.microsoft.com/office/spreadsheetml/2009/9/main" uri="{B025F937-C7B1-47D3-B67F-A62EFF666E3E}">
          <x14:id>{D0AD69AA-1A3F-4C0D-A9AC-E083A60FCFC0}</x14:id>
        </ext>
      </extLst>
    </cfRule>
  </conditionalFormatting>
  <conditionalFormatting sqref="F69">
    <cfRule type="dataBar" priority="2197">
      <dataBar>
        <cfvo type="num" val="0"/>
        <cfvo type="num" val="1"/>
        <color theme="6"/>
      </dataBar>
      <extLst>
        <ext xmlns:x14="http://schemas.microsoft.com/office/spreadsheetml/2009/9/main" uri="{B025F937-C7B1-47D3-B67F-A62EFF666E3E}">
          <x14:id>{EF62337A-6E30-43C2-9EC7-B86400A09D8A}</x14:id>
        </ext>
      </extLst>
    </cfRule>
  </conditionalFormatting>
  <conditionalFormatting sqref="F69">
    <cfRule type="dataBar" priority="2196">
      <dataBar>
        <cfvo type="num" val="0"/>
        <cfvo type="num" val="1"/>
        <color theme="6"/>
      </dataBar>
      <extLst>
        <ext xmlns:x14="http://schemas.microsoft.com/office/spreadsheetml/2009/9/main" uri="{B025F937-C7B1-47D3-B67F-A62EFF666E3E}">
          <x14:id>{E745B9A1-3FF2-4727-A43C-2E6B6196CF62}</x14:id>
        </ext>
      </extLst>
    </cfRule>
  </conditionalFormatting>
  <conditionalFormatting sqref="F69">
    <cfRule type="dataBar" priority="2195">
      <dataBar>
        <cfvo type="num" val="0"/>
        <cfvo type="num" val="1"/>
        <color theme="6"/>
      </dataBar>
      <extLst>
        <ext xmlns:x14="http://schemas.microsoft.com/office/spreadsheetml/2009/9/main" uri="{B025F937-C7B1-47D3-B67F-A62EFF666E3E}">
          <x14:id>{4AE9052A-16C0-4BEC-8778-460D6C51F90E}</x14:id>
        </ext>
      </extLst>
    </cfRule>
  </conditionalFormatting>
  <conditionalFormatting sqref="F69">
    <cfRule type="dataBar" priority="2188">
      <dataBar>
        <cfvo type="num" val="0"/>
        <cfvo type="num" val="1"/>
        <color theme="6"/>
      </dataBar>
      <extLst>
        <ext xmlns:x14="http://schemas.microsoft.com/office/spreadsheetml/2009/9/main" uri="{B025F937-C7B1-47D3-B67F-A62EFF666E3E}">
          <x14:id>{09302145-CE99-480C-91BC-6CBA5A5560B5}</x14:id>
        </ext>
      </extLst>
    </cfRule>
  </conditionalFormatting>
  <conditionalFormatting sqref="F69">
    <cfRule type="dataBar" priority="2194">
      <dataBar>
        <cfvo type="num" val="0"/>
        <cfvo type="num" val="1"/>
        <color theme="6"/>
      </dataBar>
      <extLst>
        <ext xmlns:x14="http://schemas.microsoft.com/office/spreadsheetml/2009/9/main" uri="{B025F937-C7B1-47D3-B67F-A62EFF666E3E}">
          <x14:id>{668717E8-575B-41C6-A4D1-A6846305B50D}</x14:id>
        </ext>
      </extLst>
    </cfRule>
  </conditionalFormatting>
  <conditionalFormatting sqref="F69">
    <cfRule type="dataBar" priority="2192">
      <dataBar>
        <cfvo type="num" val="0"/>
        <cfvo type="num" val="1"/>
        <color theme="6"/>
      </dataBar>
      <extLst>
        <ext xmlns:x14="http://schemas.microsoft.com/office/spreadsheetml/2009/9/main" uri="{B025F937-C7B1-47D3-B67F-A62EFF666E3E}">
          <x14:id>{0C4CD489-9724-4F91-92FC-655053605112}</x14:id>
        </ext>
      </extLst>
    </cfRule>
  </conditionalFormatting>
  <conditionalFormatting sqref="F69">
    <cfRule type="dataBar" priority="2190">
      <dataBar>
        <cfvo type="num" val="0"/>
        <cfvo type="num" val="1"/>
        <color theme="6"/>
      </dataBar>
      <extLst>
        <ext xmlns:x14="http://schemas.microsoft.com/office/spreadsheetml/2009/9/main" uri="{B025F937-C7B1-47D3-B67F-A62EFF666E3E}">
          <x14:id>{A02FF78A-BD0E-4D2A-87D1-3B1A3BF12859}</x14:id>
        </ext>
      </extLst>
    </cfRule>
  </conditionalFormatting>
  <conditionalFormatting sqref="F69">
    <cfRule type="dataBar" priority="2189">
      <dataBar>
        <cfvo type="num" val="0"/>
        <cfvo type="num" val="1"/>
        <color theme="6"/>
      </dataBar>
      <extLst>
        <ext xmlns:x14="http://schemas.microsoft.com/office/spreadsheetml/2009/9/main" uri="{B025F937-C7B1-47D3-B67F-A62EFF666E3E}">
          <x14:id>{0E45974E-ACD0-4010-B4C1-57B082FB58D8}</x14:id>
        </ext>
      </extLst>
    </cfRule>
  </conditionalFormatting>
  <conditionalFormatting sqref="F69">
    <cfRule type="dataBar" priority="2184">
      <dataBar>
        <cfvo type="num" val="0"/>
        <cfvo type="num" val="1"/>
        <color theme="6"/>
      </dataBar>
      <extLst>
        <ext xmlns:x14="http://schemas.microsoft.com/office/spreadsheetml/2009/9/main" uri="{B025F937-C7B1-47D3-B67F-A62EFF666E3E}">
          <x14:id>{D024C0D0-137A-43F8-B0FF-59DCAFFA2570}</x14:id>
        </ext>
      </extLst>
    </cfRule>
  </conditionalFormatting>
  <conditionalFormatting sqref="F69">
    <cfRule type="dataBar" priority="2180">
      <dataBar>
        <cfvo type="num" val="0"/>
        <cfvo type="num" val="1"/>
        <color theme="6"/>
      </dataBar>
      <extLst>
        <ext xmlns:x14="http://schemas.microsoft.com/office/spreadsheetml/2009/9/main" uri="{B025F937-C7B1-47D3-B67F-A62EFF666E3E}">
          <x14:id>{6CA76595-3C80-4DC3-9FA4-91869C8140A2}</x14:id>
        </ext>
      </extLst>
    </cfRule>
  </conditionalFormatting>
  <conditionalFormatting sqref="F69">
    <cfRule type="dataBar" priority="2179">
      <dataBar>
        <cfvo type="num" val="0"/>
        <cfvo type="num" val="1"/>
        <color theme="6"/>
      </dataBar>
      <extLst>
        <ext xmlns:x14="http://schemas.microsoft.com/office/spreadsheetml/2009/9/main" uri="{B025F937-C7B1-47D3-B67F-A62EFF666E3E}">
          <x14:id>{4859E0B9-0693-4898-933F-A5FA91902CF1}</x14:id>
        </ext>
      </extLst>
    </cfRule>
  </conditionalFormatting>
  <conditionalFormatting sqref="F69">
    <cfRule type="dataBar" priority="2187">
      <dataBar>
        <cfvo type="num" val="0"/>
        <cfvo type="num" val="1"/>
        <color theme="6"/>
      </dataBar>
      <extLst>
        <ext xmlns:x14="http://schemas.microsoft.com/office/spreadsheetml/2009/9/main" uri="{B025F937-C7B1-47D3-B67F-A62EFF666E3E}">
          <x14:id>{60CA8CBC-6831-4974-B4A1-275C9D8543F5}</x14:id>
        </ext>
      </extLst>
    </cfRule>
  </conditionalFormatting>
  <conditionalFormatting sqref="F69">
    <cfRule type="dataBar" priority="2186">
      <dataBar>
        <cfvo type="num" val="0"/>
        <cfvo type="num" val="1"/>
        <color theme="6"/>
      </dataBar>
      <extLst>
        <ext xmlns:x14="http://schemas.microsoft.com/office/spreadsheetml/2009/9/main" uri="{B025F937-C7B1-47D3-B67F-A62EFF666E3E}">
          <x14:id>{3A14D86B-56FD-4FC0-B73A-8A71FECD1AE4}</x14:id>
        </ext>
      </extLst>
    </cfRule>
  </conditionalFormatting>
  <conditionalFormatting sqref="F69">
    <cfRule type="dataBar" priority="2183">
      <dataBar>
        <cfvo type="num" val="0"/>
        <cfvo type="num" val="1"/>
        <color theme="6"/>
      </dataBar>
      <extLst>
        <ext xmlns:x14="http://schemas.microsoft.com/office/spreadsheetml/2009/9/main" uri="{B025F937-C7B1-47D3-B67F-A62EFF666E3E}">
          <x14:id>{9C1BDB3C-AA0D-4F99-A961-B7121B8B4FF4}</x14:id>
        </ext>
      </extLst>
    </cfRule>
  </conditionalFormatting>
  <conditionalFormatting sqref="F69">
    <cfRule type="dataBar" priority="2182">
      <dataBar>
        <cfvo type="num" val="0"/>
        <cfvo type="num" val="1"/>
        <color theme="6"/>
      </dataBar>
      <extLst>
        <ext xmlns:x14="http://schemas.microsoft.com/office/spreadsheetml/2009/9/main" uri="{B025F937-C7B1-47D3-B67F-A62EFF666E3E}">
          <x14:id>{23B82779-B52B-4057-B459-9DAA3AB974E2}</x14:id>
        </ext>
      </extLst>
    </cfRule>
  </conditionalFormatting>
  <conditionalFormatting sqref="F69">
    <cfRule type="dataBar" priority="2181">
      <dataBar>
        <cfvo type="num" val="0"/>
        <cfvo type="num" val="1"/>
        <color theme="6"/>
      </dataBar>
      <extLst>
        <ext xmlns:x14="http://schemas.microsoft.com/office/spreadsheetml/2009/9/main" uri="{B025F937-C7B1-47D3-B67F-A62EFF666E3E}">
          <x14:id>{1F7E9489-3BD4-4380-9C0E-542FA3B5A262}</x14:id>
        </ext>
      </extLst>
    </cfRule>
  </conditionalFormatting>
  <conditionalFormatting sqref="F69">
    <cfRule type="dataBar" priority="2176">
      <dataBar>
        <cfvo type="num" val="0"/>
        <cfvo type="num" val="1"/>
        <color theme="6"/>
      </dataBar>
      <extLst>
        <ext xmlns:x14="http://schemas.microsoft.com/office/spreadsheetml/2009/9/main" uri="{B025F937-C7B1-47D3-B67F-A62EFF666E3E}">
          <x14:id>{0C08DED4-EFAC-4292-B3D7-4211C5E532EE}</x14:id>
        </ext>
      </extLst>
    </cfRule>
  </conditionalFormatting>
  <conditionalFormatting sqref="F69">
    <cfRule type="dataBar" priority="2173">
      <dataBar>
        <cfvo type="num" val="0"/>
        <cfvo type="num" val="1"/>
        <color theme="6"/>
      </dataBar>
      <extLst>
        <ext xmlns:x14="http://schemas.microsoft.com/office/spreadsheetml/2009/9/main" uri="{B025F937-C7B1-47D3-B67F-A62EFF666E3E}">
          <x14:id>{25A4F504-09A6-4174-9140-AAD77CAF9653}</x14:id>
        </ext>
      </extLst>
    </cfRule>
  </conditionalFormatting>
  <conditionalFormatting sqref="F69">
    <cfRule type="dataBar" priority="2170">
      <dataBar>
        <cfvo type="num" val="0"/>
        <cfvo type="num" val="1"/>
        <color theme="6"/>
      </dataBar>
      <extLst>
        <ext xmlns:x14="http://schemas.microsoft.com/office/spreadsheetml/2009/9/main" uri="{B025F937-C7B1-47D3-B67F-A62EFF666E3E}">
          <x14:id>{16C629D4-5971-40F5-8546-2F85F4645E0F}</x14:id>
        </ext>
      </extLst>
    </cfRule>
  </conditionalFormatting>
  <conditionalFormatting sqref="F69">
    <cfRule type="dataBar" priority="2165">
      <dataBar>
        <cfvo type="num" val="0"/>
        <cfvo type="num" val="1"/>
        <color theme="6"/>
      </dataBar>
      <extLst>
        <ext xmlns:x14="http://schemas.microsoft.com/office/spreadsheetml/2009/9/main" uri="{B025F937-C7B1-47D3-B67F-A62EFF666E3E}">
          <x14:id>{A6C6DFE9-9791-45EB-97B4-834185FC1BA1}</x14:id>
        </ext>
      </extLst>
    </cfRule>
  </conditionalFormatting>
  <conditionalFormatting sqref="F69">
    <cfRule type="dataBar" priority="2178">
      <dataBar>
        <cfvo type="num" val="0"/>
        <cfvo type="num" val="1"/>
        <color theme="6"/>
      </dataBar>
      <extLst>
        <ext xmlns:x14="http://schemas.microsoft.com/office/spreadsheetml/2009/9/main" uri="{B025F937-C7B1-47D3-B67F-A62EFF666E3E}">
          <x14:id>{A3F35FE3-94A0-43F8-952E-F66193639949}</x14:id>
        </ext>
      </extLst>
    </cfRule>
  </conditionalFormatting>
  <conditionalFormatting sqref="F69">
    <cfRule type="dataBar" priority="2177">
      <dataBar>
        <cfvo type="num" val="0"/>
        <cfvo type="num" val="1"/>
        <color theme="6"/>
      </dataBar>
      <extLst>
        <ext xmlns:x14="http://schemas.microsoft.com/office/spreadsheetml/2009/9/main" uri="{B025F937-C7B1-47D3-B67F-A62EFF666E3E}">
          <x14:id>{2775DE6D-9D1F-45F7-8DE5-DF058D855673}</x14:id>
        </ext>
      </extLst>
    </cfRule>
  </conditionalFormatting>
  <conditionalFormatting sqref="F69">
    <cfRule type="dataBar" priority="2175">
      <dataBar>
        <cfvo type="num" val="0"/>
        <cfvo type="num" val="1"/>
        <color theme="6"/>
      </dataBar>
      <extLst>
        <ext xmlns:x14="http://schemas.microsoft.com/office/spreadsheetml/2009/9/main" uri="{B025F937-C7B1-47D3-B67F-A62EFF666E3E}">
          <x14:id>{0A1DCD33-219D-4A13-A78F-42473D8A81B4}</x14:id>
        </ext>
      </extLst>
    </cfRule>
  </conditionalFormatting>
  <conditionalFormatting sqref="F69">
    <cfRule type="dataBar" priority="2174">
      <dataBar>
        <cfvo type="num" val="0"/>
        <cfvo type="num" val="1"/>
        <color theme="6"/>
      </dataBar>
      <extLst>
        <ext xmlns:x14="http://schemas.microsoft.com/office/spreadsheetml/2009/9/main" uri="{B025F937-C7B1-47D3-B67F-A62EFF666E3E}">
          <x14:id>{9E4BA83F-5541-4215-A03A-DB32C4BF5856}</x14:id>
        </ext>
      </extLst>
    </cfRule>
  </conditionalFormatting>
  <conditionalFormatting sqref="F69">
    <cfRule type="dataBar" priority="2172">
      <dataBar>
        <cfvo type="num" val="0"/>
        <cfvo type="num" val="1"/>
        <color theme="6"/>
      </dataBar>
      <extLst>
        <ext xmlns:x14="http://schemas.microsoft.com/office/spreadsheetml/2009/9/main" uri="{B025F937-C7B1-47D3-B67F-A62EFF666E3E}">
          <x14:id>{5DFCF146-5E80-4862-BDFF-334ACC2CC23D}</x14:id>
        </ext>
      </extLst>
    </cfRule>
  </conditionalFormatting>
  <conditionalFormatting sqref="F69">
    <cfRule type="dataBar" priority="2171">
      <dataBar>
        <cfvo type="num" val="0"/>
        <cfvo type="num" val="1"/>
        <color theme="6"/>
      </dataBar>
      <extLst>
        <ext xmlns:x14="http://schemas.microsoft.com/office/spreadsheetml/2009/9/main" uri="{B025F937-C7B1-47D3-B67F-A62EFF666E3E}">
          <x14:id>{F63DAFC9-5A25-4176-9983-2A8C23ECEFE3}</x14:id>
        </ext>
      </extLst>
    </cfRule>
  </conditionalFormatting>
  <conditionalFormatting sqref="F69">
    <cfRule type="dataBar" priority="2169">
      <dataBar>
        <cfvo type="num" val="0"/>
        <cfvo type="num" val="1"/>
        <color theme="6"/>
      </dataBar>
      <extLst>
        <ext xmlns:x14="http://schemas.microsoft.com/office/spreadsheetml/2009/9/main" uri="{B025F937-C7B1-47D3-B67F-A62EFF666E3E}">
          <x14:id>{C70C4E75-EE76-42F0-A6F0-B02A84C4F7B0}</x14:id>
        </ext>
      </extLst>
    </cfRule>
  </conditionalFormatting>
  <conditionalFormatting sqref="F69">
    <cfRule type="dataBar" priority="2168">
      <dataBar>
        <cfvo type="num" val="0"/>
        <cfvo type="num" val="1"/>
        <color theme="6"/>
      </dataBar>
      <extLst>
        <ext xmlns:x14="http://schemas.microsoft.com/office/spreadsheetml/2009/9/main" uri="{B025F937-C7B1-47D3-B67F-A62EFF666E3E}">
          <x14:id>{A4A043F2-B40E-41D2-ADA7-AE74873A87FA}</x14:id>
        </ext>
      </extLst>
    </cfRule>
  </conditionalFormatting>
  <conditionalFormatting sqref="F69">
    <cfRule type="dataBar" priority="2167">
      <dataBar>
        <cfvo type="num" val="0"/>
        <cfvo type="num" val="1"/>
        <color theme="6"/>
      </dataBar>
      <extLst>
        <ext xmlns:x14="http://schemas.microsoft.com/office/spreadsheetml/2009/9/main" uri="{B025F937-C7B1-47D3-B67F-A62EFF666E3E}">
          <x14:id>{D536ADBD-295F-40A3-9228-CC3D0717F8BA}</x14:id>
        </ext>
      </extLst>
    </cfRule>
  </conditionalFormatting>
  <conditionalFormatting sqref="F69">
    <cfRule type="dataBar" priority="2166">
      <dataBar>
        <cfvo type="num" val="0"/>
        <cfvo type="num" val="1"/>
        <color theme="6"/>
      </dataBar>
      <extLst>
        <ext xmlns:x14="http://schemas.microsoft.com/office/spreadsheetml/2009/9/main" uri="{B025F937-C7B1-47D3-B67F-A62EFF666E3E}">
          <x14:id>{057E6C82-FBA4-4065-8636-DF0DF309166E}</x14:id>
        </ext>
      </extLst>
    </cfRule>
  </conditionalFormatting>
  <conditionalFormatting sqref="F69">
    <cfRule type="dataBar" priority="2164">
      <dataBar>
        <cfvo type="num" val="0"/>
        <cfvo type="num" val="1"/>
        <color theme="6"/>
      </dataBar>
      <extLst>
        <ext xmlns:x14="http://schemas.microsoft.com/office/spreadsheetml/2009/9/main" uri="{B025F937-C7B1-47D3-B67F-A62EFF666E3E}">
          <x14:id>{E8BB5504-C8ED-4F65-8003-024524C03E87}</x14:id>
        </ext>
      </extLst>
    </cfRule>
  </conditionalFormatting>
  <conditionalFormatting sqref="F69">
    <cfRule type="dataBar" priority="2163">
      <dataBar>
        <cfvo type="num" val="0"/>
        <cfvo type="num" val="1"/>
        <color theme="6"/>
      </dataBar>
      <extLst>
        <ext xmlns:x14="http://schemas.microsoft.com/office/spreadsheetml/2009/9/main" uri="{B025F937-C7B1-47D3-B67F-A62EFF666E3E}">
          <x14:id>{30714205-1C03-4936-88B7-3FD5F283E888}</x14:id>
        </ext>
      </extLst>
    </cfRule>
  </conditionalFormatting>
  <conditionalFormatting sqref="F69">
    <cfRule type="dataBar" priority="2162">
      <dataBar>
        <cfvo type="num" val="0"/>
        <cfvo type="num" val="1"/>
        <color theme="6"/>
      </dataBar>
      <extLst>
        <ext xmlns:x14="http://schemas.microsoft.com/office/spreadsheetml/2009/9/main" uri="{B025F937-C7B1-47D3-B67F-A62EFF666E3E}">
          <x14:id>{C9480275-A744-4ABD-B544-0D2B903AA502}</x14:id>
        </ext>
      </extLst>
    </cfRule>
  </conditionalFormatting>
  <conditionalFormatting sqref="F69">
    <cfRule type="dataBar" priority="2161">
      <dataBar>
        <cfvo type="num" val="0"/>
        <cfvo type="num" val="1"/>
        <color theme="6"/>
      </dataBar>
      <extLst>
        <ext xmlns:x14="http://schemas.microsoft.com/office/spreadsheetml/2009/9/main" uri="{B025F937-C7B1-47D3-B67F-A62EFF666E3E}">
          <x14:id>{8097E8B9-8A8C-4136-B67E-0AE7AE5CCC63}</x14:id>
        </ext>
      </extLst>
    </cfRule>
  </conditionalFormatting>
  <conditionalFormatting sqref="F69">
    <cfRule type="dataBar" priority="2149">
      <dataBar>
        <cfvo type="num" val="0"/>
        <cfvo type="num" val="1"/>
        <color theme="6"/>
      </dataBar>
      <extLst>
        <ext xmlns:x14="http://schemas.microsoft.com/office/spreadsheetml/2009/9/main" uri="{B025F937-C7B1-47D3-B67F-A62EFF666E3E}">
          <x14:id>{3ECEC6CB-070B-4C3D-BF76-CB106D7AC46E}</x14:id>
        </ext>
      </extLst>
    </cfRule>
  </conditionalFormatting>
  <conditionalFormatting sqref="F69">
    <cfRule type="dataBar" priority="2160">
      <dataBar>
        <cfvo type="num" val="0"/>
        <cfvo type="num" val="1"/>
        <color theme="6"/>
      </dataBar>
      <extLst>
        <ext xmlns:x14="http://schemas.microsoft.com/office/spreadsheetml/2009/9/main" uri="{B025F937-C7B1-47D3-B67F-A62EFF666E3E}">
          <x14:id>{D96B4A0E-55B2-480C-9E8A-C5F686616A2A}</x14:id>
        </ext>
      </extLst>
    </cfRule>
  </conditionalFormatting>
  <conditionalFormatting sqref="F69">
    <cfRule type="dataBar" priority="2159">
      <dataBar>
        <cfvo type="num" val="0"/>
        <cfvo type="num" val="1"/>
        <color theme="6"/>
      </dataBar>
      <extLst>
        <ext xmlns:x14="http://schemas.microsoft.com/office/spreadsheetml/2009/9/main" uri="{B025F937-C7B1-47D3-B67F-A62EFF666E3E}">
          <x14:id>{C7904D7C-CE21-4623-820A-1FD53A71DD37}</x14:id>
        </ext>
      </extLst>
    </cfRule>
  </conditionalFormatting>
  <conditionalFormatting sqref="F69">
    <cfRule type="dataBar" priority="2158">
      <dataBar>
        <cfvo type="num" val="0"/>
        <cfvo type="num" val="1"/>
        <color theme="6"/>
      </dataBar>
      <extLst>
        <ext xmlns:x14="http://schemas.microsoft.com/office/spreadsheetml/2009/9/main" uri="{B025F937-C7B1-47D3-B67F-A62EFF666E3E}">
          <x14:id>{605C16B9-2CF5-4A72-9F00-63F5B4991C8C}</x14:id>
        </ext>
      </extLst>
    </cfRule>
  </conditionalFormatting>
  <conditionalFormatting sqref="F69">
    <cfRule type="dataBar" priority="2157">
      <dataBar>
        <cfvo type="num" val="0"/>
        <cfvo type="num" val="1"/>
        <color theme="6"/>
      </dataBar>
      <extLst>
        <ext xmlns:x14="http://schemas.microsoft.com/office/spreadsheetml/2009/9/main" uri="{B025F937-C7B1-47D3-B67F-A62EFF666E3E}">
          <x14:id>{CC0DC3C9-465C-4D5A-9ED8-CFF5C63F5E36}</x14:id>
        </ext>
      </extLst>
    </cfRule>
  </conditionalFormatting>
  <conditionalFormatting sqref="F69">
    <cfRule type="dataBar" priority="2156">
      <dataBar>
        <cfvo type="num" val="0"/>
        <cfvo type="num" val="1"/>
        <color theme="6"/>
      </dataBar>
      <extLst>
        <ext xmlns:x14="http://schemas.microsoft.com/office/spreadsheetml/2009/9/main" uri="{B025F937-C7B1-47D3-B67F-A62EFF666E3E}">
          <x14:id>{CCA7197F-9027-4DE6-B9B1-68E677744F15}</x14:id>
        </ext>
      </extLst>
    </cfRule>
  </conditionalFormatting>
  <conditionalFormatting sqref="F69">
    <cfRule type="dataBar" priority="2155">
      <dataBar>
        <cfvo type="num" val="0"/>
        <cfvo type="num" val="1"/>
        <color theme="6"/>
      </dataBar>
      <extLst>
        <ext xmlns:x14="http://schemas.microsoft.com/office/spreadsheetml/2009/9/main" uri="{B025F937-C7B1-47D3-B67F-A62EFF666E3E}">
          <x14:id>{92F388E3-4263-44E3-B691-87F510136EC9}</x14:id>
        </ext>
      </extLst>
    </cfRule>
  </conditionalFormatting>
  <conditionalFormatting sqref="F69">
    <cfRule type="dataBar" priority="2154">
      <dataBar>
        <cfvo type="num" val="0"/>
        <cfvo type="num" val="1"/>
        <color theme="6"/>
      </dataBar>
      <extLst>
        <ext xmlns:x14="http://schemas.microsoft.com/office/spreadsheetml/2009/9/main" uri="{B025F937-C7B1-47D3-B67F-A62EFF666E3E}">
          <x14:id>{1F43184B-3A40-47EE-9599-EBE0C780F982}</x14:id>
        </ext>
      </extLst>
    </cfRule>
  </conditionalFormatting>
  <conditionalFormatting sqref="F69">
    <cfRule type="dataBar" priority="2148">
      <dataBar>
        <cfvo type="num" val="0"/>
        <cfvo type="num" val="1"/>
        <color theme="6"/>
      </dataBar>
      <extLst>
        <ext xmlns:x14="http://schemas.microsoft.com/office/spreadsheetml/2009/9/main" uri="{B025F937-C7B1-47D3-B67F-A62EFF666E3E}">
          <x14:id>{B8503661-1BB2-4017-A9BF-DD09AD09C97B}</x14:id>
        </ext>
      </extLst>
    </cfRule>
  </conditionalFormatting>
  <conditionalFormatting sqref="F69">
    <cfRule type="dataBar" priority="2153">
      <dataBar>
        <cfvo type="num" val="0"/>
        <cfvo type="num" val="1"/>
        <color theme="6"/>
      </dataBar>
      <extLst>
        <ext xmlns:x14="http://schemas.microsoft.com/office/spreadsheetml/2009/9/main" uri="{B025F937-C7B1-47D3-B67F-A62EFF666E3E}">
          <x14:id>{F5143549-404B-4355-8C4C-7A16C03F08C1}</x14:id>
        </ext>
      </extLst>
    </cfRule>
  </conditionalFormatting>
  <conditionalFormatting sqref="F69">
    <cfRule type="dataBar" priority="2152">
      <dataBar>
        <cfvo type="num" val="0"/>
        <cfvo type="num" val="1"/>
        <color theme="6"/>
      </dataBar>
      <extLst>
        <ext xmlns:x14="http://schemas.microsoft.com/office/spreadsheetml/2009/9/main" uri="{B025F937-C7B1-47D3-B67F-A62EFF666E3E}">
          <x14:id>{428D44A3-84CC-495F-AC96-3EAD71BD449B}</x14:id>
        </ext>
      </extLst>
    </cfRule>
  </conditionalFormatting>
  <conditionalFormatting sqref="F69">
    <cfRule type="dataBar" priority="2151">
      <dataBar>
        <cfvo type="num" val="0"/>
        <cfvo type="num" val="1"/>
        <color theme="6"/>
      </dataBar>
      <extLst>
        <ext xmlns:x14="http://schemas.microsoft.com/office/spreadsheetml/2009/9/main" uri="{B025F937-C7B1-47D3-B67F-A62EFF666E3E}">
          <x14:id>{69ACF5AE-6424-4EB5-943C-55AFD360F12C}</x14:id>
        </ext>
      </extLst>
    </cfRule>
  </conditionalFormatting>
  <conditionalFormatting sqref="F69">
    <cfRule type="dataBar" priority="2150">
      <dataBar>
        <cfvo type="num" val="0"/>
        <cfvo type="num" val="1"/>
        <color theme="6"/>
      </dataBar>
      <extLst>
        <ext xmlns:x14="http://schemas.microsoft.com/office/spreadsheetml/2009/9/main" uri="{B025F937-C7B1-47D3-B67F-A62EFF666E3E}">
          <x14:id>{C19D9AEC-F6FB-43B3-8B61-97AFDF1AD771}</x14:id>
        </ext>
      </extLst>
    </cfRule>
  </conditionalFormatting>
  <conditionalFormatting sqref="F69">
    <cfRule type="dataBar" priority="2147">
      <dataBar>
        <cfvo type="num" val="0"/>
        <cfvo type="num" val="1"/>
        <color theme="6"/>
      </dataBar>
      <extLst>
        <ext xmlns:x14="http://schemas.microsoft.com/office/spreadsheetml/2009/9/main" uri="{B025F937-C7B1-47D3-B67F-A62EFF666E3E}">
          <x14:id>{6C19492E-4085-4BA6-9D81-C81F81FCD509}</x14:id>
        </ext>
      </extLst>
    </cfRule>
  </conditionalFormatting>
  <conditionalFormatting sqref="F69">
    <cfRule type="dataBar" priority="2146">
      <dataBar>
        <cfvo type="num" val="0"/>
        <cfvo type="num" val="1"/>
        <color theme="6"/>
      </dataBar>
      <extLst>
        <ext xmlns:x14="http://schemas.microsoft.com/office/spreadsheetml/2009/9/main" uri="{B025F937-C7B1-47D3-B67F-A62EFF666E3E}">
          <x14:id>{6AA765B6-7273-4F2E-8DB4-B6AE60CA8662}</x14:id>
        </ext>
      </extLst>
    </cfRule>
  </conditionalFormatting>
  <conditionalFormatting sqref="F69">
    <cfRule type="dataBar" priority="2145">
      <dataBar>
        <cfvo type="num" val="0"/>
        <cfvo type="num" val="1"/>
        <color theme="6"/>
      </dataBar>
      <extLst>
        <ext xmlns:x14="http://schemas.microsoft.com/office/spreadsheetml/2009/9/main" uri="{B025F937-C7B1-47D3-B67F-A62EFF666E3E}">
          <x14:id>{804419FC-1067-406D-9A2D-91FB76B90167}</x14:id>
        </ext>
      </extLst>
    </cfRule>
  </conditionalFormatting>
  <conditionalFormatting sqref="F69">
    <cfRule type="dataBar" priority="2144">
      <dataBar>
        <cfvo type="num" val="0"/>
        <cfvo type="num" val="1"/>
        <color theme="6"/>
      </dataBar>
      <extLst>
        <ext xmlns:x14="http://schemas.microsoft.com/office/spreadsheetml/2009/9/main" uri="{B025F937-C7B1-47D3-B67F-A62EFF666E3E}">
          <x14:id>{0AE869FD-0540-4EDC-A471-48F8869DF1AD}</x14:id>
        </ext>
      </extLst>
    </cfRule>
  </conditionalFormatting>
  <conditionalFormatting sqref="F69">
    <cfRule type="dataBar" priority="2143">
      <dataBar>
        <cfvo type="num" val="0"/>
        <cfvo type="num" val="1"/>
        <color theme="6"/>
      </dataBar>
      <extLst>
        <ext xmlns:x14="http://schemas.microsoft.com/office/spreadsheetml/2009/9/main" uri="{B025F937-C7B1-47D3-B67F-A62EFF666E3E}">
          <x14:id>{E5C969A4-A528-41D6-9D4D-78776914CFFD}</x14:id>
        </ext>
      </extLst>
    </cfRule>
  </conditionalFormatting>
  <conditionalFormatting sqref="F69">
    <cfRule type="dataBar" priority="2142">
      <dataBar>
        <cfvo type="num" val="0"/>
        <cfvo type="num" val="1"/>
        <color theme="6"/>
      </dataBar>
      <extLst>
        <ext xmlns:x14="http://schemas.microsoft.com/office/spreadsheetml/2009/9/main" uri="{B025F937-C7B1-47D3-B67F-A62EFF666E3E}">
          <x14:id>{312BCEC3-F6CD-430C-A458-3A2CC604181C}</x14:id>
        </ext>
      </extLst>
    </cfRule>
  </conditionalFormatting>
  <conditionalFormatting sqref="F69">
    <cfRule type="dataBar" priority="2141">
      <dataBar>
        <cfvo type="num" val="0"/>
        <cfvo type="num" val="1"/>
        <color theme="6"/>
      </dataBar>
      <extLst>
        <ext xmlns:x14="http://schemas.microsoft.com/office/spreadsheetml/2009/9/main" uri="{B025F937-C7B1-47D3-B67F-A62EFF666E3E}">
          <x14:id>{743402FC-F73A-4153-A396-A484E1C1239B}</x14:id>
        </ext>
      </extLst>
    </cfRule>
  </conditionalFormatting>
  <conditionalFormatting sqref="F69">
    <cfRule type="dataBar" priority="2140">
      <dataBar>
        <cfvo type="num" val="0"/>
        <cfvo type="num" val="1"/>
        <color theme="6"/>
      </dataBar>
      <extLst>
        <ext xmlns:x14="http://schemas.microsoft.com/office/spreadsheetml/2009/9/main" uri="{B025F937-C7B1-47D3-B67F-A62EFF666E3E}">
          <x14:id>{9CB69DC5-6566-4DA8-80E1-48E5C862E42C}</x14:id>
        </ext>
      </extLst>
    </cfRule>
  </conditionalFormatting>
  <conditionalFormatting sqref="F69">
    <cfRule type="dataBar" priority="2139">
      <dataBar>
        <cfvo type="num" val="0"/>
        <cfvo type="num" val="1"/>
        <color theme="6"/>
      </dataBar>
      <extLst>
        <ext xmlns:x14="http://schemas.microsoft.com/office/spreadsheetml/2009/9/main" uri="{B025F937-C7B1-47D3-B67F-A62EFF666E3E}">
          <x14:id>{53BC5294-F36F-491C-BEB9-CC3BE0C6F899}</x14:id>
        </ext>
      </extLst>
    </cfRule>
  </conditionalFormatting>
  <conditionalFormatting sqref="F69">
    <cfRule type="dataBar" priority="2138">
      <dataBar>
        <cfvo type="num" val="0"/>
        <cfvo type="num" val="1"/>
        <color theme="6"/>
      </dataBar>
      <extLst>
        <ext xmlns:x14="http://schemas.microsoft.com/office/spreadsheetml/2009/9/main" uri="{B025F937-C7B1-47D3-B67F-A62EFF666E3E}">
          <x14:id>{DDB84743-02AB-4AB0-A4DF-63E40F466A4A}</x14:id>
        </ext>
      </extLst>
    </cfRule>
  </conditionalFormatting>
  <conditionalFormatting sqref="F69">
    <cfRule type="dataBar" priority="2131">
      <dataBar>
        <cfvo type="num" val="0"/>
        <cfvo type="num" val="1"/>
        <color theme="6"/>
      </dataBar>
      <extLst>
        <ext xmlns:x14="http://schemas.microsoft.com/office/spreadsheetml/2009/9/main" uri="{B025F937-C7B1-47D3-B67F-A62EFF666E3E}">
          <x14:id>{55729D2C-72B4-45F9-8C79-B91065424828}</x14:id>
        </ext>
      </extLst>
    </cfRule>
  </conditionalFormatting>
  <conditionalFormatting sqref="F69">
    <cfRule type="dataBar" priority="2128">
      <dataBar>
        <cfvo type="num" val="0"/>
        <cfvo type="num" val="1"/>
        <color theme="6"/>
      </dataBar>
      <extLst>
        <ext xmlns:x14="http://schemas.microsoft.com/office/spreadsheetml/2009/9/main" uri="{B025F937-C7B1-47D3-B67F-A62EFF666E3E}">
          <x14:id>{143C7FF9-902A-4FDB-9FCB-7B767A599710}</x14:id>
        </ext>
      </extLst>
    </cfRule>
  </conditionalFormatting>
  <conditionalFormatting sqref="F69">
    <cfRule type="dataBar" priority="2126">
      <dataBar>
        <cfvo type="num" val="0"/>
        <cfvo type="num" val="1"/>
        <color theme="6"/>
      </dataBar>
      <extLst>
        <ext xmlns:x14="http://schemas.microsoft.com/office/spreadsheetml/2009/9/main" uri="{B025F937-C7B1-47D3-B67F-A62EFF666E3E}">
          <x14:id>{ADA0CCB9-6048-4F01-BDBE-339EE4EB2050}</x14:id>
        </ext>
      </extLst>
    </cfRule>
  </conditionalFormatting>
  <conditionalFormatting sqref="F69">
    <cfRule type="dataBar" priority="2137">
      <dataBar>
        <cfvo type="num" val="0"/>
        <cfvo type="num" val="1"/>
        <color theme="6"/>
      </dataBar>
      <extLst>
        <ext xmlns:x14="http://schemas.microsoft.com/office/spreadsheetml/2009/9/main" uri="{B025F937-C7B1-47D3-B67F-A62EFF666E3E}">
          <x14:id>{12CBA08B-96EC-45B0-BEFA-48DF11FDEC8A}</x14:id>
        </ext>
      </extLst>
    </cfRule>
  </conditionalFormatting>
  <conditionalFormatting sqref="F69">
    <cfRule type="dataBar" priority="2136">
      <dataBar>
        <cfvo type="num" val="0"/>
        <cfvo type="num" val="1"/>
        <color theme="6"/>
      </dataBar>
      <extLst>
        <ext xmlns:x14="http://schemas.microsoft.com/office/spreadsheetml/2009/9/main" uri="{B025F937-C7B1-47D3-B67F-A62EFF666E3E}">
          <x14:id>{4A097B56-AF36-43B2-ABFE-E9BC5ABFA387}</x14:id>
        </ext>
      </extLst>
    </cfRule>
  </conditionalFormatting>
  <conditionalFormatting sqref="F69">
    <cfRule type="dataBar" priority="2135">
      <dataBar>
        <cfvo type="num" val="0"/>
        <cfvo type="num" val="1"/>
        <color theme="6"/>
      </dataBar>
      <extLst>
        <ext xmlns:x14="http://schemas.microsoft.com/office/spreadsheetml/2009/9/main" uri="{B025F937-C7B1-47D3-B67F-A62EFF666E3E}">
          <x14:id>{5FDD0316-0960-4E6C-9B0C-F46AC55A3859}</x14:id>
        </ext>
      </extLst>
    </cfRule>
  </conditionalFormatting>
  <conditionalFormatting sqref="F69">
    <cfRule type="dataBar" priority="2134">
      <dataBar>
        <cfvo type="num" val="0"/>
        <cfvo type="num" val="1"/>
        <color theme="6"/>
      </dataBar>
      <extLst>
        <ext xmlns:x14="http://schemas.microsoft.com/office/spreadsheetml/2009/9/main" uri="{B025F937-C7B1-47D3-B67F-A62EFF666E3E}">
          <x14:id>{6EEE82BB-2131-4995-982D-50A519AE1A7F}</x14:id>
        </ext>
      </extLst>
    </cfRule>
  </conditionalFormatting>
  <conditionalFormatting sqref="F69">
    <cfRule type="dataBar" priority="2133">
      <dataBar>
        <cfvo type="num" val="0"/>
        <cfvo type="num" val="1"/>
        <color theme="6"/>
      </dataBar>
      <extLst>
        <ext xmlns:x14="http://schemas.microsoft.com/office/spreadsheetml/2009/9/main" uri="{B025F937-C7B1-47D3-B67F-A62EFF666E3E}">
          <x14:id>{74CBED4B-4DF1-4172-91A4-7E3CC69DF517}</x14:id>
        </ext>
      </extLst>
    </cfRule>
  </conditionalFormatting>
  <conditionalFormatting sqref="F69">
    <cfRule type="dataBar" priority="2132">
      <dataBar>
        <cfvo type="num" val="0"/>
        <cfvo type="num" val="1"/>
        <color theme="6"/>
      </dataBar>
      <extLst>
        <ext xmlns:x14="http://schemas.microsoft.com/office/spreadsheetml/2009/9/main" uri="{B025F937-C7B1-47D3-B67F-A62EFF666E3E}">
          <x14:id>{9367EE15-3379-458E-A717-B99C97000DE4}</x14:id>
        </ext>
      </extLst>
    </cfRule>
  </conditionalFormatting>
  <conditionalFormatting sqref="F69">
    <cfRule type="dataBar" priority="2130">
      <dataBar>
        <cfvo type="num" val="0"/>
        <cfvo type="num" val="1"/>
        <color theme="6"/>
      </dataBar>
      <extLst>
        <ext xmlns:x14="http://schemas.microsoft.com/office/spreadsheetml/2009/9/main" uri="{B025F937-C7B1-47D3-B67F-A62EFF666E3E}">
          <x14:id>{D5B59070-91B2-41F3-B1FD-568C4481D6C6}</x14:id>
        </ext>
      </extLst>
    </cfRule>
  </conditionalFormatting>
  <conditionalFormatting sqref="F69">
    <cfRule type="dataBar" priority="2129">
      <dataBar>
        <cfvo type="num" val="0"/>
        <cfvo type="num" val="1"/>
        <color theme="6"/>
      </dataBar>
      <extLst>
        <ext xmlns:x14="http://schemas.microsoft.com/office/spreadsheetml/2009/9/main" uri="{B025F937-C7B1-47D3-B67F-A62EFF666E3E}">
          <x14:id>{4D6F475B-B5E6-47ED-884B-445F0BE1AC72}</x14:id>
        </ext>
      </extLst>
    </cfRule>
  </conditionalFormatting>
  <conditionalFormatting sqref="F69">
    <cfRule type="dataBar" priority="2127">
      <dataBar>
        <cfvo type="num" val="0"/>
        <cfvo type="num" val="1"/>
        <color theme="6"/>
      </dataBar>
      <extLst>
        <ext xmlns:x14="http://schemas.microsoft.com/office/spreadsheetml/2009/9/main" uri="{B025F937-C7B1-47D3-B67F-A62EFF666E3E}">
          <x14:id>{70DA7EE8-7522-4088-9796-4C482A91EB17}</x14:id>
        </ext>
      </extLst>
    </cfRule>
  </conditionalFormatting>
  <conditionalFormatting sqref="F69">
    <cfRule type="dataBar" priority="2125">
      <dataBar>
        <cfvo type="num" val="0"/>
        <cfvo type="num" val="1"/>
        <color theme="6"/>
      </dataBar>
      <extLst>
        <ext xmlns:x14="http://schemas.microsoft.com/office/spreadsheetml/2009/9/main" uri="{B025F937-C7B1-47D3-B67F-A62EFF666E3E}">
          <x14:id>{460271B9-7BE9-46AE-9575-A4B2CDA56A6B}</x14:id>
        </ext>
      </extLst>
    </cfRule>
  </conditionalFormatting>
  <conditionalFormatting sqref="F69">
    <cfRule type="dataBar" priority="2124">
      <dataBar>
        <cfvo type="num" val="0"/>
        <cfvo type="num" val="1"/>
        <color theme="6"/>
      </dataBar>
      <extLst>
        <ext xmlns:x14="http://schemas.microsoft.com/office/spreadsheetml/2009/9/main" uri="{B025F937-C7B1-47D3-B67F-A62EFF666E3E}">
          <x14:id>{85A9DE6B-6889-42DA-937E-FA1C1EF5C4C7}</x14:id>
        </ext>
      </extLst>
    </cfRule>
  </conditionalFormatting>
  <conditionalFormatting sqref="F69">
    <cfRule type="dataBar" priority="2123">
      <dataBar>
        <cfvo type="num" val="0"/>
        <cfvo type="num" val="1"/>
        <color theme="6"/>
      </dataBar>
      <extLst>
        <ext xmlns:x14="http://schemas.microsoft.com/office/spreadsheetml/2009/9/main" uri="{B025F937-C7B1-47D3-B67F-A62EFF666E3E}">
          <x14:id>{91A9525D-D35E-4CB5-8FA0-DD42747B1087}</x14:id>
        </ext>
      </extLst>
    </cfRule>
  </conditionalFormatting>
  <conditionalFormatting sqref="F69">
    <cfRule type="dataBar" priority="2122">
      <dataBar>
        <cfvo type="num" val="0"/>
        <cfvo type="num" val="1"/>
        <color theme="6"/>
      </dataBar>
      <extLst>
        <ext xmlns:x14="http://schemas.microsoft.com/office/spreadsheetml/2009/9/main" uri="{B025F937-C7B1-47D3-B67F-A62EFF666E3E}">
          <x14:id>{C5F3E17B-D3FC-44A3-AB1F-5BDA4305B9F1}</x14:id>
        </ext>
      </extLst>
    </cfRule>
  </conditionalFormatting>
  <conditionalFormatting sqref="F69">
    <cfRule type="dataBar" priority="2121">
      <dataBar>
        <cfvo type="num" val="0"/>
        <cfvo type="num" val="1"/>
        <color theme="6"/>
      </dataBar>
      <extLst>
        <ext xmlns:x14="http://schemas.microsoft.com/office/spreadsheetml/2009/9/main" uri="{B025F937-C7B1-47D3-B67F-A62EFF666E3E}">
          <x14:id>{247E1FE6-35C2-4C6B-B509-B9478CB39E38}</x14:id>
        </ext>
      </extLst>
    </cfRule>
  </conditionalFormatting>
  <conditionalFormatting sqref="F69">
    <cfRule type="dataBar" priority="2114">
      <dataBar>
        <cfvo type="num" val="0"/>
        <cfvo type="num" val="1"/>
        <color theme="6"/>
      </dataBar>
      <extLst>
        <ext xmlns:x14="http://schemas.microsoft.com/office/spreadsheetml/2009/9/main" uri="{B025F937-C7B1-47D3-B67F-A62EFF666E3E}">
          <x14:id>{1F17BF07-6CA6-42AE-8AF6-FF264409EA39}</x14:id>
        </ext>
      </extLst>
    </cfRule>
  </conditionalFormatting>
  <conditionalFormatting sqref="F69">
    <cfRule type="dataBar" priority="2120">
      <dataBar>
        <cfvo type="num" val="0"/>
        <cfvo type="num" val="1"/>
        <color theme="6"/>
      </dataBar>
      <extLst>
        <ext xmlns:x14="http://schemas.microsoft.com/office/spreadsheetml/2009/9/main" uri="{B025F937-C7B1-47D3-B67F-A62EFF666E3E}">
          <x14:id>{833E070D-1F71-47C2-932A-35CE3B9BA0BB}</x14:id>
        </ext>
      </extLst>
    </cfRule>
  </conditionalFormatting>
  <conditionalFormatting sqref="F69">
    <cfRule type="dataBar" priority="2119">
      <dataBar>
        <cfvo type="num" val="0"/>
        <cfvo type="num" val="1"/>
        <color theme="6"/>
      </dataBar>
      <extLst>
        <ext xmlns:x14="http://schemas.microsoft.com/office/spreadsheetml/2009/9/main" uri="{B025F937-C7B1-47D3-B67F-A62EFF666E3E}">
          <x14:id>{122BF089-125E-4227-8F85-C7C8C63CA571}</x14:id>
        </ext>
      </extLst>
    </cfRule>
  </conditionalFormatting>
  <conditionalFormatting sqref="F69">
    <cfRule type="dataBar" priority="2118">
      <dataBar>
        <cfvo type="num" val="0"/>
        <cfvo type="num" val="1"/>
        <color theme="6"/>
      </dataBar>
      <extLst>
        <ext xmlns:x14="http://schemas.microsoft.com/office/spreadsheetml/2009/9/main" uri="{B025F937-C7B1-47D3-B67F-A62EFF666E3E}">
          <x14:id>{DC8B46E6-1CC6-4485-9BC9-622F32CC1FD2}</x14:id>
        </ext>
      </extLst>
    </cfRule>
  </conditionalFormatting>
  <conditionalFormatting sqref="F69">
    <cfRule type="dataBar" priority="2117">
      <dataBar>
        <cfvo type="num" val="0"/>
        <cfvo type="num" val="1"/>
        <color theme="6"/>
      </dataBar>
      <extLst>
        <ext xmlns:x14="http://schemas.microsoft.com/office/spreadsheetml/2009/9/main" uri="{B025F937-C7B1-47D3-B67F-A62EFF666E3E}">
          <x14:id>{4155B75F-DCED-4D25-AA75-1537627513DD}</x14:id>
        </ext>
      </extLst>
    </cfRule>
  </conditionalFormatting>
  <conditionalFormatting sqref="F69">
    <cfRule type="dataBar" priority="2116">
      <dataBar>
        <cfvo type="num" val="0"/>
        <cfvo type="num" val="1"/>
        <color theme="6"/>
      </dataBar>
      <extLst>
        <ext xmlns:x14="http://schemas.microsoft.com/office/spreadsheetml/2009/9/main" uri="{B025F937-C7B1-47D3-B67F-A62EFF666E3E}">
          <x14:id>{3F2BFA0C-CC71-4559-808C-0F5B2BB5A724}</x14:id>
        </ext>
      </extLst>
    </cfRule>
  </conditionalFormatting>
  <conditionalFormatting sqref="F69">
    <cfRule type="dataBar" priority="2115">
      <dataBar>
        <cfvo type="num" val="0"/>
        <cfvo type="num" val="1"/>
        <color theme="6"/>
      </dataBar>
      <extLst>
        <ext xmlns:x14="http://schemas.microsoft.com/office/spreadsheetml/2009/9/main" uri="{B025F937-C7B1-47D3-B67F-A62EFF666E3E}">
          <x14:id>{1FAECB8D-73BD-4A22-954B-B9FC9C67D5E0}</x14:id>
        </ext>
      </extLst>
    </cfRule>
  </conditionalFormatting>
  <conditionalFormatting sqref="F69">
    <cfRule type="dataBar" priority="2106">
      <dataBar>
        <cfvo type="num" val="0"/>
        <cfvo type="num" val="1"/>
        <color theme="6"/>
      </dataBar>
      <extLst>
        <ext xmlns:x14="http://schemas.microsoft.com/office/spreadsheetml/2009/9/main" uri="{B025F937-C7B1-47D3-B67F-A62EFF666E3E}">
          <x14:id>{553DA46C-AA11-4FA2-B5EB-92C60BD63BF8}</x14:id>
        </ext>
      </extLst>
    </cfRule>
  </conditionalFormatting>
  <conditionalFormatting sqref="F69">
    <cfRule type="dataBar" priority="2113">
      <dataBar>
        <cfvo type="num" val="0"/>
        <cfvo type="num" val="1"/>
        <color theme="6"/>
      </dataBar>
      <extLst>
        <ext xmlns:x14="http://schemas.microsoft.com/office/spreadsheetml/2009/9/main" uri="{B025F937-C7B1-47D3-B67F-A62EFF666E3E}">
          <x14:id>{F1F5C4B6-E81C-4133-A9DD-D93AC640AE77}</x14:id>
        </ext>
      </extLst>
    </cfRule>
  </conditionalFormatting>
  <conditionalFormatting sqref="F69">
    <cfRule type="dataBar" priority="2112">
      <dataBar>
        <cfvo type="num" val="0"/>
        <cfvo type="num" val="1"/>
        <color theme="6"/>
      </dataBar>
      <extLst>
        <ext xmlns:x14="http://schemas.microsoft.com/office/spreadsheetml/2009/9/main" uri="{B025F937-C7B1-47D3-B67F-A62EFF666E3E}">
          <x14:id>{7DA969DC-D027-40F8-BE5F-1C327AFD2D53}</x14:id>
        </ext>
      </extLst>
    </cfRule>
  </conditionalFormatting>
  <conditionalFormatting sqref="F69">
    <cfRule type="dataBar" priority="2111">
      <dataBar>
        <cfvo type="num" val="0"/>
        <cfvo type="num" val="1"/>
        <color theme="6"/>
      </dataBar>
      <extLst>
        <ext xmlns:x14="http://schemas.microsoft.com/office/spreadsheetml/2009/9/main" uri="{B025F937-C7B1-47D3-B67F-A62EFF666E3E}">
          <x14:id>{EF429FFB-777C-4478-A3BC-6CB95CACB97A}</x14:id>
        </ext>
      </extLst>
    </cfRule>
  </conditionalFormatting>
  <conditionalFormatting sqref="F69">
    <cfRule type="dataBar" priority="2110">
      <dataBar>
        <cfvo type="num" val="0"/>
        <cfvo type="num" val="1"/>
        <color theme="6"/>
      </dataBar>
      <extLst>
        <ext xmlns:x14="http://schemas.microsoft.com/office/spreadsheetml/2009/9/main" uri="{B025F937-C7B1-47D3-B67F-A62EFF666E3E}">
          <x14:id>{92D1E428-B270-4ADC-A869-E80427D94669}</x14:id>
        </ext>
      </extLst>
    </cfRule>
  </conditionalFormatting>
  <conditionalFormatting sqref="F69">
    <cfRule type="dataBar" priority="2103">
      <dataBar>
        <cfvo type="num" val="0"/>
        <cfvo type="num" val="1"/>
        <color theme="6"/>
      </dataBar>
      <extLst>
        <ext xmlns:x14="http://schemas.microsoft.com/office/spreadsheetml/2009/9/main" uri="{B025F937-C7B1-47D3-B67F-A62EFF666E3E}">
          <x14:id>{0953DD60-B636-4047-825C-E9E76EAAB101}</x14:id>
        </ext>
      </extLst>
    </cfRule>
  </conditionalFormatting>
  <conditionalFormatting sqref="F69">
    <cfRule type="dataBar" priority="2109">
      <dataBar>
        <cfvo type="num" val="0"/>
        <cfvo type="num" val="1"/>
        <color theme="6"/>
      </dataBar>
      <extLst>
        <ext xmlns:x14="http://schemas.microsoft.com/office/spreadsheetml/2009/9/main" uri="{B025F937-C7B1-47D3-B67F-A62EFF666E3E}">
          <x14:id>{FC5725E7-5ADE-44C3-BD66-F2C40B7FC097}</x14:id>
        </ext>
      </extLst>
    </cfRule>
  </conditionalFormatting>
  <conditionalFormatting sqref="F69">
    <cfRule type="dataBar" priority="2108">
      <dataBar>
        <cfvo type="num" val="0"/>
        <cfvo type="num" val="1"/>
        <color theme="6"/>
      </dataBar>
      <extLst>
        <ext xmlns:x14="http://schemas.microsoft.com/office/spreadsheetml/2009/9/main" uri="{B025F937-C7B1-47D3-B67F-A62EFF666E3E}">
          <x14:id>{99843BC0-DE06-47CE-B6A9-549624277FC4}</x14:id>
        </ext>
      </extLst>
    </cfRule>
  </conditionalFormatting>
  <conditionalFormatting sqref="F69">
    <cfRule type="dataBar" priority="2107">
      <dataBar>
        <cfvo type="num" val="0"/>
        <cfvo type="num" val="1"/>
        <color theme="6"/>
      </dataBar>
      <extLst>
        <ext xmlns:x14="http://schemas.microsoft.com/office/spreadsheetml/2009/9/main" uri="{B025F937-C7B1-47D3-B67F-A62EFF666E3E}">
          <x14:id>{EBEF28FA-636C-4D79-9284-A3CBE2004BB8}</x14:id>
        </ext>
      </extLst>
    </cfRule>
  </conditionalFormatting>
  <conditionalFormatting sqref="F69">
    <cfRule type="dataBar" priority="2105">
      <dataBar>
        <cfvo type="num" val="0"/>
        <cfvo type="num" val="1"/>
        <color theme="6"/>
      </dataBar>
      <extLst>
        <ext xmlns:x14="http://schemas.microsoft.com/office/spreadsheetml/2009/9/main" uri="{B025F937-C7B1-47D3-B67F-A62EFF666E3E}">
          <x14:id>{3DFADAC3-4077-4025-8266-10AAE77AEE45}</x14:id>
        </ext>
      </extLst>
    </cfRule>
  </conditionalFormatting>
  <conditionalFormatting sqref="F69">
    <cfRule type="dataBar" priority="2100">
      <dataBar>
        <cfvo type="num" val="0"/>
        <cfvo type="num" val="1"/>
        <color theme="6"/>
      </dataBar>
      <extLst>
        <ext xmlns:x14="http://schemas.microsoft.com/office/spreadsheetml/2009/9/main" uri="{B025F937-C7B1-47D3-B67F-A62EFF666E3E}">
          <x14:id>{DA580067-DD55-48E7-89E1-F9BCBB495853}</x14:id>
        </ext>
      </extLst>
    </cfRule>
  </conditionalFormatting>
  <conditionalFormatting sqref="F69">
    <cfRule type="dataBar" priority="2104">
      <dataBar>
        <cfvo type="num" val="0"/>
        <cfvo type="num" val="1"/>
        <color theme="6"/>
      </dataBar>
      <extLst>
        <ext xmlns:x14="http://schemas.microsoft.com/office/spreadsheetml/2009/9/main" uri="{B025F937-C7B1-47D3-B67F-A62EFF666E3E}">
          <x14:id>{BBC8E425-7721-4AF2-AF7F-562B75CFE675}</x14:id>
        </ext>
      </extLst>
    </cfRule>
  </conditionalFormatting>
  <conditionalFormatting sqref="F69">
    <cfRule type="dataBar" priority="2099">
      <dataBar>
        <cfvo type="num" val="0"/>
        <cfvo type="num" val="1"/>
        <color theme="6"/>
      </dataBar>
      <extLst>
        <ext xmlns:x14="http://schemas.microsoft.com/office/spreadsheetml/2009/9/main" uri="{B025F937-C7B1-47D3-B67F-A62EFF666E3E}">
          <x14:id>{D9AD7D6C-614D-49A2-B7BF-2650D16A2AE9}</x14:id>
        </ext>
      </extLst>
    </cfRule>
  </conditionalFormatting>
  <conditionalFormatting sqref="F69">
    <cfRule type="dataBar" priority="2095">
      <dataBar>
        <cfvo type="num" val="0"/>
        <cfvo type="num" val="1"/>
        <color theme="6"/>
      </dataBar>
      <extLst>
        <ext xmlns:x14="http://schemas.microsoft.com/office/spreadsheetml/2009/9/main" uri="{B025F937-C7B1-47D3-B67F-A62EFF666E3E}">
          <x14:id>{06F60FFE-319E-409E-B304-875F5CDABCE9}</x14:id>
        </ext>
      </extLst>
    </cfRule>
  </conditionalFormatting>
  <conditionalFormatting sqref="F69">
    <cfRule type="dataBar" priority="2094">
      <dataBar>
        <cfvo type="num" val="0"/>
        <cfvo type="num" val="1"/>
        <color theme="6"/>
      </dataBar>
      <extLst>
        <ext xmlns:x14="http://schemas.microsoft.com/office/spreadsheetml/2009/9/main" uri="{B025F937-C7B1-47D3-B67F-A62EFF666E3E}">
          <x14:id>{BDCD5A4D-9E04-44BD-86F8-D5CA58836E50}</x14:id>
        </ext>
      </extLst>
    </cfRule>
  </conditionalFormatting>
  <conditionalFormatting sqref="F69">
    <cfRule type="dataBar" priority="2102">
      <dataBar>
        <cfvo type="num" val="0"/>
        <cfvo type="num" val="1"/>
        <color theme="6"/>
      </dataBar>
      <extLst>
        <ext xmlns:x14="http://schemas.microsoft.com/office/spreadsheetml/2009/9/main" uri="{B025F937-C7B1-47D3-B67F-A62EFF666E3E}">
          <x14:id>{46E73E6C-E951-4E39-BFAF-1AA01C025A0F}</x14:id>
        </ext>
      </extLst>
    </cfRule>
  </conditionalFormatting>
  <conditionalFormatting sqref="F69">
    <cfRule type="dataBar" priority="2101">
      <dataBar>
        <cfvo type="num" val="0"/>
        <cfvo type="num" val="1"/>
        <color theme="6"/>
      </dataBar>
      <extLst>
        <ext xmlns:x14="http://schemas.microsoft.com/office/spreadsheetml/2009/9/main" uri="{B025F937-C7B1-47D3-B67F-A62EFF666E3E}">
          <x14:id>{F75F2D22-C463-4005-8200-0C47A04AED5A}</x14:id>
        </ext>
      </extLst>
    </cfRule>
  </conditionalFormatting>
  <conditionalFormatting sqref="F69">
    <cfRule type="dataBar" priority="2098">
      <dataBar>
        <cfvo type="num" val="0"/>
        <cfvo type="num" val="1"/>
        <color theme="6"/>
      </dataBar>
      <extLst>
        <ext xmlns:x14="http://schemas.microsoft.com/office/spreadsheetml/2009/9/main" uri="{B025F937-C7B1-47D3-B67F-A62EFF666E3E}">
          <x14:id>{BA97DD8E-05D7-473E-8427-E5E1EC406FAC}</x14:id>
        </ext>
      </extLst>
    </cfRule>
  </conditionalFormatting>
  <conditionalFormatting sqref="F69">
    <cfRule type="dataBar" priority="2097">
      <dataBar>
        <cfvo type="num" val="0"/>
        <cfvo type="num" val="1"/>
        <color theme="6"/>
      </dataBar>
      <extLst>
        <ext xmlns:x14="http://schemas.microsoft.com/office/spreadsheetml/2009/9/main" uri="{B025F937-C7B1-47D3-B67F-A62EFF666E3E}">
          <x14:id>{0356A131-52AF-4E5A-934A-7387861F2FC0}</x14:id>
        </ext>
      </extLst>
    </cfRule>
  </conditionalFormatting>
  <conditionalFormatting sqref="F69">
    <cfRule type="dataBar" priority="2096">
      <dataBar>
        <cfvo type="num" val="0"/>
        <cfvo type="num" val="1"/>
        <color theme="6"/>
      </dataBar>
      <extLst>
        <ext xmlns:x14="http://schemas.microsoft.com/office/spreadsheetml/2009/9/main" uri="{B025F937-C7B1-47D3-B67F-A62EFF666E3E}">
          <x14:id>{799A0EB4-26E5-47BC-A4BD-8505FF45E443}</x14:id>
        </ext>
      </extLst>
    </cfRule>
  </conditionalFormatting>
  <conditionalFormatting sqref="F69">
    <cfRule type="dataBar" priority="2093">
      <dataBar>
        <cfvo type="num" val="0"/>
        <cfvo type="num" val="1"/>
        <color theme="6"/>
      </dataBar>
      <extLst>
        <ext xmlns:x14="http://schemas.microsoft.com/office/spreadsheetml/2009/9/main" uri="{B025F937-C7B1-47D3-B67F-A62EFF666E3E}">
          <x14:id>{2FBC6391-8C95-4EA6-9941-8F2EE0B83377}</x14:id>
        </ext>
      </extLst>
    </cfRule>
  </conditionalFormatting>
  <conditionalFormatting sqref="F62">
    <cfRule type="dataBar" priority="2003">
      <dataBar>
        <cfvo type="num" val="0"/>
        <cfvo type="num" val="1"/>
        <color theme="6"/>
      </dataBar>
      <extLst>
        <ext xmlns:x14="http://schemas.microsoft.com/office/spreadsheetml/2009/9/main" uri="{B025F937-C7B1-47D3-B67F-A62EFF666E3E}">
          <x14:id>{7F9B40B9-B4EB-4C9B-AFC7-453F40C34661}</x14:id>
        </ext>
      </extLst>
    </cfRule>
  </conditionalFormatting>
  <conditionalFormatting sqref="F62">
    <cfRule type="dataBar" priority="2002">
      <dataBar>
        <cfvo type="num" val="0"/>
        <cfvo type="num" val="1"/>
        <color theme="6"/>
      </dataBar>
      <extLst>
        <ext xmlns:x14="http://schemas.microsoft.com/office/spreadsheetml/2009/9/main" uri="{B025F937-C7B1-47D3-B67F-A62EFF666E3E}">
          <x14:id>{D4A67033-B757-488E-86D1-34EC87F05B2C}</x14:id>
        </ext>
      </extLst>
    </cfRule>
  </conditionalFormatting>
  <conditionalFormatting sqref="F62">
    <cfRule type="dataBar" priority="2001">
      <dataBar>
        <cfvo type="num" val="0"/>
        <cfvo type="num" val="1"/>
        <color theme="6"/>
      </dataBar>
      <extLst>
        <ext xmlns:x14="http://schemas.microsoft.com/office/spreadsheetml/2009/9/main" uri="{B025F937-C7B1-47D3-B67F-A62EFF666E3E}">
          <x14:id>{C3CD6021-C0F9-43E3-A548-94BAA68800A6}</x14:id>
        </ext>
      </extLst>
    </cfRule>
  </conditionalFormatting>
  <conditionalFormatting sqref="F62">
    <cfRule type="dataBar" priority="2000">
      <dataBar>
        <cfvo type="num" val="0"/>
        <cfvo type="num" val="1"/>
        <color theme="6"/>
      </dataBar>
      <extLst>
        <ext xmlns:x14="http://schemas.microsoft.com/office/spreadsheetml/2009/9/main" uri="{B025F937-C7B1-47D3-B67F-A62EFF666E3E}">
          <x14:id>{B8EE0666-2C5B-4C57-8C99-3BF40E327249}</x14:id>
        </ext>
      </extLst>
    </cfRule>
  </conditionalFormatting>
  <conditionalFormatting sqref="F62">
    <cfRule type="dataBar" priority="1999">
      <dataBar>
        <cfvo type="num" val="0"/>
        <cfvo type="num" val="1"/>
        <color theme="6"/>
      </dataBar>
      <extLst>
        <ext xmlns:x14="http://schemas.microsoft.com/office/spreadsheetml/2009/9/main" uri="{B025F937-C7B1-47D3-B67F-A62EFF666E3E}">
          <x14:id>{33983D58-97E1-4FE2-9D86-85B70E062E45}</x14:id>
        </ext>
      </extLst>
    </cfRule>
  </conditionalFormatting>
  <conditionalFormatting sqref="F62">
    <cfRule type="dataBar" priority="1998">
      <dataBar>
        <cfvo type="num" val="0"/>
        <cfvo type="num" val="1"/>
        <color theme="6"/>
      </dataBar>
      <extLst>
        <ext xmlns:x14="http://schemas.microsoft.com/office/spreadsheetml/2009/9/main" uri="{B025F937-C7B1-47D3-B67F-A62EFF666E3E}">
          <x14:id>{2CA75F1F-EDE2-413E-A6EF-FC08C14D2301}</x14:id>
        </ext>
      </extLst>
    </cfRule>
  </conditionalFormatting>
  <conditionalFormatting sqref="F62">
    <cfRule type="dataBar" priority="1997">
      <dataBar>
        <cfvo type="num" val="0"/>
        <cfvo type="num" val="1"/>
        <color theme="6"/>
      </dataBar>
      <extLst>
        <ext xmlns:x14="http://schemas.microsoft.com/office/spreadsheetml/2009/9/main" uri="{B025F937-C7B1-47D3-B67F-A62EFF666E3E}">
          <x14:id>{5774D359-AC4A-4715-9466-D10D3A3A4DAF}</x14:id>
        </ext>
      </extLst>
    </cfRule>
  </conditionalFormatting>
  <conditionalFormatting sqref="F62">
    <cfRule type="dataBar" priority="1996">
      <dataBar>
        <cfvo type="num" val="0"/>
        <cfvo type="num" val="1"/>
        <color theme="6"/>
      </dataBar>
      <extLst>
        <ext xmlns:x14="http://schemas.microsoft.com/office/spreadsheetml/2009/9/main" uri="{B025F937-C7B1-47D3-B67F-A62EFF666E3E}">
          <x14:id>{22AD4931-B23B-4974-B8A5-D748E4A30767}</x14:id>
        </ext>
      </extLst>
    </cfRule>
  </conditionalFormatting>
  <conditionalFormatting sqref="F62">
    <cfRule type="dataBar" priority="1995">
      <dataBar>
        <cfvo type="num" val="0"/>
        <cfvo type="num" val="1"/>
        <color theme="6"/>
      </dataBar>
      <extLst>
        <ext xmlns:x14="http://schemas.microsoft.com/office/spreadsheetml/2009/9/main" uri="{B025F937-C7B1-47D3-B67F-A62EFF666E3E}">
          <x14:id>{7AA94695-EC0D-4364-89E6-4815FAD63CD7}</x14:id>
        </ext>
      </extLst>
    </cfRule>
  </conditionalFormatting>
  <conditionalFormatting sqref="F62">
    <cfRule type="dataBar" priority="1994">
      <dataBar>
        <cfvo type="num" val="0"/>
        <cfvo type="num" val="1"/>
        <color theme="6"/>
      </dataBar>
      <extLst>
        <ext xmlns:x14="http://schemas.microsoft.com/office/spreadsheetml/2009/9/main" uri="{B025F937-C7B1-47D3-B67F-A62EFF666E3E}">
          <x14:id>{8B118177-8F96-4E0F-8F43-5B7C4645AC07}</x14:id>
        </ext>
      </extLst>
    </cfRule>
  </conditionalFormatting>
  <conditionalFormatting sqref="F62">
    <cfRule type="dataBar" priority="1993">
      <dataBar>
        <cfvo type="num" val="0"/>
        <cfvo type="num" val="1"/>
        <color theme="6"/>
      </dataBar>
      <extLst>
        <ext xmlns:x14="http://schemas.microsoft.com/office/spreadsheetml/2009/9/main" uri="{B025F937-C7B1-47D3-B67F-A62EFF666E3E}">
          <x14:id>{2A50E530-0E3E-4D73-B301-7CDF55C0F4B2}</x14:id>
        </ext>
      </extLst>
    </cfRule>
  </conditionalFormatting>
  <conditionalFormatting sqref="F62">
    <cfRule type="dataBar" priority="1992">
      <dataBar>
        <cfvo type="num" val="0"/>
        <cfvo type="num" val="1"/>
        <color theme="6"/>
      </dataBar>
      <extLst>
        <ext xmlns:x14="http://schemas.microsoft.com/office/spreadsheetml/2009/9/main" uri="{B025F937-C7B1-47D3-B67F-A62EFF666E3E}">
          <x14:id>{188FBDA8-76C3-42A8-8981-EE9E47A292B0}</x14:id>
        </ext>
      </extLst>
    </cfRule>
  </conditionalFormatting>
  <conditionalFormatting sqref="F62">
    <cfRule type="dataBar" priority="1991">
      <dataBar>
        <cfvo type="num" val="0"/>
        <cfvo type="num" val="1"/>
        <color theme="6"/>
      </dataBar>
      <extLst>
        <ext xmlns:x14="http://schemas.microsoft.com/office/spreadsheetml/2009/9/main" uri="{B025F937-C7B1-47D3-B67F-A62EFF666E3E}">
          <x14:id>{4D098365-DF27-4AD5-8958-5D3AE00AB2E0}</x14:id>
        </ext>
      </extLst>
    </cfRule>
  </conditionalFormatting>
  <conditionalFormatting sqref="F62">
    <cfRule type="dataBar" priority="1990">
      <dataBar>
        <cfvo type="num" val="0"/>
        <cfvo type="num" val="1"/>
        <color theme="6"/>
      </dataBar>
      <extLst>
        <ext xmlns:x14="http://schemas.microsoft.com/office/spreadsheetml/2009/9/main" uri="{B025F937-C7B1-47D3-B67F-A62EFF666E3E}">
          <x14:id>{64ECB65B-7DA1-49DF-8AB0-5FE766FA313D}</x14:id>
        </ext>
      </extLst>
    </cfRule>
  </conditionalFormatting>
  <conditionalFormatting sqref="F62">
    <cfRule type="dataBar" priority="1989">
      <dataBar>
        <cfvo type="num" val="0"/>
        <cfvo type="num" val="1"/>
        <color theme="6"/>
      </dataBar>
      <extLst>
        <ext xmlns:x14="http://schemas.microsoft.com/office/spreadsheetml/2009/9/main" uri="{B025F937-C7B1-47D3-B67F-A62EFF666E3E}">
          <x14:id>{03BC2ECB-BFB0-4080-AE08-E170B1D3B32F}</x14:id>
        </ext>
      </extLst>
    </cfRule>
  </conditionalFormatting>
  <conditionalFormatting sqref="F62">
    <cfRule type="dataBar" priority="1988">
      <dataBar>
        <cfvo type="num" val="0"/>
        <cfvo type="num" val="1"/>
        <color theme="6"/>
      </dataBar>
      <extLst>
        <ext xmlns:x14="http://schemas.microsoft.com/office/spreadsheetml/2009/9/main" uri="{B025F937-C7B1-47D3-B67F-A62EFF666E3E}">
          <x14:id>{5D7E3F45-2038-4E44-9CAA-542C0C367CD8}</x14:id>
        </ext>
      </extLst>
    </cfRule>
  </conditionalFormatting>
  <conditionalFormatting sqref="F62">
    <cfRule type="dataBar" priority="1987">
      <dataBar>
        <cfvo type="num" val="0"/>
        <cfvo type="num" val="1"/>
        <color theme="6"/>
      </dataBar>
      <extLst>
        <ext xmlns:x14="http://schemas.microsoft.com/office/spreadsheetml/2009/9/main" uri="{B025F937-C7B1-47D3-B67F-A62EFF666E3E}">
          <x14:id>{B74FC7A3-CF05-4BC2-87B7-1D68CBE4F2AB}</x14:id>
        </ext>
      </extLst>
    </cfRule>
  </conditionalFormatting>
  <conditionalFormatting sqref="F62">
    <cfRule type="dataBar" priority="1986">
      <dataBar>
        <cfvo type="num" val="0"/>
        <cfvo type="num" val="1"/>
        <color theme="6"/>
      </dataBar>
      <extLst>
        <ext xmlns:x14="http://schemas.microsoft.com/office/spreadsheetml/2009/9/main" uri="{B025F937-C7B1-47D3-B67F-A62EFF666E3E}">
          <x14:id>{ABBEA95B-4989-4625-B242-D80AD9D91517}</x14:id>
        </ext>
      </extLst>
    </cfRule>
  </conditionalFormatting>
  <conditionalFormatting sqref="F62">
    <cfRule type="dataBar" priority="1985">
      <dataBar>
        <cfvo type="num" val="0"/>
        <cfvo type="num" val="1"/>
        <color theme="6"/>
      </dataBar>
      <extLst>
        <ext xmlns:x14="http://schemas.microsoft.com/office/spreadsheetml/2009/9/main" uri="{B025F937-C7B1-47D3-B67F-A62EFF666E3E}">
          <x14:id>{ECFD6784-C658-45FA-9470-6E9D5223C3C0}</x14:id>
        </ext>
      </extLst>
    </cfRule>
  </conditionalFormatting>
  <conditionalFormatting sqref="F62">
    <cfRule type="dataBar" priority="1984">
      <dataBar>
        <cfvo type="num" val="0"/>
        <cfvo type="num" val="1"/>
        <color theme="6"/>
      </dataBar>
      <extLst>
        <ext xmlns:x14="http://schemas.microsoft.com/office/spreadsheetml/2009/9/main" uri="{B025F937-C7B1-47D3-B67F-A62EFF666E3E}">
          <x14:id>{5B3E6911-B16B-4EDB-B62D-0609CD968672}</x14:id>
        </ext>
      </extLst>
    </cfRule>
  </conditionalFormatting>
  <conditionalFormatting sqref="F62">
    <cfRule type="dataBar" priority="1981">
      <dataBar>
        <cfvo type="num" val="0"/>
        <cfvo type="num" val="1"/>
        <color theme="6"/>
      </dataBar>
      <extLst>
        <ext xmlns:x14="http://schemas.microsoft.com/office/spreadsheetml/2009/9/main" uri="{B025F937-C7B1-47D3-B67F-A62EFF666E3E}">
          <x14:id>{38A7C465-6215-4B5C-B59D-A3E1FF5F229B}</x14:id>
        </ext>
      </extLst>
    </cfRule>
  </conditionalFormatting>
  <conditionalFormatting sqref="F62">
    <cfRule type="dataBar" priority="1980">
      <dataBar>
        <cfvo type="num" val="0"/>
        <cfvo type="num" val="1"/>
        <color theme="6"/>
      </dataBar>
      <extLst>
        <ext xmlns:x14="http://schemas.microsoft.com/office/spreadsheetml/2009/9/main" uri="{B025F937-C7B1-47D3-B67F-A62EFF666E3E}">
          <x14:id>{EC67BF53-E4AD-4369-A645-3D25600F2B66}</x14:id>
        </ext>
      </extLst>
    </cfRule>
  </conditionalFormatting>
  <conditionalFormatting sqref="F62">
    <cfRule type="dataBar" priority="1983">
      <dataBar>
        <cfvo type="num" val="0"/>
        <cfvo type="num" val="1"/>
        <color theme="6"/>
      </dataBar>
      <extLst>
        <ext xmlns:x14="http://schemas.microsoft.com/office/spreadsheetml/2009/9/main" uri="{B025F937-C7B1-47D3-B67F-A62EFF666E3E}">
          <x14:id>{E404F7D8-EE06-42DA-ABB8-3C09C38745BB}</x14:id>
        </ext>
      </extLst>
    </cfRule>
  </conditionalFormatting>
  <conditionalFormatting sqref="F62">
    <cfRule type="dataBar" priority="1982">
      <dataBar>
        <cfvo type="num" val="0"/>
        <cfvo type="num" val="1"/>
        <color theme="6"/>
      </dataBar>
      <extLst>
        <ext xmlns:x14="http://schemas.microsoft.com/office/spreadsheetml/2009/9/main" uri="{B025F937-C7B1-47D3-B67F-A62EFF666E3E}">
          <x14:id>{5D0D642B-5F96-48A1-A973-89F76138B641}</x14:id>
        </ext>
      </extLst>
    </cfRule>
  </conditionalFormatting>
  <conditionalFormatting sqref="F62">
    <cfRule type="dataBar" priority="1971">
      <dataBar>
        <cfvo type="num" val="0"/>
        <cfvo type="num" val="1"/>
        <color theme="6"/>
      </dataBar>
      <extLst>
        <ext xmlns:x14="http://schemas.microsoft.com/office/spreadsheetml/2009/9/main" uri="{B025F937-C7B1-47D3-B67F-A62EFF666E3E}">
          <x14:id>{1A3B5DB5-A188-4DBB-A981-3205083DBDCA}</x14:id>
        </ext>
      </extLst>
    </cfRule>
  </conditionalFormatting>
  <conditionalFormatting sqref="F62">
    <cfRule type="dataBar" priority="1973">
      <dataBar>
        <cfvo type="num" val="0"/>
        <cfvo type="num" val="1"/>
        <color theme="6"/>
      </dataBar>
      <extLst>
        <ext xmlns:x14="http://schemas.microsoft.com/office/spreadsheetml/2009/9/main" uri="{B025F937-C7B1-47D3-B67F-A62EFF666E3E}">
          <x14:id>{0F7FAC40-1E41-4B4E-94FD-35957836F1D3}</x14:id>
        </ext>
      </extLst>
    </cfRule>
  </conditionalFormatting>
  <conditionalFormatting sqref="F62">
    <cfRule type="dataBar" priority="1979">
      <dataBar>
        <cfvo type="num" val="0"/>
        <cfvo type="num" val="1"/>
        <color theme="6"/>
      </dataBar>
      <extLst>
        <ext xmlns:x14="http://schemas.microsoft.com/office/spreadsheetml/2009/9/main" uri="{B025F937-C7B1-47D3-B67F-A62EFF666E3E}">
          <x14:id>{13482671-6283-43E4-94FD-D690D773A059}</x14:id>
        </ext>
      </extLst>
    </cfRule>
  </conditionalFormatting>
  <conditionalFormatting sqref="F62">
    <cfRule type="dataBar" priority="1978">
      <dataBar>
        <cfvo type="num" val="0"/>
        <cfvo type="num" val="1"/>
        <color theme="6"/>
      </dataBar>
      <extLst>
        <ext xmlns:x14="http://schemas.microsoft.com/office/spreadsheetml/2009/9/main" uri="{B025F937-C7B1-47D3-B67F-A62EFF666E3E}">
          <x14:id>{8D87E2D8-9341-4434-A772-A742EDA0CDF2}</x14:id>
        </ext>
      </extLst>
    </cfRule>
  </conditionalFormatting>
  <conditionalFormatting sqref="F62">
    <cfRule type="dataBar" priority="1977">
      <dataBar>
        <cfvo type="num" val="0"/>
        <cfvo type="num" val="1"/>
        <color theme="6"/>
      </dataBar>
      <extLst>
        <ext xmlns:x14="http://schemas.microsoft.com/office/spreadsheetml/2009/9/main" uri="{B025F937-C7B1-47D3-B67F-A62EFF666E3E}">
          <x14:id>{0C4AD406-5510-411E-961F-7535945FAEEE}</x14:id>
        </ext>
      </extLst>
    </cfRule>
  </conditionalFormatting>
  <conditionalFormatting sqref="F62">
    <cfRule type="dataBar" priority="1976">
      <dataBar>
        <cfvo type="num" val="0"/>
        <cfvo type="num" val="1"/>
        <color theme="6"/>
      </dataBar>
      <extLst>
        <ext xmlns:x14="http://schemas.microsoft.com/office/spreadsheetml/2009/9/main" uri="{B025F937-C7B1-47D3-B67F-A62EFF666E3E}">
          <x14:id>{AB1B220E-4E8C-4E2A-9F77-4C22EF903583}</x14:id>
        </ext>
      </extLst>
    </cfRule>
  </conditionalFormatting>
  <conditionalFormatting sqref="F62">
    <cfRule type="dataBar" priority="1975">
      <dataBar>
        <cfvo type="num" val="0"/>
        <cfvo type="num" val="1"/>
        <color theme="6"/>
      </dataBar>
      <extLst>
        <ext xmlns:x14="http://schemas.microsoft.com/office/spreadsheetml/2009/9/main" uri="{B025F937-C7B1-47D3-B67F-A62EFF666E3E}">
          <x14:id>{1FCEC81A-E539-461B-AFE8-3A80707AFE1D}</x14:id>
        </ext>
      </extLst>
    </cfRule>
  </conditionalFormatting>
  <conditionalFormatting sqref="F62">
    <cfRule type="dataBar" priority="1974">
      <dataBar>
        <cfvo type="num" val="0"/>
        <cfvo type="num" val="1"/>
        <color theme="6"/>
      </dataBar>
      <extLst>
        <ext xmlns:x14="http://schemas.microsoft.com/office/spreadsheetml/2009/9/main" uri="{B025F937-C7B1-47D3-B67F-A62EFF666E3E}">
          <x14:id>{7F888970-5A65-465B-BCA7-97BBE6D3A06F}</x14:id>
        </ext>
      </extLst>
    </cfRule>
  </conditionalFormatting>
  <conditionalFormatting sqref="F62">
    <cfRule type="dataBar" priority="1972">
      <dataBar>
        <cfvo type="num" val="0"/>
        <cfvo type="num" val="1"/>
        <color theme="6"/>
      </dataBar>
      <extLst>
        <ext xmlns:x14="http://schemas.microsoft.com/office/spreadsheetml/2009/9/main" uri="{B025F937-C7B1-47D3-B67F-A62EFF666E3E}">
          <x14:id>{95039ADB-0FBE-41AF-A598-17736E6F861F}</x14:id>
        </ext>
      </extLst>
    </cfRule>
  </conditionalFormatting>
  <conditionalFormatting sqref="F62">
    <cfRule type="dataBar" priority="1970">
      <dataBar>
        <cfvo type="num" val="0"/>
        <cfvo type="num" val="1"/>
        <color theme="6"/>
      </dataBar>
      <extLst>
        <ext xmlns:x14="http://schemas.microsoft.com/office/spreadsheetml/2009/9/main" uri="{B025F937-C7B1-47D3-B67F-A62EFF666E3E}">
          <x14:id>{0E620D51-6F2B-4C2F-AB84-EC08CB7D75E4}</x14:id>
        </ext>
      </extLst>
    </cfRule>
  </conditionalFormatting>
  <conditionalFormatting sqref="F62">
    <cfRule type="dataBar" priority="1969">
      <dataBar>
        <cfvo type="num" val="0"/>
        <cfvo type="num" val="1"/>
        <color theme="6"/>
      </dataBar>
      <extLst>
        <ext xmlns:x14="http://schemas.microsoft.com/office/spreadsheetml/2009/9/main" uri="{B025F937-C7B1-47D3-B67F-A62EFF666E3E}">
          <x14:id>{C26074C7-3994-4332-BEEB-816131B258C5}</x14:id>
        </ext>
      </extLst>
    </cfRule>
  </conditionalFormatting>
  <conditionalFormatting sqref="F62">
    <cfRule type="dataBar" priority="1968">
      <dataBar>
        <cfvo type="num" val="0"/>
        <cfvo type="num" val="1"/>
        <color theme="6"/>
      </dataBar>
      <extLst>
        <ext xmlns:x14="http://schemas.microsoft.com/office/spreadsheetml/2009/9/main" uri="{B025F937-C7B1-47D3-B67F-A62EFF666E3E}">
          <x14:id>{E1CE0F15-3B34-4B4F-9B12-F34FE1E4A2A8}</x14:id>
        </ext>
      </extLst>
    </cfRule>
  </conditionalFormatting>
  <conditionalFormatting sqref="F62">
    <cfRule type="dataBar" priority="1967">
      <dataBar>
        <cfvo type="num" val="0"/>
        <cfvo type="num" val="1"/>
        <color theme="6"/>
      </dataBar>
      <extLst>
        <ext xmlns:x14="http://schemas.microsoft.com/office/spreadsheetml/2009/9/main" uri="{B025F937-C7B1-47D3-B67F-A62EFF666E3E}">
          <x14:id>{4DB85D29-8A9B-4CA4-B1EC-8CFB79B10CEE}</x14:id>
        </ext>
      </extLst>
    </cfRule>
  </conditionalFormatting>
  <conditionalFormatting sqref="F62">
    <cfRule type="dataBar" priority="1966">
      <dataBar>
        <cfvo type="num" val="0"/>
        <cfvo type="num" val="1"/>
        <color theme="6"/>
      </dataBar>
      <extLst>
        <ext xmlns:x14="http://schemas.microsoft.com/office/spreadsheetml/2009/9/main" uri="{B025F937-C7B1-47D3-B67F-A62EFF666E3E}">
          <x14:id>{6992E35B-4D4A-4C11-ACF8-3DB227A85993}</x14:id>
        </ext>
      </extLst>
    </cfRule>
  </conditionalFormatting>
  <conditionalFormatting sqref="F62">
    <cfRule type="dataBar" priority="1965">
      <dataBar>
        <cfvo type="num" val="0"/>
        <cfvo type="num" val="1"/>
        <color theme="6"/>
      </dataBar>
      <extLst>
        <ext xmlns:x14="http://schemas.microsoft.com/office/spreadsheetml/2009/9/main" uri="{B025F937-C7B1-47D3-B67F-A62EFF666E3E}">
          <x14:id>{4710FCDD-727C-47DB-B4C1-84278BE18AE7}</x14:id>
        </ext>
      </extLst>
    </cfRule>
  </conditionalFormatting>
  <conditionalFormatting sqref="F62">
    <cfRule type="dataBar" priority="1964">
      <dataBar>
        <cfvo type="num" val="0"/>
        <cfvo type="num" val="1"/>
        <color theme="6"/>
      </dataBar>
      <extLst>
        <ext xmlns:x14="http://schemas.microsoft.com/office/spreadsheetml/2009/9/main" uri="{B025F937-C7B1-47D3-B67F-A62EFF666E3E}">
          <x14:id>{274556F5-B8E9-4EB6-95E6-4B449F988ADF}</x14:id>
        </ext>
      </extLst>
    </cfRule>
  </conditionalFormatting>
  <conditionalFormatting sqref="F62">
    <cfRule type="dataBar" priority="1963">
      <dataBar>
        <cfvo type="num" val="0"/>
        <cfvo type="num" val="1"/>
        <color theme="6"/>
      </dataBar>
      <extLst>
        <ext xmlns:x14="http://schemas.microsoft.com/office/spreadsheetml/2009/9/main" uri="{B025F937-C7B1-47D3-B67F-A62EFF666E3E}">
          <x14:id>{9C58E990-470C-42AB-B7DB-399FDD509B88}</x14:id>
        </ext>
      </extLst>
    </cfRule>
  </conditionalFormatting>
  <conditionalFormatting sqref="F62">
    <cfRule type="dataBar" priority="1962">
      <dataBar>
        <cfvo type="num" val="0"/>
        <cfvo type="num" val="1"/>
        <color theme="6"/>
      </dataBar>
      <extLst>
        <ext xmlns:x14="http://schemas.microsoft.com/office/spreadsheetml/2009/9/main" uri="{B025F937-C7B1-47D3-B67F-A62EFF666E3E}">
          <x14:id>{BFD88B43-EFF0-4F53-8C6A-AEF4530CA113}</x14:id>
        </ext>
      </extLst>
    </cfRule>
  </conditionalFormatting>
  <conditionalFormatting sqref="F62">
    <cfRule type="dataBar" priority="1961">
      <dataBar>
        <cfvo type="num" val="0"/>
        <cfvo type="num" val="1"/>
        <color theme="6"/>
      </dataBar>
      <extLst>
        <ext xmlns:x14="http://schemas.microsoft.com/office/spreadsheetml/2009/9/main" uri="{B025F937-C7B1-47D3-B67F-A62EFF666E3E}">
          <x14:id>{70EE3ACB-D6CB-4CD1-B37C-EB7BD59FD780}</x14:id>
        </ext>
      </extLst>
    </cfRule>
  </conditionalFormatting>
  <conditionalFormatting sqref="F62">
    <cfRule type="dataBar" priority="1960">
      <dataBar>
        <cfvo type="num" val="0"/>
        <cfvo type="num" val="1"/>
        <color theme="6"/>
      </dataBar>
      <extLst>
        <ext xmlns:x14="http://schemas.microsoft.com/office/spreadsheetml/2009/9/main" uri="{B025F937-C7B1-47D3-B67F-A62EFF666E3E}">
          <x14:id>{AD28EE85-8BC7-4C98-AB16-B98A70BF49E8}</x14:id>
        </ext>
      </extLst>
    </cfRule>
  </conditionalFormatting>
  <conditionalFormatting sqref="F62">
    <cfRule type="dataBar" priority="1956">
      <dataBar>
        <cfvo type="num" val="0"/>
        <cfvo type="num" val="1"/>
        <color theme="6"/>
      </dataBar>
      <extLst>
        <ext xmlns:x14="http://schemas.microsoft.com/office/spreadsheetml/2009/9/main" uri="{B025F937-C7B1-47D3-B67F-A62EFF666E3E}">
          <x14:id>{1D1B7888-78FF-4949-A313-B1A934618209}</x14:id>
        </ext>
      </extLst>
    </cfRule>
  </conditionalFormatting>
  <conditionalFormatting sqref="F62">
    <cfRule type="dataBar" priority="1952">
      <dataBar>
        <cfvo type="num" val="0"/>
        <cfvo type="num" val="1"/>
        <color theme="6"/>
      </dataBar>
      <extLst>
        <ext xmlns:x14="http://schemas.microsoft.com/office/spreadsheetml/2009/9/main" uri="{B025F937-C7B1-47D3-B67F-A62EFF666E3E}">
          <x14:id>{E3AD63D7-330D-4561-8D59-C6929CB856C0}</x14:id>
        </ext>
      </extLst>
    </cfRule>
  </conditionalFormatting>
  <conditionalFormatting sqref="F62">
    <cfRule type="dataBar" priority="1959">
      <dataBar>
        <cfvo type="num" val="0"/>
        <cfvo type="num" val="1"/>
        <color theme="6"/>
      </dataBar>
      <extLst>
        <ext xmlns:x14="http://schemas.microsoft.com/office/spreadsheetml/2009/9/main" uri="{B025F937-C7B1-47D3-B67F-A62EFF666E3E}">
          <x14:id>{7CCB9C9E-2ADA-4E64-B677-7AB096ECA2BA}</x14:id>
        </ext>
      </extLst>
    </cfRule>
  </conditionalFormatting>
  <conditionalFormatting sqref="F62">
    <cfRule type="dataBar" priority="1958">
      <dataBar>
        <cfvo type="num" val="0"/>
        <cfvo type="num" val="1"/>
        <color theme="6"/>
      </dataBar>
      <extLst>
        <ext xmlns:x14="http://schemas.microsoft.com/office/spreadsheetml/2009/9/main" uri="{B025F937-C7B1-47D3-B67F-A62EFF666E3E}">
          <x14:id>{CB2C9A66-D3E4-4DDA-B285-1579F4978B0B}</x14:id>
        </ext>
      </extLst>
    </cfRule>
  </conditionalFormatting>
  <conditionalFormatting sqref="F62">
    <cfRule type="dataBar" priority="1957">
      <dataBar>
        <cfvo type="num" val="0"/>
        <cfvo type="num" val="1"/>
        <color theme="6"/>
      </dataBar>
      <extLst>
        <ext xmlns:x14="http://schemas.microsoft.com/office/spreadsheetml/2009/9/main" uri="{B025F937-C7B1-47D3-B67F-A62EFF666E3E}">
          <x14:id>{CEC4E815-08AD-45CC-A7A5-5E897EFDC273}</x14:id>
        </ext>
      </extLst>
    </cfRule>
  </conditionalFormatting>
  <conditionalFormatting sqref="F62">
    <cfRule type="dataBar" priority="1955">
      <dataBar>
        <cfvo type="num" val="0"/>
        <cfvo type="num" val="1"/>
        <color theme="6"/>
      </dataBar>
      <extLst>
        <ext xmlns:x14="http://schemas.microsoft.com/office/spreadsheetml/2009/9/main" uri="{B025F937-C7B1-47D3-B67F-A62EFF666E3E}">
          <x14:id>{DEE8A481-5C74-405F-820C-02F8B0F4E0F9}</x14:id>
        </ext>
      </extLst>
    </cfRule>
  </conditionalFormatting>
  <conditionalFormatting sqref="F62">
    <cfRule type="dataBar" priority="1954">
      <dataBar>
        <cfvo type="num" val="0"/>
        <cfvo type="num" val="1"/>
        <color theme="6"/>
      </dataBar>
      <extLst>
        <ext xmlns:x14="http://schemas.microsoft.com/office/spreadsheetml/2009/9/main" uri="{B025F937-C7B1-47D3-B67F-A62EFF666E3E}">
          <x14:id>{A4695C7A-48FA-471C-ACD4-33A7E868AB95}</x14:id>
        </ext>
      </extLst>
    </cfRule>
  </conditionalFormatting>
  <conditionalFormatting sqref="F62">
    <cfRule type="dataBar" priority="1953">
      <dataBar>
        <cfvo type="num" val="0"/>
        <cfvo type="num" val="1"/>
        <color theme="6"/>
      </dataBar>
      <extLst>
        <ext xmlns:x14="http://schemas.microsoft.com/office/spreadsheetml/2009/9/main" uri="{B025F937-C7B1-47D3-B67F-A62EFF666E3E}">
          <x14:id>{0DB3EA9B-8B85-4453-9413-499032C963CD}</x14:id>
        </ext>
      </extLst>
    </cfRule>
  </conditionalFormatting>
  <conditionalFormatting sqref="F62">
    <cfRule type="dataBar" priority="1951">
      <dataBar>
        <cfvo type="num" val="0"/>
        <cfvo type="num" val="1"/>
        <color theme="6"/>
      </dataBar>
      <extLst>
        <ext xmlns:x14="http://schemas.microsoft.com/office/spreadsheetml/2009/9/main" uri="{B025F937-C7B1-47D3-B67F-A62EFF666E3E}">
          <x14:id>{CF5D63DF-FBF1-41E1-B5C8-22D37A674659}</x14:id>
        </ext>
      </extLst>
    </cfRule>
  </conditionalFormatting>
  <conditionalFormatting sqref="F62">
    <cfRule type="dataBar" priority="1950">
      <dataBar>
        <cfvo type="num" val="0"/>
        <cfvo type="num" val="1"/>
        <color theme="6"/>
      </dataBar>
      <extLst>
        <ext xmlns:x14="http://schemas.microsoft.com/office/spreadsheetml/2009/9/main" uri="{B025F937-C7B1-47D3-B67F-A62EFF666E3E}">
          <x14:id>{CACDA85C-C9A2-433F-A088-36FC7ED99D96}</x14:id>
        </ext>
      </extLst>
    </cfRule>
  </conditionalFormatting>
  <conditionalFormatting sqref="F62">
    <cfRule type="dataBar" priority="1949">
      <dataBar>
        <cfvo type="num" val="0"/>
        <cfvo type="num" val="1"/>
        <color theme="6"/>
      </dataBar>
      <extLst>
        <ext xmlns:x14="http://schemas.microsoft.com/office/spreadsheetml/2009/9/main" uri="{B025F937-C7B1-47D3-B67F-A62EFF666E3E}">
          <x14:id>{50982C57-BB42-4C53-AE14-38119093C245}</x14:id>
        </ext>
      </extLst>
    </cfRule>
  </conditionalFormatting>
  <conditionalFormatting sqref="F62">
    <cfRule type="dataBar" priority="1948">
      <dataBar>
        <cfvo type="num" val="0"/>
        <cfvo type="num" val="1"/>
        <color theme="6"/>
      </dataBar>
      <extLst>
        <ext xmlns:x14="http://schemas.microsoft.com/office/spreadsheetml/2009/9/main" uri="{B025F937-C7B1-47D3-B67F-A62EFF666E3E}">
          <x14:id>{E1E778C5-51EA-4E4D-BEE1-FCD3C15CE918}</x14:id>
        </ext>
      </extLst>
    </cfRule>
  </conditionalFormatting>
  <conditionalFormatting sqref="F62">
    <cfRule type="dataBar" priority="1947">
      <dataBar>
        <cfvo type="num" val="0"/>
        <cfvo type="num" val="1"/>
        <color theme="6"/>
      </dataBar>
      <extLst>
        <ext xmlns:x14="http://schemas.microsoft.com/office/spreadsheetml/2009/9/main" uri="{B025F937-C7B1-47D3-B67F-A62EFF666E3E}">
          <x14:id>{15A99B63-8C83-4B11-BAE1-10F2EEB7B530}</x14:id>
        </ext>
      </extLst>
    </cfRule>
  </conditionalFormatting>
  <conditionalFormatting sqref="F62">
    <cfRule type="dataBar" priority="1946">
      <dataBar>
        <cfvo type="num" val="0"/>
        <cfvo type="num" val="1"/>
        <color theme="6"/>
      </dataBar>
      <extLst>
        <ext xmlns:x14="http://schemas.microsoft.com/office/spreadsheetml/2009/9/main" uri="{B025F937-C7B1-47D3-B67F-A62EFF666E3E}">
          <x14:id>{D81AF314-5385-4D21-957D-90C73E3349D5}</x14:id>
        </ext>
      </extLst>
    </cfRule>
  </conditionalFormatting>
  <conditionalFormatting sqref="F62">
    <cfRule type="dataBar" priority="1945">
      <dataBar>
        <cfvo type="num" val="0"/>
        <cfvo type="num" val="1"/>
        <color theme="6"/>
      </dataBar>
      <extLst>
        <ext xmlns:x14="http://schemas.microsoft.com/office/spreadsheetml/2009/9/main" uri="{B025F937-C7B1-47D3-B67F-A62EFF666E3E}">
          <x14:id>{0BBB76D4-107C-4D67-9463-5D0CF0546BE9}</x14:id>
        </ext>
      </extLst>
    </cfRule>
  </conditionalFormatting>
  <conditionalFormatting sqref="F62">
    <cfRule type="dataBar" priority="1944">
      <dataBar>
        <cfvo type="num" val="0"/>
        <cfvo type="num" val="1"/>
        <color theme="6"/>
      </dataBar>
      <extLst>
        <ext xmlns:x14="http://schemas.microsoft.com/office/spreadsheetml/2009/9/main" uri="{B025F937-C7B1-47D3-B67F-A62EFF666E3E}">
          <x14:id>{AE8416D7-396E-4236-A8E9-D88116BE5C64}</x14:id>
        </ext>
      </extLst>
    </cfRule>
  </conditionalFormatting>
  <conditionalFormatting sqref="F62">
    <cfRule type="dataBar" priority="1943">
      <dataBar>
        <cfvo type="num" val="0"/>
        <cfvo type="num" val="1"/>
        <color theme="6"/>
      </dataBar>
      <extLst>
        <ext xmlns:x14="http://schemas.microsoft.com/office/spreadsheetml/2009/9/main" uri="{B025F937-C7B1-47D3-B67F-A62EFF666E3E}">
          <x14:id>{2A6859D1-C487-47C4-B2DD-7891FDD27671}</x14:id>
        </ext>
      </extLst>
    </cfRule>
  </conditionalFormatting>
  <conditionalFormatting sqref="F62">
    <cfRule type="dataBar" priority="1942">
      <dataBar>
        <cfvo type="num" val="0"/>
        <cfvo type="num" val="1"/>
        <color theme="6"/>
      </dataBar>
      <extLst>
        <ext xmlns:x14="http://schemas.microsoft.com/office/spreadsheetml/2009/9/main" uri="{B025F937-C7B1-47D3-B67F-A62EFF666E3E}">
          <x14:id>{8A32B1D7-5691-4087-9FB0-19DC9ECC4EB5}</x14:id>
        </ext>
      </extLst>
    </cfRule>
  </conditionalFormatting>
  <conditionalFormatting sqref="F62">
    <cfRule type="dataBar" priority="1941">
      <dataBar>
        <cfvo type="num" val="0"/>
        <cfvo type="num" val="1"/>
        <color theme="6"/>
      </dataBar>
      <extLst>
        <ext xmlns:x14="http://schemas.microsoft.com/office/spreadsheetml/2009/9/main" uri="{B025F937-C7B1-47D3-B67F-A62EFF666E3E}">
          <x14:id>{0DFBE5D5-795D-4BAB-9BC2-89A289B641BE}</x14:id>
        </ext>
      </extLst>
    </cfRule>
  </conditionalFormatting>
  <conditionalFormatting sqref="F62">
    <cfRule type="dataBar" priority="1940">
      <dataBar>
        <cfvo type="num" val="0"/>
        <cfvo type="num" val="1"/>
        <color theme="6"/>
      </dataBar>
      <extLst>
        <ext xmlns:x14="http://schemas.microsoft.com/office/spreadsheetml/2009/9/main" uri="{B025F937-C7B1-47D3-B67F-A62EFF666E3E}">
          <x14:id>{1292F6EB-3771-44F7-A929-8C1FA2F6459E}</x14:id>
        </ext>
      </extLst>
    </cfRule>
  </conditionalFormatting>
  <conditionalFormatting sqref="F62">
    <cfRule type="dataBar" priority="1939">
      <dataBar>
        <cfvo type="num" val="0"/>
        <cfvo type="num" val="1"/>
        <color theme="6"/>
      </dataBar>
      <extLst>
        <ext xmlns:x14="http://schemas.microsoft.com/office/spreadsheetml/2009/9/main" uri="{B025F937-C7B1-47D3-B67F-A62EFF666E3E}">
          <x14:id>{79D5BB3F-A610-49BF-9C96-CEA471EA20ED}</x14:id>
        </ext>
      </extLst>
    </cfRule>
  </conditionalFormatting>
  <conditionalFormatting sqref="F62">
    <cfRule type="dataBar" priority="1938">
      <dataBar>
        <cfvo type="num" val="0"/>
        <cfvo type="num" val="1"/>
        <color theme="6"/>
      </dataBar>
      <extLst>
        <ext xmlns:x14="http://schemas.microsoft.com/office/spreadsheetml/2009/9/main" uri="{B025F937-C7B1-47D3-B67F-A62EFF666E3E}">
          <x14:id>{25E9F324-886D-47A4-BA7F-E49B7AB445C5}</x14:id>
        </ext>
      </extLst>
    </cfRule>
  </conditionalFormatting>
  <conditionalFormatting sqref="F62">
    <cfRule type="dataBar" priority="1930">
      <dataBar>
        <cfvo type="num" val="0"/>
        <cfvo type="num" val="1"/>
        <color theme="6"/>
      </dataBar>
      <extLst>
        <ext xmlns:x14="http://schemas.microsoft.com/office/spreadsheetml/2009/9/main" uri="{B025F937-C7B1-47D3-B67F-A62EFF666E3E}">
          <x14:id>{E0BDC9C4-9688-4F9C-82AB-DFF2E433289C}</x14:id>
        </ext>
      </extLst>
    </cfRule>
  </conditionalFormatting>
  <conditionalFormatting sqref="F62">
    <cfRule type="dataBar" priority="1937">
      <dataBar>
        <cfvo type="num" val="0"/>
        <cfvo type="num" val="1"/>
        <color theme="6"/>
      </dataBar>
      <extLst>
        <ext xmlns:x14="http://schemas.microsoft.com/office/spreadsheetml/2009/9/main" uri="{B025F937-C7B1-47D3-B67F-A62EFF666E3E}">
          <x14:id>{77737DDC-2F86-4CFB-A3E4-84A657395792}</x14:id>
        </ext>
      </extLst>
    </cfRule>
  </conditionalFormatting>
  <conditionalFormatting sqref="F62">
    <cfRule type="dataBar" priority="1936">
      <dataBar>
        <cfvo type="num" val="0"/>
        <cfvo type="num" val="1"/>
        <color theme="6"/>
      </dataBar>
      <extLst>
        <ext xmlns:x14="http://schemas.microsoft.com/office/spreadsheetml/2009/9/main" uri="{B025F937-C7B1-47D3-B67F-A62EFF666E3E}">
          <x14:id>{CE9C7F08-494F-452E-ABC1-EC95A220C03E}</x14:id>
        </ext>
      </extLst>
    </cfRule>
  </conditionalFormatting>
  <conditionalFormatting sqref="F62">
    <cfRule type="dataBar" priority="1935">
      <dataBar>
        <cfvo type="num" val="0"/>
        <cfvo type="num" val="1"/>
        <color theme="6"/>
      </dataBar>
      <extLst>
        <ext xmlns:x14="http://schemas.microsoft.com/office/spreadsheetml/2009/9/main" uri="{B025F937-C7B1-47D3-B67F-A62EFF666E3E}">
          <x14:id>{1B4C5662-5ECB-415F-9844-F60D7D3B9805}</x14:id>
        </ext>
      </extLst>
    </cfRule>
  </conditionalFormatting>
  <conditionalFormatting sqref="F62">
    <cfRule type="dataBar" priority="1934">
      <dataBar>
        <cfvo type="num" val="0"/>
        <cfvo type="num" val="1"/>
        <color theme="6"/>
      </dataBar>
      <extLst>
        <ext xmlns:x14="http://schemas.microsoft.com/office/spreadsheetml/2009/9/main" uri="{B025F937-C7B1-47D3-B67F-A62EFF666E3E}">
          <x14:id>{20198073-E7D3-4E8D-9212-81775F71BBD0}</x14:id>
        </ext>
      </extLst>
    </cfRule>
  </conditionalFormatting>
  <conditionalFormatting sqref="F62">
    <cfRule type="dataBar" priority="1933">
      <dataBar>
        <cfvo type="num" val="0"/>
        <cfvo type="num" val="1"/>
        <color theme="6"/>
      </dataBar>
      <extLst>
        <ext xmlns:x14="http://schemas.microsoft.com/office/spreadsheetml/2009/9/main" uri="{B025F937-C7B1-47D3-B67F-A62EFF666E3E}">
          <x14:id>{15653FC4-4CD1-4E30-BFB1-560A39CA299E}</x14:id>
        </ext>
      </extLst>
    </cfRule>
  </conditionalFormatting>
  <conditionalFormatting sqref="F62">
    <cfRule type="dataBar" priority="1932">
      <dataBar>
        <cfvo type="num" val="0"/>
        <cfvo type="num" val="1"/>
        <color theme="6"/>
      </dataBar>
      <extLst>
        <ext xmlns:x14="http://schemas.microsoft.com/office/spreadsheetml/2009/9/main" uri="{B025F937-C7B1-47D3-B67F-A62EFF666E3E}">
          <x14:id>{35946241-F410-40D6-B3EB-600DD7F89DD9}</x14:id>
        </ext>
      </extLst>
    </cfRule>
  </conditionalFormatting>
  <conditionalFormatting sqref="F62">
    <cfRule type="dataBar" priority="1931">
      <dataBar>
        <cfvo type="num" val="0"/>
        <cfvo type="num" val="1"/>
        <color theme="6"/>
      </dataBar>
      <extLst>
        <ext xmlns:x14="http://schemas.microsoft.com/office/spreadsheetml/2009/9/main" uri="{B025F937-C7B1-47D3-B67F-A62EFF666E3E}">
          <x14:id>{7E15E09F-DA19-4B6C-BE3E-4CB7232F7A2E}</x14:id>
        </ext>
      </extLst>
    </cfRule>
  </conditionalFormatting>
  <conditionalFormatting sqref="F62">
    <cfRule type="dataBar" priority="1929">
      <dataBar>
        <cfvo type="num" val="0"/>
        <cfvo type="num" val="1"/>
        <color theme="6"/>
      </dataBar>
      <extLst>
        <ext xmlns:x14="http://schemas.microsoft.com/office/spreadsheetml/2009/9/main" uri="{B025F937-C7B1-47D3-B67F-A62EFF666E3E}">
          <x14:id>{2C7229AC-A696-4CB1-95F5-F0F0CA5A72E8}</x14:id>
        </ext>
      </extLst>
    </cfRule>
  </conditionalFormatting>
  <conditionalFormatting sqref="F62">
    <cfRule type="dataBar" priority="1928">
      <dataBar>
        <cfvo type="num" val="0"/>
        <cfvo type="num" val="1"/>
        <color theme="6"/>
      </dataBar>
      <extLst>
        <ext xmlns:x14="http://schemas.microsoft.com/office/spreadsheetml/2009/9/main" uri="{B025F937-C7B1-47D3-B67F-A62EFF666E3E}">
          <x14:id>{90BAF0CE-8B27-4129-83A0-52DF6EF6BFB3}</x14:id>
        </ext>
      </extLst>
    </cfRule>
  </conditionalFormatting>
  <conditionalFormatting sqref="F62">
    <cfRule type="dataBar" priority="1927">
      <dataBar>
        <cfvo type="num" val="0"/>
        <cfvo type="num" val="1"/>
        <color theme="6"/>
      </dataBar>
      <extLst>
        <ext xmlns:x14="http://schemas.microsoft.com/office/spreadsheetml/2009/9/main" uri="{B025F937-C7B1-47D3-B67F-A62EFF666E3E}">
          <x14:id>{89C12585-BAC3-46BB-B33C-E41C83701AA8}</x14:id>
        </ext>
      </extLst>
    </cfRule>
  </conditionalFormatting>
  <conditionalFormatting sqref="F62">
    <cfRule type="dataBar" priority="1926">
      <dataBar>
        <cfvo type="num" val="0"/>
        <cfvo type="num" val="1"/>
        <color theme="6"/>
      </dataBar>
      <extLst>
        <ext xmlns:x14="http://schemas.microsoft.com/office/spreadsheetml/2009/9/main" uri="{B025F937-C7B1-47D3-B67F-A62EFF666E3E}">
          <x14:id>{E4D3FD59-6494-4F44-BA40-40BD97CC7005}</x14:id>
        </ext>
      </extLst>
    </cfRule>
  </conditionalFormatting>
  <conditionalFormatting sqref="F62">
    <cfRule type="dataBar" priority="1923">
      <dataBar>
        <cfvo type="num" val="0"/>
        <cfvo type="num" val="1"/>
        <color theme="6"/>
      </dataBar>
      <extLst>
        <ext xmlns:x14="http://schemas.microsoft.com/office/spreadsheetml/2009/9/main" uri="{B025F937-C7B1-47D3-B67F-A62EFF666E3E}">
          <x14:id>{7B65B042-C776-48D9-8901-FCC7F693E056}</x14:id>
        </ext>
      </extLst>
    </cfRule>
  </conditionalFormatting>
  <conditionalFormatting sqref="F62">
    <cfRule type="dataBar" priority="1925">
      <dataBar>
        <cfvo type="num" val="0"/>
        <cfvo type="num" val="1"/>
        <color theme="6"/>
      </dataBar>
      <extLst>
        <ext xmlns:x14="http://schemas.microsoft.com/office/spreadsheetml/2009/9/main" uri="{B025F937-C7B1-47D3-B67F-A62EFF666E3E}">
          <x14:id>{28BBF35A-F2FF-44BB-A5F2-6B0E4145020E}</x14:id>
        </ext>
      </extLst>
    </cfRule>
  </conditionalFormatting>
  <conditionalFormatting sqref="F62">
    <cfRule type="dataBar" priority="1924">
      <dataBar>
        <cfvo type="num" val="0"/>
        <cfvo type="num" val="1"/>
        <color theme="6"/>
      </dataBar>
      <extLst>
        <ext xmlns:x14="http://schemas.microsoft.com/office/spreadsheetml/2009/9/main" uri="{B025F937-C7B1-47D3-B67F-A62EFF666E3E}">
          <x14:id>{923E988E-9431-4470-AAA9-FD8ED2F1DAB3}</x14:id>
        </ext>
      </extLst>
    </cfRule>
  </conditionalFormatting>
  <conditionalFormatting sqref="F62">
    <cfRule type="dataBar" priority="1922">
      <dataBar>
        <cfvo type="num" val="0"/>
        <cfvo type="num" val="1"/>
        <color theme="6"/>
      </dataBar>
      <extLst>
        <ext xmlns:x14="http://schemas.microsoft.com/office/spreadsheetml/2009/9/main" uri="{B025F937-C7B1-47D3-B67F-A62EFF666E3E}">
          <x14:id>{EF572C0B-CEBB-4D64-AD17-81083DEE0E43}</x14:id>
        </ext>
      </extLst>
    </cfRule>
  </conditionalFormatting>
  <conditionalFormatting sqref="F62">
    <cfRule type="dataBar" priority="1921">
      <dataBar>
        <cfvo type="num" val="0"/>
        <cfvo type="num" val="1"/>
        <color theme="6"/>
      </dataBar>
      <extLst>
        <ext xmlns:x14="http://schemas.microsoft.com/office/spreadsheetml/2009/9/main" uri="{B025F937-C7B1-47D3-B67F-A62EFF666E3E}">
          <x14:id>{107D7C7B-473A-4222-A786-644D8DB2A42F}</x14:id>
        </ext>
      </extLst>
    </cfRule>
  </conditionalFormatting>
  <conditionalFormatting sqref="F62">
    <cfRule type="dataBar" priority="1920">
      <dataBar>
        <cfvo type="num" val="0"/>
        <cfvo type="num" val="1"/>
        <color theme="6"/>
      </dataBar>
      <extLst>
        <ext xmlns:x14="http://schemas.microsoft.com/office/spreadsheetml/2009/9/main" uri="{B025F937-C7B1-47D3-B67F-A62EFF666E3E}">
          <x14:id>{0BDADB16-DA80-432F-AEDF-C0092F33A873}</x14:id>
        </ext>
      </extLst>
    </cfRule>
  </conditionalFormatting>
  <conditionalFormatting sqref="F62">
    <cfRule type="dataBar" priority="1919">
      <dataBar>
        <cfvo type="num" val="0"/>
        <cfvo type="num" val="1"/>
        <color theme="6"/>
      </dataBar>
      <extLst>
        <ext xmlns:x14="http://schemas.microsoft.com/office/spreadsheetml/2009/9/main" uri="{B025F937-C7B1-47D3-B67F-A62EFF666E3E}">
          <x14:id>{63B4C500-46E1-489B-ADC0-4F20C2F6E74A}</x14:id>
        </ext>
      </extLst>
    </cfRule>
  </conditionalFormatting>
  <conditionalFormatting sqref="F62">
    <cfRule type="dataBar" priority="1918">
      <dataBar>
        <cfvo type="num" val="0"/>
        <cfvo type="num" val="1"/>
        <color theme="6"/>
      </dataBar>
      <extLst>
        <ext xmlns:x14="http://schemas.microsoft.com/office/spreadsheetml/2009/9/main" uri="{B025F937-C7B1-47D3-B67F-A62EFF666E3E}">
          <x14:id>{DC0D9BC6-F089-413B-B36A-512605B0CDE0}</x14:id>
        </ext>
      </extLst>
    </cfRule>
  </conditionalFormatting>
  <conditionalFormatting sqref="F62">
    <cfRule type="dataBar" priority="1917">
      <dataBar>
        <cfvo type="num" val="0"/>
        <cfvo type="num" val="1"/>
        <color theme="6"/>
      </dataBar>
      <extLst>
        <ext xmlns:x14="http://schemas.microsoft.com/office/spreadsheetml/2009/9/main" uri="{B025F937-C7B1-47D3-B67F-A62EFF666E3E}">
          <x14:id>{5E89F9F8-81D3-4A30-ADB5-BC02F2FC6236}</x14:id>
        </ext>
      </extLst>
    </cfRule>
  </conditionalFormatting>
  <conditionalFormatting sqref="F62">
    <cfRule type="dataBar" priority="1916">
      <dataBar>
        <cfvo type="num" val="0"/>
        <cfvo type="num" val="1"/>
        <color theme="6"/>
      </dataBar>
      <extLst>
        <ext xmlns:x14="http://schemas.microsoft.com/office/spreadsheetml/2009/9/main" uri="{B025F937-C7B1-47D3-B67F-A62EFF666E3E}">
          <x14:id>{FB4AEC3D-A59F-44A8-9200-2102447A69F5}</x14:id>
        </ext>
      </extLst>
    </cfRule>
  </conditionalFormatting>
  <conditionalFormatting sqref="F62">
    <cfRule type="dataBar" priority="1915">
      <dataBar>
        <cfvo type="num" val="0"/>
        <cfvo type="num" val="1"/>
        <color theme="6"/>
      </dataBar>
      <extLst>
        <ext xmlns:x14="http://schemas.microsoft.com/office/spreadsheetml/2009/9/main" uri="{B025F937-C7B1-47D3-B67F-A62EFF666E3E}">
          <x14:id>{E64E85BB-7195-4F16-98BE-76AC6C407F0E}</x14:id>
        </ext>
      </extLst>
    </cfRule>
  </conditionalFormatting>
  <conditionalFormatting sqref="E89:E91">
    <cfRule type="dataBar" priority="1914">
      <dataBar>
        <cfvo type="num" val="0"/>
        <cfvo type="num" val="1"/>
        <color theme="6"/>
      </dataBar>
      <extLst>
        <ext xmlns:x14="http://schemas.microsoft.com/office/spreadsheetml/2009/9/main" uri="{B025F937-C7B1-47D3-B67F-A62EFF666E3E}">
          <x14:id>{429CD292-303F-48DE-A3B5-60D36E9559D1}</x14:id>
        </ext>
      </extLst>
    </cfRule>
  </conditionalFormatting>
  <conditionalFormatting sqref="E73:E75">
    <cfRule type="dataBar" priority="1913">
      <dataBar>
        <cfvo type="num" val="0"/>
        <cfvo type="num" val="1"/>
        <color theme="6"/>
      </dataBar>
      <extLst>
        <ext xmlns:x14="http://schemas.microsoft.com/office/spreadsheetml/2009/9/main" uri="{B025F937-C7B1-47D3-B67F-A62EFF666E3E}">
          <x14:id>{921C1418-FC99-4F9C-913B-42AB1BE4DE6F}</x14:id>
        </ext>
      </extLst>
    </cfRule>
  </conditionalFormatting>
  <conditionalFormatting sqref="K87:BN97 K102:BN105 K107:BN116 K121:BN121 K125:BN125 K130:BN132 K140:BN141">
    <cfRule type="expression" dxfId="101" priority="15134" stopIfTrue="1">
      <formula>AND($C86="Low Priority",K$7&gt;=$G86,K$7&lt;=$G86+$I86-1)</formula>
    </cfRule>
    <cfRule type="expression" dxfId="100" priority="15135" stopIfTrue="1">
      <formula>AND($C86="High Priority",K$7&gt;=$G86,K$7&lt;=$G86+$I86-1)</formula>
    </cfRule>
    <cfRule type="expression" dxfId="99" priority="15136" stopIfTrue="1">
      <formula>AND($C86="On Track",K$7&gt;=$G86,K$7&lt;=$G86+$I86-1)</formula>
    </cfRule>
    <cfRule type="expression" dxfId="98" priority="15137" stopIfTrue="1">
      <formula>AND($C86="Med Priority",K$7&gt;=$G86,K$7&lt;=$G86+$I86-1)</formula>
    </cfRule>
    <cfRule type="expression" dxfId="97" priority="15138" stopIfTrue="1">
      <formula>AND(LEN($C86)=0,K$7&gt;=$G86,K$7&lt;=$G86+$I86-1)</formula>
    </cfRule>
  </conditionalFormatting>
  <conditionalFormatting sqref="F68">
    <cfRule type="dataBar" priority="1910">
      <dataBar>
        <cfvo type="num" val="0"/>
        <cfvo type="num" val="1"/>
        <color theme="6"/>
      </dataBar>
      <extLst>
        <ext xmlns:x14="http://schemas.microsoft.com/office/spreadsheetml/2009/9/main" uri="{B025F937-C7B1-47D3-B67F-A62EFF666E3E}">
          <x14:id>{12DB920E-26BC-4012-9E29-E2A110F4A9EC}</x14:id>
        </ext>
      </extLst>
    </cfRule>
  </conditionalFormatting>
  <conditionalFormatting sqref="F68">
    <cfRule type="dataBar" priority="1908">
      <dataBar>
        <cfvo type="num" val="0"/>
        <cfvo type="num" val="1"/>
        <color theme="6"/>
      </dataBar>
      <extLst>
        <ext xmlns:x14="http://schemas.microsoft.com/office/spreadsheetml/2009/9/main" uri="{B025F937-C7B1-47D3-B67F-A62EFF666E3E}">
          <x14:id>{E5B58818-620B-465E-8385-A6BEE1C50D9D}</x14:id>
        </ext>
      </extLst>
    </cfRule>
  </conditionalFormatting>
  <conditionalFormatting sqref="F68">
    <cfRule type="dataBar" priority="1909">
      <dataBar>
        <cfvo type="num" val="0"/>
        <cfvo type="num" val="1"/>
        <color theme="6"/>
      </dataBar>
      <extLst>
        <ext xmlns:x14="http://schemas.microsoft.com/office/spreadsheetml/2009/9/main" uri="{B025F937-C7B1-47D3-B67F-A62EFF666E3E}">
          <x14:id>{69854134-8B64-45FE-B1D5-B11FBAB0DF61}</x14:id>
        </ext>
      </extLst>
    </cfRule>
  </conditionalFormatting>
  <conditionalFormatting sqref="F61">
    <cfRule type="dataBar" priority="1907">
      <dataBar>
        <cfvo type="num" val="0"/>
        <cfvo type="num" val="1"/>
        <color theme="6"/>
      </dataBar>
      <extLst>
        <ext xmlns:x14="http://schemas.microsoft.com/office/spreadsheetml/2009/9/main" uri="{B025F937-C7B1-47D3-B67F-A62EFF666E3E}">
          <x14:id>{057028B5-BA9D-4120-B6FB-32754545242B}</x14:id>
        </ext>
      </extLst>
    </cfRule>
  </conditionalFormatting>
  <conditionalFormatting sqref="F61">
    <cfRule type="dataBar" priority="1905">
      <dataBar>
        <cfvo type="num" val="0"/>
        <cfvo type="num" val="1"/>
        <color theme="6"/>
      </dataBar>
      <extLst>
        <ext xmlns:x14="http://schemas.microsoft.com/office/spreadsheetml/2009/9/main" uri="{B025F937-C7B1-47D3-B67F-A62EFF666E3E}">
          <x14:id>{EC44EE42-AEA9-413A-A83C-371480806829}</x14:id>
        </ext>
      </extLst>
    </cfRule>
  </conditionalFormatting>
  <conditionalFormatting sqref="F61">
    <cfRule type="dataBar" priority="1906">
      <dataBar>
        <cfvo type="num" val="0"/>
        <cfvo type="num" val="1"/>
        <color theme="6"/>
      </dataBar>
      <extLst>
        <ext xmlns:x14="http://schemas.microsoft.com/office/spreadsheetml/2009/9/main" uri="{B025F937-C7B1-47D3-B67F-A62EFF666E3E}">
          <x14:id>{EB122D28-4796-4727-B332-65C34EF17CED}</x14:id>
        </ext>
      </extLst>
    </cfRule>
  </conditionalFormatting>
  <conditionalFormatting sqref="F115:F120">
    <cfRule type="dataBar" priority="1903">
      <dataBar>
        <cfvo type="num" val="0"/>
        <cfvo type="num" val="1"/>
        <color theme="6"/>
      </dataBar>
      <extLst>
        <ext xmlns:x14="http://schemas.microsoft.com/office/spreadsheetml/2009/9/main" uri="{B025F937-C7B1-47D3-B67F-A62EFF666E3E}">
          <x14:id>{2FB05661-C23B-4D7E-B217-AC216DAA4CEA}</x14:id>
        </ext>
      </extLst>
    </cfRule>
  </conditionalFormatting>
  <conditionalFormatting sqref="F115:F120">
    <cfRule type="dataBar" priority="1904">
      <dataBar>
        <cfvo type="num" val="0"/>
        <cfvo type="num" val="1"/>
        <color theme="6"/>
      </dataBar>
      <extLst>
        <ext xmlns:x14="http://schemas.microsoft.com/office/spreadsheetml/2009/9/main" uri="{B025F937-C7B1-47D3-B67F-A62EFF666E3E}">
          <x14:id>{3B6CDABD-14A0-42D8-A85A-C1D22BA62363}</x14:id>
        </ext>
      </extLst>
    </cfRule>
  </conditionalFormatting>
  <conditionalFormatting sqref="F115:F120">
    <cfRule type="dataBar" priority="1902">
      <dataBar>
        <cfvo type="num" val="0"/>
        <cfvo type="num" val="1"/>
        <color theme="6"/>
      </dataBar>
      <extLst>
        <ext xmlns:x14="http://schemas.microsoft.com/office/spreadsheetml/2009/9/main" uri="{B025F937-C7B1-47D3-B67F-A62EFF666E3E}">
          <x14:id>{059F1065-9C7F-471F-90BC-2A123EFDDAF8}</x14:id>
        </ext>
      </extLst>
    </cfRule>
  </conditionalFormatting>
  <conditionalFormatting sqref="K98:BN98 K117:BN117 K126:BN126 K133:BN133">
    <cfRule type="expression" dxfId="96" priority="15149" stopIfTrue="1">
      <formula>AND($C96="Low Priority",K$7&gt;=$G96,K$7&lt;=$G96+$I96-1)</formula>
    </cfRule>
    <cfRule type="expression" dxfId="95" priority="15150" stopIfTrue="1">
      <formula>AND($C96="High Priority",K$7&gt;=$G96,K$7&lt;=$G96+$I96-1)</formula>
    </cfRule>
    <cfRule type="expression" dxfId="94" priority="15151" stopIfTrue="1">
      <formula>AND($C96="On Track",K$7&gt;=$G96,K$7&lt;=$G96+$I96-1)</formula>
    </cfRule>
    <cfRule type="expression" dxfId="93" priority="15152" stopIfTrue="1">
      <formula>AND($C96="Med Priority",K$7&gt;=$G96,K$7&lt;=$G96+$I96-1)</formula>
    </cfRule>
    <cfRule type="expression" dxfId="92" priority="15153" stopIfTrue="1">
      <formula>AND(LEN($C96)=0,K$7&gt;=$G96,K$7&lt;=$G96+$I96-1)</formula>
    </cfRule>
  </conditionalFormatting>
  <conditionalFormatting sqref="E109:E111">
    <cfRule type="dataBar" priority="1901">
      <dataBar>
        <cfvo type="num" val="0"/>
        <cfvo type="num" val="1"/>
        <color theme="6"/>
      </dataBar>
      <extLst>
        <ext xmlns:x14="http://schemas.microsoft.com/office/spreadsheetml/2009/9/main" uri="{B025F937-C7B1-47D3-B67F-A62EFF666E3E}">
          <x14:id>{D5A93E8D-0DD5-4132-8ED3-15F0542826DC}</x14:id>
        </ext>
      </extLst>
    </cfRule>
  </conditionalFormatting>
  <conditionalFormatting sqref="K101:BN101 K120:BN120 K136:BN136 K128:BN129">
    <cfRule type="expression" dxfId="91" priority="15169" stopIfTrue="1">
      <formula>AND($C96="Low Priority",K$7&gt;=$G96,K$7&lt;=$G96+$I96-1)</formula>
    </cfRule>
    <cfRule type="expression" dxfId="90" priority="15170" stopIfTrue="1">
      <formula>AND($C96="High Priority",K$7&gt;=$G96,K$7&lt;=$G96+$I96-1)</formula>
    </cfRule>
    <cfRule type="expression" dxfId="89" priority="15171" stopIfTrue="1">
      <formula>AND($C96="On Track",K$7&gt;=$G96,K$7&lt;=$G96+$I96-1)</formula>
    </cfRule>
    <cfRule type="expression" dxfId="88" priority="15172" stopIfTrue="1">
      <formula>AND($C96="Med Priority",K$7&gt;=$G96,K$7&lt;=$G96+$I96-1)</formula>
    </cfRule>
    <cfRule type="expression" dxfId="87" priority="15173" stopIfTrue="1">
      <formula>AND(LEN($C96)=0,K$7&gt;=$G96,K$7&lt;=$G96+$I96-1)</formula>
    </cfRule>
  </conditionalFormatting>
  <conditionalFormatting sqref="K100:BN100 K119:BN119 K127:BN127 K135:BN135">
    <cfRule type="expression" dxfId="86" priority="15189" stopIfTrue="1">
      <formula>AND($C96="Low Priority",K$7&gt;=$G96,K$7&lt;=$G96+$I96-1)</formula>
    </cfRule>
    <cfRule type="expression" dxfId="85" priority="15190" stopIfTrue="1">
      <formula>AND($C96="High Priority",K$7&gt;=$G96,K$7&lt;=$G96+$I96-1)</formula>
    </cfRule>
    <cfRule type="expression" dxfId="84" priority="15191" stopIfTrue="1">
      <formula>AND($C96="On Track",K$7&gt;=$G96,K$7&lt;=$G96+$I96-1)</formula>
    </cfRule>
    <cfRule type="expression" dxfId="83" priority="15192" stopIfTrue="1">
      <formula>AND($C96="Med Priority",K$7&gt;=$G96,K$7&lt;=$G96+$I96-1)</formula>
    </cfRule>
    <cfRule type="expression" dxfId="82" priority="15193" stopIfTrue="1">
      <formula>AND(LEN($C96)=0,K$7&gt;=$G96,K$7&lt;=$G96+$I96-1)</formula>
    </cfRule>
  </conditionalFormatting>
  <conditionalFormatting sqref="K86:BN86">
    <cfRule type="expression" dxfId="81" priority="15209" stopIfTrue="1">
      <formula>AND(#REF!="Low Priority",K$7&gt;=#REF!,K$7&lt;=#REF!+#REF!-1)</formula>
    </cfRule>
    <cfRule type="expression" dxfId="80" priority="15210" stopIfTrue="1">
      <formula>AND(#REF!="High Priority",K$7&gt;=#REF!,K$7&lt;=#REF!+#REF!-1)</formula>
    </cfRule>
    <cfRule type="expression" dxfId="79" priority="15211" stopIfTrue="1">
      <formula>AND(#REF!="On Track",K$7&gt;=#REF!,K$7&lt;=#REF!+#REF!-1)</formula>
    </cfRule>
    <cfRule type="expression" dxfId="78" priority="15212" stopIfTrue="1">
      <formula>AND(#REF!="Med Priority",K$7&gt;=#REF!,K$7&lt;=#REF!+#REF!-1)</formula>
    </cfRule>
    <cfRule type="expression" dxfId="77" priority="15213" stopIfTrue="1">
      <formula>AND(LEN(#REF!)=0,K$7&gt;=#REF!,K$7&lt;=#REF!+#REF!-1)</formula>
    </cfRule>
  </conditionalFormatting>
  <conditionalFormatting sqref="K137:BN137">
    <cfRule type="expression" dxfId="76" priority="15284" stopIfTrue="1">
      <formula>AND($C131="Low Priority",K$7&gt;=$G131,K$7&lt;=$G131+$I131-1)</formula>
    </cfRule>
    <cfRule type="expression" dxfId="75" priority="15285" stopIfTrue="1">
      <formula>AND($C131="High Priority",K$7&gt;=$G131,K$7&lt;=$G131+$I131-1)</formula>
    </cfRule>
    <cfRule type="expression" dxfId="74" priority="15286" stopIfTrue="1">
      <formula>AND($C131="On Track",K$7&gt;=$G131,K$7&lt;=$G131+$I131-1)</formula>
    </cfRule>
    <cfRule type="expression" dxfId="73" priority="15287" stopIfTrue="1">
      <formula>AND($C131="Med Priority",K$7&gt;=$G131,K$7&lt;=$G131+$I131-1)</formula>
    </cfRule>
    <cfRule type="expression" dxfId="72" priority="15288" stopIfTrue="1">
      <formula>AND(LEN($C131)=0,K$7&gt;=$G131,K$7&lt;=$G131+$I131-1)</formula>
    </cfRule>
  </conditionalFormatting>
  <conditionalFormatting sqref="F64">
    <cfRule type="dataBar" priority="1900">
      <dataBar>
        <cfvo type="num" val="0"/>
        <cfvo type="num" val="1"/>
        <color theme="6"/>
      </dataBar>
      <extLst>
        <ext xmlns:x14="http://schemas.microsoft.com/office/spreadsheetml/2009/9/main" uri="{B025F937-C7B1-47D3-B67F-A62EFF666E3E}">
          <x14:id>{67005655-2994-4FDA-A2A8-E0A3E16330FF}</x14:id>
        </ext>
      </extLst>
    </cfRule>
  </conditionalFormatting>
  <conditionalFormatting sqref="F64">
    <cfRule type="dataBar" priority="1898">
      <dataBar>
        <cfvo type="num" val="0"/>
        <cfvo type="num" val="1"/>
        <color theme="6"/>
      </dataBar>
      <extLst>
        <ext xmlns:x14="http://schemas.microsoft.com/office/spreadsheetml/2009/9/main" uri="{B025F937-C7B1-47D3-B67F-A62EFF666E3E}">
          <x14:id>{557A9031-1CD2-42CA-9DE9-429997D5C127}</x14:id>
        </ext>
      </extLst>
    </cfRule>
  </conditionalFormatting>
  <conditionalFormatting sqref="F64">
    <cfRule type="dataBar" priority="1899">
      <dataBar>
        <cfvo type="num" val="0"/>
        <cfvo type="num" val="1"/>
        <color theme="6"/>
      </dataBar>
      <extLst>
        <ext xmlns:x14="http://schemas.microsoft.com/office/spreadsheetml/2009/9/main" uri="{B025F937-C7B1-47D3-B67F-A62EFF666E3E}">
          <x14:id>{F437D480-A838-45CB-AD4C-964993A4FD84}</x14:id>
        </ext>
      </extLst>
    </cfRule>
  </conditionalFormatting>
  <conditionalFormatting sqref="F121">
    <cfRule type="dataBar" priority="1807">
      <dataBar>
        <cfvo type="num" val="0"/>
        <cfvo type="num" val="1"/>
        <color theme="6"/>
      </dataBar>
      <extLst>
        <ext xmlns:x14="http://schemas.microsoft.com/office/spreadsheetml/2009/9/main" uri="{B025F937-C7B1-47D3-B67F-A62EFF666E3E}">
          <x14:id>{96937EC5-BCF7-42FC-8B34-13836360DA8B}</x14:id>
        </ext>
      </extLst>
    </cfRule>
  </conditionalFormatting>
  <conditionalFormatting sqref="F121">
    <cfRule type="dataBar" priority="399">
      <dataBar>
        <cfvo type="num" val="0"/>
        <cfvo type="num" val="1"/>
        <color theme="6"/>
      </dataBar>
      <extLst>
        <ext xmlns:x14="http://schemas.microsoft.com/office/spreadsheetml/2009/9/main" uri="{B025F937-C7B1-47D3-B67F-A62EFF666E3E}">
          <x14:id>{BF6EFDEA-09D2-49C4-86D5-6F8C6C9093DF}</x14:id>
        </ext>
      </extLst>
    </cfRule>
  </conditionalFormatting>
  <conditionalFormatting sqref="F121">
    <cfRule type="dataBar" priority="398">
      <dataBar>
        <cfvo type="num" val="0"/>
        <cfvo type="num" val="1"/>
        <color theme="6"/>
      </dataBar>
      <extLst>
        <ext xmlns:x14="http://schemas.microsoft.com/office/spreadsheetml/2009/9/main" uri="{B025F937-C7B1-47D3-B67F-A62EFF666E3E}">
          <x14:id>{B2E6D0AD-C2DA-4FF7-B3D4-7CF47732F0B5}</x14:id>
        </ext>
      </extLst>
    </cfRule>
  </conditionalFormatting>
  <conditionalFormatting sqref="F121">
    <cfRule type="dataBar" priority="23">
      <dataBar>
        <cfvo type="num" val="0"/>
        <cfvo type="num" val="1"/>
        <color theme="6"/>
      </dataBar>
      <extLst>
        <ext xmlns:x14="http://schemas.microsoft.com/office/spreadsheetml/2009/9/main" uri="{B025F937-C7B1-47D3-B67F-A62EFF666E3E}">
          <x14:id>{EB3E2C86-D917-4988-A581-3BFBF8FAC753}</x14:id>
        </ext>
      </extLst>
    </cfRule>
  </conditionalFormatting>
  <conditionalFormatting sqref="F121">
    <cfRule type="dataBar" priority="17">
      <dataBar>
        <cfvo type="num" val="0"/>
        <cfvo type="num" val="1"/>
        <color theme="6"/>
      </dataBar>
      <extLst>
        <ext xmlns:x14="http://schemas.microsoft.com/office/spreadsheetml/2009/9/main" uri="{B025F937-C7B1-47D3-B67F-A62EFF666E3E}">
          <x14:id>{B67EF17A-5EC3-47CF-B705-836977689F2C}</x14:id>
        </ext>
      </extLst>
    </cfRule>
  </conditionalFormatting>
  <conditionalFormatting sqref="F121">
    <cfRule type="dataBar" priority="16">
      <dataBar>
        <cfvo type="num" val="0"/>
        <cfvo type="num" val="1"/>
        <color theme="6"/>
      </dataBar>
      <extLst>
        <ext xmlns:x14="http://schemas.microsoft.com/office/spreadsheetml/2009/9/main" uri="{B025F937-C7B1-47D3-B67F-A62EFF666E3E}">
          <x14:id>{4B6B8DDC-B586-4DE5-ABFC-07B2C96ECC47}</x14:id>
        </ext>
      </extLst>
    </cfRule>
  </conditionalFormatting>
  <conditionalFormatting sqref="F121">
    <cfRule type="dataBar" priority="580">
      <dataBar>
        <cfvo type="num" val="0"/>
        <cfvo type="num" val="1"/>
        <color theme="6"/>
      </dataBar>
      <extLst>
        <ext xmlns:x14="http://schemas.microsoft.com/office/spreadsheetml/2009/9/main" uri="{B025F937-C7B1-47D3-B67F-A62EFF666E3E}">
          <x14:id>{32F63EB0-8C6D-4CE1-B3B2-DD32ED7F7EEC}</x14:id>
        </ext>
      </extLst>
    </cfRule>
  </conditionalFormatting>
  <conditionalFormatting sqref="F121">
    <cfRule type="dataBar" priority="366">
      <dataBar>
        <cfvo type="num" val="0"/>
        <cfvo type="num" val="1"/>
        <color theme="6"/>
      </dataBar>
      <extLst>
        <ext xmlns:x14="http://schemas.microsoft.com/office/spreadsheetml/2009/9/main" uri="{B025F937-C7B1-47D3-B67F-A62EFF666E3E}">
          <x14:id>{1837F7BA-FAF4-4641-8D6C-F87798D62233}</x14:id>
        </ext>
      </extLst>
    </cfRule>
  </conditionalFormatting>
  <conditionalFormatting sqref="F121">
    <cfRule type="dataBar" priority="581">
      <dataBar>
        <cfvo type="num" val="0"/>
        <cfvo type="num" val="1"/>
        <color theme="6"/>
      </dataBar>
      <extLst>
        <ext xmlns:x14="http://schemas.microsoft.com/office/spreadsheetml/2009/9/main" uri="{B025F937-C7B1-47D3-B67F-A62EFF666E3E}">
          <x14:id>{AA092BE4-4490-4BE9-A395-C08FE1D575EE}</x14:id>
        </ext>
      </extLst>
    </cfRule>
  </conditionalFormatting>
  <conditionalFormatting sqref="F121">
    <cfRule type="dataBar" priority="361">
      <dataBar>
        <cfvo type="num" val="0"/>
        <cfvo type="num" val="1"/>
        <color theme="6"/>
      </dataBar>
      <extLst>
        <ext xmlns:x14="http://schemas.microsoft.com/office/spreadsheetml/2009/9/main" uri="{B025F937-C7B1-47D3-B67F-A62EFF666E3E}">
          <x14:id>{DDCEBAD5-3478-4F65-BCBB-CF1DA8BCD4B1}</x14:id>
        </ext>
      </extLst>
    </cfRule>
  </conditionalFormatting>
  <conditionalFormatting sqref="F121">
    <cfRule type="dataBar" priority="360">
      <dataBar>
        <cfvo type="num" val="0"/>
        <cfvo type="num" val="1"/>
        <color theme="6"/>
      </dataBar>
      <extLst>
        <ext xmlns:x14="http://schemas.microsoft.com/office/spreadsheetml/2009/9/main" uri="{B025F937-C7B1-47D3-B67F-A62EFF666E3E}">
          <x14:id>{5589F281-9B96-4867-8760-DB3EE557EF37}</x14:id>
        </ext>
      </extLst>
    </cfRule>
  </conditionalFormatting>
  <conditionalFormatting sqref="F121">
    <cfRule type="dataBar" priority="341">
      <dataBar>
        <cfvo type="num" val="0"/>
        <cfvo type="num" val="1"/>
        <color theme="6"/>
      </dataBar>
      <extLst>
        <ext xmlns:x14="http://schemas.microsoft.com/office/spreadsheetml/2009/9/main" uri="{B025F937-C7B1-47D3-B67F-A62EFF666E3E}">
          <x14:id>{D8675005-9E1C-4FCF-A394-33485F56F851}</x14:id>
        </ext>
      </extLst>
    </cfRule>
  </conditionalFormatting>
  <conditionalFormatting sqref="F121">
    <cfRule type="dataBar" priority="524">
      <dataBar>
        <cfvo type="num" val="0"/>
        <cfvo type="num" val="1"/>
        <color theme="6"/>
      </dataBar>
      <extLst>
        <ext xmlns:x14="http://schemas.microsoft.com/office/spreadsheetml/2009/9/main" uri="{B025F937-C7B1-47D3-B67F-A62EFF666E3E}">
          <x14:id>{2B44AE7A-4D0F-4AB9-9869-8B7F5A440710}</x14:id>
        </ext>
      </extLst>
    </cfRule>
  </conditionalFormatting>
  <conditionalFormatting sqref="F121">
    <cfRule type="dataBar" priority="521">
      <dataBar>
        <cfvo type="num" val="0"/>
        <cfvo type="num" val="1"/>
        <color theme="6"/>
      </dataBar>
      <extLst>
        <ext xmlns:x14="http://schemas.microsoft.com/office/spreadsheetml/2009/9/main" uri="{B025F937-C7B1-47D3-B67F-A62EFF666E3E}">
          <x14:id>{01E700EF-38DA-4277-ACA6-664D8172EFFE}</x14:id>
        </ext>
      </extLst>
    </cfRule>
  </conditionalFormatting>
  <conditionalFormatting sqref="F121">
    <cfRule type="dataBar" priority="510">
      <dataBar>
        <cfvo type="num" val="0"/>
        <cfvo type="num" val="1"/>
        <color theme="6"/>
      </dataBar>
      <extLst>
        <ext xmlns:x14="http://schemas.microsoft.com/office/spreadsheetml/2009/9/main" uri="{B025F937-C7B1-47D3-B67F-A62EFF666E3E}">
          <x14:id>{55128D02-9128-4BCA-B2AA-E09B033D0933}</x14:id>
        </ext>
      </extLst>
    </cfRule>
  </conditionalFormatting>
  <conditionalFormatting sqref="F121">
    <cfRule type="dataBar" priority="486">
      <dataBar>
        <cfvo type="num" val="0"/>
        <cfvo type="num" val="1"/>
        <color theme="6"/>
      </dataBar>
      <extLst>
        <ext xmlns:x14="http://schemas.microsoft.com/office/spreadsheetml/2009/9/main" uri="{B025F937-C7B1-47D3-B67F-A62EFF666E3E}">
          <x14:id>{459F4381-EAB2-4B59-9EB0-76D762968E38}</x14:id>
        </ext>
      </extLst>
    </cfRule>
  </conditionalFormatting>
  <conditionalFormatting sqref="F121">
    <cfRule type="dataBar" priority="487">
      <dataBar>
        <cfvo type="num" val="0"/>
        <cfvo type="num" val="1"/>
        <color theme="6"/>
      </dataBar>
      <extLst>
        <ext xmlns:x14="http://schemas.microsoft.com/office/spreadsheetml/2009/9/main" uri="{B025F937-C7B1-47D3-B67F-A62EFF666E3E}">
          <x14:id>{3384F4F7-2E81-489F-ACDB-064879F634E2}</x14:id>
        </ext>
      </extLst>
    </cfRule>
  </conditionalFormatting>
  <conditionalFormatting sqref="F121">
    <cfRule type="dataBar" priority="1646">
      <dataBar>
        <cfvo type="num" val="0"/>
        <cfvo type="num" val="1"/>
        <color theme="6"/>
      </dataBar>
      <extLst>
        <ext xmlns:x14="http://schemas.microsoft.com/office/spreadsheetml/2009/9/main" uri="{B025F937-C7B1-47D3-B67F-A62EFF666E3E}">
          <x14:id>{329A1B70-F753-4A24-A432-11B9867CDA2C}</x14:id>
        </ext>
      </extLst>
    </cfRule>
  </conditionalFormatting>
  <conditionalFormatting sqref="F121">
    <cfRule type="dataBar" priority="286">
      <dataBar>
        <cfvo type="num" val="0"/>
        <cfvo type="num" val="1"/>
        <color theme="6"/>
      </dataBar>
      <extLst>
        <ext xmlns:x14="http://schemas.microsoft.com/office/spreadsheetml/2009/9/main" uri="{B025F937-C7B1-47D3-B67F-A62EFF666E3E}">
          <x14:id>{FB02A63B-BA23-4645-BFDC-811FDE87F06A}</x14:id>
        </ext>
      </extLst>
    </cfRule>
  </conditionalFormatting>
  <conditionalFormatting sqref="F121">
    <cfRule type="dataBar" priority="1642">
      <dataBar>
        <cfvo type="num" val="0"/>
        <cfvo type="num" val="1"/>
        <color theme="6"/>
      </dataBar>
      <extLst>
        <ext xmlns:x14="http://schemas.microsoft.com/office/spreadsheetml/2009/9/main" uri="{B025F937-C7B1-47D3-B67F-A62EFF666E3E}">
          <x14:id>{0F159291-E470-4B12-83DB-654E66C65812}</x14:id>
        </ext>
      </extLst>
    </cfRule>
  </conditionalFormatting>
  <conditionalFormatting sqref="F121">
    <cfRule type="dataBar" priority="274">
      <dataBar>
        <cfvo type="num" val="0"/>
        <cfvo type="num" val="1"/>
        <color theme="6"/>
      </dataBar>
      <extLst>
        <ext xmlns:x14="http://schemas.microsoft.com/office/spreadsheetml/2009/9/main" uri="{B025F937-C7B1-47D3-B67F-A62EFF666E3E}">
          <x14:id>{5F46F5A8-361F-44D8-8192-1D05B4923C3C}</x14:id>
        </ext>
      </extLst>
    </cfRule>
  </conditionalFormatting>
  <conditionalFormatting sqref="F121">
    <cfRule type="dataBar" priority="273">
      <dataBar>
        <cfvo type="num" val="0"/>
        <cfvo type="num" val="1"/>
        <color theme="6"/>
      </dataBar>
      <extLst>
        <ext xmlns:x14="http://schemas.microsoft.com/office/spreadsheetml/2009/9/main" uri="{B025F937-C7B1-47D3-B67F-A62EFF666E3E}">
          <x14:id>{386E911D-31D8-42A4-A227-1ED1C72DF7E1}</x14:id>
        </ext>
      </extLst>
    </cfRule>
  </conditionalFormatting>
  <conditionalFormatting sqref="F121">
    <cfRule type="dataBar" priority="466">
      <dataBar>
        <cfvo type="num" val="0"/>
        <cfvo type="num" val="1"/>
        <color theme="6"/>
      </dataBar>
      <extLst>
        <ext xmlns:x14="http://schemas.microsoft.com/office/spreadsheetml/2009/9/main" uri="{B025F937-C7B1-47D3-B67F-A62EFF666E3E}">
          <x14:id>{9BE5E1BF-1592-4CB2-BBC0-532457E187E8}</x14:id>
        </ext>
      </extLst>
    </cfRule>
  </conditionalFormatting>
  <conditionalFormatting sqref="F121">
    <cfRule type="dataBar" priority="443">
      <dataBar>
        <cfvo type="num" val="0"/>
        <cfvo type="num" val="1"/>
        <color theme="6"/>
      </dataBar>
      <extLst>
        <ext xmlns:x14="http://schemas.microsoft.com/office/spreadsheetml/2009/9/main" uri="{B025F937-C7B1-47D3-B67F-A62EFF666E3E}">
          <x14:id>{93B48309-F72C-446F-93C0-931BAA380B2A}</x14:id>
        </ext>
      </extLst>
    </cfRule>
  </conditionalFormatting>
  <conditionalFormatting sqref="F121">
    <cfRule type="dataBar" priority="251">
      <dataBar>
        <cfvo type="num" val="0"/>
        <cfvo type="num" val="1"/>
        <color theme="6"/>
      </dataBar>
      <extLst>
        <ext xmlns:x14="http://schemas.microsoft.com/office/spreadsheetml/2009/9/main" uri="{B025F937-C7B1-47D3-B67F-A62EFF666E3E}">
          <x14:id>{250BF398-D28D-45FD-8124-B41E5564C16E}</x14:id>
        </ext>
      </extLst>
    </cfRule>
  </conditionalFormatting>
  <conditionalFormatting sqref="F121">
    <cfRule type="dataBar" priority="409">
      <dataBar>
        <cfvo type="num" val="0"/>
        <cfvo type="num" val="1"/>
        <color theme="6"/>
      </dataBar>
      <extLst>
        <ext xmlns:x14="http://schemas.microsoft.com/office/spreadsheetml/2009/9/main" uri="{B025F937-C7B1-47D3-B67F-A62EFF666E3E}">
          <x14:id>{510C114E-AA61-4E67-87D3-3C7555374932}</x14:id>
        </ext>
      </extLst>
    </cfRule>
  </conditionalFormatting>
  <conditionalFormatting sqref="F121">
    <cfRule type="dataBar" priority="407">
      <dataBar>
        <cfvo type="num" val="0"/>
        <cfvo type="num" val="1"/>
        <color theme="6"/>
      </dataBar>
      <extLst>
        <ext xmlns:x14="http://schemas.microsoft.com/office/spreadsheetml/2009/9/main" uri="{B025F937-C7B1-47D3-B67F-A62EFF666E3E}">
          <x14:id>{6FA27670-5820-46F9-8582-3EC23106A8BB}</x14:id>
        </ext>
      </extLst>
    </cfRule>
  </conditionalFormatting>
  <conditionalFormatting sqref="F121">
    <cfRule type="dataBar" priority="408">
      <dataBar>
        <cfvo type="num" val="0"/>
        <cfvo type="num" val="1"/>
        <color theme="6"/>
      </dataBar>
      <extLst>
        <ext xmlns:x14="http://schemas.microsoft.com/office/spreadsheetml/2009/9/main" uri="{B025F937-C7B1-47D3-B67F-A62EFF666E3E}">
          <x14:id>{D43A1697-9433-4748-ACC9-B55F5216579C}</x14:id>
        </ext>
      </extLst>
    </cfRule>
  </conditionalFormatting>
  <conditionalFormatting sqref="F121">
    <cfRule type="dataBar" priority="388">
      <dataBar>
        <cfvo type="num" val="0"/>
        <cfvo type="num" val="1"/>
        <color theme="6"/>
      </dataBar>
      <extLst>
        <ext xmlns:x14="http://schemas.microsoft.com/office/spreadsheetml/2009/9/main" uri="{B025F937-C7B1-47D3-B67F-A62EFF666E3E}">
          <x14:id>{B0CF1495-BAAD-4A7A-8646-5C6D3350D98F}</x14:id>
        </ext>
      </extLst>
    </cfRule>
  </conditionalFormatting>
  <conditionalFormatting sqref="F121">
    <cfRule type="dataBar" priority="379">
      <dataBar>
        <cfvo type="num" val="0"/>
        <cfvo type="num" val="1"/>
        <color theme="6"/>
      </dataBar>
      <extLst>
        <ext xmlns:x14="http://schemas.microsoft.com/office/spreadsheetml/2009/9/main" uri="{B025F937-C7B1-47D3-B67F-A62EFF666E3E}">
          <x14:id>{EFD5E69B-2D5F-47A7-81CD-7846F10BDADF}</x14:id>
        </ext>
      </extLst>
    </cfRule>
  </conditionalFormatting>
  <conditionalFormatting sqref="F121">
    <cfRule type="dataBar" priority="378">
      <dataBar>
        <cfvo type="num" val="0"/>
        <cfvo type="num" val="1"/>
        <color theme="6"/>
      </dataBar>
      <extLst>
        <ext xmlns:x14="http://schemas.microsoft.com/office/spreadsheetml/2009/9/main" uri="{B025F937-C7B1-47D3-B67F-A62EFF666E3E}">
          <x14:id>{9C51C7D4-96CB-4943-8FAD-8B9E8EC9CEC9}</x14:id>
        </ext>
      </extLst>
    </cfRule>
  </conditionalFormatting>
  <conditionalFormatting sqref="F121">
    <cfRule type="dataBar" priority="374">
      <dataBar>
        <cfvo type="num" val="0"/>
        <cfvo type="num" val="1"/>
        <color theme="6"/>
      </dataBar>
      <extLst>
        <ext xmlns:x14="http://schemas.microsoft.com/office/spreadsheetml/2009/9/main" uri="{B025F937-C7B1-47D3-B67F-A62EFF666E3E}">
          <x14:id>{CEDC8A51-4653-42CB-8DAF-D72D65CF6A74}</x14:id>
        </ext>
      </extLst>
    </cfRule>
  </conditionalFormatting>
  <conditionalFormatting sqref="F121">
    <cfRule type="dataBar" priority="373">
      <dataBar>
        <cfvo type="num" val="0"/>
        <cfvo type="num" val="1"/>
        <color theme="6"/>
      </dataBar>
      <extLst>
        <ext xmlns:x14="http://schemas.microsoft.com/office/spreadsheetml/2009/9/main" uri="{B025F937-C7B1-47D3-B67F-A62EFF666E3E}">
          <x14:id>{CBF9E31B-5D75-454F-8FD5-A20E919F288E}</x14:id>
        </ext>
      </extLst>
    </cfRule>
  </conditionalFormatting>
  <conditionalFormatting sqref="F121">
    <cfRule type="dataBar" priority="372">
      <dataBar>
        <cfvo type="num" val="0"/>
        <cfvo type="num" val="1"/>
        <color theme="6"/>
      </dataBar>
      <extLst>
        <ext xmlns:x14="http://schemas.microsoft.com/office/spreadsheetml/2009/9/main" uri="{B025F937-C7B1-47D3-B67F-A62EFF666E3E}">
          <x14:id>{CBC2BFA6-C763-4FE9-A1C5-C7FD0F6B2C34}</x14:id>
        </ext>
      </extLst>
    </cfRule>
  </conditionalFormatting>
  <conditionalFormatting sqref="F121">
    <cfRule type="dataBar" priority="1806">
      <dataBar>
        <cfvo type="num" val="0"/>
        <cfvo type="num" val="1"/>
        <color theme="6"/>
      </dataBar>
      <extLst>
        <ext xmlns:x14="http://schemas.microsoft.com/office/spreadsheetml/2009/9/main" uri="{B025F937-C7B1-47D3-B67F-A62EFF666E3E}">
          <x14:id>{36441709-8E60-4D20-A8FF-3F8AD28426E9}</x14:id>
        </ext>
      </extLst>
    </cfRule>
  </conditionalFormatting>
  <conditionalFormatting sqref="F121">
    <cfRule type="dataBar" priority="1805">
      <dataBar>
        <cfvo type="num" val="0"/>
        <cfvo type="num" val="1"/>
        <color theme="6"/>
      </dataBar>
      <extLst>
        <ext xmlns:x14="http://schemas.microsoft.com/office/spreadsheetml/2009/9/main" uri="{B025F937-C7B1-47D3-B67F-A62EFF666E3E}">
          <x14:id>{E3CB7767-5CFF-4EDE-884E-6AA7EC44D252}</x14:id>
        </ext>
      </extLst>
    </cfRule>
  </conditionalFormatting>
  <conditionalFormatting sqref="F121">
    <cfRule type="dataBar" priority="1804">
      <dataBar>
        <cfvo type="num" val="0"/>
        <cfvo type="num" val="1"/>
        <color theme="6"/>
      </dataBar>
      <extLst>
        <ext xmlns:x14="http://schemas.microsoft.com/office/spreadsheetml/2009/9/main" uri="{B025F937-C7B1-47D3-B67F-A62EFF666E3E}">
          <x14:id>{043DA813-819E-425E-B6CE-C088A0D6DCB3}</x14:id>
        </ext>
      </extLst>
    </cfRule>
  </conditionalFormatting>
  <conditionalFormatting sqref="F121">
    <cfRule type="dataBar" priority="1803">
      <dataBar>
        <cfvo type="num" val="0"/>
        <cfvo type="num" val="1"/>
        <color theme="6"/>
      </dataBar>
      <extLst>
        <ext xmlns:x14="http://schemas.microsoft.com/office/spreadsheetml/2009/9/main" uri="{B025F937-C7B1-47D3-B67F-A62EFF666E3E}">
          <x14:id>{E58F3C05-30B2-4F34-8CB7-E0667945837E}</x14:id>
        </ext>
      </extLst>
    </cfRule>
  </conditionalFormatting>
  <conditionalFormatting sqref="F121">
    <cfRule type="dataBar" priority="1802">
      <dataBar>
        <cfvo type="num" val="0"/>
        <cfvo type="num" val="1"/>
        <color theme="6"/>
      </dataBar>
      <extLst>
        <ext xmlns:x14="http://schemas.microsoft.com/office/spreadsheetml/2009/9/main" uri="{B025F937-C7B1-47D3-B67F-A62EFF666E3E}">
          <x14:id>{2D0DF959-14ED-48F0-959D-DC3E0C9F82D3}</x14:id>
        </ext>
      </extLst>
    </cfRule>
  </conditionalFormatting>
  <conditionalFormatting sqref="F121">
    <cfRule type="dataBar" priority="1801">
      <dataBar>
        <cfvo type="num" val="0"/>
        <cfvo type="num" val="1"/>
        <color theme="6"/>
      </dataBar>
      <extLst>
        <ext xmlns:x14="http://schemas.microsoft.com/office/spreadsheetml/2009/9/main" uri="{B025F937-C7B1-47D3-B67F-A62EFF666E3E}">
          <x14:id>{A8C04A73-69F2-459B-B290-7F0AF405A181}</x14:id>
        </ext>
      </extLst>
    </cfRule>
  </conditionalFormatting>
  <conditionalFormatting sqref="F121">
    <cfRule type="dataBar" priority="153">
      <dataBar>
        <cfvo type="num" val="0"/>
        <cfvo type="num" val="1"/>
        <color theme="6"/>
      </dataBar>
      <extLst>
        <ext xmlns:x14="http://schemas.microsoft.com/office/spreadsheetml/2009/9/main" uri="{B025F937-C7B1-47D3-B67F-A62EFF666E3E}">
          <x14:id>{BEE5AF10-C101-4F30-9EB7-A6593C18A6B4}</x14:id>
        </ext>
      </extLst>
    </cfRule>
  </conditionalFormatting>
  <conditionalFormatting sqref="F121">
    <cfRule type="dataBar" priority="152">
      <dataBar>
        <cfvo type="num" val="0"/>
        <cfvo type="num" val="1"/>
        <color theme="6"/>
      </dataBar>
      <extLst>
        <ext xmlns:x14="http://schemas.microsoft.com/office/spreadsheetml/2009/9/main" uri="{B025F937-C7B1-47D3-B67F-A62EFF666E3E}">
          <x14:id>{DE0D68EE-CD1A-4082-BC39-A55CC3398AA4}</x14:id>
        </ext>
      </extLst>
    </cfRule>
  </conditionalFormatting>
  <conditionalFormatting sqref="F121">
    <cfRule type="dataBar" priority="350">
      <dataBar>
        <cfvo type="num" val="0"/>
        <cfvo type="num" val="1"/>
        <color theme="6"/>
      </dataBar>
      <extLst>
        <ext xmlns:x14="http://schemas.microsoft.com/office/spreadsheetml/2009/9/main" uri="{B025F937-C7B1-47D3-B67F-A62EFF666E3E}">
          <x14:id>{FE36AA7A-C8B4-495A-94F9-06D9A00A932E}</x14:id>
        </ext>
      </extLst>
    </cfRule>
  </conditionalFormatting>
  <conditionalFormatting sqref="F121">
    <cfRule type="dataBar" priority="1628">
      <dataBar>
        <cfvo type="num" val="0"/>
        <cfvo type="num" val="1"/>
        <color theme="6"/>
      </dataBar>
      <extLst>
        <ext xmlns:x14="http://schemas.microsoft.com/office/spreadsheetml/2009/9/main" uri="{B025F937-C7B1-47D3-B67F-A62EFF666E3E}">
          <x14:id>{D5635EB2-51CC-47D1-BC0C-A4E8DB8A4BE4}</x14:id>
        </ext>
      </extLst>
    </cfRule>
  </conditionalFormatting>
  <conditionalFormatting sqref="F121">
    <cfRule type="dataBar" priority="139">
      <dataBar>
        <cfvo type="num" val="0"/>
        <cfvo type="num" val="1"/>
        <color theme="6"/>
      </dataBar>
      <extLst>
        <ext xmlns:x14="http://schemas.microsoft.com/office/spreadsheetml/2009/9/main" uri="{B025F937-C7B1-47D3-B67F-A62EFF666E3E}">
          <x14:id>{0FB144A4-C8AD-4FD9-A2C6-52431DA73AE3}</x14:id>
        </ext>
      </extLst>
    </cfRule>
  </conditionalFormatting>
  <conditionalFormatting sqref="F121">
    <cfRule type="dataBar" priority="138">
      <dataBar>
        <cfvo type="num" val="0"/>
        <cfvo type="num" val="1"/>
        <color theme="6"/>
      </dataBar>
      <extLst>
        <ext xmlns:x14="http://schemas.microsoft.com/office/spreadsheetml/2009/9/main" uri="{B025F937-C7B1-47D3-B67F-A62EFF666E3E}">
          <x14:id>{499FD261-1351-4BFD-8F20-BDCEEA70568D}</x14:id>
        </ext>
      </extLst>
    </cfRule>
  </conditionalFormatting>
  <conditionalFormatting sqref="F121">
    <cfRule type="dataBar" priority="344">
      <dataBar>
        <cfvo type="num" val="0"/>
        <cfvo type="num" val="1"/>
        <color theme="6"/>
      </dataBar>
      <extLst>
        <ext xmlns:x14="http://schemas.microsoft.com/office/spreadsheetml/2009/9/main" uri="{B025F937-C7B1-47D3-B67F-A62EFF666E3E}">
          <x14:id>{23076126-01CA-46B4-85FB-4682F43E902A}</x14:id>
        </ext>
      </extLst>
    </cfRule>
  </conditionalFormatting>
  <conditionalFormatting sqref="F121">
    <cfRule type="dataBar" priority="126">
      <dataBar>
        <cfvo type="num" val="0"/>
        <cfvo type="num" val="1"/>
        <color theme="6"/>
      </dataBar>
      <extLst>
        <ext xmlns:x14="http://schemas.microsoft.com/office/spreadsheetml/2009/9/main" uri="{B025F937-C7B1-47D3-B67F-A62EFF666E3E}">
          <x14:id>{BF4E1D24-BDF8-44F8-B76F-9826FA536963}</x14:id>
        </ext>
      </extLst>
    </cfRule>
  </conditionalFormatting>
  <conditionalFormatting sqref="F121">
    <cfRule type="dataBar" priority="125">
      <dataBar>
        <cfvo type="num" val="0"/>
        <cfvo type="num" val="1"/>
        <color theme="6"/>
      </dataBar>
      <extLst>
        <ext xmlns:x14="http://schemas.microsoft.com/office/spreadsheetml/2009/9/main" uri="{B025F937-C7B1-47D3-B67F-A62EFF666E3E}">
          <x14:id>{1434B574-8818-42BF-BE3D-A7A088DD657E}</x14:id>
        </ext>
      </extLst>
    </cfRule>
  </conditionalFormatting>
  <conditionalFormatting sqref="F121">
    <cfRule type="dataBar" priority="1624">
      <dataBar>
        <cfvo type="num" val="0"/>
        <cfvo type="num" val="1"/>
        <color theme="6"/>
      </dataBar>
      <extLst>
        <ext xmlns:x14="http://schemas.microsoft.com/office/spreadsheetml/2009/9/main" uri="{B025F937-C7B1-47D3-B67F-A62EFF666E3E}">
          <x14:id>{DFA119CF-B9B2-45CD-A886-0F40CBB89157}</x14:id>
        </ext>
      </extLst>
    </cfRule>
  </conditionalFormatting>
  <conditionalFormatting sqref="F121">
    <cfRule type="dataBar" priority="106">
      <dataBar>
        <cfvo type="num" val="0"/>
        <cfvo type="num" val="1"/>
        <color theme="6"/>
      </dataBar>
      <extLst>
        <ext xmlns:x14="http://schemas.microsoft.com/office/spreadsheetml/2009/9/main" uri="{B025F937-C7B1-47D3-B67F-A62EFF666E3E}">
          <x14:id>{26BE60AE-4F26-48E0-9D29-80E947FEF2D5}</x14:id>
        </ext>
      </extLst>
    </cfRule>
  </conditionalFormatting>
  <conditionalFormatting sqref="F121">
    <cfRule type="dataBar" priority="296">
      <dataBar>
        <cfvo type="num" val="0"/>
        <cfvo type="num" val="1"/>
        <color theme="6"/>
      </dataBar>
      <extLst>
        <ext xmlns:x14="http://schemas.microsoft.com/office/spreadsheetml/2009/9/main" uri="{B025F937-C7B1-47D3-B67F-A62EFF666E3E}">
          <x14:id>{EA00B9C0-3BC2-4C28-A0B9-E21F78AACD19}</x14:id>
        </ext>
      </extLst>
    </cfRule>
  </conditionalFormatting>
  <conditionalFormatting sqref="F121">
    <cfRule type="dataBar" priority="283">
      <dataBar>
        <cfvo type="num" val="0"/>
        <cfvo type="num" val="1"/>
        <color theme="6"/>
      </dataBar>
      <extLst>
        <ext xmlns:x14="http://schemas.microsoft.com/office/spreadsheetml/2009/9/main" uri="{B025F937-C7B1-47D3-B67F-A62EFF666E3E}">
          <x14:id>{2C1A9324-6592-4B38-A349-D2A48B0FFEBB}</x14:id>
        </ext>
      </extLst>
    </cfRule>
  </conditionalFormatting>
  <conditionalFormatting sqref="F121">
    <cfRule type="dataBar" priority="282">
      <dataBar>
        <cfvo type="num" val="0"/>
        <cfvo type="num" val="1"/>
        <color theme="6"/>
      </dataBar>
      <extLst>
        <ext xmlns:x14="http://schemas.microsoft.com/office/spreadsheetml/2009/9/main" uri="{B025F937-C7B1-47D3-B67F-A62EFF666E3E}">
          <x14:id>{9050CFEE-2CC5-4D33-950C-A8A234A4FFC4}</x14:id>
        </ext>
      </extLst>
    </cfRule>
  </conditionalFormatting>
  <conditionalFormatting sqref="F121">
    <cfRule type="dataBar" priority="281">
      <dataBar>
        <cfvo type="num" val="0"/>
        <cfvo type="num" val="1"/>
        <color theme="6"/>
      </dataBar>
      <extLst>
        <ext xmlns:x14="http://schemas.microsoft.com/office/spreadsheetml/2009/9/main" uri="{B025F937-C7B1-47D3-B67F-A62EFF666E3E}">
          <x14:id>{69A2018F-D842-4C68-A07D-F6878CBFB121}</x14:id>
        </ext>
      </extLst>
    </cfRule>
  </conditionalFormatting>
  <conditionalFormatting sqref="F121">
    <cfRule type="dataBar" priority="1800">
      <dataBar>
        <cfvo type="num" val="0"/>
        <cfvo type="num" val="1"/>
        <color theme="6"/>
      </dataBar>
      <extLst>
        <ext xmlns:x14="http://schemas.microsoft.com/office/spreadsheetml/2009/9/main" uri="{B025F937-C7B1-47D3-B67F-A62EFF666E3E}">
          <x14:id>{B7725D32-BE90-4D29-B619-22CC9B24F00B}</x14:id>
        </ext>
      </extLst>
    </cfRule>
  </conditionalFormatting>
  <conditionalFormatting sqref="F121">
    <cfRule type="dataBar" priority="1799">
      <dataBar>
        <cfvo type="num" val="0"/>
        <cfvo type="num" val="1"/>
        <color theme="6"/>
      </dataBar>
      <extLst>
        <ext xmlns:x14="http://schemas.microsoft.com/office/spreadsheetml/2009/9/main" uri="{B025F937-C7B1-47D3-B67F-A62EFF666E3E}">
          <x14:id>{EBED61DA-9B09-4320-99A8-151B75457738}</x14:id>
        </ext>
      </extLst>
    </cfRule>
  </conditionalFormatting>
  <conditionalFormatting sqref="F121">
    <cfRule type="dataBar" priority="1798">
      <dataBar>
        <cfvo type="num" val="0"/>
        <cfvo type="num" val="1"/>
        <color theme="6"/>
      </dataBar>
      <extLst>
        <ext xmlns:x14="http://schemas.microsoft.com/office/spreadsheetml/2009/9/main" uri="{B025F937-C7B1-47D3-B67F-A62EFF666E3E}">
          <x14:id>{B8D56A26-5AEC-4DAD-9332-3A40F345849E}</x14:id>
        </ext>
      </extLst>
    </cfRule>
  </conditionalFormatting>
  <conditionalFormatting sqref="F121">
    <cfRule type="dataBar" priority="1797">
      <dataBar>
        <cfvo type="num" val="0"/>
        <cfvo type="num" val="1"/>
        <color theme="6"/>
      </dataBar>
      <extLst>
        <ext xmlns:x14="http://schemas.microsoft.com/office/spreadsheetml/2009/9/main" uri="{B025F937-C7B1-47D3-B67F-A62EFF666E3E}">
          <x14:id>{C6A91631-4A5E-4E3A-B6A2-A79CC7489D0D}</x14:id>
        </ext>
      </extLst>
    </cfRule>
  </conditionalFormatting>
  <conditionalFormatting sqref="F121">
    <cfRule type="dataBar" priority="1796">
      <dataBar>
        <cfvo type="num" val="0"/>
        <cfvo type="num" val="1"/>
        <color theme="6"/>
      </dataBar>
      <extLst>
        <ext xmlns:x14="http://schemas.microsoft.com/office/spreadsheetml/2009/9/main" uri="{B025F937-C7B1-47D3-B67F-A62EFF666E3E}">
          <x14:id>{72C5813B-BC5F-40F0-AEA2-6071EE8E6E05}</x14:id>
        </ext>
      </extLst>
    </cfRule>
  </conditionalFormatting>
  <conditionalFormatting sqref="F121">
    <cfRule type="dataBar" priority="1795">
      <dataBar>
        <cfvo type="num" val="0"/>
        <cfvo type="num" val="1"/>
        <color theme="6"/>
      </dataBar>
      <extLst>
        <ext xmlns:x14="http://schemas.microsoft.com/office/spreadsheetml/2009/9/main" uri="{B025F937-C7B1-47D3-B67F-A62EFF666E3E}">
          <x14:id>{C90FFE96-30A9-48EA-99BF-056B05D7F264}</x14:id>
        </ext>
      </extLst>
    </cfRule>
  </conditionalFormatting>
  <conditionalFormatting sqref="F121">
    <cfRule type="dataBar" priority="48">
      <dataBar>
        <cfvo type="num" val="0"/>
        <cfvo type="num" val="1"/>
        <color theme="6"/>
      </dataBar>
      <extLst>
        <ext xmlns:x14="http://schemas.microsoft.com/office/spreadsheetml/2009/9/main" uri="{B025F937-C7B1-47D3-B67F-A62EFF666E3E}">
          <x14:id>{AEA29E70-D12A-46AD-8E72-8AA824FFA78D}</x14:id>
        </ext>
      </extLst>
    </cfRule>
  </conditionalFormatting>
  <conditionalFormatting sqref="F121">
    <cfRule type="dataBar" priority="231">
      <dataBar>
        <cfvo type="num" val="0"/>
        <cfvo type="num" val="1"/>
        <color theme="6"/>
      </dataBar>
      <extLst>
        <ext xmlns:x14="http://schemas.microsoft.com/office/spreadsheetml/2009/9/main" uri="{B025F937-C7B1-47D3-B67F-A62EFF666E3E}">
          <x14:id>{A39D378E-D5C0-4EA9-837C-EFCF05E5F628}</x14:id>
        </ext>
      </extLst>
    </cfRule>
  </conditionalFormatting>
  <conditionalFormatting sqref="F121">
    <cfRule type="dataBar" priority="232">
      <dataBar>
        <cfvo type="num" val="0"/>
        <cfvo type="num" val="1"/>
        <color theme="6"/>
      </dataBar>
      <extLst>
        <ext xmlns:x14="http://schemas.microsoft.com/office/spreadsheetml/2009/9/main" uri="{B025F937-C7B1-47D3-B67F-A62EFF666E3E}">
          <x14:id>{ADD07670-8FB6-4B03-AD2F-5E6D7A271E22}</x14:id>
        </ext>
      </extLst>
    </cfRule>
  </conditionalFormatting>
  <conditionalFormatting sqref="F121">
    <cfRule type="dataBar" priority="1596">
      <dataBar>
        <cfvo type="num" val="0"/>
        <cfvo type="num" val="1"/>
        <color theme="6"/>
      </dataBar>
      <extLst>
        <ext xmlns:x14="http://schemas.microsoft.com/office/spreadsheetml/2009/9/main" uri="{B025F937-C7B1-47D3-B67F-A62EFF666E3E}">
          <x14:id>{E460AC41-993C-4476-B6E5-88CE0B3C59B4}</x14:id>
        </ext>
      </extLst>
    </cfRule>
  </conditionalFormatting>
  <conditionalFormatting sqref="F121">
    <cfRule type="dataBar" priority="7">
      <dataBar>
        <cfvo type="num" val="0"/>
        <cfvo type="num" val="1"/>
        <color theme="6"/>
      </dataBar>
      <extLst>
        <ext xmlns:x14="http://schemas.microsoft.com/office/spreadsheetml/2009/9/main" uri="{B025F937-C7B1-47D3-B67F-A62EFF666E3E}">
          <x14:id>{14AB7700-B832-49B9-828B-A088387FCBD3}</x14:id>
        </ext>
      </extLst>
    </cfRule>
  </conditionalFormatting>
  <conditionalFormatting sqref="F121">
    <cfRule type="dataBar" priority="210">
      <dataBar>
        <cfvo type="num" val="0"/>
        <cfvo type="num" val="1"/>
        <color theme="6"/>
      </dataBar>
      <extLst>
        <ext xmlns:x14="http://schemas.microsoft.com/office/spreadsheetml/2009/9/main" uri="{B025F937-C7B1-47D3-B67F-A62EFF666E3E}">
          <x14:id>{09CA5DE8-E2DC-4383-AB81-F39B76EE98E1}</x14:id>
        </ext>
      </extLst>
    </cfRule>
  </conditionalFormatting>
  <conditionalFormatting sqref="F121">
    <cfRule type="dataBar" priority="209">
      <dataBar>
        <cfvo type="num" val="0"/>
        <cfvo type="num" val="1"/>
        <color theme="6"/>
      </dataBar>
      <extLst>
        <ext xmlns:x14="http://schemas.microsoft.com/office/spreadsheetml/2009/9/main" uri="{B025F937-C7B1-47D3-B67F-A62EFF666E3E}">
          <x14:id>{BEF8874B-2187-48DF-ADE8-2614F2391AF8}</x14:id>
        </ext>
      </extLst>
    </cfRule>
  </conditionalFormatting>
  <conditionalFormatting sqref="F121">
    <cfRule type="dataBar" priority="194">
      <dataBar>
        <cfvo type="num" val="0"/>
        <cfvo type="num" val="1"/>
        <color theme="6"/>
      </dataBar>
      <extLst>
        <ext xmlns:x14="http://schemas.microsoft.com/office/spreadsheetml/2009/9/main" uri="{B025F937-C7B1-47D3-B67F-A62EFF666E3E}">
          <x14:id>{51B62D96-51A6-4374-8FD6-23C776D87E62}</x14:id>
        </ext>
      </extLst>
    </cfRule>
  </conditionalFormatting>
  <conditionalFormatting sqref="F121">
    <cfRule type="dataBar" priority="192">
      <dataBar>
        <cfvo type="num" val="0"/>
        <cfvo type="num" val="1"/>
        <color theme="6"/>
      </dataBar>
      <extLst>
        <ext xmlns:x14="http://schemas.microsoft.com/office/spreadsheetml/2009/9/main" uri="{B025F937-C7B1-47D3-B67F-A62EFF666E3E}">
          <x14:id>{0EAE627B-DE38-4C3C-8465-9CE9B0101942}</x14:id>
        </ext>
      </extLst>
    </cfRule>
  </conditionalFormatting>
  <conditionalFormatting sqref="F121">
    <cfRule type="dataBar" priority="191">
      <dataBar>
        <cfvo type="num" val="0"/>
        <cfvo type="num" val="1"/>
        <color theme="6"/>
      </dataBar>
      <extLst>
        <ext xmlns:x14="http://schemas.microsoft.com/office/spreadsheetml/2009/9/main" uri="{B025F937-C7B1-47D3-B67F-A62EFF666E3E}">
          <x14:id>{91BB9985-5B5D-4653-8360-7850C2F0C742}</x14:id>
        </ext>
      </extLst>
    </cfRule>
  </conditionalFormatting>
  <conditionalFormatting sqref="F121">
    <cfRule type="dataBar" priority="190">
      <dataBar>
        <cfvo type="num" val="0"/>
        <cfvo type="num" val="1"/>
        <color theme="6"/>
      </dataBar>
      <extLst>
        <ext xmlns:x14="http://schemas.microsoft.com/office/spreadsheetml/2009/9/main" uri="{B025F937-C7B1-47D3-B67F-A62EFF666E3E}">
          <x14:id>{8640C750-93D5-48BD-9A9B-40FE2A3A9D8C}</x14:id>
        </ext>
      </extLst>
    </cfRule>
  </conditionalFormatting>
  <conditionalFormatting sqref="F121">
    <cfRule type="dataBar" priority="181">
      <dataBar>
        <cfvo type="num" val="0"/>
        <cfvo type="num" val="1"/>
        <color theme="6"/>
      </dataBar>
      <extLst>
        <ext xmlns:x14="http://schemas.microsoft.com/office/spreadsheetml/2009/9/main" uri="{B025F937-C7B1-47D3-B67F-A62EFF666E3E}">
          <x14:id>{F0CC4439-005F-4446-9B4E-6EBC8CE7C955}</x14:id>
        </ext>
      </extLst>
    </cfRule>
  </conditionalFormatting>
  <conditionalFormatting sqref="F121">
    <cfRule type="dataBar" priority="180">
      <dataBar>
        <cfvo type="num" val="0"/>
        <cfvo type="num" val="1"/>
        <color theme="6"/>
      </dataBar>
      <extLst>
        <ext xmlns:x14="http://schemas.microsoft.com/office/spreadsheetml/2009/9/main" uri="{B025F937-C7B1-47D3-B67F-A62EFF666E3E}">
          <x14:id>{A702CD98-C014-42D3-B6CE-5C2D77193476}</x14:id>
        </ext>
      </extLst>
    </cfRule>
  </conditionalFormatting>
  <conditionalFormatting sqref="F121">
    <cfRule type="dataBar" priority="179">
      <dataBar>
        <cfvo type="num" val="0"/>
        <cfvo type="num" val="1"/>
        <color theme="6"/>
      </dataBar>
      <extLst>
        <ext xmlns:x14="http://schemas.microsoft.com/office/spreadsheetml/2009/9/main" uri="{B025F937-C7B1-47D3-B67F-A62EFF666E3E}">
          <x14:id>{71421F64-741F-479E-9511-ECDDED7295AF}</x14:id>
        </ext>
      </extLst>
    </cfRule>
  </conditionalFormatting>
  <conditionalFormatting sqref="F121">
    <cfRule type="dataBar" priority="178">
      <dataBar>
        <cfvo type="num" val="0"/>
        <cfvo type="num" val="1"/>
        <color theme="6"/>
      </dataBar>
      <extLst>
        <ext xmlns:x14="http://schemas.microsoft.com/office/spreadsheetml/2009/9/main" uri="{B025F937-C7B1-47D3-B67F-A62EFF666E3E}">
          <x14:id>{EE02EDFB-6459-48B4-BF53-1E8ACAA13648}</x14:id>
        </ext>
      </extLst>
    </cfRule>
  </conditionalFormatting>
  <conditionalFormatting sqref="F121">
    <cfRule type="dataBar" priority="173">
      <dataBar>
        <cfvo type="num" val="0"/>
        <cfvo type="num" val="1"/>
        <color theme="6"/>
      </dataBar>
      <extLst>
        <ext xmlns:x14="http://schemas.microsoft.com/office/spreadsheetml/2009/9/main" uri="{B025F937-C7B1-47D3-B67F-A62EFF666E3E}">
          <x14:id>{DC158429-35C9-4BFB-93BF-B866B57331E0}</x14:id>
        </ext>
      </extLst>
    </cfRule>
  </conditionalFormatting>
  <conditionalFormatting sqref="F121">
    <cfRule type="dataBar" priority="172">
      <dataBar>
        <cfvo type="num" val="0"/>
        <cfvo type="num" val="1"/>
        <color theme="6"/>
      </dataBar>
      <extLst>
        <ext xmlns:x14="http://schemas.microsoft.com/office/spreadsheetml/2009/9/main" uri="{B025F937-C7B1-47D3-B67F-A62EFF666E3E}">
          <x14:id>{68B26014-F021-4F9C-8408-848773B92610}</x14:id>
        </ext>
      </extLst>
    </cfRule>
  </conditionalFormatting>
  <conditionalFormatting sqref="F121">
    <cfRule type="dataBar" priority="170">
      <dataBar>
        <cfvo type="num" val="0"/>
        <cfvo type="num" val="1"/>
        <color theme="6"/>
      </dataBar>
      <extLst>
        <ext xmlns:x14="http://schemas.microsoft.com/office/spreadsheetml/2009/9/main" uri="{B025F937-C7B1-47D3-B67F-A62EFF666E3E}">
          <x14:id>{8D1F6769-8DA3-4CDD-AFF6-2451C5244612}</x14:id>
        </ext>
      </extLst>
    </cfRule>
  </conditionalFormatting>
  <conditionalFormatting sqref="F121">
    <cfRule type="dataBar" priority="165">
      <dataBar>
        <cfvo type="num" val="0"/>
        <cfvo type="num" val="1"/>
        <color theme="6"/>
      </dataBar>
      <extLst>
        <ext xmlns:x14="http://schemas.microsoft.com/office/spreadsheetml/2009/9/main" uri="{B025F937-C7B1-47D3-B67F-A62EFF666E3E}">
          <x14:id>{84110C42-DB25-46BB-89B0-A2796934FA9F}</x14:id>
        </ext>
      </extLst>
    </cfRule>
  </conditionalFormatting>
  <conditionalFormatting sqref="F121">
    <cfRule type="dataBar" priority="100">
      <dataBar>
        <cfvo type="num" val="0"/>
        <cfvo type="num" val="1"/>
        <color theme="6"/>
      </dataBar>
      <extLst>
        <ext xmlns:x14="http://schemas.microsoft.com/office/spreadsheetml/2009/9/main" uri="{B025F937-C7B1-47D3-B67F-A62EFF666E3E}">
          <x14:id>{A8C96EAF-8B44-412F-8920-040C5FBE99E2}</x14:id>
        </ext>
      </extLst>
    </cfRule>
  </conditionalFormatting>
  <conditionalFormatting sqref="F121">
    <cfRule type="dataBar" priority="1794">
      <dataBar>
        <cfvo type="num" val="0"/>
        <cfvo type="num" val="1"/>
        <color theme="6"/>
      </dataBar>
      <extLst>
        <ext xmlns:x14="http://schemas.microsoft.com/office/spreadsheetml/2009/9/main" uri="{B025F937-C7B1-47D3-B67F-A62EFF666E3E}">
          <x14:id>{61385EFA-804C-473A-BA91-27E167790843}</x14:id>
        </ext>
      </extLst>
    </cfRule>
  </conditionalFormatting>
  <conditionalFormatting sqref="F121">
    <cfRule type="dataBar" priority="1793">
      <dataBar>
        <cfvo type="num" val="0"/>
        <cfvo type="num" val="1"/>
        <color theme="6"/>
      </dataBar>
      <extLst>
        <ext xmlns:x14="http://schemas.microsoft.com/office/spreadsheetml/2009/9/main" uri="{B025F937-C7B1-47D3-B67F-A62EFF666E3E}">
          <x14:id>{F2AB25FA-C115-4785-BA61-0E9408560134}</x14:id>
        </ext>
      </extLst>
    </cfRule>
  </conditionalFormatting>
  <conditionalFormatting sqref="F121">
    <cfRule type="dataBar" priority="1792">
      <dataBar>
        <cfvo type="num" val="0"/>
        <cfvo type="num" val="1"/>
        <color theme="6"/>
      </dataBar>
      <extLst>
        <ext xmlns:x14="http://schemas.microsoft.com/office/spreadsheetml/2009/9/main" uri="{B025F937-C7B1-47D3-B67F-A62EFF666E3E}">
          <x14:id>{7FD759D3-ECBF-4A32-9C97-7FB1B0B47173}</x14:id>
        </ext>
      </extLst>
    </cfRule>
  </conditionalFormatting>
  <conditionalFormatting sqref="F121">
    <cfRule type="dataBar" priority="1791">
      <dataBar>
        <cfvo type="num" val="0"/>
        <cfvo type="num" val="1"/>
        <color theme="6"/>
      </dataBar>
      <extLst>
        <ext xmlns:x14="http://schemas.microsoft.com/office/spreadsheetml/2009/9/main" uri="{B025F937-C7B1-47D3-B67F-A62EFF666E3E}">
          <x14:id>{03A3A2DB-1BE1-4631-A2AE-2798293D37EA}</x14:id>
        </ext>
      </extLst>
    </cfRule>
  </conditionalFormatting>
  <conditionalFormatting sqref="F121">
    <cfRule type="dataBar" priority="1790">
      <dataBar>
        <cfvo type="num" val="0"/>
        <cfvo type="num" val="1"/>
        <color theme="6"/>
      </dataBar>
      <extLst>
        <ext xmlns:x14="http://schemas.microsoft.com/office/spreadsheetml/2009/9/main" uri="{B025F937-C7B1-47D3-B67F-A62EFF666E3E}">
          <x14:id>{F03A9E69-DC82-4223-90F4-9EE5C5DBE126}</x14:id>
        </ext>
      </extLst>
    </cfRule>
  </conditionalFormatting>
  <conditionalFormatting sqref="F121">
    <cfRule type="dataBar" priority="1789">
      <dataBar>
        <cfvo type="num" val="0"/>
        <cfvo type="num" val="1"/>
        <color theme="6"/>
      </dataBar>
      <extLst>
        <ext xmlns:x14="http://schemas.microsoft.com/office/spreadsheetml/2009/9/main" uri="{B025F937-C7B1-47D3-B67F-A62EFF666E3E}">
          <x14:id>{5E8DE62C-95ED-4A11-85F5-036E9840B3E0}</x14:id>
        </ext>
      </extLst>
    </cfRule>
  </conditionalFormatting>
  <conditionalFormatting sqref="F121">
    <cfRule type="dataBar" priority="142">
      <dataBar>
        <cfvo type="num" val="0"/>
        <cfvo type="num" val="1"/>
        <color theme="6"/>
      </dataBar>
      <extLst>
        <ext xmlns:x14="http://schemas.microsoft.com/office/spreadsheetml/2009/9/main" uri="{B025F937-C7B1-47D3-B67F-A62EFF666E3E}">
          <x14:id>{487D36D3-EFC8-418D-B949-E87B90D04755}</x14:id>
        </ext>
      </extLst>
    </cfRule>
  </conditionalFormatting>
  <conditionalFormatting sqref="F121">
    <cfRule type="dataBar" priority="143">
      <dataBar>
        <cfvo type="num" val="0"/>
        <cfvo type="num" val="1"/>
        <color theme="6"/>
      </dataBar>
      <extLst>
        <ext xmlns:x14="http://schemas.microsoft.com/office/spreadsheetml/2009/9/main" uri="{B025F937-C7B1-47D3-B67F-A62EFF666E3E}">
          <x14:id>{82EB2AE8-43F8-4AD6-B336-1DE206BB0F9C}</x14:id>
        </ext>
      </extLst>
    </cfRule>
  </conditionalFormatting>
  <conditionalFormatting sqref="F121">
    <cfRule type="dataBar" priority="1584">
      <dataBar>
        <cfvo type="num" val="0"/>
        <cfvo type="num" val="1"/>
        <color theme="6"/>
      </dataBar>
      <extLst>
        <ext xmlns:x14="http://schemas.microsoft.com/office/spreadsheetml/2009/9/main" uri="{B025F937-C7B1-47D3-B67F-A62EFF666E3E}">
          <x14:id>{B304F47D-EE97-4A0C-B3BC-C18FFC724B1E}</x14:id>
        </ext>
      </extLst>
    </cfRule>
  </conditionalFormatting>
  <conditionalFormatting sqref="F121">
    <cfRule type="dataBar" priority="128">
      <dataBar>
        <cfvo type="num" val="0"/>
        <cfvo type="num" val="1"/>
        <color theme="6"/>
      </dataBar>
      <extLst>
        <ext xmlns:x14="http://schemas.microsoft.com/office/spreadsheetml/2009/9/main" uri="{B025F937-C7B1-47D3-B67F-A62EFF666E3E}">
          <x14:id>{A5421644-05D6-4059-9005-D012F5F295E0}</x14:id>
        </ext>
      </extLst>
    </cfRule>
  </conditionalFormatting>
  <conditionalFormatting sqref="F121">
    <cfRule type="dataBar" priority="129">
      <dataBar>
        <cfvo type="num" val="0"/>
        <cfvo type="num" val="1"/>
        <color theme="6"/>
      </dataBar>
      <extLst>
        <ext xmlns:x14="http://schemas.microsoft.com/office/spreadsheetml/2009/9/main" uri="{B025F937-C7B1-47D3-B67F-A62EFF666E3E}">
          <x14:id>{9C9FB173-10E4-4150-B9F3-A454B38D3F00}</x14:id>
        </ext>
      </extLst>
    </cfRule>
  </conditionalFormatting>
  <conditionalFormatting sqref="F121">
    <cfRule type="dataBar" priority="1786">
      <dataBar>
        <cfvo type="num" val="0"/>
        <cfvo type="num" val="1"/>
        <color theme="6"/>
      </dataBar>
      <extLst>
        <ext xmlns:x14="http://schemas.microsoft.com/office/spreadsheetml/2009/9/main" uri="{B025F937-C7B1-47D3-B67F-A62EFF666E3E}">
          <x14:id>{CDB76766-234C-4FB6-A540-CAD84D323BCA}</x14:id>
        </ext>
      </extLst>
    </cfRule>
  </conditionalFormatting>
  <conditionalFormatting sqref="F121">
    <cfRule type="dataBar" priority="1582">
      <dataBar>
        <cfvo type="num" val="0"/>
        <cfvo type="num" val="1"/>
        <color theme="6"/>
      </dataBar>
      <extLst>
        <ext xmlns:x14="http://schemas.microsoft.com/office/spreadsheetml/2009/9/main" uri="{B025F937-C7B1-47D3-B67F-A62EFF666E3E}">
          <x14:id>{C33137DE-29E5-4C58-94F6-68A989528ECF}</x14:id>
        </ext>
      </extLst>
    </cfRule>
  </conditionalFormatting>
  <conditionalFormatting sqref="F121">
    <cfRule type="dataBar" priority="1581">
      <dataBar>
        <cfvo type="num" val="0"/>
        <cfvo type="num" val="1"/>
        <color theme="6"/>
      </dataBar>
      <extLst>
        <ext xmlns:x14="http://schemas.microsoft.com/office/spreadsheetml/2009/9/main" uri="{B025F937-C7B1-47D3-B67F-A62EFF666E3E}">
          <x14:id>{52A948FA-D1CE-4320-9AC2-B964895AC229}</x14:id>
        </ext>
      </extLst>
    </cfRule>
  </conditionalFormatting>
  <conditionalFormatting sqref="F121">
    <cfRule type="dataBar" priority="1535">
      <dataBar>
        <cfvo type="num" val="0"/>
        <cfvo type="num" val="1"/>
        <color theme="6"/>
      </dataBar>
      <extLst>
        <ext xmlns:x14="http://schemas.microsoft.com/office/spreadsheetml/2009/9/main" uri="{B025F937-C7B1-47D3-B67F-A62EFF666E3E}">
          <x14:id>{1AE91364-7963-4DF7-AF1B-5E994427FD0A}</x14:id>
        </ext>
      </extLst>
    </cfRule>
  </conditionalFormatting>
  <conditionalFormatting sqref="F121">
    <cfRule type="dataBar" priority="108">
      <dataBar>
        <cfvo type="num" val="0"/>
        <cfvo type="num" val="1"/>
        <color theme="6"/>
      </dataBar>
      <extLst>
        <ext xmlns:x14="http://schemas.microsoft.com/office/spreadsheetml/2009/9/main" uri="{B025F937-C7B1-47D3-B67F-A62EFF666E3E}">
          <x14:id>{F4C58B7E-1322-42EE-AFCB-EF0B68EBABC7}</x14:id>
        </ext>
      </extLst>
    </cfRule>
  </conditionalFormatting>
  <conditionalFormatting sqref="F121">
    <cfRule type="dataBar" priority="85">
      <dataBar>
        <cfvo type="num" val="0"/>
        <cfvo type="num" val="1"/>
        <color theme="6"/>
      </dataBar>
      <extLst>
        <ext xmlns:x14="http://schemas.microsoft.com/office/spreadsheetml/2009/9/main" uri="{B025F937-C7B1-47D3-B67F-A62EFF666E3E}">
          <x14:id>{ADD10684-13B1-4D6E-B0AD-C68C6A8B0E27}</x14:id>
        </ext>
      </extLst>
    </cfRule>
  </conditionalFormatting>
  <conditionalFormatting sqref="F121">
    <cfRule type="dataBar" priority="76">
      <dataBar>
        <cfvo type="num" val="0"/>
        <cfvo type="num" val="1"/>
        <color theme="6"/>
      </dataBar>
      <extLst>
        <ext xmlns:x14="http://schemas.microsoft.com/office/spreadsheetml/2009/9/main" uri="{B025F937-C7B1-47D3-B67F-A62EFF666E3E}">
          <x14:id>{DE5676B4-8494-445A-B8E8-CCC72DDDA950}</x14:id>
        </ext>
      </extLst>
    </cfRule>
  </conditionalFormatting>
  <conditionalFormatting sqref="F121">
    <cfRule type="dataBar" priority="71">
      <dataBar>
        <cfvo type="num" val="0"/>
        <cfvo type="num" val="1"/>
        <color theme="6"/>
      </dataBar>
      <extLst>
        <ext xmlns:x14="http://schemas.microsoft.com/office/spreadsheetml/2009/9/main" uri="{B025F937-C7B1-47D3-B67F-A62EFF666E3E}">
          <x14:id>{FA1EB652-D346-42FC-B200-7BA5D69CD9C5}</x14:id>
        </ext>
      </extLst>
    </cfRule>
  </conditionalFormatting>
  <conditionalFormatting sqref="F121">
    <cfRule type="dataBar" priority="70">
      <dataBar>
        <cfvo type="num" val="0"/>
        <cfvo type="num" val="1"/>
        <color theme="6"/>
      </dataBar>
      <extLst>
        <ext xmlns:x14="http://schemas.microsoft.com/office/spreadsheetml/2009/9/main" uri="{B025F937-C7B1-47D3-B67F-A62EFF666E3E}">
          <x14:id>{C0C19065-EDF1-49B1-8289-1743CF556049}</x14:id>
        </ext>
      </extLst>
    </cfRule>
  </conditionalFormatting>
  <conditionalFormatting sqref="F121">
    <cfRule type="dataBar" priority="1788">
      <dataBar>
        <cfvo type="num" val="0"/>
        <cfvo type="num" val="1"/>
        <color theme="6"/>
      </dataBar>
      <extLst>
        <ext xmlns:x14="http://schemas.microsoft.com/office/spreadsheetml/2009/9/main" uri="{B025F937-C7B1-47D3-B67F-A62EFF666E3E}">
          <x14:id>{00F76546-82C1-4687-BDF8-BA96C35A40AA}</x14:id>
        </ext>
      </extLst>
    </cfRule>
  </conditionalFormatting>
  <conditionalFormatting sqref="F121">
    <cfRule type="dataBar" priority="1787">
      <dataBar>
        <cfvo type="num" val="0"/>
        <cfvo type="num" val="1"/>
        <color theme="6"/>
      </dataBar>
      <extLst>
        <ext xmlns:x14="http://schemas.microsoft.com/office/spreadsheetml/2009/9/main" uri="{B025F937-C7B1-47D3-B67F-A62EFF666E3E}">
          <x14:id>{44FF8B0C-1EA1-4717-BB5F-928D73CC67EB}</x14:id>
        </ext>
      </extLst>
    </cfRule>
  </conditionalFormatting>
  <conditionalFormatting sqref="F121">
    <cfRule type="dataBar" priority="1785">
      <dataBar>
        <cfvo type="num" val="0"/>
        <cfvo type="num" val="1"/>
        <color theme="6"/>
      </dataBar>
      <extLst>
        <ext xmlns:x14="http://schemas.microsoft.com/office/spreadsheetml/2009/9/main" uri="{B025F937-C7B1-47D3-B67F-A62EFF666E3E}">
          <x14:id>{23E50939-0002-454D-A26F-2352DC53A9E7}</x14:id>
        </ext>
      </extLst>
    </cfRule>
  </conditionalFormatting>
  <conditionalFormatting sqref="F121">
    <cfRule type="dataBar" priority="1784">
      <dataBar>
        <cfvo type="num" val="0"/>
        <cfvo type="num" val="1"/>
        <color theme="6"/>
      </dataBar>
      <extLst>
        <ext xmlns:x14="http://schemas.microsoft.com/office/spreadsheetml/2009/9/main" uri="{B025F937-C7B1-47D3-B67F-A62EFF666E3E}">
          <x14:id>{2FA2AE1F-A891-489B-A4B3-C0DA81A32CCD}</x14:id>
        </ext>
      </extLst>
    </cfRule>
  </conditionalFormatting>
  <conditionalFormatting sqref="F121">
    <cfRule type="dataBar" priority="1783">
      <dataBar>
        <cfvo type="num" val="0"/>
        <cfvo type="num" val="1"/>
        <color theme="6"/>
      </dataBar>
      <extLst>
        <ext xmlns:x14="http://schemas.microsoft.com/office/spreadsheetml/2009/9/main" uri="{B025F937-C7B1-47D3-B67F-A62EFF666E3E}">
          <x14:id>{03F892D4-D7CD-4253-B5E3-8265C610716C}</x14:id>
        </ext>
      </extLst>
    </cfRule>
  </conditionalFormatting>
  <conditionalFormatting sqref="F121">
    <cfRule type="dataBar" priority="1488">
      <dataBar>
        <cfvo type="num" val="0"/>
        <cfvo type="num" val="1"/>
        <color theme="6"/>
      </dataBar>
      <extLst>
        <ext xmlns:x14="http://schemas.microsoft.com/office/spreadsheetml/2009/9/main" uri="{B025F937-C7B1-47D3-B67F-A62EFF666E3E}">
          <x14:id>{69125D0E-70D2-4443-BCF2-35DE6F6DA0FF}</x14:id>
        </ext>
      </extLst>
    </cfRule>
  </conditionalFormatting>
  <conditionalFormatting sqref="F121">
    <cfRule type="dataBar" priority="1530">
      <dataBar>
        <cfvo type="num" val="0"/>
        <cfvo type="num" val="1"/>
        <color theme="6"/>
      </dataBar>
      <extLst>
        <ext xmlns:x14="http://schemas.microsoft.com/office/spreadsheetml/2009/9/main" uri="{B025F937-C7B1-47D3-B67F-A62EFF666E3E}">
          <x14:id>{55BA3A1C-01B5-469D-B776-78413C12389D}</x14:id>
        </ext>
      </extLst>
    </cfRule>
  </conditionalFormatting>
  <conditionalFormatting sqref="F121">
    <cfRule type="dataBar" priority="1485">
      <dataBar>
        <cfvo type="num" val="0"/>
        <cfvo type="num" val="1"/>
        <color theme="6"/>
      </dataBar>
      <extLst>
        <ext xmlns:x14="http://schemas.microsoft.com/office/spreadsheetml/2009/9/main" uri="{B025F937-C7B1-47D3-B67F-A62EFF666E3E}">
          <x14:id>{EE718154-8050-479D-8377-53643B3D1A8D}</x14:id>
        </ext>
      </extLst>
    </cfRule>
  </conditionalFormatting>
  <conditionalFormatting sqref="F121">
    <cfRule type="dataBar" priority="1518">
      <dataBar>
        <cfvo type="num" val="0"/>
        <cfvo type="num" val="1"/>
        <color theme="6"/>
      </dataBar>
      <extLst>
        <ext xmlns:x14="http://schemas.microsoft.com/office/spreadsheetml/2009/9/main" uri="{B025F937-C7B1-47D3-B67F-A62EFF666E3E}">
          <x14:id>{2E49282D-C48E-4E78-A9AD-64C3CE00D032}</x14:id>
        </ext>
      </extLst>
    </cfRule>
  </conditionalFormatting>
  <conditionalFormatting sqref="F121">
    <cfRule type="dataBar" priority="1475">
      <dataBar>
        <cfvo type="num" val="0"/>
        <cfvo type="num" val="1"/>
        <color theme="6"/>
      </dataBar>
      <extLst>
        <ext xmlns:x14="http://schemas.microsoft.com/office/spreadsheetml/2009/9/main" uri="{B025F937-C7B1-47D3-B67F-A62EFF666E3E}">
          <x14:id>{0AF2D3B1-6B73-422D-A77C-F9361691D3FF}</x14:id>
        </ext>
      </extLst>
    </cfRule>
  </conditionalFormatting>
  <conditionalFormatting sqref="F121">
    <cfRule type="dataBar" priority="28">
      <dataBar>
        <cfvo type="num" val="0"/>
        <cfvo type="num" val="1"/>
        <color theme="6"/>
      </dataBar>
      <extLst>
        <ext xmlns:x14="http://schemas.microsoft.com/office/spreadsheetml/2009/9/main" uri="{B025F937-C7B1-47D3-B67F-A62EFF666E3E}">
          <x14:id>{52CC10DD-379B-4595-8281-1D0B80208915}</x14:id>
        </ext>
      </extLst>
    </cfRule>
  </conditionalFormatting>
  <conditionalFormatting sqref="F121">
    <cfRule type="dataBar" priority="27">
      <dataBar>
        <cfvo type="num" val="0"/>
        <cfvo type="num" val="1"/>
        <color theme="6"/>
      </dataBar>
      <extLst>
        <ext xmlns:x14="http://schemas.microsoft.com/office/spreadsheetml/2009/9/main" uri="{B025F937-C7B1-47D3-B67F-A62EFF666E3E}">
          <x14:id>{43A51E7F-8448-4C69-9769-B4F38561E851}</x14:id>
        </ext>
      </extLst>
    </cfRule>
  </conditionalFormatting>
  <conditionalFormatting sqref="F121">
    <cfRule type="dataBar" priority="1513">
      <dataBar>
        <cfvo type="num" val="0"/>
        <cfvo type="num" val="1"/>
        <color theme="6"/>
      </dataBar>
      <extLst>
        <ext xmlns:x14="http://schemas.microsoft.com/office/spreadsheetml/2009/9/main" uri="{B025F937-C7B1-47D3-B67F-A62EFF666E3E}">
          <x14:id>{F86DEF10-4B90-452D-803E-670289B3672B}</x14:id>
        </ext>
      </extLst>
    </cfRule>
  </conditionalFormatting>
  <conditionalFormatting sqref="F121">
    <cfRule type="dataBar" priority="1468">
      <dataBar>
        <cfvo type="num" val="0"/>
        <cfvo type="num" val="1"/>
        <color theme="6"/>
      </dataBar>
      <extLst>
        <ext xmlns:x14="http://schemas.microsoft.com/office/spreadsheetml/2009/9/main" uri="{B025F937-C7B1-47D3-B67F-A62EFF666E3E}">
          <x14:id>{A923BC1D-C12E-4C74-A2FC-301038B33296}</x14:id>
        </ext>
      </extLst>
    </cfRule>
  </conditionalFormatting>
  <conditionalFormatting sqref="F121">
    <cfRule type="dataBar" priority="10">
      <dataBar>
        <cfvo type="num" val="0"/>
        <cfvo type="num" val="1"/>
        <color theme="6"/>
      </dataBar>
      <extLst>
        <ext xmlns:x14="http://schemas.microsoft.com/office/spreadsheetml/2009/9/main" uri="{B025F937-C7B1-47D3-B67F-A62EFF666E3E}">
          <x14:id>{69DF778C-690A-49D3-8C19-8C62C98FB6C3}</x14:id>
        </ext>
      </extLst>
    </cfRule>
  </conditionalFormatting>
  <conditionalFormatting sqref="F121">
    <cfRule type="dataBar" priority="1782">
      <dataBar>
        <cfvo type="num" val="0"/>
        <cfvo type="num" val="1"/>
        <color theme="6"/>
      </dataBar>
      <extLst>
        <ext xmlns:x14="http://schemas.microsoft.com/office/spreadsheetml/2009/9/main" uri="{B025F937-C7B1-47D3-B67F-A62EFF666E3E}">
          <x14:id>{0B681A29-8581-484D-A4EA-7CCE84383E5F}</x14:id>
        </ext>
      </extLst>
    </cfRule>
  </conditionalFormatting>
  <conditionalFormatting sqref="F121">
    <cfRule type="dataBar" priority="1781">
      <dataBar>
        <cfvo type="num" val="0"/>
        <cfvo type="num" val="1"/>
        <color theme="6"/>
      </dataBar>
      <extLst>
        <ext xmlns:x14="http://schemas.microsoft.com/office/spreadsheetml/2009/9/main" uri="{B025F937-C7B1-47D3-B67F-A62EFF666E3E}">
          <x14:id>{6CA18EA7-8415-4044-AA1C-B912FD9213B5}</x14:id>
        </ext>
      </extLst>
    </cfRule>
  </conditionalFormatting>
  <conditionalFormatting sqref="F121">
    <cfRule type="dataBar" priority="1780">
      <dataBar>
        <cfvo type="num" val="0"/>
        <cfvo type="num" val="1"/>
        <color theme="6"/>
      </dataBar>
      <extLst>
        <ext xmlns:x14="http://schemas.microsoft.com/office/spreadsheetml/2009/9/main" uri="{B025F937-C7B1-47D3-B67F-A62EFF666E3E}">
          <x14:id>{6B9666FC-ED54-461E-A6F3-A7091905EEAA}</x14:id>
        </ext>
      </extLst>
    </cfRule>
  </conditionalFormatting>
  <conditionalFormatting sqref="F121">
    <cfRule type="dataBar" priority="1779">
      <dataBar>
        <cfvo type="num" val="0"/>
        <cfvo type="num" val="1"/>
        <color theme="6"/>
      </dataBar>
      <extLst>
        <ext xmlns:x14="http://schemas.microsoft.com/office/spreadsheetml/2009/9/main" uri="{B025F937-C7B1-47D3-B67F-A62EFF666E3E}">
          <x14:id>{BB617B3C-812A-474A-BA22-AE6D9D898CD5}</x14:id>
        </ext>
      </extLst>
    </cfRule>
  </conditionalFormatting>
  <conditionalFormatting sqref="F121">
    <cfRule type="dataBar" priority="1778">
      <dataBar>
        <cfvo type="num" val="0"/>
        <cfvo type="num" val="1"/>
        <color theme="6"/>
      </dataBar>
      <extLst>
        <ext xmlns:x14="http://schemas.microsoft.com/office/spreadsheetml/2009/9/main" uri="{B025F937-C7B1-47D3-B67F-A62EFF666E3E}">
          <x14:id>{885AF9DC-81A3-4F2D-9711-4B643CFC0540}</x14:id>
        </ext>
      </extLst>
    </cfRule>
  </conditionalFormatting>
  <conditionalFormatting sqref="F121">
    <cfRule type="dataBar" priority="1777">
      <dataBar>
        <cfvo type="num" val="0"/>
        <cfvo type="num" val="1"/>
        <color theme="6"/>
      </dataBar>
      <extLst>
        <ext xmlns:x14="http://schemas.microsoft.com/office/spreadsheetml/2009/9/main" uri="{B025F937-C7B1-47D3-B67F-A62EFF666E3E}">
          <x14:id>{6B5F37FB-7A30-40DB-9687-0D901D6AA2BA}</x14:id>
        </ext>
      </extLst>
    </cfRule>
  </conditionalFormatting>
  <conditionalFormatting sqref="F121">
    <cfRule type="dataBar" priority="1470">
      <dataBar>
        <cfvo type="num" val="0"/>
        <cfvo type="num" val="1"/>
        <color theme="6"/>
      </dataBar>
      <extLst>
        <ext xmlns:x14="http://schemas.microsoft.com/office/spreadsheetml/2009/9/main" uri="{B025F937-C7B1-47D3-B67F-A62EFF666E3E}">
          <x14:id>{D4B8DF97-A0DC-44DD-8D20-C9D08430FDA2}</x14:id>
        </ext>
      </extLst>
    </cfRule>
  </conditionalFormatting>
  <conditionalFormatting sqref="F121">
    <cfRule type="dataBar" priority="1469">
      <dataBar>
        <cfvo type="num" val="0"/>
        <cfvo type="num" val="1"/>
        <color theme="6"/>
      </dataBar>
      <extLst>
        <ext xmlns:x14="http://schemas.microsoft.com/office/spreadsheetml/2009/9/main" uri="{B025F937-C7B1-47D3-B67F-A62EFF666E3E}">
          <x14:id>{8D39D622-30F5-4BCF-8F01-63EDD7DFEEF3}</x14:id>
        </ext>
      </extLst>
    </cfRule>
  </conditionalFormatting>
  <conditionalFormatting sqref="F121">
    <cfRule type="dataBar" priority="1461">
      <dataBar>
        <cfvo type="num" val="0"/>
        <cfvo type="num" val="1"/>
        <color theme="6"/>
      </dataBar>
      <extLst>
        <ext xmlns:x14="http://schemas.microsoft.com/office/spreadsheetml/2009/9/main" uri="{B025F937-C7B1-47D3-B67F-A62EFF666E3E}">
          <x14:id>{8F2AD567-DFC1-432C-830B-2B0271CFD9E7}</x14:id>
        </ext>
      </extLst>
    </cfRule>
  </conditionalFormatting>
  <conditionalFormatting sqref="F121">
    <cfRule type="dataBar" priority="1460">
      <dataBar>
        <cfvo type="num" val="0"/>
        <cfvo type="num" val="1"/>
        <color theme="6"/>
      </dataBar>
      <extLst>
        <ext xmlns:x14="http://schemas.microsoft.com/office/spreadsheetml/2009/9/main" uri="{B025F937-C7B1-47D3-B67F-A62EFF666E3E}">
          <x14:id>{7BCA1A46-3B9B-4E86-9D0E-B2CC985C7746}</x14:id>
        </ext>
      </extLst>
    </cfRule>
  </conditionalFormatting>
  <conditionalFormatting sqref="F121">
    <cfRule type="dataBar" priority="1454">
      <dataBar>
        <cfvo type="num" val="0"/>
        <cfvo type="num" val="1"/>
        <color theme="6"/>
      </dataBar>
      <extLst>
        <ext xmlns:x14="http://schemas.microsoft.com/office/spreadsheetml/2009/9/main" uri="{B025F937-C7B1-47D3-B67F-A62EFF666E3E}">
          <x14:id>{3B0669BB-A9A8-43DC-8D6E-A7326C67F6FB}</x14:id>
        </ext>
      </extLst>
    </cfRule>
  </conditionalFormatting>
  <conditionalFormatting sqref="F121">
    <cfRule type="dataBar" priority="1776">
      <dataBar>
        <cfvo type="num" val="0"/>
        <cfvo type="num" val="1"/>
        <color theme="6"/>
      </dataBar>
      <extLst>
        <ext xmlns:x14="http://schemas.microsoft.com/office/spreadsheetml/2009/9/main" uri="{B025F937-C7B1-47D3-B67F-A62EFF666E3E}">
          <x14:id>{D54910E3-5248-4472-92CD-D512461F9F80}</x14:id>
        </ext>
      </extLst>
    </cfRule>
  </conditionalFormatting>
  <conditionalFormatting sqref="F121">
    <cfRule type="dataBar" priority="1775">
      <dataBar>
        <cfvo type="num" val="0"/>
        <cfvo type="num" val="1"/>
        <color theme="6"/>
      </dataBar>
      <extLst>
        <ext xmlns:x14="http://schemas.microsoft.com/office/spreadsheetml/2009/9/main" uri="{B025F937-C7B1-47D3-B67F-A62EFF666E3E}">
          <x14:id>{D9B015B0-80CF-436B-AF88-54AF52B3021D}</x14:id>
        </ext>
      </extLst>
    </cfRule>
  </conditionalFormatting>
  <conditionalFormatting sqref="F121">
    <cfRule type="dataBar" priority="1774">
      <dataBar>
        <cfvo type="num" val="0"/>
        <cfvo type="num" val="1"/>
        <color theme="6"/>
      </dataBar>
      <extLst>
        <ext xmlns:x14="http://schemas.microsoft.com/office/spreadsheetml/2009/9/main" uri="{B025F937-C7B1-47D3-B67F-A62EFF666E3E}">
          <x14:id>{3B83ABC1-D511-4F1F-8D9A-B6A61FB93013}</x14:id>
        </ext>
      </extLst>
    </cfRule>
  </conditionalFormatting>
  <conditionalFormatting sqref="F121">
    <cfRule type="dataBar" priority="1773">
      <dataBar>
        <cfvo type="num" val="0"/>
        <cfvo type="num" val="1"/>
        <color theme="6"/>
      </dataBar>
      <extLst>
        <ext xmlns:x14="http://schemas.microsoft.com/office/spreadsheetml/2009/9/main" uri="{B025F937-C7B1-47D3-B67F-A62EFF666E3E}">
          <x14:id>{A29B8CF7-F6C7-4374-92A9-48F4BB1B626B}</x14:id>
        </ext>
      </extLst>
    </cfRule>
  </conditionalFormatting>
  <conditionalFormatting sqref="F121">
    <cfRule type="dataBar" priority="1772">
      <dataBar>
        <cfvo type="num" val="0"/>
        <cfvo type="num" val="1"/>
        <color theme="6"/>
      </dataBar>
      <extLst>
        <ext xmlns:x14="http://schemas.microsoft.com/office/spreadsheetml/2009/9/main" uri="{B025F937-C7B1-47D3-B67F-A62EFF666E3E}">
          <x14:id>{BAC7374E-35E4-43A0-877B-E2AFAABF5041}</x14:id>
        </ext>
      </extLst>
    </cfRule>
  </conditionalFormatting>
  <conditionalFormatting sqref="F121">
    <cfRule type="dataBar" priority="1771">
      <dataBar>
        <cfvo type="num" val="0"/>
        <cfvo type="num" val="1"/>
        <color theme="6"/>
      </dataBar>
      <extLst>
        <ext xmlns:x14="http://schemas.microsoft.com/office/spreadsheetml/2009/9/main" uri="{B025F937-C7B1-47D3-B67F-A62EFF666E3E}">
          <x14:id>{560D09FE-4B67-4CA0-A4C2-F4D56CDCCBEF}</x14:id>
        </ext>
      </extLst>
    </cfRule>
  </conditionalFormatting>
  <conditionalFormatting sqref="F121">
    <cfRule type="dataBar" priority="1769">
      <dataBar>
        <cfvo type="num" val="0"/>
        <cfvo type="num" val="1"/>
        <color theme="6"/>
      </dataBar>
      <extLst>
        <ext xmlns:x14="http://schemas.microsoft.com/office/spreadsheetml/2009/9/main" uri="{B025F937-C7B1-47D3-B67F-A62EFF666E3E}">
          <x14:id>{195D3926-2A49-4620-AE62-6F3BA0E27CA9}</x14:id>
        </ext>
      </extLst>
    </cfRule>
  </conditionalFormatting>
  <conditionalFormatting sqref="F121">
    <cfRule type="dataBar" priority="1770">
      <dataBar>
        <cfvo type="num" val="0"/>
        <cfvo type="num" val="1"/>
        <color theme="6"/>
      </dataBar>
      <extLst>
        <ext xmlns:x14="http://schemas.microsoft.com/office/spreadsheetml/2009/9/main" uri="{B025F937-C7B1-47D3-B67F-A62EFF666E3E}">
          <x14:id>{0B71D4E9-1288-491E-A3B0-808DD9DEE657}</x14:id>
        </ext>
      </extLst>
    </cfRule>
  </conditionalFormatting>
  <conditionalFormatting sqref="F121">
    <cfRule type="dataBar" priority="1767">
      <dataBar>
        <cfvo type="num" val="0"/>
        <cfvo type="num" val="1"/>
        <color theme="6"/>
      </dataBar>
      <extLst>
        <ext xmlns:x14="http://schemas.microsoft.com/office/spreadsheetml/2009/9/main" uri="{B025F937-C7B1-47D3-B67F-A62EFF666E3E}">
          <x14:id>{9EB458D9-AE38-411A-BB7D-54D4DDCA8237}</x14:id>
        </ext>
      </extLst>
    </cfRule>
  </conditionalFormatting>
  <conditionalFormatting sqref="F121">
    <cfRule type="dataBar" priority="1768">
      <dataBar>
        <cfvo type="num" val="0"/>
        <cfvo type="num" val="1"/>
        <color theme="6"/>
      </dataBar>
      <extLst>
        <ext xmlns:x14="http://schemas.microsoft.com/office/spreadsheetml/2009/9/main" uri="{B025F937-C7B1-47D3-B67F-A62EFF666E3E}">
          <x14:id>{3A8261D1-3108-4AA2-ACA4-75CDEAA9DE16}</x14:id>
        </ext>
      </extLst>
    </cfRule>
  </conditionalFormatting>
  <conditionalFormatting sqref="F121">
    <cfRule type="dataBar" priority="1766">
      <dataBar>
        <cfvo type="num" val="0"/>
        <cfvo type="num" val="1"/>
        <color theme="6"/>
      </dataBar>
      <extLst>
        <ext xmlns:x14="http://schemas.microsoft.com/office/spreadsheetml/2009/9/main" uri="{B025F937-C7B1-47D3-B67F-A62EFF666E3E}">
          <x14:id>{555A9375-78ED-460B-861B-6C493265E708}</x14:id>
        </ext>
      </extLst>
    </cfRule>
  </conditionalFormatting>
  <conditionalFormatting sqref="F121">
    <cfRule type="dataBar" priority="1741">
      <dataBar>
        <cfvo type="num" val="0"/>
        <cfvo type="num" val="1"/>
        <color theme="6"/>
      </dataBar>
      <extLst>
        <ext xmlns:x14="http://schemas.microsoft.com/office/spreadsheetml/2009/9/main" uri="{B025F937-C7B1-47D3-B67F-A62EFF666E3E}">
          <x14:id>{34F4B625-5DDD-4F48-A764-1F941351A9AA}</x14:id>
        </ext>
      </extLst>
    </cfRule>
  </conditionalFormatting>
  <conditionalFormatting sqref="F121">
    <cfRule type="dataBar" priority="1442">
      <dataBar>
        <cfvo type="num" val="0"/>
        <cfvo type="num" val="1"/>
        <color theme="6"/>
      </dataBar>
      <extLst>
        <ext xmlns:x14="http://schemas.microsoft.com/office/spreadsheetml/2009/9/main" uri="{B025F937-C7B1-47D3-B67F-A62EFF666E3E}">
          <x14:id>{72627442-9424-44E5-B3F1-6ED7A57FAADF}</x14:id>
        </ext>
      </extLst>
    </cfRule>
  </conditionalFormatting>
  <conditionalFormatting sqref="F121">
    <cfRule type="dataBar" priority="1764">
      <dataBar>
        <cfvo type="num" val="0"/>
        <cfvo type="num" val="1"/>
        <color theme="6"/>
      </dataBar>
      <extLst>
        <ext xmlns:x14="http://schemas.microsoft.com/office/spreadsheetml/2009/9/main" uri="{B025F937-C7B1-47D3-B67F-A62EFF666E3E}">
          <x14:id>{2CF05E80-279A-455E-8FA3-C8411A27E291}</x14:id>
        </ext>
      </extLst>
    </cfRule>
  </conditionalFormatting>
  <conditionalFormatting sqref="F121">
    <cfRule type="dataBar" priority="1765">
      <dataBar>
        <cfvo type="num" val="0"/>
        <cfvo type="num" val="1"/>
        <color theme="6"/>
      </dataBar>
      <extLst>
        <ext xmlns:x14="http://schemas.microsoft.com/office/spreadsheetml/2009/9/main" uri="{B025F937-C7B1-47D3-B67F-A62EFF666E3E}">
          <x14:id>{87132B40-CF00-4F93-B222-9AD51510D55B}</x14:id>
        </ext>
      </extLst>
    </cfRule>
  </conditionalFormatting>
  <conditionalFormatting sqref="F121">
    <cfRule type="dataBar" priority="1763">
      <dataBar>
        <cfvo type="num" val="0"/>
        <cfvo type="num" val="1"/>
        <color theme="6"/>
      </dataBar>
      <extLst>
        <ext xmlns:x14="http://schemas.microsoft.com/office/spreadsheetml/2009/9/main" uri="{B025F937-C7B1-47D3-B67F-A62EFF666E3E}">
          <x14:id>{B9CE1B9A-DB79-4BAE-A36C-C6EBDB616848}</x14:id>
        </ext>
      </extLst>
    </cfRule>
  </conditionalFormatting>
  <conditionalFormatting sqref="F121">
    <cfRule type="dataBar" priority="1762">
      <dataBar>
        <cfvo type="num" val="0"/>
        <cfvo type="num" val="1"/>
        <color theme="6"/>
      </dataBar>
      <extLst>
        <ext xmlns:x14="http://schemas.microsoft.com/office/spreadsheetml/2009/9/main" uri="{B025F937-C7B1-47D3-B67F-A62EFF666E3E}">
          <x14:id>{BDDF37AB-CA06-4F68-91DA-E7EF758CEF00}</x14:id>
        </ext>
      </extLst>
    </cfRule>
  </conditionalFormatting>
  <conditionalFormatting sqref="F121">
    <cfRule type="dataBar" priority="1760">
      <dataBar>
        <cfvo type="num" val="0"/>
        <cfvo type="num" val="1"/>
        <color theme="6"/>
      </dataBar>
      <extLst>
        <ext xmlns:x14="http://schemas.microsoft.com/office/spreadsheetml/2009/9/main" uri="{B025F937-C7B1-47D3-B67F-A62EFF666E3E}">
          <x14:id>{9AC510DD-F005-4E69-9119-62920BB22362}</x14:id>
        </ext>
      </extLst>
    </cfRule>
  </conditionalFormatting>
  <conditionalFormatting sqref="F121">
    <cfRule type="dataBar" priority="1747">
      <dataBar>
        <cfvo type="num" val="0"/>
        <cfvo type="num" val="1"/>
        <color theme="6"/>
      </dataBar>
      <extLst>
        <ext xmlns:x14="http://schemas.microsoft.com/office/spreadsheetml/2009/9/main" uri="{B025F937-C7B1-47D3-B67F-A62EFF666E3E}">
          <x14:id>{3ACDF9F6-1441-4262-A1F1-5B2631753C16}</x14:id>
        </ext>
      </extLst>
    </cfRule>
  </conditionalFormatting>
  <conditionalFormatting sqref="F121">
    <cfRule type="dataBar" priority="1746">
      <dataBar>
        <cfvo type="num" val="0"/>
        <cfvo type="num" val="1"/>
        <color theme="6"/>
      </dataBar>
      <extLst>
        <ext xmlns:x14="http://schemas.microsoft.com/office/spreadsheetml/2009/9/main" uri="{B025F937-C7B1-47D3-B67F-A62EFF666E3E}">
          <x14:id>{1A4CBE3C-274F-4A36-A0A6-290B28885D75}</x14:id>
        </ext>
      </extLst>
    </cfRule>
  </conditionalFormatting>
  <conditionalFormatting sqref="F121">
    <cfRule type="dataBar" priority="1761">
      <dataBar>
        <cfvo type="num" val="0"/>
        <cfvo type="num" val="1"/>
        <color theme="6"/>
      </dataBar>
      <extLst>
        <ext xmlns:x14="http://schemas.microsoft.com/office/spreadsheetml/2009/9/main" uri="{B025F937-C7B1-47D3-B67F-A62EFF666E3E}">
          <x14:id>{2EC772C2-FC55-467B-98B0-83A2BF8091C2}</x14:id>
        </ext>
      </extLst>
    </cfRule>
  </conditionalFormatting>
  <conditionalFormatting sqref="F121">
    <cfRule type="dataBar" priority="1724">
      <dataBar>
        <cfvo type="num" val="0"/>
        <cfvo type="num" val="1"/>
        <color theme="6"/>
      </dataBar>
      <extLst>
        <ext xmlns:x14="http://schemas.microsoft.com/office/spreadsheetml/2009/9/main" uri="{B025F937-C7B1-47D3-B67F-A62EFF666E3E}">
          <x14:id>{62F73D1D-ED86-4C34-8652-FEA3246DEDD3}</x14:id>
        </ext>
      </extLst>
    </cfRule>
  </conditionalFormatting>
  <conditionalFormatting sqref="F121">
    <cfRule type="dataBar" priority="1739">
      <dataBar>
        <cfvo type="num" val="0"/>
        <cfvo type="num" val="1"/>
        <color theme="6"/>
      </dataBar>
      <extLst>
        <ext xmlns:x14="http://schemas.microsoft.com/office/spreadsheetml/2009/9/main" uri="{B025F937-C7B1-47D3-B67F-A62EFF666E3E}">
          <x14:id>{A2AD1BEF-8742-4588-9372-245151ECF8A8}</x14:id>
        </ext>
      </extLst>
    </cfRule>
  </conditionalFormatting>
  <conditionalFormatting sqref="F121">
    <cfRule type="dataBar" priority="1740">
      <dataBar>
        <cfvo type="num" val="0"/>
        <cfvo type="num" val="1"/>
        <color theme="6"/>
      </dataBar>
      <extLst>
        <ext xmlns:x14="http://schemas.microsoft.com/office/spreadsheetml/2009/9/main" uri="{B025F937-C7B1-47D3-B67F-A62EFF666E3E}">
          <x14:id>{A8A1E47C-6576-4D74-8E07-8ADCEF17DE29}</x14:id>
        </ext>
      </extLst>
    </cfRule>
  </conditionalFormatting>
  <conditionalFormatting sqref="F121">
    <cfRule type="dataBar" priority="1759">
      <dataBar>
        <cfvo type="num" val="0"/>
        <cfvo type="num" val="1"/>
        <color theme="6"/>
      </dataBar>
      <extLst>
        <ext xmlns:x14="http://schemas.microsoft.com/office/spreadsheetml/2009/9/main" uri="{B025F937-C7B1-47D3-B67F-A62EFF666E3E}">
          <x14:id>{3F01E6ED-155D-4532-90AA-9A2AAC2889F5}</x14:id>
        </ext>
      </extLst>
    </cfRule>
  </conditionalFormatting>
  <conditionalFormatting sqref="F121">
    <cfRule type="dataBar" priority="1757">
      <dataBar>
        <cfvo type="num" val="0"/>
        <cfvo type="num" val="1"/>
        <color theme="6"/>
      </dataBar>
      <extLst>
        <ext xmlns:x14="http://schemas.microsoft.com/office/spreadsheetml/2009/9/main" uri="{B025F937-C7B1-47D3-B67F-A62EFF666E3E}">
          <x14:id>{52F0705A-ACCD-463B-A22F-6DF8E9A5009C}</x14:id>
        </ext>
      </extLst>
    </cfRule>
  </conditionalFormatting>
  <conditionalFormatting sqref="F121">
    <cfRule type="dataBar" priority="1758">
      <dataBar>
        <cfvo type="num" val="0"/>
        <cfvo type="num" val="1"/>
        <color theme="6"/>
      </dataBar>
      <extLst>
        <ext xmlns:x14="http://schemas.microsoft.com/office/spreadsheetml/2009/9/main" uri="{B025F937-C7B1-47D3-B67F-A62EFF666E3E}">
          <x14:id>{F66D596E-B0A5-4523-9D55-EC69A7643A86}</x14:id>
        </ext>
      </extLst>
    </cfRule>
  </conditionalFormatting>
  <conditionalFormatting sqref="F121">
    <cfRule type="dataBar" priority="1707">
      <dataBar>
        <cfvo type="num" val="0"/>
        <cfvo type="num" val="1"/>
        <color theme="6"/>
      </dataBar>
      <extLst>
        <ext xmlns:x14="http://schemas.microsoft.com/office/spreadsheetml/2009/9/main" uri="{B025F937-C7B1-47D3-B67F-A62EFF666E3E}">
          <x14:id>{FDF7DD68-D1EE-4EE6-89BA-37920FFBC548}</x14:id>
        </ext>
      </extLst>
    </cfRule>
  </conditionalFormatting>
  <conditionalFormatting sqref="F121">
    <cfRule type="dataBar" priority="1706">
      <dataBar>
        <cfvo type="num" val="0"/>
        <cfvo type="num" val="1"/>
        <color theme="6"/>
      </dataBar>
      <extLst>
        <ext xmlns:x14="http://schemas.microsoft.com/office/spreadsheetml/2009/9/main" uri="{B025F937-C7B1-47D3-B67F-A62EFF666E3E}">
          <x14:id>{9621FBC5-84D6-455F-ACF8-88CEF9CD4C2B}</x14:id>
        </ext>
      </extLst>
    </cfRule>
  </conditionalFormatting>
  <conditionalFormatting sqref="F121">
    <cfRule type="dataBar" priority="1756">
      <dataBar>
        <cfvo type="num" val="0"/>
        <cfvo type="num" val="1"/>
        <color theme="6"/>
      </dataBar>
      <extLst>
        <ext xmlns:x14="http://schemas.microsoft.com/office/spreadsheetml/2009/9/main" uri="{B025F937-C7B1-47D3-B67F-A62EFF666E3E}">
          <x14:id>{8024CB33-9D2B-456E-95E6-D9ECFB822A2D}</x14:id>
        </ext>
      </extLst>
    </cfRule>
  </conditionalFormatting>
  <conditionalFormatting sqref="F121">
    <cfRule type="dataBar" priority="1755">
      <dataBar>
        <cfvo type="num" val="0"/>
        <cfvo type="num" val="1"/>
        <color theme="6"/>
      </dataBar>
      <extLst>
        <ext xmlns:x14="http://schemas.microsoft.com/office/spreadsheetml/2009/9/main" uri="{B025F937-C7B1-47D3-B67F-A62EFF666E3E}">
          <x14:id>{22C0952D-F68B-4979-B094-B7529C5562BD}</x14:id>
        </ext>
      </extLst>
    </cfRule>
  </conditionalFormatting>
  <conditionalFormatting sqref="F121">
    <cfRule type="dataBar" priority="1754">
      <dataBar>
        <cfvo type="num" val="0"/>
        <cfvo type="num" val="1"/>
        <color theme="6"/>
      </dataBar>
      <extLst>
        <ext xmlns:x14="http://schemas.microsoft.com/office/spreadsheetml/2009/9/main" uri="{B025F937-C7B1-47D3-B67F-A62EFF666E3E}">
          <x14:id>{C6E7BD6B-EB5F-457C-8C4B-5789F05F3C2B}</x14:id>
        </ext>
      </extLst>
    </cfRule>
  </conditionalFormatting>
  <conditionalFormatting sqref="F121">
    <cfRule type="dataBar" priority="1753">
      <dataBar>
        <cfvo type="num" val="0"/>
        <cfvo type="num" val="1"/>
        <color theme="6"/>
      </dataBar>
      <extLst>
        <ext xmlns:x14="http://schemas.microsoft.com/office/spreadsheetml/2009/9/main" uri="{B025F937-C7B1-47D3-B67F-A62EFF666E3E}">
          <x14:id>{8D188807-9170-48F5-A110-E1F4DFB397DB}</x14:id>
        </ext>
      </extLst>
    </cfRule>
  </conditionalFormatting>
  <conditionalFormatting sqref="F121">
    <cfRule type="dataBar" priority="1752">
      <dataBar>
        <cfvo type="num" val="0"/>
        <cfvo type="num" val="1"/>
        <color theme="6"/>
      </dataBar>
      <extLst>
        <ext xmlns:x14="http://schemas.microsoft.com/office/spreadsheetml/2009/9/main" uri="{B025F937-C7B1-47D3-B67F-A62EFF666E3E}">
          <x14:id>{3D0EE84C-2746-40C0-A06D-7BB8EB43DA80}</x14:id>
        </ext>
      </extLst>
    </cfRule>
  </conditionalFormatting>
  <conditionalFormatting sqref="F121">
    <cfRule type="dataBar" priority="1751">
      <dataBar>
        <cfvo type="num" val="0"/>
        <cfvo type="num" val="1"/>
        <color theme="6"/>
      </dataBar>
      <extLst>
        <ext xmlns:x14="http://schemas.microsoft.com/office/spreadsheetml/2009/9/main" uri="{B025F937-C7B1-47D3-B67F-A62EFF666E3E}">
          <x14:id>{07903784-5B9C-4F45-B9A3-17CAC936C95B}</x14:id>
        </ext>
      </extLst>
    </cfRule>
  </conditionalFormatting>
  <conditionalFormatting sqref="F121">
    <cfRule type="dataBar" priority="1727">
      <dataBar>
        <cfvo type="num" val="0"/>
        <cfvo type="num" val="1"/>
        <color theme="6"/>
      </dataBar>
      <extLst>
        <ext xmlns:x14="http://schemas.microsoft.com/office/spreadsheetml/2009/9/main" uri="{B025F937-C7B1-47D3-B67F-A62EFF666E3E}">
          <x14:id>{1054944B-FF83-4C49-9666-1CA878BDCB87}</x14:id>
        </ext>
      </extLst>
    </cfRule>
  </conditionalFormatting>
  <conditionalFormatting sqref="F121">
    <cfRule type="dataBar" priority="1725">
      <dataBar>
        <cfvo type="num" val="0"/>
        <cfvo type="num" val="1"/>
        <color theme="6"/>
      </dataBar>
      <extLst>
        <ext xmlns:x14="http://schemas.microsoft.com/office/spreadsheetml/2009/9/main" uri="{B025F937-C7B1-47D3-B67F-A62EFF666E3E}">
          <x14:id>{6DD66610-D666-4D27-B06E-202D3EF0DE86}</x14:id>
        </ext>
      </extLst>
    </cfRule>
  </conditionalFormatting>
  <conditionalFormatting sqref="F121">
    <cfRule type="dataBar" priority="1750">
      <dataBar>
        <cfvo type="num" val="0"/>
        <cfvo type="num" val="1"/>
        <color theme="6"/>
      </dataBar>
      <extLst>
        <ext xmlns:x14="http://schemas.microsoft.com/office/spreadsheetml/2009/9/main" uri="{B025F937-C7B1-47D3-B67F-A62EFF666E3E}">
          <x14:id>{7DD3C82E-3F08-4C4E-B24C-A9D08778B120}</x14:id>
        </ext>
      </extLst>
    </cfRule>
  </conditionalFormatting>
  <conditionalFormatting sqref="F121">
    <cfRule type="dataBar" priority="1749">
      <dataBar>
        <cfvo type="num" val="0"/>
        <cfvo type="num" val="1"/>
        <color theme="6"/>
      </dataBar>
      <extLst>
        <ext xmlns:x14="http://schemas.microsoft.com/office/spreadsheetml/2009/9/main" uri="{B025F937-C7B1-47D3-B67F-A62EFF666E3E}">
          <x14:id>{D640D22A-6BBA-4A7E-873E-E1D876E6120E}</x14:id>
        </ext>
      </extLst>
    </cfRule>
  </conditionalFormatting>
  <conditionalFormatting sqref="F121">
    <cfRule type="dataBar" priority="1748">
      <dataBar>
        <cfvo type="num" val="0"/>
        <cfvo type="num" val="1"/>
        <color theme="6"/>
      </dataBar>
      <extLst>
        <ext xmlns:x14="http://schemas.microsoft.com/office/spreadsheetml/2009/9/main" uri="{B025F937-C7B1-47D3-B67F-A62EFF666E3E}">
          <x14:id>{0DF350E3-A057-495A-A17F-AF3B21909B09}</x14:id>
        </ext>
      </extLst>
    </cfRule>
  </conditionalFormatting>
  <conditionalFormatting sqref="F121">
    <cfRule type="dataBar" priority="1745">
      <dataBar>
        <cfvo type="num" val="0"/>
        <cfvo type="num" val="1"/>
        <color theme="6"/>
      </dataBar>
      <extLst>
        <ext xmlns:x14="http://schemas.microsoft.com/office/spreadsheetml/2009/9/main" uri="{B025F937-C7B1-47D3-B67F-A62EFF666E3E}">
          <x14:id>{F9EE08B5-4D80-42CA-8EBA-90B6F1EB3225}</x14:id>
        </ext>
      </extLst>
    </cfRule>
  </conditionalFormatting>
  <conditionalFormatting sqref="F121">
    <cfRule type="dataBar" priority="1719">
      <dataBar>
        <cfvo type="num" val="0"/>
        <cfvo type="num" val="1"/>
        <color theme="6"/>
      </dataBar>
      <extLst>
        <ext xmlns:x14="http://schemas.microsoft.com/office/spreadsheetml/2009/9/main" uri="{B025F937-C7B1-47D3-B67F-A62EFF666E3E}">
          <x14:id>{0C5BBAE4-2CD2-4B3D-8876-B9C69A234B4B}</x14:id>
        </ext>
      </extLst>
    </cfRule>
  </conditionalFormatting>
  <conditionalFormatting sqref="F121">
    <cfRule type="dataBar" priority="1721">
      <dataBar>
        <cfvo type="num" val="0"/>
        <cfvo type="num" val="1"/>
        <color theme="6"/>
      </dataBar>
      <extLst>
        <ext xmlns:x14="http://schemas.microsoft.com/office/spreadsheetml/2009/9/main" uri="{B025F937-C7B1-47D3-B67F-A62EFF666E3E}">
          <x14:id>{EF76C941-594A-4361-8A87-33F0109960C6}</x14:id>
        </ext>
      </extLst>
    </cfRule>
  </conditionalFormatting>
  <conditionalFormatting sqref="F121">
    <cfRule type="dataBar" priority="1718">
      <dataBar>
        <cfvo type="num" val="0"/>
        <cfvo type="num" val="1"/>
        <color theme="6"/>
      </dataBar>
      <extLst>
        <ext xmlns:x14="http://schemas.microsoft.com/office/spreadsheetml/2009/9/main" uri="{B025F937-C7B1-47D3-B67F-A62EFF666E3E}">
          <x14:id>{01B84CA9-3D30-4604-9631-51F2283796BC}</x14:id>
        </ext>
      </extLst>
    </cfRule>
  </conditionalFormatting>
  <conditionalFormatting sqref="F121">
    <cfRule type="dataBar" priority="1744">
      <dataBar>
        <cfvo type="num" val="0"/>
        <cfvo type="num" val="1"/>
        <color theme="6"/>
      </dataBar>
      <extLst>
        <ext xmlns:x14="http://schemas.microsoft.com/office/spreadsheetml/2009/9/main" uri="{B025F937-C7B1-47D3-B67F-A62EFF666E3E}">
          <x14:id>{21DB8289-27B9-4EB6-961C-BE387C9C5F36}</x14:id>
        </ext>
      </extLst>
    </cfRule>
  </conditionalFormatting>
  <conditionalFormatting sqref="F121">
    <cfRule type="dataBar" priority="1743">
      <dataBar>
        <cfvo type="num" val="0"/>
        <cfvo type="num" val="1"/>
        <color theme="6"/>
      </dataBar>
      <extLst>
        <ext xmlns:x14="http://schemas.microsoft.com/office/spreadsheetml/2009/9/main" uri="{B025F937-C7B1-47D3-B67F-A62EFF666E3E}">
          <x14:id>{FD7A1023-3345-47AD-A384-07014B9F1D77}</x14:id>
        </ext>
      </extLst>
    </cfRule>
  </conditionalFormatting>
  <conditionalFormatting sqref="F121">
    <cfRule type="dataBar" priority="1742">
      <dataBar>
        <cfvo type="num" val="0"/>
        <cfvo type="num" val="1"/>
        <color theme="6"/>
      </dataBar>
      <extLst>
        <ext xmlns:x14="http://schemas.microsoft.com/office/spreadsheetml/2009/9/main" uri="{B025F937-C7B1-47D3-B67F-A62EFF666E3E}">
          <x14:id>{FF2A19DE-F511-43BF-8270-54A01A981A9F}</x14:id>
        </ext>
      </extLst>
    </cfRule>
  </conditionalFormatting>
  <conditionalFormatting sqref="F121">
    <cfRule type="dataBar" priority="1712">
      <dataBar>
        <cfvo type="num" val="0"/>
        <cfvo type="num" val="1"/>
        <color theme="6"/>
      </dataBar>
      <extLst>
        <ext xmlns:x14="http://schemas.microsoft.com/office/spreadsheetml/2009/9/main" uri="{B025F937-C7B1-47D3-B67F-A62EFF666E3E}">
          <x14:id>{126582F6-E7EB-410D-A4E6-FDF6076D80B4}</x14:id>
        </ext>
      </extLst>
    </cfRule>
  </conditionalFormatting>
  <conditionalFormatting sqref="F121">
    <cfRule type="dataBar" priority="1713">
      <dataBar>
        <cfvo type="num" val="0"/>
        <cfvo type="num" val="1"/>
        <color theme="6"/>
      </dataBar>
      <extLst>
        <ext xmlns:x14="http://schemas.microsoft.com/office/spreadsheetml/2009/9/main" uri="{B025F937-C7B1-47D3-B67F-A62EFF666E3E}">
          <x14:id>{AF440C72-A77E-49B2-9DA5-CB7E23F94DC5}</x14:id>
        </ext>
      </extLst>
    </cfRule>
  </conditionalFormatting>
  <conditionalFormatting sqref="F121">
    <cfRule type="dataBar" priority="1737">
      <dataBar>
        <cfvo type="num" val="0"/>
        <cfvo type="num" val="1"/>
        <color theme="6"/>
      </dataBar>
      <extLst>
        <ext xmlns:x14="http://schemas.microsoft.com/office/spreadsheetml/2009/9/main" uri="{B025F937-C7B1-47D3-B67F-A62EFF666E3E}">
          <x14:id>{B3F621C3-813F-4BF7-AE38-371ABF534D14}</x14:id>
        </ext>
      </extLst>
    </cfRule>
  </conditionalFormatting>
  <conditionalFormatting sqref="F121">
    <cfRule type="dataBar" priority="1738">
      <dataBar>
        <cfvo type="num" val="0"/>
        <cfvo type="num" val="1"/>
        <color theme="6"/>
      </dataBar>
      <extLst>
        <ext xmlns:x14="http://schemas.microsoft.com/office/spreadsheetml/2009/9/main" uri="{B025F937-C7B1-47D3-B67F-A62EFF666E3E}">
          <x14:id>{B814D478-DE6C-464A-8A72-C923C7B34816}</x14:id>
        </ext>
      </extLst>
    </cfRule>
  </conditionalFormatting>
  <conditionalFormatting sqref="F121">
    <cfRule type="dataBar" priority="1735">
      <dataBar>
        <cfvo type="num" val="0"/>
        <cfvo type="num" val="1"/>
        <color theme="6"/>
      </dataBar>
      <extLst>
        <ext xmlns:x14="http://schemas.microsoft.com/office/spreadsheetml/2009/9/main" uri="{B025F937-C7B1-47D3-B67F-A62EFF666E3E}">
          <x14:id>{78010B63-EEC7-4C07-8530-69C3B0D892E6}</x14:id>
        </ext>
      </extLst>
    </cfRule>
  </conditionalFormatting>
  <conditionalFormatting sqref="F121">
    <cfRule type="dataBar" priority="1736">
      <dataBar>
        <cfvo type="num" val="0"/>
        <cfvo type="num" val="1"/>
        <color theme="6"/>
      </dataBar>
      <extLst>
        <ext xmlns:x14="http://schemas.microsoft.com/office/spreadsheetml/2009/9/main" uri="{B025F937-C7B1-47D3-B67F-A62EFF666E3E}">
          <x14:id>{2AD86373-8EAA-442E-9534-6074F8E234D1}</x14:id>
        </ext>
      </extLst>
    </cfRule>
  </conditionalFormatting>
  <conditionalFormatting sqref="F121">
    <cfRule type="dataBar" priority="1734">
      <dataBar>
        <cfvo type="num" val="0"/>
        <cfvo type="num" val="1"/>
        <color theme="6"/>
      </dataBar>
      <extLst>
        <ext xmlns:x14="http://schemas.microsoft.com/office/spreadsheetml/2009/9/main" uri="{B025F937-C7B1-47D3-B67F-A62EFF666E3E}">
          <x14:id>{F6130140-A021-4271-A8A4-8A45BE573B99}</x14:id>
        </ext>
      </extLst>
    </cfRule>
  </conditionalFormatting>
  <conditionalFormatting sqref="F121">
    <cfRule type="dataBar" priority="1710">
      <dataBar>
        <cfvo type="num" val="0"/>
        <cfvo type="num" val="1"/>
        <color theme="6"/>
      </dataBar>
      <extLst>
        <ext xmlns:x14="http://schemas.microsoft.com/office/spreadsheetml/2009/9/main" uri="{B025F937-C7B1-47D3-B67F-A62EFF666E3E}">
          <x14:id>{E2B1F344-5175-4B06-9C71-D573E3FB6CBD}</x14:id>
        </ext>
      </extLst>
    </cfRule>
  </conditionalFormatting>
  <conditionalFormatting sqref="F121">
    <cfRule type="dataBar" priority="1684">
      <dataBar>
        <cfvo type="num" val="0"/>
        <cfvo type="num" val="1"/>
        <color theme="6"/>
      </dataBar>
      <extLst>
        <ext xmlns:x14="http://schemas.microsoft.com/office/spreadsheetml/2009/9/main" uri="{B025F937-C7B1-47D3-B67F-A62EFF666E3E}">
          <x14:id>{3EEB33BC-A350-4D97-AFDC-94FA4D3B3BD5}</x14:id>
        </ext>
      </extLst>
    </cfRule>
  </conditionalFormatting>
  <conditionalFormatting sqref="F121">
    <cfRule type="dataBar" priority="1682">
      <dataBar>
        <cfvo type="num" val="0"/>
        <cfvo type="num" val="1"/>
        <color theme="6"/>
      </dataBar>
      <extLst>
        <ext xmlns:x14="http://schemas.microsoft.com/office/spreadsheetml/2009/9/main" uri="{B025F937-C7B1-47D3-B67F-A62EFF666E3E}">
          <x14:id>{FEC76628-D59D-4436-A1F8-54A6BAE9621C}</x14:id>
        </ext>
      </extLst>
    </cfRule>
  </conditionalFormatting>
  <conditionalFormatting sqref="F121">
    <cfRule type="dataBar" priority="1732">
      <dataBar>
        <cfvo type="num" val="0"/>
        <cfvo type="num" val="1"/>
        <color theme="6"/>
      </dataBar>
      <extLst>
        <ext xmlns:x14="http://schemas.microsoft.com/office/spreadsheetml/2009/9/main" uri="{B025F937-C7B1-47D3-B67F-A62EFF666E3E}">
          <x14:id>{DFA4576B-0B48-4FAE-B054-5F6C261F8B3B}</x14:id>
        </ext>
      </extLst>
    </cfRule>
  </conditionalFormatting>
  <conditionalFormatting sqref="F121">
    <cfRule type="dataBar" priority="1733">
      <dataBar>
        <cfvo type="num" val="0"/>
        <cfvo type="num" val="1"/>
        <color theme="6"/>
      </dataBar>
      <extLst>
        <ext xmlns:x14="http://schemas.microsoft.com/office/spreadsheetml/2009/9/main" uri="{B025F937-C7B1-47D3-B67F-A62EFF666E3E}">
          <x14:id>{5E059D6E-7F13-4FE8-B9A8-9A7D3C2E7FA3}</x14:id>
        </ext>
      </extLst>
    </cfRule>
  </conditionalFormatting>
  <conditionalFormatting sqref="F121">
    <cfRule type="dataBar" priority="1731">
      <dataBar>
        <cfvo type="num" val="0"/>
        <cfvo type="num" val="1"/>
        <color theme="6"/>
      </dataBar>
      <extLst>
        <ext xmlns:x14="http://schemas.microsoft.com/office/spreadsheetml/2009/9/main" uri="{B025F937-C7B1-47D3-B67F-A62EFF666E3E}">
          <x14:id>{2F47B932-A78B-49F0-9EEE-85CFB7609851}</x14:id>
        </ext>
      </extLst>
    </cfRule>
  </conditionalFormatting>
  <conditionalFormatting sqref="F121">
    <cfRule type="dataBar" priority="1730">
      <dataBar>
        <cfvo type="num" val="0"/>
        <cfvo type="num" val="1"/>
        <color theme="6"/>
      </dataBar>
      <extLst>
        <ext xmlns:x14="http://schemas.microsoft.com/office/spreadsheetml/2009/9/main" uri="{B025F937-C7B1-47D3-B67F-A62EFF666E3E}">
          <x14:id>{6993E09F-6A7B-4AAA-AE2A-FBD128044CB5}</x14:id>
        </ext>
      </extLst>
    </cfRule>
  </conditionalFormatting>
  <conditionalFormatting sqref="F121">
    <cfRule type="dataBar" priority="1728">
      <dataBar>
        <cfvo type="num" val="0"/>
        <cfvo type="num" val="1"/>
        <color theme="6"/>
      </dataBar>
      <extLst>
        <ext xmlns:x14="http://schemas.microsoft.com/office/spreadsheetml/2009/9/main" uri="{B025F937-C7B1-47D3-B67F-A62EFF666E3E}">
          <x14:id>{DBF1096B-8711-42B6-89B9-70F22FEE7ECD}</x14:id>
        </ext>
      </extLst>
    </cfRule>
  </conditionalFormatting>
  <conditionalFormatting sqref="F121">
    <cfRule type="dataBar" priority="1729">
      <dataBar>
        <cfvo type="num" val="0"/>
        <cfvo type="num" val="1"/>
        <color theme="6"/>
      </dataBar>
      <extLst>
        <ext xmlns:x14="http://schemas.microsoft.com/office/spreadsheetml/2009/9/main" uri="{B025F937-C7B1-47D3-B67F-A62EFF666E3E}">
          <x14:id>{83B66B82-02BF-4947-861E-F9D0EC5B6A1C}</x14:id>
        </ext>
      </extLst>
    </cfRule>
  </conditionalFormatting>
  <conditionalFormatting sqref="F121">
    <cfRule type="dataBar" priority="1705">
      <dataBar>
        <cfvo type="num" val="0"/>
        <cfvo type="num" val="1"/>
        <color theme="6"/>
      </dataBar>
      <extLst>
        <ext xmlns:x14="http://schemas.microsoft.com/office/spreadsheetml/2009/9/main" uri="{B025F937-C7B1-47D3-B67F-A62EFF666E3E}">
          <x14:id>{949C15C2-4608-446F-8F7D-0976A6112560}</x14:id>
        </ext>
      </extLst>
    </cfRule>
  </conditionalFormatting>
  <conditionalFormatting sqref="F121">
    <cfRule type="dataBar" priority="1680">
      <dataBar>
        <cfvo type="num" val="0"/>
        <cfvo type="num" val="1"/>
        <color theme="6"/>
      </dataBar>
      <extLst>
        <ext xmlns:x14="http://schemas.microsoft.com/office/spreadsheetml/2009/9/main" uri="{B025F937-C7B1-47D3-B67F-A62EFF666E3E}">
          <x14:id>{73774F50-38C0-4C3D-A692-912CB665079B}</x14:id>
        </ext>
      </extLst>
    </cfRule>
  </conditionalFormatting>
  <conditionalFormatting sqref="F121">
    <cfRule type="dataBar" priority="1704">
      <dataBar>
        <cfvo type="num" val="0"/>
        <cfvo type="num" val="1"/>
        <color theme="6"/>
      </dataBar>
      <extLst>
        <ext xmlns:x14="http://schemas.microsoft.com/office/spreadsheetml/2009/9/main" uri="{B025F937-C7B1-47D3-B67F-A62EFF666E3E}">
          <x14:id>{EEEF32AA-9D09-47B7-85C5-CE0E82A6EB2A}</x14:id>
        </ext>
      </extLst>
    </cfRule>
  </conditionalFormatting>
  <conditionalFormatting sqref="F121">
    <cfRule type="dataBar" priority="1703">
      <dataBar>
        <cfvo type="num" val="0"/>
        <cfvo type="num" val="1"/>
        <color theme="6"/>
      </dataBar>
      <extLst>
        <ext xmlns:x14="http://schemas.microsoft.com/office/spreadsheetml/2009/9/main" uri="{B025F937-C7B1-47D3-B67F-A62EFF666E3E}">
          <x14:id>{E362CFA6-B09A-45F5-8DB7-3F11A9F248D6}</x14:id>
        </ext>
      </extLst>
    </cfRule>
  </conditionalFormatting>
  <conditionalFormatting sqref="F121">
    <cfRule type="dataBar" priority="1678">
      <dataBar>
        <cfvo type="num" val="0"/>
        <cfvo type="num" val="1"/>
        <color theme="6"/>
      </dataBar>
      <extLst>
        <ext xmlns:x14="http://schemas.microsoft.com/office/spreadsheetml/2009/9/main" uri="{B025F937-C7B1-47D3-B67F-A62EFF666E3E}">
          <x14:id>{733983F2-D40E-4120-AA6C-1F8498FB2C35}</x14:id>
        </ext>
      </extLst>
    </cfRule>
  </conditionalFormatting>
  <conditionalFormatting sqref="F121">
    <cfRule type="dataBar" priority="1701">
      <dataBar>
        <cfvo type="num" val="0"/>
        <cfvo type="num" val="1"/>
        <color theme="6"/>
      </dataBar>
      <extLst>
        <ext xmlns:x14="http://schemas.microsoft.com/office/spreadsheetml/2009/9/main" uri="{B025F937-C7B1-47D3-B67F-A62EFF666E3E}">
          <x14:id>{9E135195-C94B-422D-A38F-A9992DDA561F}</x14:id>
        </ext>
      </extLst>
    </cfRule>
  </conditionalFormatting>
  <conditionalFormatting sqref="F121">
    <cfRule type="dataBar" priority="1700">
      <dataBar>
        <cfvo type="num" val="0"/>
        <cfvo type="num" val="1"/>
        <color theme="6"/>
      </dataBar>
      <extLst>
        <ext xmlns:x14="http://schemas.microsoft.com/office/spreadsheetml/2009/9/main" uri="{B025F937-C7B1-47D3-B67F-A62EFF666E3E}">
          <x14:id>{F7C917BB-BE47-4B35-9CBA-E95477F49EB0}</x14:id>
        </ext>
      </extLst>
    </cfRule>
  </conditionalFormatting>
  <conditionalFormatting sqref="F121">
    <cfRule type="dataBar" priority="1702">
      <dataBar>
        <cfvo type="num" val="0"/>
        <cfvo type="num" val="1"/>
        <color theme="6"/>
      </dataBar>
      <extLst>
        <ext xmlns:x14="http://schemas.microsoft.com/office/spreadsheetml/2009/9/main" uri="{B025F937-C7B1-47D3-B67F-A62EFF666E3E}">
          <x14:id>{AC4BAF43-9D4B-4A7C-ACF1-3C5E8D439779}</x14:id>
        </ext>
      </extLst>
    </cfRule>
  </conditionalFormatting>
  <conditionalFormatting sqref="F121">
    <cfRule type="dataBar" priority="1726">
      <dataBar>
        <cfvo type="num" val="0"/>
        <cfvo type="num" val="1"/>
        <color theme="6"/>
      </dataBar>
      <extLst>
        <ext xmlns:x14="http://schemas.microsoft.com/office/spreadsheetml/2009/9/main" uri="{B025F937-C7B1-47D3-B67F-A62EFF666E3E}">
          <x14:id>{D7E0004E-72A4-4183-977D-267C5925A5E9}</x14:id>
        </ext>
      </extLst>
    </cfRule>
  </conditionalFormatting>
  <conditionalFormatting sqref="F121">
    <cfRule type="dataBar" priority="1697">
      <dataBar>
        <cfvo type="num" val="0"/>
        <cfvo type="num" val="1"/>
        <color theme="6"/>
      </dataBar>
      <extLst>
        <ext xmlns:x14="http://schemas.microsoft.com/office/spreadsheetml/2009/9/main" uri="{B025F937-C7B1-47D3-B67F-A62EFF666E3E}">
          <x14:id>{63EEB555-82B5-4B9D-AE84-E218F0CA7DBB}</x14:id>
        </ext>
      </extLst>
    </cfRule>
  </conditionalFormatting>
  <conditionalFormatting sqref="F121">
    <cfRule type="dataBar" priority="1694">
      <dataBar>
        <cfvo type="num" val="0"/>
        <cfvo type="num" val="1"/>
        <color theme="6"/>
      </dataBar>
      <extLst>
        <ext xmlns:x14="http://schemas.microsoft.com/office/spreadsheetml/2009/9/main" uri="{B025F937-C7B1-47D3-B67F-A62EFF666E3E}">
          <x14:id>{66D22096-BABD-49FE-B81A-E30FB7242ED3}</x14:id>
        </ext>
      </extLst>
    </cfRule>
  </conditionalFormatting>
  <conditionalFormatting sqref="F121">
    <cfRule type="dataBar" priority="1693">
      <dataBar>
        <cfvo type="num" val="0"/>
        <cfvo type="num" val="1"/>
        <color theme="6"/>
      </dataBar>
      <extLst>
        <ext xmlns:x14="http://schemas.microsoft.com/office/spreadsheetml/2009/9/main" uri="{B025F937-C7B1-47D3-B67F-A62EFF666E3E}">
          <x14:id>{2581C9A6-2115-4A60-B110-BAAA9055F363}</x14:id>
        </ext>
      </extLst>
    </cfRule>
  </conditionalFormatting>
  <conditionalFormatting sqref="F121">
    <cfRule type="dataBar" priority="1723">
      <dataBar>
        <cfvo type="num" val="0"/>
        <cfvo type="num" val="1"/>
        <color theme="6"/>
      </dataBar>
      <extLst>
        <ext xmlns:x14="http://schemas.microsoft.com/office/spreadsheetml/2009/9/main" uri="{B025F937-C7B1-47D3-B67F-A62EFF666E3E}">
          <x14:id>{C97EAEB7-2B66-45BA-96BE-61902162DF2E}</x14:id>
        </ext>
      </extLst>
    </cfRule>
  </conditionalFormatting>
  <conditionalFormatting sqref="F121">
    <cfRule type="dataBar" priority="1722">
      <dataBar>
        <cfvo type="num" val="0"/>
        <cfvo type="num" val="1"/>
        <color theme="6"/>
      </dataBar>
      <extLst>
        <ext xmlns:x14="http://schemas.microsoft.com/office/spreadsheetml/2009/9/main" uri="{B025F937-C7B1-47D3-B67F-A62EFF666E3E}">
          <x14:id>{B1595274-E1F8-496D-909E-2C2375B3041B}</x14:id>
        </ext>
      </extLst>
    </cfRule>
  </conditionalFormatting>
  <conditionalFormatting sqref="F121">
    <cfRule type="dataBar" priority="1720">
      <dataBar>
        <cfvo type="num" val="0"/>
        <cfvo type="num" val="1"/>
        <color theme="6"/>
      </dataBar>
      <extLst>
        <ext xmlns:x14="http://schemas.microsoft.com/office/spreadsheetml/2009/9/main" uri="{B025F937-C7B1-47D3-B67F-A62EFF666E3E}">
          <x14:id>{4EAB86B4-52E1-4694-B8CE-0E6A64A8FD91}</x14:id>
        </ext>
      </extLst>
    </cfRule>
  </conditionalFormatting>
  <conditionalFormatting sqref="F121">
    <cfRule type="dataBar" priority="1692">
      <dataBar>
        <cfvo type="num" val="0"/>
        <cfvo type="num" val="1"/>
        <color theme="6"/>
      </dataBar>
      <extLst>
        <ext xmlns:x14="http://schemas.microsoft.com/office/spreadsheetml/2009/9/main" uri="{B025F937-C7B1-47D3-B67F-A62EFF666E3E}">
          <x14:id>{883BDC7E-DAF9-4713-AEE6-20356F435716}</x14:id>
        </ext>
      </extLst>
    </cfRule>
  </conditionalFormatting>
  <conditionalFormatting sqref="F121">
    <cfRule type="dataBar" priority="1691">
      <dataBar>
        <cfvo type="num" val="0"/>
        <cfvo type="num" val="1"/>
        <color theme="6"/>
      </dataBar>
      <extLst>
        <ext xmlns:x14="http://schemas.microsoft.com/office/spreadsheetml/2009/9/main" uri="{B025F937-C7B1-47D3-B67F-A62EFF666E3E}">
          <x14:id>{E6E80ECB-C4A6-4A85-9D54-187A4B815B74}</x14:id>
        </ext>
      </extLst>
    </cfRule>
  </conditionalFormatting>
  <conditionalFormatting sqref="F121">
    <cfRule type="dataBar" priority="1717">
      <dataBar>
        <cfvo type="num" val="0"/>
        <cfvo type="num" val="1"/>
        <color theme="6"/>
      </dataBar>
      <extLst>
        <ext xmlns:x14="http://schemas.microsoft.com/office/spreadsheetml/2009/9/main" uri="{B025F937-C7B1-47D3-B67F-A62EFF666E3E}">
          <x14:id>{A4DB85BA-9B6C-405D-AEDA-1F095D68FB2D}</x14:id>
        </ext>
      </extLst>
    </cfRule>
  </conditionalFormatting>
  <conditionalFormatting sqref="F121">
    <cfRule type="dataBar" priority="1715">
      <dataBar>
        <cfvo type="num" val="0"/>
        <cfvo type="num" val="1"/>
        <color theme="6"/>
      </dataBar>
      <extLst>
        <ext xmlns:x14="http://schemas.microsoft.com/office/spreadsheetml/2009/9/main" uri="{B025F937-C7B1-47D3-B67F-A62EFF666E3E}">
          <x14:id>{3F443BAA-481E-4C6E-A0F8-A17282713DAC}</x14:id>
        </ext>
      </extLst>
    </cfRule>
  </conditionalFormatting>
  <conditionalFormatting sqref="F121">
    <cfRule type="dataBar" priority="1716">
      <dataBar>
        <cfvo type="num" val="0"/>
        <cfvo type="num" val="1"/>
        <color theme="6"/>
      </dataBar>
      <extLst>
        <ext xmlns:x14="http://schemas.microsoft.com/office/spreadsheetml/2009/9/main" uri="{B025F937-C7B1-47D3-B67F-A62EFF666E3E}">
          <x14:id>{469404C9-FC9E-49C2-8D77-77BB844D4E48}</x14:id>
        </ext>
      </extLst>
    </cfRule>
  </conditionalFormatting>
  <conditionalFormatting sqref="F121">
    <cfRule type="dataBar" priority="1714">
      <dataBar>
        <cfvo type="num" val="0"/>
        <cfvo type="num" val="1"/>
        <color theme="6"/>
      </dataBar>
      <extLst>
        <ext xmlns:x14="http://schemas.microsoft.com/office/spreadsheetml/2009/9/main" uri="{B025F937-C7B1-47D3-B67F-A62EFF666E3E}">
          <x14:id>{E7415B47-EBE6-46BA-98D5-AAA279A501DE}</x14:id>
        </ext>
      </extLst>
    </cfRule>
  </conditionalFormatting>
  <conditionalFormatting sqref="F121">
    <cfRule type="dataBar" priority="1688">
      <dataBar>
        <cfvo type="num" val="0"/>
        <cfvo type="num" val="1"/>
        <color theme="6"/>
      </dataBar>
      <extLst>
        <ext xmlns:x14="http://schemas.microsoft.com/office/spreadsheetml/2009/9/main" uri="{B025F937-C7B1-47D3-B67F-A62EFF666E3E}">
          <x14:id>{55AB7815-C47D-44D8-B237-854E0A978B69}</x14:id>
        </ext>
      </extLst>
    </cfRule>
  </conditionalFormatting>
  <conditionalFormatting sqref="F121">
    <cfRule type="dataBar" priority="1689">
      <dataBar>
        <cfvo type="num" val="0"/>
        <cfvo type="num" val="1"/>
        <color theme="6"/>
      </dataBar>
      <extLst>
        <ext xmlns:x14="http://schemas.microsoft.com/office/spreadsheetml/2009/9/main" uri="{B025F937-C7B1-47D3-B67F-A62EFF666E3E}">
          <x14:id>{033EA529-48A5-4E85-B85A-D8F8C602BADF}</x14:id>
        </ext>
      </extLst>
    </cfRule>
  </conditionalFormatting>
  <conditionalFormatting sqref="F121">
    <cfRule type="dataBar" priority="1711">
      <dataBar>
        <cfvo type="num" val="0"/>
        <cfvo type="num" val="1"/>
        <color theme="6"/>
      </dataBar>
      <extLst>
        <ext xmlns:x14="http://schemas.microsoft.com/office/spreadsheetml/2009/9/main" uri="{B025F937-C7B1-47D3-B67F-A62EFF666E3E}">
          <x14:id>{4F5E1910-6650-4D26-81F3-68587DCF85D3}</x14:id>
        </ext>
      </extLst>
    </cfRule>
  </conditionalFormatting>
  <conditionalFormatting sqref="F121">
    <cfRule type="dataBar" priority="1708">
      <dataBar>
        <cfvo type="num" val="0"/>
        <cfvo type="num" val="1"/>
        <color theme="6"/>
      </dataBar>
      <extLst>
        <ext xmlns:x14="http://schemas.microsoft.com/office/spreadsheetml/2009/9/main" uri="{B025F937-C7B1-47D3-B67F-A62EFF666E3E}">
          <x14:id>{9C10FD70-A737-4E6E-85CF-C1ACA3F0E82B}</x14:id>
        </ext>
      </extLst>
    </cfRule>
  </conditionalFormatting>
  <conditionalFormatting sqref="F121">
    <cfRule type="dataBar" priority="1709">
      <dataBar>
        <cfvo type="num" val="0"/>
        <cfvo type="num" val="1"/>
        <color theme="6"/>
      </dataBar>
      <extLst>
        <ext xmlns:x14="http://schemas.microsoft.com/office/spreadsheetml/2009/9/main" uri="{B025F937-C7B1-47D3-B67F-A62EFF666E3E}">
          <x14:id>{3F85BC30-658C-4ACA-B5FA-0FA78B63DF7A}</x14:id>
        </ext>
      </extLst>
    </cfRule>
  </conditionalFormatting>
  <conditionalFormatting sqref="F121">
    <cfRule type="dataBar" priority="1683">
      <dataBar>
        <cfvo type="num" val="0"/>
        <cfvo type="num" val="1"/>
        <color theme="6"/>
      </dataBar>
      <extLst>
        <ext xmlns:x14="http://schemas.microsoft.com/office/spreadsheetml/2009/9/main" uri="{B025F937-C7B1-47D3-B67F-A62EFF666E3E}">
          <x14:id>{F5860EE7-E71D-4DA6-9156-670947004997}</x14:id>
        </ext>
      </extLst>
    </cfRule>
  </conditionalFormatting>
  <conditionalFormatting sqref="F121">
    <cfRule type="dataBar" priority="1676">
      <dataBar>
        <cfvo type="num" val="0"/>
        <cfvo type="num" val="1"/>
        <color theme="6"/>
      </dataBar>
      <extLst>
        <ext xmlns:x14="http://schemas.microsoft.com/office/spreadsheetml/2009/9/main" uri="{B025F937-C7B1-47D3-B67F-A62EFF666E3E}">
          <x14:id>{45B05E3B-6915-47C0-9E2B-DACE25C14512}</x14:id>
        </ext>
      </extLst>
    </cfRule>
  </conditionalFormatting>
  <conditionalFormatting sqref="F121">
    <cfRule type="dataBar" priority="1675">
      <dataBar>
        <cfvo type="num" val="0"/>
        <cfvo type="num" val="1"/>
        <color theme="6"/>
      </dataBar>
      <extLst>
        <ext xmlns:x14="http://schemas.microsoft.com/office/spreadsheetml/2009/9/main" uri="{B025F937-C7B1-47D3-B67F-A62EFF666E3E}">
          <x14:id>{4D895876-3358-4D06-8D1B-C5F3AA6DE491}</x14:id>
        </ext>
      </extLst>
    </cfRule>
  </conditionalFormatting>
  <conditionalFormatting sqref="F121">
    <cfRule type="dataBar" priority="1672">
      <dataBar>
        <cfvo type="num" val="0"/>
        <cfvo type="num" val="1"/>
        <color theme="6"/>
      </dataBar>
      <extLst>
        <ext xmlns:x14="http://schemas.microsoft.com/office/spreadsheetml/2009/9/main" uri="{B025F937-C7B1-47D3-B67F-A62EFF666E3E}">
          <x14:id>{F905109E-A1A0-42AF-9CF9-3D19E445E485}</x14:id>
        </ext>
      </extLst>
    </cfRule>
  </conditionalFormatting>
  <conditionalFormatting sqref="F121">
    <cfRule type="dataBar" priority="1698">
      <dataBar>
        <cfvo type="num" val="0"/>
        <cfvo type="num" val="1"/>
        <color theme="6"/>
      </dataBar>
      <extLst>
        <ext xmlns:x14="http://schemas.microsoft.com/office/spreadsheetml/2009/9/main" uri="{B025F937-C7B1-47D3-B67F-A62EFF666E3E}">
          <x14:id>{B112BEA2-0238-4F2B-8004-C52395347E2E}</x14:id>
        </ext>
      </extLst>
    </cfRule>
  </conditionalFormatting>
  <conditionalFormatting sqref="F121">
    <cfRule type="dataBar" priority="1699">
      <dataBar>
        <cfvo type="num" val="0"/>
        <cfvo type="num" val="1"/>
        <color theme="6"/>
      </dataBar>
      <extLst>
        <ext xmlns:x14="http://schemas.microsoft.com/office/spreadsheetml/2009/9/main" uri="{B025F937-C7B1-47D3-B67F-A62EFF666E3E}">
          <x14:id>{79036761-40AF-41E0-9717-5F8901CEA6B7}</x14:id>
        </ext>
      </extLst>
    </cfRule>
  </conditionalFormatting>
  <conditionalFormatting sqref="F121">
    <cfRule type="dataBar" priority="1696">
      <dataBar>
        <cfvo type="num" val="0"/>
        <cfvo type="num" val="1"/>
        <color theme="6"/>
      </dataBar>
      <extLst>
        <ext xmlns:x14="http://schemas.microsoft.com/office/spreadsheetml/2009/9/main" uri="{B025F937-C7B1-47D3-B67F-A62EFF666E3E}">
          <x14:id>{D4A360E9-8265-4BBF-9D6F-D66A2DC9D576}</x14:id>
        </ext>
      </extLst>
    </cfRule>
  </conditionalFormatting>
  <conditionalFormatting sqref="F121">
    <cfRule type="dataBar" priority="1695">
      <dataBar>
        <cfvo type="num" val="0"/>
        <cfvo type="num" val="1"/>
        <color theme="6"/>
      </dataBar>
      <extLst>
        <ext xmlns:x14="http://schemas.microsoft.com/office/spreadsheetml/2009/9/main" uri="{B025F937-C7B1-47D3-B67F-A62EFF666E3E}">
          <x14:id>{F7F12462-6193-403B-86D1-D679FD5A1B0A}</x14:id>
        </ext>
      </extLst>
    </cfRule>
  </conditionalFormatting>
  <conditionalFormatting sqref="F121">
    <cfRule type="dataBar" priority="1690">
      <dataBar>
        <cfvo type="num" val="0"/>
        <cfvo type="num" val="1"/>
        <color theme="6"/>
      </dataBar>
      <extLst>
        <ext xmlns:x14="http://schemas.microsoft.com/office/spreadsheetml/2009/9/main" uri="{B025F937-C7B1-47D3-B67F-A62EFF666E3E}">
          <x14:id>{C0710E54-9B26-4D16-86BD-26675DD2D95C}</x14:id>
        </ext>
      </extLst>
    </cfRule>
  </conditionalFormatting>
  <conditionalFormatting sqref="F121">
    <cfRule type="dataBar" priority="1687">
      <dataBar>
        <cfvo type="num" val="0"/>
        <cfvo type="num" val="1"/>
        <color theme="6"/>
      </dataBar>
      <extLst>
        <ext xmlns:x14="http://schemas.microsoft.com/office/spreadsheetml/2009/9/main" uri="{B025F937-C7B1-47D3-B67F-A62EFF666E3E}">
          <x14:id>{1B5DA164-F9A2-4F5B-A043-E682A79CA6D7}</x14:id>
        </ext>
      </extLst>
    </cfRule>
  </conditionalFormatting>
  <conditionalFormatting sqref="F121">
    <cfRule type="dataBar" priority="1685">
      <dataBar>
        <cfvo type="num" val="0"/>
        <cfvo type="num" val="1"/>
        <color theme="6"/>
      </dataBar>
      <extLst>
        <ext xmlns:x14="http://schemas.microsoft.com/office/spreadsheetml/2009/9/main" uri="{B025F937-C7B1-47D3-B67F-A62EFF666E3E}">
          <x14:id>{60CAD7EC-691D-4800-946C-B13A32185766}</x14:id>
        </ext>
      </extLst>
    </cfRule>
  </conditionalFormatting>
  <conditionalFormatting sqref="F121">
    <cfRule type="dataBar" priority="1686">
      <dataBar>
        <cfvo type="num" val="0"/>
        <cfvo type="num" val="1"/>
        <color theme="6"/>
      </dataBar>
      <extLst>
        <ext xmlns:x14="http://schemas.microsoft.com/office/spreadsheetml/2009/9/main" uri="{B025F937-C7B1-47D3-B67F-A62EFF666E3E}">
          <x14:id>{C546A973-E84A-4B88-8CCE-B6F271B70E71}</x14:id>
        </ext>
      </extLst>
    </cfRule>
  </conditionalFormatting>
  <conditionalFormatting sqref="F121">
    <cfRule type="dataBar" priority="1681">
      <dataBar>
        <cfvo type="num" val="0"/>
        <cfvo type="num" val="1"/>
        <color theme="6"/>
      </dataBar>
      <extLst>
        <ext xmlns:x14="http://schemas.microsoft.com/office/spreadsheetml/2009/9/main" uri="{B025F937-C7B1-47D3-B67F-A62EFF666E3E}">
          <x14:id>{6A877275-5C02-4900-B8DF-C77FA0204029}</x14:id>
        </ext>
      </extLst>
    </cfRule>
  </conditionalFormatting>
  <conditionalFormatting sqref="F121">
    <cfRule type="dataBar" priority="1679">
      <dataBar>
        <cfvo type="num" val="0"/>
        <cfvo type="num" val="1"/>
        <color theme="6"/>
      </dataBar>
      <extLst>
        <ext xmlns:x14="http://schemas.microsoft.com/office/spreadsheetml/2009/9/main" uri="{B025F937-C7B1-47D3-B67F-A62EFF666E3E}">
          <x14:id>{CF03C850-3DB3-43DE-B966-7C7D70A863CF}</x14:id>
        </ext>
      </extLst>
    </cfRule>
  </conditionalFormatting>
  <conditionalFormatting sqref="F121">
    <cfRule type="dataBar" priority="1677">
      <dataBar>
        <cfvo type="num" val="0"/>
        <cfvo type="num" val="1"/>
        <color theme="6"/>
      </dataBar>
      <extLst>
        <ext xmlns:x14="http://schemas.microsoft.com/office/spreadsheetml/2009/9/main" uri="{B025F937-C7B1-47D3-B67F-A62EFF666E3E}">
          <x14:id>{0E56A46A-E755-4F2A-B3BA-3B1C607D7823}</x14:id>
        </ext>
      </extLst>
    </cfRule>
  </conditionalFormatting>
  <conditionalFormatting sqref="F121">
    <cfRule type="dataBar" priority="1674">
      <dataBar>
        <cfvo type="num" val="0"/>
        <cfvo type="num" val="1"/>
        <color theme="6"/>
      </dataBar>
      <extLst>
        <ext xmlns:x14="http://schemas.microsoft.com/office/spreadsheetml/2009/9/main" uri="{B025F937-C7B1-47D3-B67F-A62EFF666E3E}">
          <x14:id>{DCF6936D-BFC3-4D60-8AD0-E4286A3590C0}</x14:id>
        </ext>
      </extLst>
    </cfRule>
  </conditionalFormatting>
  <conditionalFormatting sqref="F121">
    <cfRule type="dataBar" priority="1673">
      <dataBar>
        <cfvo type="num" val="0"/>
        <cfvo type="num" val="1"/>
        <color theme="6"/>
      </dataBar>
      <extLst>
        <ext xmlns:x14="http://schemas.microsoft.com/office/spreadsheetml/2009/9/main" uri="{B025F937-C7B1-47D3-B67F-A62EFF666E3E}">
          <x14:id>{2E25DF39-2CE7-45B7-918C-645E5FF990A3}</x14:id>
        </ext>
      </extLst>
    </cfRule>
  </conditionalFormatting>
  <conditionalFormatting sqref="F121">
    <cfRule type="dataBar" priority="1671">
      <dataBar>
        <cfvo type="num" val="0"/>
        <cfvo type="num" val="1"/>
        <color theme="6"/>
      </dataBar>
      <extLst>
        <ext xmlns:x14="http://schemas.microsoft.com/office/spreadsheetml/2009/9/main" uri="{B025F937-C7B1-47D3-B67F-A62EFF666E3E}">
          <x14:id>{48BA4A31-8075-4A64-8D2B-B81029320CB9}</x14:id>
        </ext>
      </extLst>
    </cfRule>
  </conditionalFormatting>
  <conditionalFormatting sqref="F121">
    <cfRule type="dataBar" priority="1670">
      <dataBar>
        <cfvo type="num" val="0"/>
        <cfvo type="num" val="1"/>
        <color theme="6"/>
      </dataBar>
      <extLst>
        <ext xmlns:x14="http://schemas.microsoft.com/office/spreadsheetml/2009/9/main" uri="{B025F937-C7B1-47D3-B67F-A62EFF666E3E}">
          <x14:id>{98261DDD-301B-4583-9A97-45231D5A99A2}</x14:id>
        </ext>
      </extLst>
    </cfRule>
  </conditionalFormatting>
  <conditionalFormatting sqref="F121">
    <cfRule type="dataBar" priority="1669">
      <dataBar>
        <cfvo type="num" val="0"/>
        <cfvo type="num" val="1"/>
        <color theme="6"/>
      </dataBar>
      <extLst>
        <ext xmlns:x14="http://schemas.microsoft.com/office/spreadsheetml/2009/9/main" uri="{B025F937-C7B1-47D3-B67F-A62EFF666E3E}">
          <x14:id>{1DAC4125-4F11-4C4E-80DF-4CD85DB462FF}</x14:id>
        </ext>
      </extLst>
    </cfRule>
  </conditionalFormatting>
  <conditionalFormatting sqref="F121">
    <cfRule type="dataBar" priority="1668">
      <dataBar>
        <cfvo type="num" val="0"/>
        <cfvo type="num" val="1"/>
        <color theme="6"/>
      </dataBar>
      <extLst>
        <ext xmlns:x14="http://schemas.microsoft.com/office/spreadsheetml/2009/9/main" uri="{B025F937-C7B1-47D3-B67F-A62EFF666E3E}">
          <x14:id>{C9228589-983B-4984-B75C-FA579344A84B}</x14:id>
        </ext>
      </extLst>
    </cfRule>
  </conditionalFormatting>
  <conditionalFormatting sqref="F121">
    <cfRule type="dataBar" priority="1667">
      <dataBar>
        <cfvo type="num" val="0"/>
        <cfvo type="num" val="1"/>
        <color theme="6"/>
      </dataBar>
      <extLst>
        <ext xmlns:x14="http://schemas.microsoft.com/office/spreadsheetml/2009/9/main" uri="{B025F937-C7B1-47D3-B67F-A62EFF666E3E}">
          <x14:id>{5200659A-82AC-474E-BC31-368134BC6BD3}</x14:id>
        </ext>
      </extLst>
    </cfRule>
  </conditionalFormatting>
  <conditionalFormatting sqref="F121">
    <cfRule type="dataBar" priority="1666">
      <dataBar>
        <cfvo type="num" val="0"/>
        <cfvo type="num" val="1"/>
        <color theme="6"/>
      </dataBar>
      <extLst>
        <ext xmlns:x14="http://schemas.microsoft.com/office/spreadsheetml/2009/9/main" uri="{B025F937-C7B1-47D3-B67F-A62EFF666E3E}">
          <x14:id>{42B05819-F81E-4BD5-9370-C6E24A9E20A7}</x14:id>
        </ext>
      </extLst>
    </cfRule>
  </conditionalFormatting>
  <conditionalFormatting sqref="F121">
    <cfRule type="dataBar" priority="1665">
      <dataBar>
        <cfvo type="num" val="0"/>
        <cfvo type="num" val="1"/>
        <color theme="6"/>
      </dataBar>
      <extLst>
        <ext xmlns:x14="http://schemas.microsoft.com/office/spreadsheetml/2009/9/main" uri="{B025F937-C7B1-47D3-B67F-A62EFF666E3E}">
          <x14:id>{68EF4747-89DB-4968-A08B-E1CEE3069355}</x14:id>
        </ext>
      </extLst>
    </cfRule>
  </conditionalFormatting>
  <conditionalFormatting sqref="F121">
    <cfRule type="dataBar" priority="1664">
      <dataBar>
        <cfvo type="num" val="0"/>
        <cfvo type="num" val="1"/>
        <color theme="6"/>
      </dataBar>
      <extLst>
        <ext xmlns:x14="http://schemas.microsoft.com/office/spreadsheetml/2009/9/main" uri="{B025F937-C7B1-47D3-B67F-A62EFF666E3E}">
          <x14:id>{480557BD-BE38-4F5E-BC9E-32C3F03F32F0}</x14:id>
        </ext>
      </extLst>
    </cfRule>
  </conditionalFormatting>
  <conditionalFormatting sqref="F121">
    <cfRule type="dataBar" priority="1663">
      <dataBar>
        <cfvo type="num" val="0"/>
        <cfvo type="num" val="1"/>
        <color theme="6"/>
      </dataBar>
      <extLst>
        <ext xmlns:x14="http://schemas.microsoft.com/office/spreadsheetml/2009/9/main" uri="{B025F937-C7B1-47D3-B67F-A62EFF666E3E}">
          <x14:id>{E519CE15-CDE6-4AAE-A706-D1AE46A2FE0A}</x14:id>
        </ext>
      </extLst>
    </cfRule>
  </conditionalFormatting>
  <conditionalFormatting sqref="F121">
    <cfRule type="dataBar" priority="1662">
      <dataBar>
        <cfvo type="num" val="0"/>
        <cfvo type="num" val="1"/>
        <color theme="6"/>
      </dataBar>
      <extLst>
        <ext xmlns:x14="http://schemas.microsoft.com/office/spreadsheetml/2009/9/main" uri="{B025F937-C7B1-47D3-B67F-A62EFF666E3E}">
          <x14:id>{92C95CE4-10CA-4AC5-810B-3F82F89F4499}</x14:id>
        </ext>
      </extLst>
    </cfRule>
  </conditionalFormatting>
  <conditionalFormatting sqref="F121">
    <cfRule type="dataBar" priority="1661">
      <dataBar>
        <cfvo type="num" val="0"/>
        <cfvo type="num" val="1"/>
        <color theme="6"/>
      </dataBar>
      <extLst>
        <ext xmlns:x14="http://schemas.microsoft.com/office/spreadsheetml/2009/9/main" uri="{B025F937-C7B1-47D3-B67F-A62EFF666E3E}">
          <x14:id>{72FCD201-8F4B-4FBD-B510-84256BC255E8}</x14:id>
        </ext>
      </extLst>
    </cfRule>
  </conditionalFormatting>
  <conditionalFormatting sqref="F121">
    <cfRule type="dataBar" priority="1660">
      <dataBar>
        <cfvo type="num" val="0"/>
        <cfvo type="num" val="1"/>
        <color theme="6"/>
      </dataBar>
      <extLst>
        <ext xmlns:x14="http://schemas.microsoft.com/office/spreadsheetml/2009/9/main" uri="{B025F937-C7B1-47D3-B67F-A62EFF666E3E}">
          <x14:id>{7E173DCE-8979-4C61-A32A-F99D7214A62F}</x14:id>
        </ext>
      </extLst>
    </cfRule>
  </conditionalFormatting>
  <conditionalFormatting sqref="F121">
    <cfRule type="dataBar" priority="1659">
      <dataBar>
        <cfvo type="num" val="0"/>
        <cfvo type="num" val="1"/>
        <color theme="6"/>
      </dataBar>
      <extLst>
        <ext xmlns:x14="http://schemas.microsoft.com/office/spreadsheetml/2009/9/main" uri="{B025F937-C7B1-47D3-B67F-A62EFF666E3E}">
          <x14:id>{0306E60C-F513-4770-AE75-1FEEDE503C2D}</x14:id>
        </ext>
      </extLst>
    </cfRule>
  </conditionalFormatting>
  <conditionalFormatting sqref="F121">
    <cfRule type="dataBar" priority="1658">
      <dataBar>
        <cfvo type="num" val="0"/>
        <cfvo type="num" val="1"/>
        <color theme="6"/>
      </dataBar>
      <extLst>
        <ext xmlns:x14="http://schemas.microsoft.com/office/spreadsheetml/2009/9/main" uri="{B025F937-C7B1-47D3-B67F-A62EFF666E3E}">
          <x14:id>{C23BB993-9960-47CD-9896-BC5D6D555F47}</x14:id>
        </ext>
      </extLst>
    </cfRule>
  </conditionalFormatting>
  <conditionalFormatting sqref="F121">
    <cfRule type="dataBar" priority="1657">
      <dataBar>
        <cfvo type="num" val="0"/>
        <cfvo type="num" val="1"/>
        <color theme="6"/>
      </dataBar>
      <extLst>
        <ext xmlns:x14="http://schemas.microsoft.com/office/spreadsheetml/2009/9/main" uri="{B025F937-C7B1-47D3-B67F-A62EFF666E3E}">
          <x14:id>{14498E5E-529B-4DC3-B8B6-760D569BC080}</x14:id>
        </ext>
      </extLst>
    </cfRule>
  </conditionalFormatting>
  <conditionalFormatting sqref="F121">
    <cfRule type="dataBar" priority="1656">
      <dataBar>
        <cfvo type="num" val="0"/>
        <cfvo type="num" val="1"/>
        <color theme="6"/>
      </dataBar>
      <extLst>
        <ext xmlns:x14="http://schemas.microsoft.com/office/spreadsheetml/2009/9/main" uri="{B025F937-C7B1-47D3-B67F-A62EFF666E3E}">
          <x14:id>{5BE0E63B-0EB5-49F0-A75B-28E7D7FE4B93}</x14:id>
        </ext>
      </extLst>
    </cfRule>
  </conditionalFormatting>
  <conditionalFormatting sqref="F121">
    <cfRule type="dataBar" priority="1655">
      <dataBar>
        <cfvo type="num" val="0"/>
        <cfvo type="num" val="1"/>
        <color theme="6"/>
      </dataBar>
      <extLst>
        <ext xmlns:x14="http://schemas.microsoft.com/office/spreadsheetml/2009/9/main" uri="{B025F937-C7B1-47D3-B67F-A62EFF666E3E}">
          <x14:id>{C64840C0-60A7-4044-A943-A1E8EAD9D9AB}</x14:id>
        </ext>
      </extLst>
    </cfRule>
  </conditionalFormatting>
  <conditionalFormatting sqref="F121">
    <cfRule type="dataBar" priority="1654">
      <dataBar>
        <cfvo type="num" val="0"/>
        <cfvo type="num" val="1"/>
        <color theme="6"/>
      </dataBar>
      <extLst>
        <ext xmlns:x14="http://schemas.microsoft.com/office/spreadsheetml/2009/9/main" uri="{B025F937-C7B1-47D3-B67F-A62EFF666E3E}">
          <x14:id>{BB4078DA-ADDA-4D51-87CA-847816E5CFAD}</x14:id>
        </ext>
      </extLst>
    </cfRule>
  </conditionalFormatting>
  <conditionalFormatting sqref="F121">
    <cfRule type="dataBar" priority="1653">
      <dataBar>
        <cfvo type="num" val="0"/>
        <cfvo type="num" val="1"/>
        <color theme="6"/>
      </dataBar>
      <extLst>
        <ext xmlns:x14="http://schemas.microsoft.com/office/spreadsheetml/2009/9/main" uri="{B025F937-C7B1-47D3-B67F-A62EFF666E3E}">
          <x14:id>{4935AE74-7B5C-4AA6-8021-5D3E05F46BBB}</x14:id>
        </ext>
      </extLst>
    </cfRule>
  </conditionalFormatting>
  <conditionalFormatting sqref="F121">
    <cfRule type="dataBar" priority="1652">
      <dataBar>
        <cfvo type="num" val="0"/>
        <cfvo type="num" val="1"/>
        <color theme="6"/>
      </dataBar>
      <extLst>
        <ext xmlns:x14="http://schemas.microsoft.com/office/spreadsheetml/2009/9/main" uri="{B025F937-C7B1-47D3-B67F-A62EFF666E3E}">
          <x14:id>{B974E78D-827F-4DBA-B8C5-28A3AC86AB1C}</x14:id>
        </ext>
      </extLst>
    </cfRule>
  </conditionalFormatting>
  <conditionalFormatting sqref="F121">
    <cfRule type="dataBar" priority="1650">
      <dataBar>
        <cfvo type="num" val="0"/>
        <cfvo type="num" val="1"/>
        <color theme="6"/>
      </dataBar>
      <extLst>
        <ext xmlns:x14="http://schemas.microsoft.com/office/spreadsheetml/2009/9/main" uri="{B025F937-C7B1-47D3-B67F-A62EFF666E3E}">
          <x14:id>{EA1D63A7-4368-4A82-92DB-D57713FAF809}</x14:id>
        </ext>
      </extLst>
    </cfRule>
  </conditionalFormatting>
  <conditionalFormatting sqref="F121">
    <cfRule type="dataBar" priority="1651">
      <dataBar>
        <cfvo type="num" val="0"/>
        <cfvo type="num" val="1"/>
        <color theme="6"/>
      </dataBar>
      <extLst>
        <ext xmlns:x14="http://schemas.microsoft.com/office/spreadsheetml/2009/9/main" uri="{B025F937-C7B1-47D3-B67F-A62EFF666E3E}">
          <x14:id>{A21129F6-4C38-499E-9E60-9ED4632745B7}</x14:id>
        </ext>
      </extLst>
    </cfRule>
  </conditionalFormatting>
  <conditionalFormatting sqref="F121">
    <cfRule type="dataBar" priority="1648">
      <dataBar>
        <cfvo type="num" val="0"/>
        <cfvo type="num" val="1"/>
        <color theme="6"/>
      </dataBar>
      <extLst>
        <ext xmlns:x14="http://schemas.microsoft.com/office/spreadsheetml/2009/9/main" uri="{B025F937-C7B1-47D3-B67F-A62EFF666E3E}">
          <x14:id>{A6CD032A-9DF1-486A-AD42-04F075FDFEB6}</x14:id>
        </ext>
      </extLst>
    </cfRule>
  </conditionalFormatting>
  <conditionalFormatting sqref="F121">
    <cfRule type="dataBar" priority="1649">
      <dataBar>
        <cfvo type="num" val="0"/>
        <cfvo type="num" val="1"/>
        <color theme="6"/>
      </dataBar>
      <extLst>
        <ext xmlns:x14="http://schemas.microsoft.com/office/spreadsheetml/2009/9/main" uri="{B025F937-C7B1-47D3-B67F-A62EFF666E3E}">
          <x14:id>{F9EBA6AA-81E0-48AD-B354-E3D987C89FCB}</x14:id>
        </ext>
      </extLst>
    </cfRule>
  </conditionalFormatting>
  <conditionalFormatting sqref="F121">
    <cfRule type="dataBar" priority="1639">
      <dataBar>
        <cfvo type="num" val="0"/>
        <cfvo type="num" val="1"/>
        <color theme="6"/>
      </dataBar>
      <extLst>
        <ext xmlns:x14="http://schemas.microsoft.com/office/spreadsheetml/2009/9/main" uri="{B025F937-C7B1-47D3-B67F-A62EFF666E3E}">
          <x14:id>{D16EBDF3-36CA-4B09-87E5-BA37C5C00BC1}</x14:id>
        </ext>
      </extLst>
    </cfRule>
  </conditionalFormatting>
  <conditionalFormatting sqref="F121">
    <cfRule type="dataBar" priority="1647">
      <dataBar>
        <cfvo type="num" val="0"/>
        <cfvo type="num" val="1"/>
        <color theme="6"/>
      </dataBar>
      <extLst>
        <ext xmlns:x14="http://schemas.microsoft.com/office/spreadsheetml/2009/9/main" uri="{B025F937-C7B1-47D3-B67F-A62EFF666E3E}">
          <x14:id>{4C9B7E42-CA87-40F7-9570-D644F7376E31}</x14:id>
        </ext>
      </extLst>
    </cfRule>
  </conditionalFormatting>
  <conditionalFormatting sqref="F121">
    <cfRule type="dataBar" priority="1640">
      <dataBar>
        <cfvo type="num" val="0"/>
        <cfvo type="num" val="1"/>
        <color theme="6"/>
      </dataBar>
      <extLst>
        <ext xmlns:x14="http://schemas.microsoft.com/office/spreadsheetml/2009/9/main" uri="{B025F937-C7B1-47D3-B67F-A62EFF666E3E}">
          <x14:id>{4B7AC6BB-408C-44E1-95F4-3A1D1A43A055}</x14:id>
        </ext>
      </extLst>
    </cfRule>
  </conditionalFormatting>
  <conditionalFormatting sqref="F121">
    <cfRule type="dataBar" priority="1645">
      <dataBar>
        <cfvo type="num" val="0"/>
        <cfvo type="num" val="1"/>
        <color theme="6"/>
      </dataBar>
      <extLst>
        <ext xmlns:x14="http://schemas.microsoft.com/office/spreadsheetml/2009/9/main" uri="{B025F937-C7B1-47D3-B67F-A62EFF666E3E}">
          <x14:id>{6A607C47-2DB6-496F-952F-B9607F1501DF}</x14:id>
        </ext>
      </extLst>
    </cfRule>
  </conditionalFormatting>
  <conditionalFormatting sqref="F121">
    <cfRule type="dataBar" priority="1644">
      <dataBar>
        <cfvo type="num" val="0"/>
        <cfvo type="num" val="1"/>
        <color theme="6"/>
      </dataBar>
      <extLst>
        <ext xmlns:x14="http://schemas.microsoft.com/office/spreadsheetml/2009/9/main" uri="{B025F937-C7B1-47D3-B67F-A62EFF666E3E}">
          <x14:id>{9897ED37-D4AE-475F-84A1-CE7D2B8757CB}</x14:id>
        </ext>
      </extLst>
    </cfRule>
  </conditionalFormatting>
  <conditionalFormatting sqref="F121">
    <cfRule type="dataBar" priority="1643">
      <dataBar>
        <cfvo type="num" val="0"/>
        <cfvo type="num" val="1"/>
        <color theme="6"/>
      </dataBar>
      <extLst>
        <ext xmlns:x14="http://schemas.microsoft.com/office/spreadsheetml/2009/9/main" uri="{B025F937-C7B1-47D3-B67F-A62EFF666E3E}">
          <x14:id>{3127D85A-8EB9-427D-A747-0AFAD9208452}</x14:id>
        </ext>
      </extLst>
    </cfRule>
  </conditionalFormatting>
  <conditionalFormatting sqref="F121">
    <cfRule type="dataBar" priority="1641">
      <dataBar>
        <cfvo type="num" val="0"/>
        <cfvo type="num" val="1"/>
        <color theme="6"/>
      </dataBar>
      <extLst>
        <ext xmlns:x14="http://schemas.microsoft.com/office/spreadsheetml/2009/9/main" uri="{B025F937-C7B1-47D3-B67F-A62EFF666E3E}">
          <x14:id>{FF9BB6E2-2D61-4B8D-B966-5C1E2488EF5C}</x14:id>
        </ext>
      </extLst>
    </cfRule>
  </conditionalFormatting>
  <conditionalFormatting sqref="F121">
    <cfRule type="dataBar" priority="1638">
      <dataBar>
        <cfvo type="num" val="0"/>
        <cfvo type="num" val="1"/>
        <color theme="6"/>
      </dataBar>
      <extLst>
        <ext xmlns:x14="http://schemas.microsoft.com/office/spreadsheetml/2009/9/main" uri="{B025F937-C7B1-47D3-B67F-A62EFF666E3E}">
          <x14:id>{29B6530D-D11A-4EDC-A1F8-925F8EE79EF3}</x14:id>
        </ext>
      </extLst>
    </cfRule>
  </conditionalFormatting>
  <conditionalFormatting sqref="F121">
    <cfRule type="dataBar" priority="1637">
      <dataBar>
        <cfvo type="num" val="0"/>
        <cfvo type="num" val="1"/>
        <color theme="6"/>
      </dataBar>
      <extLst>
        <ext xmlns:x14="http://schemas.microsoft.com/office/spreadsheetml/2009/9/main" uri="{B025F937-C7B1-47D3-B67F-A62EFF666E3E}">
          <x14:id>{95B168B7-95EA-4320-A332-5F76D0577416}</x14:id>
        </ext>
      </extLst>
    </cfRule>
  </conditionalFormatting>
  <conditionalFormatting sqref="F121">
    <cfRule type="dataBar" priority="1636">
      <dataBar>
        <cfvo type="num" val="0"/>
        <cfvo type="num" val="1"/>
        <color theme="6"/>
      </dataBar>
      <extLst>
        <ext xmlns:x14="http://schemas.microsoft.com/office/spreadsheetml/2009/9/main" uri="{B025F937-C7B1-47D3-B67F-A62EFF666E3E}">
          <x14:id>{D9EBF275-867A-4578-93DB-631954A50EC7}</x14:id>
        </ext>
      </extLst>
    </cfRule>
  </conditionalFormatting>
  <conditionalFormatting sqref="F121">
    <cfRule type="dataBar" priority="1635">
      <dataBar>
        <cfvo type="num" val="0"/>
        <cfvo type="num" val="1"/>
        <color theme="6"/>
      </dataBar>
      <extLst>
        <ext xmlns:x14="http://schemas.microsoft.com/office/spreadsheetml/2009/9/main" uri="{B025F937-C7B1-47D3-B67F-A62EFF666E3E}">
          <x14:id>{20D2960B-A933-4BE8-9587-21E7323EACE2}</x14:id>
        </ext>
      </extLst>
    </cfRule>
  </conditionalFormatting>
  <conditionalFormatting sqref="F121">
    <cfRule type="dataBar" priority="1634">
      <dataBar>
        <cfvo type="num" val="0"/>
        <cfvo type="num" val="1"/>
        <color theme="6"/>
      </dataBar>
      <extLst>
        <ext xmlns:x14="http://schemas.microsoft.com/office/spreadsheetml/2009/9/main" uri="{B025F937-C7B1-47D3-B67F-A62EFF666E3E}">
          <x14:id>{87CC2B34-0591-4D4F-AA50-49F8BA47BECE}</x14:id>
        </ext>
      </extLst>
    </cfRule>
  </conditionalFormatting>
  <conditionalFormatting sqref="F121">
    <cfRule type="dataBar" priority="1633">
      <dataBar>
        <cfvo type="num" val="0"/>
        <cfvo type="num" val="1"/>
        <color theme="6"/>
      </dataBar>
      <extLst>
        <ext xmlns:x14="http://schemas.microsoft.com/office/spreadsheetml/2009/9/main" uri="{B025F937-C7B1-47D3-B67F-A62EFF666E3E}">
          <x14:id>{39EA7E4F-D01D-4D28-83DF-4C5DC0D8A4EC}</x14:id>
        </ext>
      </extLst>
    </cfRule>
  </conditionalFormatting>
  <conditionalFormatting sqref="F121">
    <cfRule type="dataBar" priority="1632">
      <dataBar>
        <cfvo type="num" val="0"/>
        <cfvo type="num" val="1"/>
        <color theme="6"/>
      </dataBar>
      <extLst>
        <ext xmlns:x14="http://schemas.microsoft.com/office/spreadsheetml/2009/9/main" uri="{B025F937-C7B1-47D3-B67F-A62EFF666E3E}">
          <x14:id>{06EF2E83-5FF6-43C8-BA58-943755E0907E}</x14:id>
        </ext>
      </extLst>
    </cfRule>
  </conditionalFormatting>
  <conditionalFormatting sqref="F121">
    <cfRule type="dataBar" priority="1630">
      <dataBar>
        <cfvo type="num" val="0"/>
        <cfvo type="num" val="1"/>
        <color theme="6"/>
      </dataBar>
      <extLst>
        <ext xmlns:x14="http://schemas.microsoft.com/office/spreadsheetml/2009/9/main" uri="{B025F937-C7B1-47D3-B67F-A62EFF666E3E}">
          <x14:id>{09931182-5A8C-47A9-944E-8D1F45ECEE55}</x14:id>
        </ext>
      </extLst>
    </cfRule>
  </conditionalFormatting>
  <conditionalFormatting sqref="F121">
    <cfRule type="dataBar" priority="1631">
      <dataBar>
        <cfvo type="num" val="0"/>
        <cfvo type="num" val="1"/>
        <color theme="6"/>
      </dataBar>
      <extLst>
        <ext xmlns:x14="http://schemas.microsoft.com/office/spreadsheetml/2009/9/main" uri="{B025F937-C7B1-47D3-B67F-A62EFF666E3E}">
          <x14:id>{F0F8BD07-55EA-4695-85F2-8B36C30892E6}</x14:id>
        </ext>
      </extLst>
    </cfRule>
  </conditionalFormatting>
  <conditionalFormatting sqref="F121">
    <cfRule type="dataBar" priority="1620">
      <dataBar>
        <cfvo type="num" val="0"/>
        <cfvo type="num" val="1"/>
        <color theme="6"/>
      </dataBar>
      <extLst>
        <ext xmlns:x14="http://schemas.microsoft.com/office/spreadsheetml/2009/9/main" uri="{B025F937-C7B1-47D3-B67F-A62EFF666E3E}">
          <x14:id>{4005BA93-35E4-48D3-8ED7-1A217E22EFB6}</x14:id>
        </ext>
      </extLst>
    </cfRule>
  </conditionalFormatting>
  <conditionalFormatting sqref="F121">
    <cfRule type="dataBar" priority="1629">
      <dataBar>
        <cfvo type="num" val="0"/>
        <cfvo type="num" val="1"/>
        <color theme="6"/>
      </dataBar>
      <extLst>
        <ext xmlns:x14="http://schemas.microsoft.com/office/spreadsheetml/2009/9/main" uri="{B025F937-C7B1-47D3-B67F-A62EFF666E3E}">
          <x14:id>{B012777D-3411-45DC-B866-B2D2A8A2C9D3}</x14:id>
        </ext>
      </extLst>
    </cfRule>
  </conditionalFormatting>
  <conditionalFormatting sqref="F121">
    <cfRule type="dataBar" priority="1627">
      <dataBar>
        <cfvo type="num" val="0"/>
        <cfvo type="num" val="1"/>
        <color theme="6"/>
      </dataBar>
      <extLst>
        <ext xmlns:x14="http://schemas.microsoft.com/office/spreadsheetml/2009/9/main" uri="{B025F937-C7B1-47D3-B67F-A62EFF666E3E}">
          <x14:id>{BD1502E7-1B47-4412-AAD6-5AC83DAD0269}</x14:id>
        </ext>
      </extLst>
    </cfRule>
  </conditionalFormatting>
  <conditionalFormatting sqref="F121">
    <cfRule type="dataBar" priority="1616">
      <dataBar>
        <cfvo type="num" val="0"/>
        <cfvo type="num" val="1"/>
        <color theme="6"/>
      </dataBar>
      <extLst>
        <ext xmlns:x14="http://schemas.microsoft.com/office/spreadsheetml/2009/9/main" uri="{B025F937-C7B1-47D3-B67F-A62EFF666E3E}">
          <x14:id>{140B4CA4-E008-4017-9DE8-8F01A73E010A}</x14:id>
        </ext>
      </extLst>
    </cfRule>
  </conditionalFormatting>
  <conditionalFormatting sqref="F121">
    <cfRule type="dataBar" priority="1614">
      <dataBar>
        <cfvo type="num" val="0"/>
        <cfvo type="num" val="1"/>
        <color theme="6"/>
      </dataBar>
      <extLst>
        <ext xmlns:x14="http://schemas.microsoft.com/office/spreadsheetml/2009/9/main" uri="{B025F937-C7B1-47D3-B67F-A62EFF666E3E}">
          <x14:id>{40266686-FF9D-4E33-822B-0EBF04A0065A}</x14:id>
        </ext>
      </extLst>
    </cfRule>
  </conditionalFormatting>
  <conditionalFormatting sqref="F121">
    <cfRule type="dataBar" priority="1613">
      <dataBar>
        <cfvo type="num" val="0"/>
        <cfvo type="num" val="1"/>
        <color theme="6"/>
      </dataBar>
      <extLst>
        <ext xmlns:x14="http://schemas.microsoft.com/office/spreadsheetml/2009/9/main" uri="{B025F937-C7B1-47D3-B67F-A62EFF666E3E}">
          <x14:id>{4AF6F058-9F83-4BAE-9BE2-7E8BDC15FFFD}</x14:id>
        </ext>
      </extLst>
    </cfRule>
  </conditionalFormatting>
  <conditionalFormatting sqref="F121">
    <cfRule type="dataBar" priority="1625">
      <dataBar>
        <cfvo type="num" val="0"/>
        <cfvo type="num" val="1"/>
        <color theme="6"/>
      </dataBar>
      <extLst>
        <ext xmlns:x14="http://schemas.microsoft.com/office/spreadsheetml/2009/9/main" uri="{B025F937-C7B1-47D3-B67F-A62EFF666E3E}">
          <x14:id>{EF41E852-4706-4B81-A3F4-03A5D6D1A48A}</x14:id>
        </ext>
      </extLst>
    </cfRule>
  </conditionalFormatting>
  <conditionalFormatting sqref="F121">
    <cfRule type="dataBar" priority="1626">
      <dataBar>
        <cfvo type="num" val="0"/>
        <cfvo type="num" val="1"/>
        <color theme="6"/>
      </dataBar>
      <extLst>
        <ext xmlns:x14="http://schemas.microsoft.com/office/spreadsheetml/2009/9/main" uri="{B025F937-C7B1-47D3-B67F-A62EFF666E3E}">
          <x14:id>{F06055FB-77E1-493D-9B5E-133447A95319}</x14:id>
        </ext>
      </extLst>
    </cfRule>
  </conditionalFormatting>
  <conditionalFormatting sqref="F121">
    <cfRule type="dataBar" priority="1623">
      <dataBar>
        <cfvo type="num" val="0"/>
        <cfvo type="num" val="1"/>
        <color theme="6"/>
      </dataBar>
      <extLst>
        <ext xmlns:x14="http://schemas.microsoft.com/office/spreadsheetml/2009/9/main" uri="{B025F937-C7B1-47D3-B67F-A62EFF666E3E}">
          <x14:id>{118BE083-25C4-48F2-BB79-45B6D56B60C0}</x14:id>
        </ext>
      </extLst>
    </cfRule>
  </conditionalFormatting>
  <conditionalFormatting sqref="F121">
    <cfRule type="dataBar" priority="1621">
      <dataBar>
        <cfvo type="num" val="0"/>
        <cfvo type="num" val="1"/>
        <color theme="6"/>
      </dataBar>
      <extLst>
        <ext xmlns:x14="http://schemas.microsoft.com/office/spreadsheetml/2009/9/main" uri="{B025F937-C7B1-47D3-B67F-A62EFF666E3E}">
          <x14:id>{C3CD312D-328C-4EB2-ACA9-C2D7E55B558C}</x14:id>
        </ext>
      </extLst>
    </cfRule>
  </conditionalFormatting>
  <conditionalFormatting sqref="F121">
    <cfRule type="dataBar" priority="1622">
      <dataBar>
        <cfvo type="num" val="0"/>
        <cfvo type="num" val="1"/>
        <color theme="6"/>
      </dataBar>
      <extLst>
        <ext xmlns:x14="http://schemas.microsoft.com/office/spreadsheetml/2009/9/main" uri="{B025F937-C7B1-47D3-B67F-A62EFF666E3E}">
          <x14:id>{46C5260F-D87E-4FF4-8104-077FA123781A}</x14:id>
        </ext>
      </extLst>
    </cfRule>
  </conditionalFormatting>
  <conditionalFormatting sqref="F121">
    <cfRule type="dataBar" priority="1612">
      <dataBar>
        <cfvo type="num" val="0"/>
        <cfvo type="num" val="1"/>
        <color theme="6"/>
      </dataBar>
      <extLst>
        <ext xmlns:x14="http://schemas.microsoft.com/office/spreadsheetml/2009/9/main" uri="{B025F937-C7B1-47D3-B67F-A62EFF666E3E}">
          <x14:id>{717C7D5B-A8E2-49D4-BF28-ED599DCC1B94}</x14:id>
        </ext>
      </extLst>
    </cfRule>
  </conditionalFormatting>
  <conditionalFormatting sqref="F121">
    <cfRule type="dataBar" priority="1618">
      <dataBar>
        <cfvo type="num" val="0"/>
        <cfvo type="num" val="1"/>
        <color theme="6"/>
      </dataBar>
      <extLst>
        <ext xmlns:x14="http://schemas.microsoft.com/office/spreadsheetml/2009/9/main" uri="{B025F937-C7B1-47D3-B67F-A62EFF666E3E}">
          <x14:id>{3FA2AC45-D9A8-4512-AC73-4D4CDB8E9C75}</x14:id>
        </ext>
      </extLst>
    </cfRule>
  </conditionalFormatting>
  <conditionalFormatting sqref="F121">
    <cfRule type="dataBar" priority="1619">
      <dataBar>
        <cfvo type="num" val="0"/>
        <cfvo type="num" val="1"/>
        <color theme="6"/>
      </dataBar>
      <extLst>
        <ext xmlns:x14="http://schemas.microsoft.com/office/spreadsheetml/2009/9/main" uri="{B025F937-C7B1-47D3-B67F-A62EFF666E3E}">
          <x14:id>{AAF31953-E67F-4A6C-930B-8FA507DE7AA1}</x14:id>
        </ext>
      </extLst>
    </cfRule>
  </conditionalFormatting>
  <conditionalFormatting sqref="F121">
    <cfRule type="dataBar" priority="1595">
      <dataBar>
        <cfvo type="num" val="0"/>
        <cfvo type="num" val="1"/>
        <color theme="6"/>
      </dataBar>
      <extLst>
        <ext xmlns:x14="http://schemas.microsoft.com/office/spreadsheetml/2009/9/main" uri="{B025F937-C7B1-47D3-B67F-A62EFF666E3E}">
          <x14:id>{4EDE431B-F961-4F7F-B894-0901F4307A17}</x14:id>
        </ext>
      </extLst>
    </cfRule>
  </conditionalFormatting>
  <conditionalFormatting sqref="F121">
    <cfRule type="dataBar" priority="1617">
      <dataBar>
        <cfvo type="num" val="0"/>
        <cfvo type="num" val="1"/>
        <color theme="6"/>
      </dataBar>
      <extLst>
        <ext xmlns:x14="http://schemas.microsoft.com/office/spreadsheetml/2009/9/main" uri="{B025F937-C7B1-47D3-B67F-A62EFF666E3E}">
          <x14:id>{C71000F5-975E-4FA1-AAD0-5F20696D95E4}</x14:id>
        </ext>
      </extLst>
    </cfRule>
  </conditionalFormatting>
  <conditionalFormatting sqref="F121">
    <cfRule type="dataBar" priority="1606">
      <dataBar>
        <cfvo type="num" val="0"/>
        <cfvo type="num" val="1"/>
        <color theme="6"/>
      </dataBar>
      <extLst>
        <ext xmlns:x14="http://schemas.microsoft.com/office/spreadsheetml/2009/9/main" uri="{B025F937-C7B1-47D3-B67F-A62EFF666E3E}">
          <x14:id>{1B9672AE-0372-4BE5-9332-9E4226E0BF39}</x14:id>
        </ext>
      </extLst>
    </cfRule>
  </conditionalFormatting>
  <conditionalFormatting sqref="F121">
    <cfRule type="dataBar" priority="1615">
      <dataBar>
        <cfvo type="num" val="0"/>
        <cfvo type="num" val="1"/>
        <color theme="6"/>
      </dataBar>
      <extLst>
        <ext xmlns:x14="http://schemas.microsoft.com/office/spreadsheetml/2009/9/main" uri="{B025F937-C7B1-47D3-B67F-A62EFF666E3E}">
          <x14:id>{EF81351B-B67B-4625-A78C-072035FEF1F2}</x14:id>
        </ext>
      </extLst>
    </cfRule>
  </conditionalFormatting>
  <conditionalFormatting sqref="F121">
    <cfRule type="dataBar" priority="1600">
      <dataBar>
        <cfvo type="num" val="0"/>
        <cfvo type="num" val="1"/>
        <color theme="6"/>
      </dataBar>
      <extLst>
        <ext xmlns:x14="http://schemas.microsoft.com/office/spreadsheetml/2009/9/main" uri="{B025F937-C7B1-47D3-B67F-A62EFF666E3E}">
          <x14:id>{C2E64477-6BA3-4D57-8E6C-D250E084520F}</x14:id>
        </ext>
      </extLst>
    </cfRule>
  </conditionalFormatting>
  <conditionalFormatting sqref="F121">
    <cfRule type="dataBar" priority="1611">
      <dataBar>
        <cfvo type="num" val="0"/>
        <cfvo type="num" val="1"/>
        <color theme="6"/>
      </dataBar>
      <extLst>
        <ext xmlns:x14="http://schemas.microsoft.com/office/spreadsheetml/2009/9/main" uri="{B025F937-C7B1-47D3-B67F-A62EFF666E3E}">
          <x14:id>{9B4DD79D-7D51-4B8C-8F35-4052B477D0C9}</x14:id>
        </ext>
      </extLst>
    </cfRule>
  </conditionalFormatting>
  <conditionalFormatting sqref="F121">
    <cfRule type="dataBar" priority="1610">
      <dataBar>
        <cfvo type="num" val="0"/>
        <cfvo type="num" val="1"/>
        <color theme="6"/>
      </dataBar>
      <extLst>
        <ext xmlns:x14="http://schemas.microsoft.com/office/spreadsheetml/2009/9/main" uri="{B025F937-C7B1-47D3-B67F-A62EFF666E3E}">
          <x14:id>{3F7CB6D2-47CD-40B7-9CED-575D0D714E35}</x14:id>
        </ext>
      </extLst>
    </cfRule>
  </conditionalFormatting>
  <conditionalFormatting sqref="F121">
    <cfRule type="dataBar" priority="1609">
      <dataBar>
        <cfvo type="num" val="0"/>
        <cfvo type="num" val="1"/>
        <color theme="6"/>
      </dataBar>
      <extLst>
        <ext xmlns:x14="http://schemas.microsoft.com/office/spreadsheetml/2009/9/main" uri="{B025F937-C7B1-47D3-B67F-A62EFF666E3E}">
          <x14:id>{7CF0A146-9428-4BC5-8BB8-0730D6E4EF35}</x14:id>
        </ext>
      </extLst>
    </cfRule>
  </conditionalFormatting>
  <conditionalFormatting sqref="F121">
    <cfRule type="dataBar" priority="1607">
      <dataBar>
        <cfvo type="num" val="0"/>
        <cfvo type="num" val="1"/>
        <color theme="6"/>
      </dataBar>
      <extLst>
        <ext xmlns:x14="http://schemas.microsoft.com/office/spreadsheetml/2009/9/main" uri="{B025F937-C7B1-47D3-B67F-A62EFF666E3E}">
          <x14:id>{466330D9-38B4-4F6E-B986-F2BB3219C82A}</x14:id>
        </ext>
      </extLst>
    </cfRule>
  </conditionalFormatting>
  <conditionalFormatting sqref="F121">
    <cfRule type="dataBar" priority="1608">
      <dataBar>
        <cfvo type="num" val="0"/>
        <cfvo type="num" val="1"/>
        <color theme="6"/>
      </dataBar>
      <extLst>
        <ext xmlns:x14="http://schemas.microsoft.com/office/spreadsheetml/2009/9/main" uri="{B025F937-C7B1-47D3-B67F-A62EFF666E3E}">
          <x14:id>{AA5CBBB0-F175-4C46-A09E-FF7A8F694C47}</x14:id>
        </ext>
      </extLst>
    </cfRule>
  </conditionalFormatting>
  <conditionalFormatting sqref="F121">
    <cfRule type="dataBar" priority="1574">
      <dataBar>
        <cfvo type="num" val="0"/>
        <cfvo type="num" val="1"/>
        <color theme="6"/>
      </dataBar>
      <extLst>
        <ext xmlns:x14="http://schemas.microsoft.com/office/spreadsheetml/2009/9/main" uri="{B025F937-C7B1-47D3-B67F-A62EFF666E3E}">
          <x14:id>{539FBDC0-B4E1-4155-BA39-4DF2FDC67EE9}</x14:id>
        </ext>
      </extLst>
    </cfRule>
  </conditionalFormatting>
  <conditionalFormatting sqref="F121">
    <cfRule type="dataBar" priority="1604">
      <dataBar>
        <cfvo type="num" val="0"/>
        <cfvo type="num" val="1"/>
        <color theme="6"/>
      </dataBar>
      <extLst>
        <ext xmlns:x14="http://schemas.microsoft.com/office/spreadsheetml/2009/9/main" uri="{B025F937-C7B1-47D3-B67F-A62EFF666E3E}">
          <x14:id>{F83237BA-D877-4D43-A5B0-E466EEAF8F6B}</x14:id>
        </ext>
      </extLst>
    </cfRule>
  </conditionalFormatting>
  <conditionalFormatting sqref="F121">
    <cfRule type="dataBar" priority="1605">
      <dataBar>
        <cfvo type="num" val="0"/>
        <cfvo type="num" val="1"/>
        <color theme="6"/>
      </dataBar>
      <extLst>
        <ext xmlns:x14="http://schemas.microsoft.com/office/spreadsheetml/2009/9/main" uri="{B025F937-C7B1-47D3-B67F-A62EFF666E3E}">
          <x14:id>{C6BB2001-1F74-485E-B820-6511C7837FB9}</x14:id>
        </ext>
      </extLst>
    </cfRule>
  </conditionalFormatting>
  <conditionalFormatting sqref="F121">
    <cfRule type="dataBar" priority="1602">
      <dataBar>
        <cfvo type="num" val="0"/>
        <cfvo type="num" val="1"/>
        <color theme="6"/>
      </dataBar>
      <extLst>
        <ext xmlns:x14="http://schemas.microsoft.com/office/spreadsheetml/2009/9/main" uri="{B025F937-C7B1-47D3-B67F-A62EFF666E3E}">
          <x14:id>{4F6FF518-F74D-48C7-BA7F-FD5F9A1ECDF9}</x14:id>
        </ext>
      </extLst>
    </cfRule>
  </conditionalFormatting>
  <conditionalFormatting sqref="F121">
    <cfRule type="dataBar" priority="1592">
      <dataBar>
        <cfvo type="num" val="0"/>
        <cfvo type="num" val="1"/>
        <color theme="6"/>
      </dataBar>
      <extLst>
        <ext xmlns:x14="http://schemas.microsoft.com/office/spreadsheetml/2009/9/main" uri="{B025F937-C7B1-47D3-B67F-A62EFF666E3E}">
          <x14:id>{457DE45F-DBF0-4F55-83C5-D778ECEE8FC8}</x14:id>
        </ext>
      </extLst>
    </cfRule>
  </conditionalFormatting>
  <conditionalFormatting sqref="F121">
    <cfRule type="dataBar" priority="1603">
      <dataBar>
        <cfvo type="num" val="0"/>
        <cfvo type="num" val="1"/>
        <color theme="6"/>
      </dataBar>
      <extLst>
        <ext xmlns:x14="http://schemas.microsoft.com/office/spreadsheetml/2009/9/main" uri="{B025F937-C7B1-47D3-B67F-A62EFF666E3E}">
          <x14:id>{81C68607-8962-4E67-865C-07C3B3F63CA7}</x14:id>
        </ext>
      </extLst>
    </cfRule>
  </conditionalFormatting>
  <conditionalFormatting sqref="F121">
    <cfRule type="dataBar" priority="1601">
      <dataBar>
        <cfvo type="num" val="0"/>
        <cfvo type="num" val="1"/>
        <color theme="6"/>
      </dataBar>
      <extLst>
        <ext xmlns:x14="http://schemas.microsoft.com/office/spreadsheetml/2009/9/main" uri="{B025F937-C7B1-47D3-B67F-A62EFF666E3E}">
          <x14:id>{B9C587BA-82D4-4547-826F-EAB7DA312265}</x14:id>
        </ext>
      </extLst>
    </cfRule>
  </conditionalFormatting>
  <conditionalFormatting sqref="F121">
    <cfRule type="dataBar" priority="1598">
      <dataBar>
        <cfvo type="num" val="0"/>
        <cfvo type="num" val="1"/>
        <color theme="6"/>
      </dataBar>
      <extLst>
        <ext xmlns:x14="http://schemas.microsoft.com/office/spreadsheetml/2009/9/main" uri="{B025F937-C7B1-47D3-B67F-A62EFF666E3E}">
          <x14:id>{1424FA12-48EC-4FA0-8CB4-8DC3E722C86E}</x14:id>
        </ext>
      </extLst>
    </cfRule>
  </conditionalFormatting>
  <conditionalFormatting sqref="F121">
    <cfRule type="dataBar" priority="1599">
      <dataBar>
        <cfvo type="num" val="0"/>
        <cfvo type="num" val="1"/>
        <color theme="6"/>
      </dataBar>
      <extLst>
        <ext xmlns:x14="http://schemas.microsoft.com/office/spreadsheetml/2009/9/main" uri="{B025F937-C7B1-47D3-B67F-A62EFF666E3E}">
          <x14:id>{B3866FCC-82F8-4433-BCEB-994FD63D77A3}</x14:id>
        </ext>
      </extLst>
    </cfRule>
  </conditionalFormatting>
  <conditionalFormatting sqref="F121">
    <cfRule type="dataBar" priority="1542">
      <dataBar>
        <cfvo type="num" val="0"/>
        <cfvo type="num" val="1"/>
        <color theme="6"/>
      </dataBar>
      <extLst>
        <ext xmlns:x14="http://schemas.microsoft.com/office/spreadsheetml/2009/9/main" uri="{B025F937-C7B1-47D3-B67F-A62EFF666E3E}">
          <x14:id>{BBF155B9-9616-4B43-A38D-C414F71B7753}</x14:id>
        </ext>
      </extLst>
    </cfRule>
  </conditionalFormatting>
  <conditionalFormatting sqref="F121">
    <cfRule type="dataBar" priority="1576">
      <dataBar>
        <cfvo type="num" val="0"/>
        <cfvo type="num" val="1"/>
        <color theme="6"/>
      </dataBar>
      <extLst>
        <ext xmlns:x14="http://schemas.microsoft.com/office/spreadsheetml/2009/9/main" uri="{B025F937-C7B1-47D3-B67F-A62EFF666E3E}">
          <x14:id>{630B75A4-2896-4B91-90D0-EE9827A79451}</x14:id>
        </ext>
      </extLst>
    </cfRule>
  </conditionalFormatting>
  <conditionalFormatting sqref="F121">
    <cfRule type="dataBar" priority="1573">
      <dataBar>
        <cfvo type="num" val="0"/>
        <cfvo type="num" val="1"/>
        <color theme="6"/>
      </dataBar>
      <extLst>
        <ext xmlns:x14="http://schemas.microsoft.com/office/spreadsheetml/2009/9/main" uri="{B025F937-C7B1-47D3-B67F-A62EFF666E3E}">
          <x14:id>{1F007534-1D11-4963-8F84-D1DC49E12A32}</x14:id>
        </ext>
      </extLst>
    </cfRule>
  </conditionalFormatting>
  <conditionalFormatting sqref="F121">
    <cfRule type="dataBar" priority="1570">
      <dataBar>
        <cfvo type="num" val="0"/>
        <cfvo type="num" val="1"/>
        <color theme="6"/>
      </dataBar>
      <extLst>
        <ext xmlns:x14="http://schemas.microsoft.com/office/spreadsheetml/2009/9/main" uri="{B025F937-C7B1-47D3-B67F-A62EFF666E3E}">
          <x14:id>{3ECD6E89-A97C-4C2E-8471-FE4A3BD68ECF}</x14:id>
        </ext>
      </extLst>
    </cfRule>
  </conditionalFormatting>
  <conditionalFormatting sqref="F121">
    <cfRule type="dataBar" priority="1571">
      <dataBar>
        <cfvo type="num" val="0"/>
        <cfvo type="num" val="1"/>
        <color theme="6"/>
      </dataBar>
      <extLst>
        <ext xmlns:x14="http://schemas.microsoft.com/office/spreadsheetml/2009/9/main" uri="{B025F937-C7B1-47D3-B67F-A62EFF666E3E}">
          <x14:id>{0C6084CD-DE27-49B0-BE35-89568ED4CCE1}</x14:id>
        </ext>
      </extLst>
    </cfRule>
  </conditionalFormatting>
  <conditionalFormatting sqref="F121">
    <cfRule type="dataBar" priority="1569">
      <dataBar>
        <cfvo type="num" val="0"/>
        <cfvo type="num" val="1"/>
        <color theme="6"/>
      </dataBar>
      <extLst>
        <ext xmlns:x14="http://schemas.microsoft.com/office/spreadsheetml/2009/9/main" uri="{B025F937-C7B1-47D3-B67F-A62EFF666E3E}">
          <x14:id>{A2BC8E20-5B4E-4671-9DC1-A008565B867D}</x14:id>
        </ext>
      </extLst>
    </cfRule>
  </conditionalFormatting>
  <conditionalFormatting sqref="F121">
    <cfRule type="dataBar" priority="1597">
      <dataBar>
        <cfvo type="num" val="0"/>
        <cfvo type="num" val="1"/>
        <color theme="6"/>
      </dataBar>
      <extLst>
        <ext xmlns:x14="http://schemas.microsoft.com/office/spreadsheetml/2009/9/main" uri="{B025F937-C7B1-47D3-B67F-A62EFF666E3E}">
          <x14:id>{1E145160-99FC-4ACB-8622-C2573524ECD6}</x14:id>
        </ext>
      </extLst>
    </cfRule>
  </conditionalFormatting>
  <conditionalFormatting sqref="F121">
    <cfRule type="dataBar" priority="1563">
      <dataBar>
        <cfvo type="num" val="0"/>
        <cfvo type="num" val="1"/>
        <color theme="6"/>
      </dataBar>
      <extLst>
        <ext xmlns:x14="http://schemas.microsoft.com/office/spreadsheetml/2009/9/main" uri="{B025F937-C7B1-47D3-B67F-A62EFF666E3E}">
          <x14:id>{58DA7F3B-0D82-4A43-BA05-F063CB41F1C0}</x14:id>
        </ext>
      </extLst>
    </cfRule>
  </conditionalFormatting>
  <conditionalFormatting sqref="F121">
    <cfRule type="dataBar" priority="1558">
      <dataBar>
        <cfvo type="num" val="0"/>
        <cfvo type="num" val="1"/>
        <color theme="6"/>
      </dataBar>
      <extLst>
        <ext xmlns:x14="http://schemas.microsoft.com/office/spreadsheetml/2009/9/main" uri="{B025F937-C7B1-47D3-B67F-A62EFF666E3E}">
          <x14:id>{F254B812-889B-43B0-A002-3F24459E4D9E}</x14:id>
        </ext>
      </extLst>
    </cfRule>
  </conditionalFormatting>
  <conditionalFormatting sqref="F121">
    <cfRule type="dataBar" priority="1515">
      <dataBar>
        <cfvo type="num" val="0"/>
        <cfvo type="num" val="1"/>
        <color theme="6"/>
      </dataBar>
      <extLst>
        <ext xmlns:x14="http://schemas.microsoft.com/office/spreadsheetml/2009/9/main" uri="{B025F937-C7B1-47D3-B67F-A62EFF666E3E}">
          <x14:id>{1E734F45-8512-43E2-A89A-BD352560C684}</x14:id>
        </ext>
      </extLst>
    </cfRule>
  </conditionalFormatting>
  <conditionalFormatting sqref="F121">
    <cfRule type="dataBar" priority="1514">
      <dataBar>
        <cfvo type="num" val="0"/>
        <cfvo type="num" val="1"/>
        <color theme="6"/>
      </dataBar>
      <extLst>
        <ext xmlns:x14="http://schemas.microsoft.com/office/spreadsheetml/2009/9/main" uri="{B025F937-C7B1-47D3-B67F-A62EFF666E3E}">
          <x14:id>{30E9952B-2835-4C4B-92CF-1826D8DC6AA8}</x14:id>
        </ext>
      </extLst>
    </cfRule>
  </conditionalFormatting>
  <conditionalFormatting sqref="F121">
    <cfRule type="dataBar" priority="1594">
      <dataBar>
        <cfvo type="num" val="0"/>
        <cfvo type="num" val="1"/>
        <color theme="6"/>
      </dataBar>
      <extLst>
        <ext xmlns:x14="http://schemas.microsoft.com/office/spreadsheetml/2009/9/main" uri="{B025F937-C7B1-47D3-B67F-A62EFF666E3E}">
          <x14:id>{6C58BC46-98F5-459B-885B-3C9CF4544E77}</x14:id>
        </ext>
      </extLst>
    </cfRule>
  </conditionalFormatting>
  <conditionalFormatting sqref="F121">
    <cfRule type="dataBar" priority="1593">
      <dataBar>
        <cfvo type="num" val="0"/>
        <cfvo type="num" val="1"/>
        <color theme="6"/>
      </dataBar>
      <extLst>
        <ext xmlns:x14="http://schemas.microsoft.com/office/spreadsheetml/2009/9/main" uri="{B025F937-C7B1-47D3-B67F-A62EFF666E3E}">
          <x14:id>{1928B34E-EBF3-4912-9EEB-F57ADDE273DA}</x14:id>
        </ext>
      </extLst>
    </cfRule>
  </conditionalFormatting>
  <conditionalFormatting sqref="F121">
    <cfRule type="dataBar" priority="1556">
      <dataBar>
        <cfvo type="num" val="0"/>
        <cfvo type="num" val="1"/>
        <color theme="6"/>
      </dataBar>
      <extLst>
        <ext xmlns:x14="http://schemas.microsoft.com/office/spreadsheetml/2009/9/main" uri="{B025F937-C7B1-47D3-B67F-A62EFF666E3E}">
          <x14:id>{A03633AB-4CFB-4AC3-B545-C3E36FCABB01}</x14:id>
        </ext>
      </extLst>
    </cfRule>
  </conditionalFormatting>
  <conditionalFormatting sqref="F121">
    <cfRule type="dataBar" priority="1590">
      <dataBar>
        <cfvo type="num" val="0"/>
        <cfvo type="num" val="1"/>
        <color theme="6"/>
      </dataBar>
      <extLst>
        <ext xmlns:x14="http://schemas.microsoft.com/office/spreadsheetml/2009/9/main" uri="{B025F937-C7B1-47D3-B67F-A62EFF666E3E}">
          <x14:id>{600626A8-9EE2-48EA-A5BE-F06FC3AEA051}</x14:id>
        </ext>
      </extLst>
    </cfRule>
  </conditionalFormatting>
  <conditionalFormatting sqref="F121">
    <cfRule type="dataBar" priority="1555">
      <dataBar>
        <cfvo type="num" val="0"/>
        <cfvo type="num" val="1"/>
        <color theme="6"/>
      </dataBar>
      <extLst>
        <ext xmlns:x14="http://schemas.microsoft.com/office/spreadsheetml/2009/9/main" uri="{B025F937-C7B1-47D3-B67F-A62EFF666E3E}">
          <x14:id>{7A415202-AB9B-4CEF-B827-131237C0B2F5}</x14:id>
        </ext>
      </extLst>
    </cfRule>
  </conditionalFormatting>
  <conditionalFormatting sqref="F121">
    <cfRule type="dataBar" priority="1591">
      <dataBar>
        <cfvo type="num" val="0"/>
        <cfvo type="num" val="1"/>
        <color theme="6"/>
      </dataBar>
      <extLst>
        <ext xmlns:x14="http://schemas.microsoft.com/office/spreadsheetml/2009/9/main" uri="{B025F937-C7B1-47D3-B67F-A62EFF666E3E}">
          <x14:id>{19C58E3F-FB8C-458C-87CE-EBB97F17BFBA}</x14:id>
        </ext>
      </extLst>
    </cfRule>
  </conditionalFormatting>
  <conditionalFormatting sqref="F121">
    <cfRule type="dataBar" priority="1510">
      <dataBar>
        <cfvo type="num" val="0"/>
        <cfvo type="num" val="1"/>
        <color theme="6"/>
      </dataBar>
      <extLst>
        <ext xmlns:x14="http://schemas.microsoft.com/office/spreadsheetml/2009/9/main" uri="{B025F937-C7B1-47D3-B67F-A62EFF666E3E}">
          <x14:id>{C40D7D31-1D9A-4966-A6E5-274CC3BF8588}</x14:id>
        </ext>
      </extLst>
    </cfRule>
  </conditionalFormatting>
  <conditionalFormatting sqref="F121">
    <cfRule type="dataBar" priority="1550">
      <dataBar>
        <cfvo type="num" val="0"/>
        <cfvo type="num" val="1"/>
        <color theme="6"/>
      </dataBar>
      <extLst>
        <ext xmlns:x14="http://schemas.microsoft.com/office/spreadsheetml/2009/9/main" uri="{B025F937-C7B1-47D3-B67F-A62EFF666E3E}">
          <x14:id>{F5188690-EC43-4255-8564-BCCAD09C5F40}</x14:id>
        </ext>
      </extLst>
    </cfRule>
  </conditionalFormatting>
  <conditionalFormatting sqref="F121">
    <cfRule type="dataBar" priority="1589">
      <dataBar>
        <cfvo type="num" val="0"/>
        <cfvo type="num" val="1"/>
        <color theme="6"/>
      </dataBar>
      <extLst>
        <ext xmlns:x14="http://schemas.microsoft.com/office/spreadsheetml/2009/9/main" uri="{B025F937-C7B1-47D3-B67F-A62EFF666E3E}">
          <x14:id>{DF023920-F93A-4845-A74C-9BC7E7855674}</x14:id>
        </ext>
      </extLst>
    </cfRule>
  </conditionalFormatting>
  <conditionalFormatting sqref="F121">
    <cfRule type="dataBar" priority="1588">
      <dataBar>
        <cfvo type="num" val="0"/>
        <cfvo type="num" val="1"/>
        <color theme="6"/>
      </dataBar>
      <extLst>
        <ext xmlns:x14="http://schemas.microsoft.com/office/spreadsheetml/2009/9/main" uri="{B025F937-C7B1-47D3-B67F-A62EFF666E3E}">
          <x14:id>{E1F48CCF-7AF7-403B-ABB6-DAE499E75AF0}</x14:id>
        </ext>
      </extLst>
    </cfRule>
  </conditionalFormatting>
  <conditionalFormatting sqref="F121">
    <cfRule type="dataBar" priority="1587">
      <dataBar>
        <cfvo type="num" val="0"/>
        <cfvo type="num" val="1"/>
        <color theme="6"/>
      </dataBar>
      <extLst>
        <ext xmlns:x14="http://schemas.microsoft.com/office/spreadsheetml/2009/9/main" uri="{B025F937-C7B1-47D3-B67F-A62EFF666E3E}">
          <x14:id>{EFB822BC-E2CA-4CF5-AA1B-007274DD3707}</x14:id>
        </ext>
      </extLst>
    </cfRule>
  </conditionalFormatting>
  <conditionalFormatting sqref="F121">
    <cfRule type="dataBar" priority="1586">
      <dataBar>
        <cfvo type="num" val="0"/>
        <cfvo type="num" val="1"/>
        <color theme="6"/>
      </dataBar>
      <extLst>
        <ext xmlns:x14="http://schemas.microsoft.com/office/spreadsheetml/2009/9/main" uri="{B025F937-C7B1-47D3-B67F-A62EFF666E3E}">
          <x14:id>{C11006D8-DE8A-4118-A48F-0ED4948386EF}</x14:id>
        </ext>
      </extLst>
    </cfRule>
  </conditionalFormatting>
  <conditionalFormatting sqref="F121">
    <cfRule type="dataBar" priority="1585">
      <dataBar>
        <cfvo type="num" val="0"/>
        <cfvo type="num" val="1"/>
        <color theme="6"/>
      </dataBar>
      <extLst>
        <ext xmlns:x14="http://schemas.microsoft.com/office/spreadsheetml/2009/9/main" uri="{B025F937-C7B1-47D3-B67F-A62EFF666E3E}">
          <x14:id>{2304AAB6-4497-49CE-918F-90A2791524AA}</x14:id>
        </ext>
      </extLst>
    </cfRule>
  </conditionalFormatting>
  <conditionalFormatting sqref="F121">
    <cfRule type="dataBar" priority="1583">
      <dataBar>
        <cfvo type="num" val="0"/>
        <cfvo type="num" val="1"/>
        <color theme="6"/>
      </dataBar>
      <extLst>
        <ext xmlns:x14="http://schemas.microsoft.com/office/spreadsheetml/2009/9/main" uri="{B025F937-C7B1-47D3-B67F-A62EFF666E3E}">
          <x14:id>{39E16F7C-C82E-45D2-ABC8-AA94E03C3B6B}</x14:id>
        </ext>
      </extLst>
    </cfRule>
  </conditionalFormatting>
  <conditionalFormatting sqref="F121">
    <cfRule type="dataBar" priority="1546">
      <dataBar>
        <cfvo type="num" val="0"/>
        <cfvo type="num" val="1"/>
        <color theme="6"/>
      </dataBar>
      <extLst>
        <ext xmlns:x14="http://schemas.microsoft.com/office/spreadsheetml/2009/9/main" uri="{B025F937-C7B1-47D3-B67F-A62EFF666E3E}">
          <x14:id>{0CBC0F0E-8B4C-4DAD-8089-A1DC263080D3}</x14:id>
        </ext>
      </extLst>
    </cfRule>
  </conditionalFormatting>
  <conditionalFormatting sqref="F121">
    <cfRule type="dataBar" priority="1545">
      <dataBar>
        <cfvo type="num" val="0"/>
        <cfvo type="num" val="1"/>
        <color theme="6"/>
      </dataBar>
      <extLst>
        <ext xmlns:x14="http://schemas.microsoft.com/office/spreadsheetml/2009/9/main" uri="{B025F937-C7B1-47D3-B67F-A62EFF666E3E}">
          <x14:id>{21D7FE6B-1DB7-44F0-BA39-AF7F985A297E}</x14:id>
        </ext>
      </extLst>
    </cfRule>
  </conditionalFormatting>
  <conditionalFormatting sqref="F121">
    <cfRule type="dataBar" priority="1496">
      <dataBar>
        <cfvo type="num" val="0"/>
        <cfvo type="num" val="1"/>
        <color theme="6"/>
      </dataBar>
      <extLst>
        <ext xmlns:x14="http://schemas.microsoft.com/office/spreadsheetml/2009/9/main" uri="{B025F937-C7B1-47D3-B67F-A62EFF666E3E}">
          <x14:id>{11081DAD-29BB-4E26-8091-75C3A4465A26}</x14:id>
        </ext>
      </extLst>
    </cfRule>
  </conditionalFormatting>
  <conditionalFormatting sqref="F121">
    <cfRule type="dataBar" priority="1497">
      <dataBar>
        <cfvo type="num" val="0"/>
        <cfvo type="num" val="1"/>
        <color theme="6"/>
      </dataBar>
      <extLst>
        <ext xmlns:x14="http://schemas.microsoft.com/office/spreadsheetml/2009/9/main" uri="{B025F937-C7B1-47D3-B67F-A62EFF666E3E}">
          <x14:id>{447CAF70-569D-4FE4-B0C0-60D6385E8B00}</x14:id>
        </ext>
      </extLst>
    </cfRule>
  </conditionalFormatting>
  <conditionalFormatting sqref="F121">
    <cfRule type="dataBar" priority="1494">
      <dataBar>
        <cfvo type="num" val="0"/>
        <cfvo type="num" val="1"/>
        <color theme="6"/>
      </dataBar>
      <extLst>
        <ext xmlns:x14="http://schemas.microsoft.com/office/spreadsheetml/2009/9/main" uri="{B025F937-C7B1-47D3-B67F-A62EFF666E3E}">
          <x14:id>{55EC0956-DAD2-4CC2-A373-02A2018BD485}</x14:id>
        </ext>
      </extLst>
    </cfRule>
  </conditionalFormatting>
  <conditionalFormatting sqref="F121">
    <cfRule type="dataBar" priority="1493">
      <dataBar>
        <cfvo type="num" val="0"/>
        <cfvo type="num" val="1"/>
        <color theme="6"/>
      </dataBar>
      <extLst>
        <ext xmlns:x14="http://schemas.microsoft.com/office/spreadsheetml/2009/9/main" uri="{B025F937-C7B1-47D3-B67F-A62EFF666E3E}">
          <x14:id>{84EEE503-0657-4E18-8909-8D71AD5A3939}</x14:id>
        </ext>
      </extLst>
    </cfRule>
  </conditionalFormatting>
  <conditionalFormatting sqref="F121">
    <cfRule type="dataBar" priority="1539">
      <dataBar>
        <cfvo type="num" val="0"/>
        <cfvo type="num" val="1"/>
        <color theme="6"/>
      </dataBar>
      <extLst>
        <ext xmlns:x14="http://schemas.microsoft.com/office/spreadsheetml/2009/9/main" uri="{B025F937-C7B1-47D3-B67F-A62EFF666E3E}">
          <x14:id>{D4D617BC-0DFC-4FC9-98C1-EC4A724D5450}</x14:id>
        </ext>
      </extLst>
    </cfRule>
  </conditionalFormatting>
  <conditionalFormatting sqref="F121">
    <cfRule type="dataBar" priority="1580">
      <dataBar>
        <cfvo type="num" val="0"/>
        <cfvo type="num" val="1"/>
        <color theme="6"/>
      </dataBar>
      <extLst>
        <ext xmlns:x14="http://schemas.microsoft.com/office/spreadsheetml/2009/9/main" uri="{B025F937-C7B1-47D3-B67F-A62EFF666E3E}">
          <x14:id>{08AAAED3-E168-4490-9B80-BF8ECFDC4FA4}</x14:id>
        </ext>
      </extLst>
    </cfRule>
  </conditionalFormatting>
  <conditionalFormatting sqref="F121">
    <cfRule type="dataBar" priority="1579">
      <dataBar>
        <cfvo type="num" val="0"/>
        <cfvo type="num" val="1"/>
        <color theme="6"/>
      </dataBar>
      <extLst>
        <ext xmlns:x14="http://schemas.microsoft.com/office/spreadsheetml/2009/9/main" uri="{B025F937-C7B1-47D3-B67F-A62EFF666E3E}">
          <x14:id>{8E290A17-7A09-4306-BBE4-9840A7D2FA3C}</x14:id>
        </ext>
      </extLst>
    </cfRule>
  </conditionalFormatting>
  <conditionalFormatting sqref="F121">
    <cfRule type="dataBar" priority="1578">
      <dataBar>
        <cfvo type="num" val="0"/>
        <cfvo type="num" val="1"/>
        <color theme="6"/>
      </dataBar>
      <extLst>
        <ext xmlns:x14="http://schemas.microsoft.com/office/spreadsheetml/2009/9/main" uri="{B025F937-C7B1-47D3-B67F-A62EFF666E3E}">
          <x14:id>{93A85941-61B3-43A0-ABE9-2C4CD7254B82}</x14:id>
        </ext>
      </extLst>
    </cfRule>
  </conditionalFormatting>
  <conditionalFormatting sqref="F121">
    <cfRule type="dataBar" priority="1577">
      <dataBar>
        <cfvo type="num" val="0"/>
        <cfvo type="num" val="1"/>
        <color theme="6"/>
      </dataBar>
      <extLst>
        <ext xmlns:x14="http://schemas.microsoft.com/office/spreadsheetml/2009/9/main" uri="{B025F937-C7B1-47D3-B67F-A62EFF666E3E}">
          <x14:id>{E9B0F5B0-A3EF-4451-9EBF-F2B72FD5DC7B}</x14:id>
        </ext>
      </extLst>
    </cfRule>
  </conditionalFormatting>
  <conditionalFormatting sqref="F121">
    <cfRule type="dataBar" priority="1536">
      <dataBar>
        <cfvo type="num" val="0"/>
        <cfvo type="num" val="1"/>
        <color theme="6"/>
      </dataBar>
      <extLst>
        <ext xmlns:x14="http://schemas.microsoft.com/office/spreadsheetml/2009/9/main" uri="{B025F937-C7B1-47D3-B67F-A62EFF666E3E}">
          <x14:id>{8D78FC8F-F006-4C94-A825-FDBCB19B544C}</x14:id>
        </ext>
      </extLst>
    </cfRule>
  </conditionalFormatting>
  <conditionalFormatting sqref="F121">
    <cfRule type="dataBar" priority="1487">
      <dataBar>
        <cfvo type="num" val="0"/>
        <cfvo type="num" val="1"/>
        <color theme="6"/>
      </dataBar>
      <extLst>
        <ext xmlns:x14="http://schemas.microsoft.com/office/spreadsheetml/2009/9/main" uri="{B025F937-C7B1-47D3-B67F-A62EFF666E3E}">
          <x14:id>{35A3D8B6-2999-49EE-A4E5-CB3476E9308B}</x14:id>
        </ext>
      </extLst>
    </cfRule>
  </conditionalFormatting>
  <conditionalFormatting sqref="F121">
    <cfRule type="dataBar" priority="1575">
      <dataBar>
        <cfvo type="num" val="0"/>
        <cfvo type="num" val="1"/>
        <color theme="6"/>
      </dataBar>
      <extLst>
        <ext xmlns:x14="http://schemas.microsoft.com/office/spreadsheetml/2009/9/main" uri="{B025F937-C7B1-47D3-B67F-A62EFF666E3E}">
          <x14:id>{FF935ED5-BD38-445D-934D-0AA854FA8B4C}</x14:id>
        </ext>
      </extLst>
    </cfRule>
  </conditionalFormatting>
  <conditionalFormatting sqref="F121">
    <cfRule type="dataBar" priority="1572">
      <dataBar>
        <cfvo type="num" val="0"/>
        <cfvo type="num" val="1"/>
        <color theme="6"/>
      </dataBar>
      <extLst>
        <ext xmlns:x14="http://schemas.microsoft.com/office/spreadsheetml/2009/9/main" uri="{B025F937-C7B1-47D3-B67F-A62EFF666E3E}">
          <x14:id>{D3F5AF09-702F-4A3A-8FCB-EF2DF11E48A1}</x14:id>
        </ext>
      </extLst>
    </cfRule>
  </conditionalFormatting>
  <conditionalFormatting sqref="F121">
    <cfRule type="dataBar" priority="1568">
      <dataBar>
        <cfvo type="num" val="0"/>
        <cfvo type="num" val="1"/>
        <color theme="6"/>
      </dataBar>
      <extLst>
        <ext xmlns:x14="http://schemas.microsoft.com/office/spreadsheetml/2009/9/main" uri="{B025F937-C7B1-47D3-B67F-A62EFF666E3E}">
          <x14:id>{644E793F-29EE-4668-9D50-00DD0AFA0A67}</x14:id>
        </ext>
      </extLst>
    </cfRule>
  </conditionalFormatting>
  <conditionalFormatting sqref="F121">
    <cfRule type="dataBar" priority="1566">
      <dataBar>
        <cfvo type="num" val="0"/>
        <cfvo type="num" val="1"/>
        <color theme="6"/>
      </dataBar>
      <extLst>
        <ext xmlns:x14="http://schemas.microsoft.com/office/spreadsheetml/2009/9/main" uri="{B025F937-C7B1-47D3-B67F-A62EFF666E3E}">
          <x14:id>{0A4126A3-936A-461F-9EC5-26524FD46ED2}</x14:id>
        </ext>
      </extLst>
    </cfRule>
  </conditionalFormatting>
  <conditionalFormatting sqref="F121">
    <cfRule type="dataBar" priority="1567">
      <dataBar>
        <cfvo type="num" val="0"/>
        <cfvo type="num" val="1"/>
        <color theme="6"/>
      </dataBar>
      <extLst>
        <ext xmlns:x14="http://schemas.microsoft.com/office/spreadsheetml/2009/9/main" uri="{B025F937-C7B1-47D3-B67F-A62EFF666E3E}">
          <x14:id>{A56870FF-4CE8-4D59-BDE6-60110C3D66EB}</x14:id>
        </ext>
      </extLst>
    </cfRule>
  </conditionalFormatting>
  <conditionalFormatting sqref="F121">
    <cfRule type="dataBar" priority="1525">
      <dataBar>
        <cfvo type="num" val="0"/>
        <cfvo type="num" val="1"/>
        <color theme="6"/>
      </dataBar>
      <extLst>
        <ext xmlns:x14="http://schemas.microsoft.com/office/spreadsheetml/2009/9/main" uri="{B025F937-C7B1-47D3-B67F-A62EFF666E3E}">
          <x14:id>{2402B314-6799-4FC2-8F5A-4AA6E0487086}</x14:id>
        </ext>
      </extLst>
    </cfRule>
  </conditionalFormatting>
  <conditionalFormatting sqref="F121">
    <cfRule type="dataBar" priority="1524">
      <dataBar>
        <cfvo type="num" val="0"/>
        <cfvo type="num" val="1"/>
        <color theme="6"/>
      </dataBar>
      <extLst>
        <ext xmlns:x14="http://schemas.microsoft.com/office/spreadsheetml/2009/9/main" uri="{B025F937-C7B1-47D3-B67F-A62EFF666E3E}">
          <x14:id>{8F017C2C-C473-4CC6-9774-79AA1D25254D}</x14:id>
        </ext>
      </extLst>
    </cfRule>
  </conditionalFormatting>
  <conditionalFormatting sqref="F121">
    <cfRule type="dataBar" priority="1523">
      <dataBar>
        <cfvo type="num" val="0"/>
        <cfvo type="num" val="1"/>
        <color theme="6"/>
      </dataBar>
      <extLst>
        <ext xmlns:x14="http://schemas.microsoft.com/office/spreadsheetml/2009/9/main" uri="{B025F937-C7B1-47D3-B67F-A62EFF666E3E}">
          <x14:id>{4D3391AE-3D6C-485F-A613-6DFCEA1F8DEF}</x14:id>
        </ext>
      </extLst>
    </cfRule>
  </conditionalFormatting>
  <conditionalFormatting sqref="F121">
    <cfRule type="dataBar" priority="1522">
      <dataBar>
        <cfvo type="num" val="0"/>
        <cfvo type="num" val="1"/>
        <color theme="6"/>
      </dataBar>
      <extLst>
        <ext xmlns:x14="http://schemas.microsoft.com/office/spreadsheetml/2009/9/main" uri="{B025F937-C7B1-47D3-B67F-A62EFF666E3E}">
          <x14:id>{D6710D7E-EB02-4BC8-9D44-7C081A150295}</x14:id>
        </ext>
      </extLst>
    </cfRule>
  </conditionalFormatting>
  <conditionalFormatting sqref="F121">
    <cfRule type="dataBar" priority="1521">
      <dataBar>
        <cfvo type="num" val="0"/>
        <cfvo type="num" val="1"/>
        <color theme="6"/>
      </dataBar>
      <extLst>
        <ext xmlns:x14="http://schemas.microsoft.com/office/spreadsheetml/2009/9/main" uri="{B025F937-C7B1-47D3-B67F-A62EFF666E3E}">
          <x14:id>{8CE1EA9F-BBD6-49A9-8089-A90E80EF1DFC}</x14:id>
        </ext>
      </extLst>
    </cfRule>
  </conditionalFormatting>
  <conditionalFormatting sqref="F121">
    <cfRule type="dataBar" priority="1520">
      <dataBar>
        <cfvo type="num" val="0"/>
        <cfvo type="num" val="1"/>
        <color theme="6"/>
      </dataBar>
      <extLst>
        <ext xmlns:x14="http://schemas.microsoft.com/office/spreadsheetml/2009/9/main" uri="{B025F937-C7B1-47D3-B67F-A62EFF666E3E}">
          <x14:id>{4A4F524E-C637-4D05-A3B3-36B195286AF9}</x14:id>
        </ext>
      </extLst>
    </cfRule>
  </conditionalFormatting>
  <conditionalFormatting sqref="F121">
    <cfRule type="dataBar" priority="1565">
      <dataBar>
        <cfvo type="num" val="0"/>
        <cfvo type="num" val="1"/>
        <color theme="6"/>
      </dataBar>
      <extLst>
        <ext xmlns:x14="http://schemas.microsoft.com/office/spreadsheetml/2009/9/main" uri="{B025F937-C7B1-47D3-B67F-A62EFF666E3E}">
          <x14:id>{36249695-1131-4FCF-9F4E-FF4CDF623B3A}</x14:id>
        </ext>
      </extLst>
    </cfRule>
  </conditionalFormatting>
  <conditionalFormatting sqref="F121">
    <cfRule type="dataBar" priority="1564">
      <dataBar>
        <cfvo type="num" val="0"/>
        <cfvo type="num" val="1"/>
        <color theme="6"/>
      </dataBar>
      <extLst>
        <ext xmlns:x14="http://schemas.microsoft.com/office/spreadsheetml/2009/9/main" uri="{B025F937-C7B1-47D3-B67F-A62EFF666E3E}">
          <x14:id>{40D87797-6544-4F63-97E0-DB6BFB9FF9A0}</x14:id>
        </ext>
      </extLst>
    </cfRule>
  </conditionalFormatting>
  <conditionalFormatting sqref="F121">
    <cfRule type="dataBar" priority="1516">
      <dataBar>
        <cfvo type="num" val="0"/>
        <cfvo type="num" val="1"/>
        <color theme="6"/>
      </dataBar>
      <extLst>
        <ext xmlns:x14="http://schemas.microsoft.com/office/spreadsheetml/2009/9/main" uri="{B025F937-C7B1-47D3-B67F-A62EFF666E3E}">
          <x14:id>{810826C9-21B0-4E6D-B8A1-974DD3CFC219}</x14:id>
        </ext>
      </extLst>
    </cfRule>
  </conditionalFormatting>
  <conditionalFormatting sqref="F121">
    <cfRule type="dataBar" priority="1561">
      <dataBar>
        <cfvo type="num" val="0"/>
        <cfvo type="num" val="1"/>
        <color theme="6"/>
      </dataBar>
      <extLst>
        <ext xmlns:x14="http://schemas.microsoft.com/office/spreadsheetml/2009/9/main" uri="{B025F937-C7B1-47D3-B67F-A62EFF666E3E}">
          <x14:id>{2661665B-D47B-4370-9B21-74C29AF739CF}</x14:id>
        </ext>
      </extLst>
    </cfRule>
  </conditionalFormatting>
  <conditionalFormatting sqref="F121">
    <cfRule type="dataBar" priority="1562">
      <dataBar>
        <cfvo type="num" val="0"/>
        <cfvo type="num" val="1"/>
        <color theme="6"/>
      </dataBar>
      <extLst>
        <ext xmlns:x14="http://schemas.microsoft.com/office/spreadsheetml/2009/9/main" uri="{B025F937-C7B1-47D3-B67F-A62EFF666E3E}">
          <x14:id>{CF2A78D9-5074-4A62-B56A-C5AF1FAFBCC8}</x14:id>
        </ext>
      </extLst>
    </cfRule>
  </conditionalFormatting>
  <conditionalFormatting sqref="F121">
    <cfRule type="dataBar" priority="1559">
      <dataBar>
        <cfvo type="num" val="0"/>
        <cfvo type="num" val="1"/>
        <color theme="6"/>
      </dataBar>
      <extLst>
        <ext xmlns:x14="http://schemas.microsoft.com/office/spreadsheetml/2009/9/main" uri="{B025F937-C7B1-47D3-B67F-A62EFF666E3E}">
          <x14:id>{8AC222DB-6468-4FD3-A093-6688D829C1C1}</x14:id>
        </ext>
      </extLst>
    </cfRule>
  </conditionalFormatting>
  <conditionalFormatting sqref="F121">
    <cfRule type="dataBar" priority="1560">
      <dataBar>
        <cfvo type="num" val="0"/>
        <cfvo type="num" val="1"/>
        <color theme="6"/>
      </dataBar>
      <extLst>
        <ext xmlns:x14="http://schemas.microsoft.com/office/spreadsheetml/2009/9/main" uri="{B025F937-C7B1-47D3-B67F-A62EFF666E3E}">
          <x14:id>{6443ECA7-A7B2-478A-B807-6C0634C41E52}</x14:id>
        </ext>
      </extLst>
    </cfRule>
  </conditionalFormatting>
  <conditionalFormatting sqref="F121">
    <cfRule type="dataBar" priority="1557">
      <dataBar>
        <cfvo type="num" val="0"/>
        <cfvo type="num" val="1"/>
        <color theme="6"/>
      </dataBar>
      <extLst>
        <ext xmlns:x14="http://schemas.microsoft.com/office/spreadsheetml/2009/9/main" uri="{B025F937-C7B1-47D3-B67F-A62EFF666E3E}">
          <x14:id>{F839B8A6-1400-45FE-B132-4EBD299F5958}</x14:id>
        </ext>
      </extLst>
    </cfRule>
  </conditionalFormatting>
  <conditionalFormatting sqref="F121">
    <cfRule type="dataBar" priority="1554">
      <dataBar>
        <cfvo type="num" val="0"/>
        <cfvo type="num" val="1"/>
        <color theme="6"/>
      </dataBar>
      <extLst>
        <ext xmlns:x14="http://schemas.microsoft.com/office/spreadsheetml/2009/9/main" uri="{B025F937-C7B1-47D3-B67F-A62EFF666E3E}">
          <x14:id>{6CF95FD1-C862-48F7-86BB-5FEBFD0A632B}</x14:id>
        </ext>
      </extLst>
    </cfRule>
  </conditionalFormatting>
  <conditionalFormatting sqref="F121">
    <cfRule type="dataBar" priority="1552">
      <dataBar>
        <cfvo type="num" val="0"/>
        <cfvo type="num" val="1"/>
        <color theme="6"/>
      </dataBar>
      <extLst>
        <ext xmlns:x14="http://schemas.microsoft.com/office/spreadsheetml/2009/9/main" uri="{B025F937-C7B1-47D3-B67F-A62EFF666E3E}">
          <x14:id>{7905113B-03C4-4E40-9022-A91DADB9B2A8}</x14:id>
        </ext>
      </extLst>
    </cfRule>
  </conditionalFormatting>
  <conditionalFormatting sqref="F121">
    <cfRule type="dataBar" priority="1553">
      <dataBar>
        <cfvo type="num" val="0"/>
        <cfvo type="num" val="1"/>
        <color theme="6"/>
      </dataBar>
      <extLst>
        <ext xmlns:x14="http://schemas.microsoft.com/office/spreadsheetml/2009/9/main" uri="{B025F937-C7B1-47D3-B67F-A62EFF666E3E}">
          <x14:id>{E796C719-2DBF-4A18-A70C-69E0045C3F10}</x14:id>
        </ext>
      </extLst>
    </cfRule>
  </conditionalFormatting>
  <conditionalFormatting sqref="F121">
    <cfRule type="dataBar" priority="1509">
      <dataBar>
        <cfvo type="num" val="0"/>
        <cfvo type="num" val="1"/>
        <color theme="6"/>
      </dataBar>
      <extLst>
        <ext xmlns:x14="http://schemas.microsoft.com/office/spreadsheetml/2009/9/main" uri="{B025F937-C7B1-47D3-B67F-A62EFF666E3E}">
          <x14:id>{134962DE-0981-4BEA-BA4D-3AD9815FB0C2}</x14:id>
        </ext>
      </extLst>
    </cfRule>
  </conditionalFormatting>
  <conditionalFormatting sqref="F121">
    <cfRule type="dataBar" priority="1508">
      <dataBar>
        <cfvo type="num" val="0"/>
        <cfvo type="num" val="1"/>
        <color theme="6"/>
      </dataBar>
      <extLst>
        <ext xmlns:x14="http://schemas.microsoft.com/office/spreadsheetml/2009/9/main" uri="{B025F937-C7B1-47D3-B67F-A62EFF666E3E}">
          <x14:id>{0EA1302E-7BDE-4768-876A-2ADCF51B4DED}</x14:id>
        </ext>
      </extLst>
    </cfRule>
  </conditionalFormatting>
  <conditionalFormatting sqref="F121">
    <cfRule type="dataBar" priority="1551">
      <dataBar>
        <cfvo type="num" val="0"/>
        <cfvo type="num" val="1"/>
        <color theme="6"/>
      </dataBar>
      <extLst>
        <ext xmlns:x14="http://schemas.microsoft.com/office/spreadsheetml/2009/9/main" uri="{B025F937-C7B1-47D3-B67F-A62EFF666E3E}">
          <x14:id>{F1CA5F0F-03EE-4D2A-9551-A0B31FD57CE2}</x14:id>
        </ext>
      </extLst>
    </cfRule>
  </conditionalFormatting>
  <conditionalFormatting sqref="F121">
    <cfRule type="dataBar" priority="1549">
      <dataBar>
        <cfvo type="num" val="0"/>
        <cfvo type="num" val="1"/>
        <color theme="6"/>
      </dataBar>
      <extLst>
        <ext xmlns:x14="http://schemas.microsoft.com/office/spreadsheetml/2009/9/main" uri="{B025F937-C7B1-47D3-B67F-A62EFF666E3E}">
          <x14:id>{D99065D6-9743-44BE-B740-0C02F02AA613}</x14:id>
        </ext>
      </extLst>
    </cfRule>
  </conditionalFormatting>
  <conditionalFormatting sqref="F121">
    <cfRule type="dataBar" priority="1547">
      <dataBar>
        <cfvo type="num" val="0"/>
        <cfvo type="num" val="1"/>
        <color theme="6"/>
      </dataBar>
      <extLst>
        <ext xmlns:x14="http://schemas.microsoft.com/office/spreadsheetml/2009/9/main" uri="{B025F937-C7B1-47D3-B67F-A62EFF666E3E}">
          <x14:id>{11BB65D6-C5D4-44ED-B236-9255256B7196}</x14:id>
        </ext>
      </extLst>
    </cfRule>
  </conditionalFormatting>
  <conditionalFormatting sqref="F121">
    <cfRule type="dataBar" priority="1548">
      <dataBar>
        <cfvo type="num" val="0"/>
        <cfvo type="num" val="1"/>
        <color theme="6"/>
      </dataBar>
      <extLst>
        <ext xmlns:x14="http://schemas.microsoft.com/office/spreadsheetml/2009/9/main" uri="{B025F937-C7B1-47D3-B67F-A62EFF666E3E}">
          <x14:id>{BDE89B98-B57E-45EA-9682-B72FDF04F647}</x14:id>
        </ext>
      </extLst>
    </cfRule>
  </conditionalFormatting>
  <conditionalFormatting sqref="F121">
    <cfRule type="dataBar" priority="1543">
      <dataBar>
        <cfvo type="num" val="0"/>
        <cfvo type="num" val="1"/>
        <color theme="6"/>
      </dataBar>
      <extLst>
        <ext xmlns:x14="http://schemas.microsoft.com/office/spreadsheetml/2009/9/main" uri="{B025F937-C7B1-47D3-B67F-A62EFF666E3E}">
          <x14:id>{6E402B30-A780-4EB0-A1CB-84999E06C6E9}</x14:id>
        </ext>
      </extLst>
    </cfRule>
  </conditionalFormatting>
  <conditionalFormatting sqref="F121">
    <cfRule type="dataBar" priority="1544">
      <dataBar>
        <cfvo type="num" val="0"/>
        <cfvo type="num" val="1"/>
        <color theme="6"/>
      </dataBar>
      <extLst>
        <ext xmlns:x14="http://schemas.microsoft.com/office/spreadsheetml/2009/9/main" uri="{B025F937-C7B1-47D3-B67F-A62EFF666E3E}">
          <x14:id>{B6DA9819-4DEE-42A3-8151-731844C249D3}</x14:id>
        </ext>
      </extLst>
    </cfRule>
  </conditionalFormatting>
  <conditionalFormatting sqref="F121">
    <cfRule type="dataBar" priority="1502">
      <dataBar>
        <cfvo type="num" val="0"/>
        <cfvo type="num" val="1"/>
        <color theme="6"/>
      </dataBar>
      <extLst>
        <ext xmlns:x14="http://schemas.microsoft.com/office/spreadsheetml/2009/9/main" uri="{B025F937-C7B1-47D3-B67F-A62EFF666E3E}">
          <x14:id>{D213A878-65E5-47AB-AA42-F599F4A5FA65}</x14:id>
        </ext>
      </extLst>
    </cfRule>
  </conditionalFormatting>
  <conditionalFormatting sqref="F121">
    <cfRule type="dataBar" priority="1501">
      <dataBar>
        <cfvo type="num" val="0"/>
        <cfvo type="num" val="1"/>
        <color theme="6"/>
      </dataBar>
      <extLst>
        <ext xmlns:x14="http://schemas.microsoft.com/office/spreadsheetml/2009/9/main" uri="{B025F937-C7B1-47D3-B67F-A62EFF666E3E}">
          <x14:id>{7C41BEE9-CE3E-4219-8B57-99B65DC9D6B0}</x14:id>
        </ext>
      </extLst>
    </cfRule>
  </conditionalFormatting>
  <conditionalFormatting sqref="F121">
    <cfRule type="dataBar" priority="1458">
      <dataBar>
        <cfvo type="num" val="0"/>
        <cfvo type="num" val="1"/>
        <color theme="6"/>
      </dataBar>
      <extLst>
        <ext xmlns:x14="http://schemas.microsoft.com/office/spreadsheetml/2009/9/main" uri="{B025F937-C7B1-47D3-B67F-A62EFF666E3E}">
          <x14:id>{3ECE71B0-8C8A-4104-8010-B0DA666A622D}</x14:id>
        </ext>
      </extLst>
    </cfRule>
  </conditionalFormatting>
  <conditionalFormatting sqref="F121">
    <cfRule type="dataBar" priority="1457">
      <dataBar>
        <cfvo type="num" val="0"/>
        <cfvo type="num" val="1"/>
        <color theme="6"/>
      </dataBar>
      <extLst>
        <ext xmlns:x14="http://schemas.microsoft.com/office/spreadsheetml/2009/9/main" uri="{B025F937-C7B1-47D3-B67F-A62EFF666E3E}">
          <x14:id>{01624220-27E6-4891-9466-F56B3E9F0435}</x14:id>
        </ext>
      </extLst>
    </cfRule>
  </conditionalFormatting>
  <conditionalFormatting sqref="F121">
    <cfRule type="dataBar" priority="1500">
      <dataBar>
        <cfvo type="num" val="0"/>
        <cfvo type="num" val="1"/>
        <color theme="6"/>
      </dataBar>
      <extLst>
        <ext xmlns:x14="http://schemas.microsoft.com/office/spreadsheetml/2009/9/main" uri="{B025F937-C7B1-47D3-B67F-A62EFF666E3E}">
          <x14:id>{5055F020-35CD-4D15-B278-3EA2060F2805}</x14:id>
        </ext>
      </extLst>
    </cfRule>
  </conditionalFormatting>
  <conditionalFormatting sqref="F121">
    <cfRule type="dataBar" priority="1499">
      <dataBar>
        <cfvo type="num" val="0"/>
        <cfvo type="num" val="1"/>
        <color theme="6"/>
      </dataBar>
      <extLst>
        <ext xmlns:x14="http://schemas.microsoft.com/office/spreadsheetml/2009/9/main" uri="{B025F937-C7B1-47D3-B67F-A62EFF666E3E}">
          <x14:id>{BDDB6CFC-73B3-4D5A-9475-65DBCE68ADFE}</x14:id>
        </ext>
      </extLst>
    </cfRule>
  </conditionalFormatting>
  <conditionalFormatting sqref="F121">
    <cfRule type="dataBar" priority="1456">
      <dataBar>
        <cfvo type="num" val="0"/>
        <cfvo type="num" val="1"/>
        <color theme="6"/>
      </dataBar>
      <extLst>
        <ext xmlns:x14="http://schemas.microsoft.com/office/spreadsheetml/2009/9/main" uri="{B025F937-C7B1-47D3-B67F-A62EFF666E3E}">
          <x14:id>{36B9D8B0-7111-4EB4-804B-CE5E1BA44578}</x14:id>
        </ext>
      </extLst>
    </cfRule>
  </conditionalFormatting>
  <conditionalFormatting sqref="F121">
    <cfRule type="dataBar" priority="1498">
      <dataBar>
        <cfvo type="num" val="0"/>
        <cfvo type="num" val="1"/>
        <color theme="6"/>
      </dataBar>
      <extLst>
        <ext xmlns:x14="http://schemas.microsoft.com/office/spreadsheetml/2009/9/main" uri="{B025F937-C7B1-47D3-B67F-A62EFF666E3E}">
          <x14:id>{E1DBB1FD-2634-4B6A-A0A7-32687DCF7EED}</x14:id>
        </ext>
      </extLst>
    </cfRule>
  </conditionalFormatting>
  <conditionalFormatting sqref="F121">
    <cfRule type="dataBar" priority="1540">
      <dataBar>
        <cfvo type="num" val="0"/>
        <cfvo type="num" val="1"/>
        <color theme="6"/>
      </dataBar>
      <extLst>
        <ext xmlns:x14="http://schemas.microsoft.com/office/spreadsheetml/2009/9/main" uri="{B025F937-C7B1-47D3-B67F-A62EFF666E3E}">
          <x14:id>{D7DBCFB4-9B9F-4D43-84D8-B08C2E555023}</x14:id>
        </ext>
      </extLst>
    </cfRule>
  </conditionalFormatting>
  <conditionalFormatting sqref="F121">
    <cfRule type="dataBar" priority="1541">
      <dataBar>
        <cfvo type="num" val="0"/>
        <cfvo type="num" val="1"/>
        <color theme="6"/>
      </dataBar>
      <extLst>
        <ext xmlns:x14="http://schemas.microsoft.com/office/spreadsheetml/2009/9/main" uri="{B025F937-C7B1-47D3-B67F-A62EFF666E3E}">
          <x14:id>{B5764C50-8A56-4D58-B2BD-254C8DD1A122}</x14:id>
        </ext>
      </extLst>
    </cfRule>
  </conditionalFormatting>
  <conditionalFormatting sqref="F121">
    <cfRule type="dataBar" priority="1495">
      <dataBar>
        <cfvo type="num" val="0"/>
        <cfvo type="num" val="1"/>
        <color theme="6"/>
      </dataBar>
      <extLst>
        <ext xmlns:x14="http://schemas.microsoft.com/office/spreadsheetml/2009/9/main" uri="{B025F937-C7B1-47D3-B67F-A62EFF666E3E}">
          <x14:id>{D763A716-590D-48C5-AA9E-FF8DE22857F2}</x14:id>
        </ext>
      </extLst>
    </cfRule>
  </conditionalFormatting>
  <conditionalFormatting sqref="F121">
    <cfRule type="dataBar" priority="1492">
      <dataBar>
        <cfvo type="num" val="0"/>
        <cfvo type="num" val="1"/>
        <color theme="6"/>
      </dataBar>
      <extLst>
        <ext xmlns:x14="http://schemas.microsoft.com/office/spreadsheetml/2009/9/main" uri="{B025F937-C7B1-47D3-B67F-A62EFF666E3E}">
          <x14:id>{BA635AAE-B7E7-42AF-A5B9-4146C944783E}</x14:id>
        </ext>
      </extLst>
    </cfRule>
  </conditionalFormatting>
  <conditionalFormatting sqref="F121">
    <cfRule type="dataBar" priority="1491">
      <dataBar>
        <cfvo type="num" val="0"/>
        <cfvo type="num" val="1"/>
        <color theme="6"/>
      </dataBar>
      <extLst>
        <ext xmlns:x14="http://schemas.microsoft.com/office/spreadsheetml/2009/9/main" uri="{B025F937-C7B1-47D3-B67F-A62EFF666E3E}">
          <x14:id>{69E539E4-7391-4B04-AC5F-067F2441E089}</x14:id>
        </ext>
      </extLst>
    </cfRule>
  </conditionalFormatting>
  <conditionalFormatting sqref="F121">
    <cfRule type="dataBar" priority="1537">
      <dataBar>
        <cfvo type="num" val="0"/>
        <cfvo type="num" val="1"/>
        <color theme="6"/>
      </dataBar>
      <extLst>
        <ext xmlns:x14="http://schemas.microsoft.com/office/spreadsheetml/2009/9/main" uri="{B025F937-C7B1-47D3-B67F-A62EFF666E3E}">
          <x14:id>{CCF50826-C97D-402D-A252-90B45531E493}</x14:id>
        </ext>
      </extLst>
    </cfRule>
  </conditionalFormatting>
  <conditionalFormatting sqref="F121">
    <cfRule type="dataBar" priority="1538">
      <dataBar>
        <cfvo type="num" val="0"/>
        <cfvo type="num" val="1"/>
        <color theme="6"/>
      </dataBar>
      <extLst>
        <ext xmlns:x14="http://schemas.microsoft.com/office/spreadsheetml/2009/9/main" uri="{B025F937-C7B1-47D3-B67F-A62EFF666E3E}">
          <x14:id>{119207A0-05D2-4DA6-9A1E-B1B6F5D5CED2}</x14:id>
        </ext>
      </extLst>
    </cfRule>
  </conditionalFormatting>
  <conditionalFormatting sqref="F121">
    <cfRule type="dataBar" priority="1489">
      <dataBar>
        <cfvo type="num" val="0"/>
        <cfvo type="num" val="1"/>
        <color theme="6"/>
      </dataBar>
      <extLst>
        <ext xmlns:x14="http://schemas.microsoft.com/office/spreadsheetml/2009/9/main" uri="{B025F937-C7B1-47D3-B67F-A62EFF666E3E}">
          <x14:id>{E565E5C8-9584-42CD-A3D3-76BE5D93F82C}</x14:id>
        </ext>
      </extLst>
    </cfRule>
  </conditionalFormatting>
  <conditionalFormatting sqref="F121">
    <cfRule type="dataBar" priority="1534">
      <dataBar>
        <cfvo type="num" val="0"/>
        <cfvo type="num" val="1"/>
        <color theme="6"/>
      </dataBar>
      <extLst>
        <ext xmlns:x14="http://schemas.microsoft.com/office/spreadsheetml/2009/9/main" uri="{B025F937-C7B1-47D3-B67F-A62EFF666E3E}">
          <x14:id>{4DE96FAC-A082-4CED-8651-A62F5B44E27D}</x14:id>
        </ext>
      </extLst>
    </cfRule>
  </conditionalFormatting>
  <conditionalFormatting sqref="F121">
    <cfRule type="dataBar" priority="1533">
      <dataBar>
        <cfvo type="num" val="0"/>
        <cfvo type="num" val="1"/>
        <color theme="6"/>
      </dataBar>
      <extLst>
        <ext xmlns:x14="http://schemas.microsoft.com/office/spreadsheetml/2009/9/main" uri="{B025F937-C7B1-47D3-B67F-A62EFF666E3E}">
          <x14:id>{F2DA03FF-4128-496F-9DB7-7B0F73CE1879}</x14:id>
        </ext>
      </extLst>
    </cfRule>
  </conditionalFormatting>
  <conditionalFormatting sqref="F121">
    <cfRule type="dataBar" priority="1532">
      <dataBar>
        <cfvo type="num" val="0"/>
        <cfvo type="num" val="1"/>
        <color theme="6"/>
      </dataBar>
      <extLst>
        <ext xmlns:x14="http://schemas.microsoft.com/office/spreadsheetml/2009/9/main" uri="{B025F937-C7B1-47D3-B67F-A62EFF666E3E}">
          <x14:id>{BCBF7FDF-96B2-46CC-8FB2-174F93280C39}</x14:id>
        </ext>
      </extLst>
    </cfRule>
  </conditionalFormatting>
  <conditionalFormatting sqref="F121">
    <cfRule type="dataBar" priority="1531">
      <dataBar>
        <cfvo type="num" val="0"/>
        <cfvo type="num" val="1"/>
        <color theme="6"/>
      </dataBar>
      <extLst>
        <ext xmlns:x14="http://schemas.microsoft.com/office/spreadsheetml/2009/9/main" uri="{B025F937-C7B1-47D3-B67F-A62EFF666E3E}">
          <x14:id>{C4D82640-3039-4B0A-B572-A12E6B26B109}</x14:id>
        </ext>
      </extLst>
    </cfRule>
  </conditionalFormatting>
  <conditionalFormatting sqref="F121">
    <cfRule type="dataBar" priority="1529">
      <dataBar>
        <cfvo type="num" val="0"/>
        <cfvo type="num" val="1"/>
        <color theme="6"/>
      </dataBar>
      <extLst>
        <ext xmlns:x14="http://schemas.microsoft.com/office/spreadsheetml/2009/9/main" uri="{B025F937-C7B1-47D3-B67F-A62EFF666E3E}">
          <x14:id>{BE2B641B-5AE2-42E5-977E-0CF5C515B337}</x14:id>
        </ext>
      </extLst>
    </cfRule>
  </conditionalFormatting>
  <conditionalFormatting sqref="F121">
    <cfRule type="dataBar" priority="1528">
      <dataBar>
        <cfvo type="num" val="0"/>
        <cfvo type="num" val="1"/>
        <color theme="6"/>
      </dataBar>
      <extLst>
        <ext xmlns:x14="http://schemas.microsoft.com/office/spreadsheetml/2009/9/main" uri="{B025F937-C7B1-47D3-B67F-A62EFF666E3E}">
          <x14:id>{50643BAE-C22F-4E45-B1D4-5DE1BBAB539C}</x14:id>
        </ext>
      </extLst>
    </cfRule>
  </conditionalFormatting>
  <conditionalFormatting sqref="F121">
    <cfRule type="dataBar" priority="1486">
      <dataBar>
        <cfvo type="num" val="0"/>
        <cfvo type="num" val="1"/>
        <color theme="6"/>
      </dataBar>
      <extLst>
        <ext xmlns:x14="http://schemas.microsoft.com/office/spreadsheetml/2009/9/main" uri="{B025F937-C7B1-47D3-B67F-A62EFF666E3E}">
          <x14:id>{F5722279-0FD9-40D6-B9E6-DFF19F8E1D72}</x14:id>
        </ext>
      </extLst>
    </cfRule>
  </conditionalFormatting>
  <conditionalFormatting sqref="F121">
    <cfRule type="dataBar" priority="1526">
      <dataBar>
        <cfvo type="num" val="0"/>
        <cfvo type="num" val="1"/>
        <color theme="6"/>
      </dataBar>
      <extLst>
        <ext xmlns:x14="http://schemas.microsoft.com/office/spreadsheetml/2009/9/main" uri="{B025F937-C7B1-47D3-B67F-A62EFF666E3E}">
          <x14:id>{65AD8453-16A2-4C48-B43C-8D842B3D5CAB}</x14:id>
        </ext>
      </extLst>
    </cfRule>
  </conditionalFormatting>
  <conditionalFormatting sqref="F121">
    <cfRule type="dataBar" priority="1527">
      <dataBar>
        <cfvo type="num" val="0"/>
        <cfvo type="num" val="1"/>
        <color theme="6"/>
      </dataBar>
      <extLst>
        <ext xmlns:x14="http://schemas.microsoft.com/office/spreadsheetml/2009/9/main" uri="{B025F937-C7B1-47D3-B67F-A62EFF666E3E}">
          <x14:id>{4E06B613-91AE-4759-B342-8CD4518B84E5}</x14:id>
        </ext>
      </extLst>
    </cfRule>
  </conditionalFormatting>
  <conditionalFormatting sqref="F121">
    <cfRule type="dataBar" priority="1482">
      <dataBar>
        <cfvo type="num" val="0"/>
        <cfvo type="num" val="1"/>
        <color theme="6"/>
      </dataBar>
      <extLst>
        <ext xmlns:x14="http://schemas.microsoft.com/office/spreadsheetml/2009/9/main" uri="{B025F937-C7B1-47D3-B67F-A62EFF666E3E}">
          <x14:id>{3E6F982A-8258-45B7-B3C7-489193FAD29D}</x14:id>
        </ext>
      </extLst>
    </cfRule>
  </conditionalFormatting>
  <conditionalFormatting sqref="F121">
    <cfRule type="dataBar" priority="1483">
      <dataBar>
        <cfvo type="num" val="0"/>
        <cfvo type="num" val="1"/>
        <color theme="6"/>
      </dataBar>
      <extLst>
        <ext xmlns:x14="http://schemas.microsoft.com/office/spreadsheetml/2009/9/main" uri="{B025F937-C7B1-47D3-B67F-A62EFF666E3E}">
          <x14:id>{570FADB6-54E6-414F-9330-15057FBC22A4}</x14:id>
        </ext>
      </extLst>
    </cfRule>
  </conditionalFormatting>
  <conditionalFormatting sqref="F121">
    <cfRule type="dataBar" priority="1481">
      <dataBar>
        <cfvo type="num" val="0"/>
        <cfvo type="num" val="1"/>
        <color theme="6"/>
      </dataBar>
      <extLst>
        <ext xmlns:x14="http://schemas.microsoft.com/office/spreadsheetml/2009/9/main" uri="{B025F937-C7B1-47D3-B67F-A62EFF666E3E}">
          <x14:id>{72337DEA-CD88-45FF-B73A-3279AF76A0F5}</x14:id>
        </ext>
      </extLst>
    </cfRule>
  </conditionalFormatting>
  <conditionalFormatting sqref="F121">
    <cfRule type="dataBar" priority="1480">
      <dataBar>
        <cfvo type="num" val="0"/>
        <cfvo type="num" val="1"/>
        <color theme="6"/>
      </dataBar>
      <extLst>
        <ext xmlns:x14="http://schemas.microsoft.com/office/spreadsheetml/2009/9/main" uri="{B025F937-C7B1-47D3-B67F-A62EFF666E3E}">
          <x14:id>{5192F2E4-157B-4BE6-9D07-A214517D88A2}</x14:id>
        </ext>
      </extLst>
    </cfRule>
  </conditionalFormatting>
  <conditionalFormatting sqref="F121">
    <cfRule type="dataBar" priority="1519">
      <dataBar>
        <cfvo type="num" val="0"/>
        <cfvo type="num" val="1"/>
        <color theme="6"/>
      </dataBar>
      <extLst>
        <ext xmlns:x14="http://schemas.microsoft.com/office/spreadsheetml/2009/9/main" uri="{B025F937-C7B1-47D3-B67F-A62EFF666E3E}">
          <x14:id>{73A554C7-B2AF-4C28-9B9A-204C6A262099}</x14:id>
        </ext>
      </extLst>
    </cfRule>
  </conditionalFormatting>
  <conditionalFormatting sqref="F121">
    <cfRule type="dataBar" priority="1517">
      <dataBar>
        <cfvo type="num" val="0"/>
        <cfvo type="num" val="1"/>
        <color theme="6"/>
      </dataBar>
      <extLst>
        <ext xmlns:x14="http://schemas.microsoft.com/office/spreadsheetml/2009/9/main" uri="{B025F937-C7B1-47D3-B67F-A62EFF666E3E}">
          <x14:id>{2E701E93-21D7-4B5F-B98F-24615BC64E32}</x14:id>
        </ext>
      </extLst>
    </cfRule>
  </conditionalFormatting>
  <conditionalFormatting sqref="F121">
    <cfRule type="dataBar" priority="1476">
      <dataBar>
        <cfvo type="num" val="0"/>
        <cfvo type="num" val="1"/>
        <color theme="6"/>
      </dataBar>
      <extLst>
        <ext xmlns:x14="http://schemas.microsoft.com/office/spreadsheetml/2009/9/main" uri="{B025F937-C7B1-47D3-B67F-A62EFF666E3E}">
          <x14:id>{D8AF1C0D-C6F2-4FD0-9E7D-80F47F356D22}</x14:id>
        </ext>
      </extLst>
    </cfRule>
  </conditionalFormatting>
  <conditionalFormatting sqref="F121">
    <cfRule type="dataBar" priority="1473">
      <dataBar>
        <cfvo type="num" val="0"/>
        <cfvo type="num" val="1"/>
        <color theme="6"/>
      </dataBar>
      <extLst>
        <ext xmlns:x14="http://schemas.microsoft.com/office/spreadsheetml/2009/9/main" uri="{B025F937-C7B1-47D3-B67F-A62EFF666E3E}">
          <x14:id>{EE1720A1-13B2-46F4-984A-6C4E25260359}</x14:id>
        </ext>
      </extLst>
    </cfRule>
  </conditionalFormatting>
  <conditionalFormatting sqref="F121">
    <cfRule type="dataBar" priority="1474">
      <dataBar>
        <cfvo type="num" val="0"/>
        <cfvo type="num" val="1"/>
        <color theme="6"/>
      </dataBar>
      <extLst>
        <ext xmlns:x14="http://schemas.microsoft.com/office/spreadsheetml/2009/9/main" uri="{B025F937-C7B1-47D3-B67F-A62EFF666E3E}">
          <x14:id>{324D6B59-A64C-4ACF-9A4F-838531153D84}</x14:id>
        </ext>
      </extLst>
    </cfRule>
  </conditionalFormatting>
  <conditionalFormatting sqref="F121">
    <cfRule type="dataBar" priority="1472">
      <dataBar>
        <cfvo type="num" val="0"/>
        <cfvo type="num" val="1"/>
        <color theme="6"/>
      </dataBar>
      <extLst>
        <ext xmlns:x14="http://schemas.microsoft.com/office/spreadsheetml/2009/9/main" uri="{B025F937-C7B1-47D3-B67F-A62EFF666E3E}">
          <x14:id>{25BB5074-C365-40AE-B300-ED5A4600B327}</x14:id>
        </ext>
      </extLst>
    </cfRule>
  </conditionalFormatting>
  <conditionalFormatting sqref="F121">
    <cfRule type="dataBar" priority="1512">
      <dataBar>
        <cfvo type="num" val="0"/>
        <cfvo type="num" val="1"/>
        <color theme="6"/>
      </dataBar>
      <extLst>
        <ext xmlns:x14="http://schemas.microsoft.com/office/spreadsheetml/2009/9/main" uri="{B025F937-C7B1-47D3-B67F-A62EFF666E3E}">
          <x14:id>{35FA9FE4-B1B8-41F2-833E-CD426BFD79F8}</x14:id>
        </ext>
      </extLst>
    </cfRule>
  </conditionalFormatting>
  <conditionalFormatting sqref="F121">
    <cfRule type="dataBar" priority="1511">
      <dataBar>
        <cfvo type="num" val="0"/>
        <cfvo type="num" val="1"/>
        <color theme="6"/>
      </dataBar>
      <extLst>
        <ext xmlns:x14="http://schemas.microsoft.com/office/spreadsheetml/2009/9/main" uri="{B025F937-C7B1-47D3-B67F-A62EFF666E3E}">
          <x14:id>{0F9A892B-CDE7-4943-93AE-F5448411E227}</x14:id>
        </ext>
      </extLst>
    </cfRule>
  </conditionalFormatting>
  <conditionalFormatting sqref="F121">
    <cfRule type="dataBar" priority="1467">
      <dataBar>
        <cfvo type="num" val="0"/>
        <cfvo type="num" val="1"/>
        <color theme="6"/>
      </dataBar>
      <extLst>
        <ext xmlns:x14="http://schemas.microsoft.com/office/spreadsheetml/2009/9/main" uri="{B025F937-C7B1-47D3-B67F-A62EFF666E3E}">
          <x14:id>{57F77675-DCFD-466E-BE77-78A4D76B112C}</x14:id>
        </ext>
      </extLst>
    </cfRule>
  </conditionalFormatting>
  <conditionalFormatting sqref="F121">
    <cfRule type="dataBar" priority="1466">
      <dataBar>
        <cfvo type="num" val="0"/>
        <cfvo type="num" val="1"/>
        <color theme="6"/>
      </dataBar>
      <extLst>
        <ext xmlns:x14="http://schemas.microsoft.com/office/spreadsheetml/2009/9/main" uri="{B025F937-C7B1-47D3-B67F-A62EFF666E3E}">
          <x14:id>{F1243310-4536-4118-B397-8C1B92DB7C43}</x14:id>
        </ext>
      </extLst>
    </cfRule>
  </conditionalFormatting>
  <conditionalFormatting sqref="F121">
    <cfRule type="dataBar" priority="1465">
      <dataBar>
        <cfvo type="num" val="0"/>
        <cfvo type="num" val="1"/>
        <color theme="6"/>
      </dataBar>
      <extLst>
        <ext xmlns:x14="http://schemas.microsoft.com/office/spreadsheetml/2009/9/main" uri="{B025F937-C7B1-47D3-B67F-A62EFF666E3E}">
          <x14:id>{D8C53CE8-F330-49DB-B3FA-31CFABB5A3C0}</x14:id>
        </ext>
      </extLst>
    </cfRule>
  </conditionalFormatting>
  <conditionalFormatting sqref="F121">
    <cfRule type="dataBar" priority="1464">
      <dataBar>
        <cfvo type="num" val="0"/>
        <cfvo type="num" val="1"/>
        <color theme="6"/>
      </dataBar>
      <extLst>
        <ext xmlns:x14="http://schemas.microsoft.com/office/spreadsheetml/2009/9/main" uri="{B025F937-C7B1-47D3-B67F-A62EFF666E3E}">
          <x14:id>{F0659598-ABEB-421B-9A5E-7BCC244144B0}</x14:id>
        </ext>
      </extLst>
    </cfRule>
  </conditionalFormatting>
  <conditionalFormatting sqref="F121">
    <cfRule type="dataBar" priority="1463">
      <dataBar>
        <cfvo type="num" val="0"/>
        <cfvo type="num" val="1"/>
        <color theme="6"/>
      </dataBar>
      <extLst>
        <ext xmlns:x14="http://schemas.microsoft.com/office/spreadsheetml/2009/9/main" uri="{B025F937-C7B1-47D3-B67F-A62EFF666E3E}">
          <x14:id>{B8DCFFEB-7263-4544-B0B2-3B3265F0FEB9}</x14:id>
        </ext>
      </extLst>
    </cfRule>
  </conditionalFormatting>
  <conditionalFormatting sqref="F121">
    <cfRule type="dataBar" priority="1507">
      <dataBar>
        <cfvo type="num" val="0"/>
        <cfvo type="num" val="1"/>
        <color theme="6"/>
      </dataBar>
      <extLst>
        <ext xmlns:x14="http://schemas.microsoft.com/office/spreadsheetml/2009/9/main" uri="{B025F937-C7B1-47D3-B67F-A62EFF666E3E}">
          <x14:id>{F25E96E0-CEC8-4A2D-9D97-E6C451E66C73}</x14:id>
        </ext>
      </extLst>
    </cfRule>
  </conditionalFormatting>
  <conditionalFormatting sqref="F121">
    <cfRule type="dataBar" priority="1505">
      <dataBar>
        <cfvo type="num" val="0"/>
        <cfvo type="num" val="1"/>
        <color theme="6"/>
      </dataBar>
      <extLst>
        <ext xmlns:x14="http://schemas.microsoft.com/office/spreadsheetml/2009/9/main" uri="{B025F937-C7B1-47D3-B67F-A62EFF666E3E}">
          <x14:id>{A46BA078-124D-481A-AF94-4D8A38AC17BB}</x14:id>
        </ext>
      </extLst>
    </cfRule>
  </conditionalFormatting>
  <conditionalFormatting sqref="F121">
    <cfRule type="dataBar" priority="1506">
      <dataBar>
        <cfvo type="num" val="0"/>
        <cfvo type="num" val="1"/>
        <color theme="6"/>
      </dataBar>
      <extLst>
        <ext xmlns:x14="http://schemas.microsoft.com/office/spreadsheetml/2009/9/main" uri="{B025F937-C7B1-47D3-B67F-A62EFF666E3E}">
          <x14:id>{95EFFC1F-B484-4B82-8501-CDA1C74903AF}</x14:id>
        </ext>
      </extLst>
    </cfRule>
  </conditionalFormatting>
  <conditionalFormatting sqref="F121">
    <cfRule type="dataBar" priority="1504">
      <dataBar>
        <cfvo type="num" val="0"/>
        <cfvo type="num" val="1"/>
        <color theme="6"/>
      </dataBar>
      <extLst>
        <ext xmlns:x14="http://schemas.microsoft.com/office/spreadsheetml/2009/9/main" uri="{B025F937-C7B1-47D3-B67F-A62EFF666E3E}">
          <x14:id>{0E8531FB-6D1F-49B2-8235-FB8115C9C94A}</x14:id>
        </ext>
      </extLst>
    </cfRule>
  </conditionalFormatting>
  <conditionalFormatting sqref="F121">
    <cfRule type="dataBar" priority="1459">
      <dataBar>
        <cfvo type="num" val="0"/>
        <cfvo type="num" val="1"/>
        <color theme="6"/>
      </dataBar>
      <extLst>
        <ext xmlns:x14="http://schemas.microsoft.com/office/spreadsheetml/2009/9/main" uri="{B025F937-C7B1-47D3-B67F-A62EFF666E3E}">
          <x14:id>{BFBB3EB3-3288-4080-8D14-93E8B049AE88}</x14:id>
        </ext>
      </extLst>
    </cfRule>
  </conditionalFormatting>
  <conditionalFormatting sqref="F121">
    <cfRule type="dataBar" priority="1503">
      <dataBar>
        <cfvo type="num" val="0"/>
        <cfvo type="num" val="1"/>
        <color theme="6"/>
      </dataBar>
      <extLst>
        <ext xmlns:x14="http://schemas.microsoft.com/office/spreadsheetml/2009/9/main" uri="{B025F937-C7B1-47D3-B67F-A62EFF666E3E}">
          <x14:id>{3D438B9A-FCCD-46AC-B140-EB9B525D76DB}</x14:id>
        </ext>
      </extLst>
    </cfRule>
  </conditionalFormatting>
  <conditionalFormatting sqref="F121">
    <cfRule type="dataBar" priority="1453">
      <dataBar>
        <cfvo type="num" val="0"/>
        <cfvo type="num" val="1"/>
        <color theme="6"/>
      </dataBar>
      <extLst>
        <ext xmlns:x14="http://schemas.microsoft.com/office/spreadsheetml/2009/9/main" uri="{B025F937-C7B1-47D3-B67F-A62EFF666E3E}">
          <x14:id>{55CD2A85-B8CD-477F-8CFE-46CC57CBA717}</x14:id>
        </ext>
      </extLst>
    </cfRule>
  </conditionalFormatting>
  <conditionalFormatting sqref="F121">
    <cfRule type="dataBar" priority="1452">
      <dataBar>
        <cfvo type="num" val="0"/>
        <cfvo type="num" val="1"/>
        <color theme="6"/>
      </dataBar>
      <extLst>
        <ext xmlns:x14="http://schemas.microsoft.com/office/spreadsheetml/2009/9/main" uri="{B025F937-C7B1-47D3-B67F-A62EFF666E3E}">
          <x14:id>{8AB0C3E1-6CBD-4C18-9C50-113815C7F6AF}</x14:id>
        </ext>
      </extLst>
    </cfRule>
  </conditionalFormatting>
  <conditionalFormatting sqref="F121">
    <cfRule type="dataBar" priority="1455">
      <dataBar>
        <cfvo type="num" val="0"/>
        <cfvo type="num" val="1"/>
        <color theme="6"/>
      </dataBar>
      <extLst>
        <ext xmlns:x14="http://schemas.microsoft.com/office/spreadsheetml/2009/9/main" uri="{B025F937-C7B1-47D3-B67F-A62EFF666E3E}">
          <x14:id>{25FFEB70-82CE-450F-B21E-D5FEAA167536}</x14:id>
        </ext>
      </extLst>
    </cfRule>
  </conditionalFormatting>
  <conditionalFormatting sqref="F121">
    <cfRule type="dataBar" priority="1450">
      <dataBar>
        <cfvo type="num" val="0"/>
        <cfvo type="num" val="1"/>
        <color theme="6"/>
      </dataBar>
      <extLst>
        <ext xmlns:x14="http://schemas.microsoft.com/office/spreadsheetml/2009/9/main" uri="{B025F937-C7B1-47D3-B67F-A62EFF666E3E}">
          <x14:id>{6639C81D-9DF1-43BA-8E63-F518083A3218}</x14:id>
        </ext>
      </extLst>
    </cfRule>
  </conditionalFormatting>
  <conditionalFormatting sqref="F121">
    <cfRule type="dataBar" priority="1448">
      <dataBar>
        <cfvo type="num" val="0"/>
        <cfvo type="num" val="1"/>
        <color theme="6"/>
      </dataBar>
      <extLst>
        <ext xmlns:x14="http://schemas.microsoft.com/office/spreadsheetml/2009/9/main" uri="{B025F937-C7B1-47D3-B67F-A62EFF666E3E}">
          <x14:id>{2FDE2FD9-61BB-497E-9C26-44197CE83909}</x14:id>
        </ext>
      </extLst>
    </cfRule>
  </conditionalFormatting>
  <conditionalFormatting sqref="F121">
    <cfRule type="dataBar" priority="1449">
      <dataBar>
        <cfvo type="num" val="0"/>
        <cfvo type="num" val="1"/>
        <color theme="6"/>
      </dataBar>
      <extLst>
        <ext xmlns:x14="http://schemas.microsoft.com/office/spreadsheetml/2009/9/main" uri="{B025F937-C7B1-47D3-B67F-A62EFF666E3E}">
          <x14:id>{93EEAF5A-AD43-4A37-BD7A-1C7BF01B1441}</x14:id>
        </ext>
      </extLst>
    </cfRule>
  </conditionalFormatting>
  <conditionalFormatting sqref="F121">
    <cfRule type="dataBar" priority="1490">
      <dataBar>
        <cfvo type="num" val="0"/>
        <cfvo type="num" val="1"/>
        <color theme="6"/>
      </dataBar>
      <extLst>
        <ext xmlns:x14="http://schemas.microsoft.com/office/spreadsheetml/2009/9/main" uri="{B025F937-C7B1-47D3-B67F-A62EFF666E3E}">
          <x14:id>{500751A3-0F4F-4AB3-9DBD-3A0FE6BD3CA8}</x14:id>
        </ext>
      </extLst>
    </cfRule>
  </conditionalFormatting>
  <conditionalFormatting sqref="F121">
    <cfRule type="dataBar" priority="1484">
      <dataBar>
        <cfvo type="num" val="0"/>
        <cfvo type="num" val="1"/>
        <color theme="6"/>
      </dataBar>
      <extLst>
        <ext xmlns:x14="http://schemas.microsoft.com/office/spreadsheetml/2009/9/main" uri="{B025F937-C7B1-47D3-B67F-A62EFF666E3E}">
          <x14:id>{5D9D7E33-0085-4C08-880E-47555EFF4E46}</x14:id>
        </ext>
      </extLst>
    </cfRule>
  </conditionalFormatting>
  <conditionalFormatting sqref="F121">
    <cfRule type="dataBar" priority="1479">
      <dataBar>
        <cfvo type="num" val="0"/>
        <cfvo type="num" val="1"/>
        <color theme="6"/>
      </dataBar>
      <extLst>
        <ext xmlns:x14="http://schemas.microsoft.com/office/spreadsheetml/2009/9/main" uri="{B025F937-C7B1-47D3-B67F-A62EFF666E3E}">
          <x14:id>{DC6CB9E1-EF8E-41AE-942B-3B60F2715A7A}</x14:id>
        </ext>
      </extLst>
    </cfRule>
  </conditionalFormatting>
  <conditionalFormatting sqref="F121">
    <cfRule type="dataBar" priority="1478">
      <dataBar>
        <cfvo type="num" val="0"/>
        <cfvo type="num" val="1"/>
        <color theme="6"/>
      </dataBar>
      <extLst>
        <ext xmlns:x14="http://schemas.microsoft.com/office/spreadsheetml/2009/9/main" uri="{B025F937-C7B1-47D3-B67F-A62EFF666E3E}">
          <x14:id>{B8771675-6B32-49B5-B6A9-554BA14C3EAA}</x14:id>
        </ext>
      </extLst>
    </cfRule>
  </conditionalFormatting>
  <conditionalFormatting sqref="F121">
    <cfRule type="dataBar" priority="1477">
      <dataBar>
        <cfvo type="num" val="0"/>
        <cfvo type="num" val="1"/>
        <color theme="6"/>
      </dataBar>
      <extLst>
        <ext xmlns:x14="http://schemas.microsoft.com/office/spreadsheetml/2009/9/main" uri="{B025F937-C7B1-47D3-B67F-A62EFF666E3E}">
          <x14:id>{F82453EB-2CC4-4543-AFA9-855EDF34A2B8}</x14:id>
        </ext>
      </extLst>
    </cfRule>
  </conditionalFormatting>
  <conditionalFormatting sqref="F121">
    <cfRule type="dataBar" priority="1471">
      <dataBar>
        <cfvo type="num" val="0"/>
        <cfvo type="num" val="1"/>
        <color theme="6"/>
      </dataBar>
      <extLst>
        <ext xmlns:x14="http://schemas.microsoft.com/office/spreadsheetml/2009/9/main" uri="{B025F937-C7B1-47D3-B67F-A62EFF666E3E}">
          <x14:id>{2583DBEF-16B8-441C-B12C-F382409027AC}</x14:id>
        </ext>
      </extLst>
    </cfRule>
  </conditionalFormatting>
  <conditionalFormatting sqref="F121">
    <cfRule type="dataBar" priority="1462">
      <dataBar>
        <cfvo type="num" val="0"/>
        <cfvo type="num" val="1"/>
        <color theme="6"/>
      </dataBar>
      <extLst>
        <ext xmlns:x14="http://schemas.microsoft.com/office/spreadsheetml/2009/9/main" uri="{B025F937-C7B1-47D3-B67F-A62EFF666E3E}">
          <x14:id>{1D041222-94F0-4C25-8DAD-195FAC50798E}</x14:id>
        </ext>
      </extLst>
    </cfRule>
  </conditionalFormatting>
  <conditionalFormatting sqref="F121">
    <cfRule type="dataBar" priority="1451">
      <dataBar>
        <cfvo type="num" val="0"/>
        <cfvo type="num" val="1"/>
        <color theme="6"/>
      </dataBar>
      <extLst>
        <ext xmlns:x14="http://schemas.microsoft.com/office/spreadsheetml/2009/9/main" uri="{B025F937-C7B1-47D3-B67F-A62EFF666E3E}">
          <x14:id>{E69429F9-BE02-41BB-8640-3C01156B1FD0}</x14:id>
        </ext>
      </extLst>
    </cfRule>
  </conditionalFormatting>
  <conditionalFormatting sqref="F121">
    <cfRule type="dataBar" priority="1447">
      <dataBar>
        <cfvo type="num" val="0"/>
        <cfvo type="num" val="1"/>
        <color theme="6"/>
      </dataBar>
      <extLst>
        <ext xmlns:x14="http://schemas.microsoft.com/office/spreadsheetml/2009/9/main" uri="{B025F937-C7B1-47D3-B67F-A62EFF666E3E}">
          <x14:id>{19759158-1B88-478B-9162-C37D91DBA233}</x14:id>
        </ext>
      </extLst>
    </cfRule>
  </conditionalFormatting>
  <conditionalFormatting sqref="F121">
    <cfRule type="dataBar" priority="1446">
      <dataBar>
        <cfvo type="num" val="0"/>
        <cfvo type="num" val="1"/>
        <color theme="6"/>
      </dataBar>
      <extLst>
        <ext xmlns:x14="http://schemas.microsoft.com/office/spreadsheetml/2009/9/main" uri="{B025F937-C7B1-47D3-B67F-A62EFF666E3E}">
          <x14:id>{1A215D4A-CD2A-490D-8451-46F205DA4900}</x14:id>
        </ext>
      </extLst>
    </cfRule>
  </conditionalFormatting>
  <conditionalFormatting sqref="F121">
    <cfRule type="dataBar" priority="1444">
      <dataBar>
        <cfvo type="num" val="0"/>
        <cfvo type="num" val="1"/>
        <color theme="6"/>
      </dataBar>
      <extLst>
        <ext xmlns:x14="http://schemas.microsoft.com/office/spreadsheetml/2009/9/main" uri="{B025F937-C7B1-47D3-B67F-A62EFF666E3E}">
          <x14:id>{00494736-C4AF-4C3A-9BB2-B9896F62A05D}</x14:id>
        </ext>
      </extLst>
    </cfRule>
  </conditionalFormatting>
  <conditionalFormatting sqref="F121">
    <cfRule type="dataBar" priority="1445">
      <dataBar>
        <cfvo type="num" val="0"/>
        <cfvo type="num" val="1"/>
        <color theme="6"/>
      </dataBar>
      <extLst>
        <ext xmlns:x14="http://schemas.microsoft.com/office/spreadsheetml/2009/9/main" uri="{B025F937-C7B1-47D3-B67F-A62EFF666E3E}">
          <x14:id>{E8F68834-507C-4CE0-9202-F732C905A04F}</x14:id>
        </ext>
      </extLst>
    </cfRule>
  </conditionalFormatting>
  <conditionalFormatting sqref="F121">
    <cfRule type="dataBar" priority="1443">
      <dataBar>
        <cfvo type="num" val="0"/>
        <cfvo type="num" val="1"/>
        <color theme="6"/>
      </dataBar>
      <extLst>
        <ext xmlns:x14="http://schemas.microsoft.com/office/spreadsheetml/2009/9/main" uri="{B025F937-C7B1-47D3-B67F-A62EFF666E3E}">
          <x14:id>{942F39AB-9225-429E-857D-22309024AF66}</x14:id>
        </ext>
      </extLst>
    </cfRule>
  </conditionalFormatting>
  <conditionalFormatting sqref="F121">
    <cfRule type="dataBar" priority="1438">
      <dataBar>
        <cfvo type="num" val="0"/>
        <cfvo type="num" val="1"/>
        <color theme="6"/>
      </dataBar>
      <extLst>
        <ext xmlns:x14="http://schemas.microsoft.com/office/spreadsheetml/2009/9/main" uri="{B025F937-C7B1-47D3-B67F-A62EFF666E3E}">
          <x14:id>{C2EF2B84-216C-4FC5-A0EE-6C11BAEF6B85}</x14:id>
        </ext>
      </extLst>
    </cfRule>
  </conditionalFormatting>
  <conditionalFormatting sqref="F121">
    <cfRule type="dataBar" priority="1439">
      <dataBar>
        <cfvo type="num" val="0"/>
        <cfvo type="num" val="1"/>
        <color theme="6"/>
      </dataBar>
      <extLst>
        <ext xmlns:x14="http://schemas.microsoft.com/office/spreadsheetml/2009/9/main" uri="{B025F937-C7B1-47D3-B67F-A62EFF666E3E}">
          <x14:id>{1C488B5A-DD9A-4EE3-9A7F-00F2783B9F5F}</x14:id>
        </ext>
      </extLst>
    </cfRule>
  </conditionalFormatting>
  <conditionalFormatting sqref="F121">
    <cfRule type="dataBar" priority="1441">
      <dataBar>
        <cfvo type="num" val="0"/>
        <cfvo type="num" val="1"/>
        <color theme="6"/>
      </dataBar>
      <extLst>
        <ext xmlns:x14="http://schemas.microsoft.com/office/spreadsheetml/2009/9/main" uri="{B025F937-C7B1-47D3-B67F-A62EFF666E3E}">
          <x14:id>{D3D09E24-3B6F-4658-A007-A5E70C00F22C}</x14:id>
        </ext>
      </extLst>
    </cfRule>
  </conditionalFormatting>
  <conditionalFormatting sqref="F121">
    <cfRule type="dataBar" priority="1440">
      <dataBar>
        <cfvo type="num" val="0"/>
        <cfvo type="num" val="1"/>
        <color theme="6"/>
      </dataBar>
      <extLst>
        <ext xmlns:x14="http://schemas.microsoft.com/office/spreadsheetml/2009/9/main" uri="{B025F937-C7B1-47D3-B67F-A62EFF666E3E}">
          <x14:id>{098DD8A9-0966-45E8-BE43-76A8149293F0}</x14:id>
        </ext>
      </extLst>
    </cfRule>
  </conditionalFormatting>
  <conditionalFormatting sqref="F121">
    <cfRule type="dataBar" priority="1437">
      <dataBar>
        <cfvo type="num" val="0"/>
        <cfvo type="num" val="1"/>
        <color theme="6"/>
      </dataBar>
      <extLst>
        <ext xmlns:x14="http://schemas.microsoft.com/office/spreadsheetml/2009/9/main" uri="{B025F937-C7B1-47D3-B67F-A62EFF666E3E}">
          <x14:id>{6121E4B3-6056-4273-8BF6-FC8A5F460D55}</x14:id>
        </ext>
      </extLst>
    </cfRule>
  </conditionalFormatting>
  <conditionalFormatting sqref="F121">
    <cfRule type="dataBar" priority="1436">
      <dataBar>
        <cfvo type="num" val="0"/>
        <cfvo type="num" val="1"/>
        <color theme="6"/>
      </dataBar>
      <extLst>
        <ext xmlns:x14="http://schemas.microsoft.com/office/spreadsheetml/2009/9/main" uri="{B025F937-C7B1-47D3-B67F-A62EFF666E3E}">
          <x14:id>{6A593887-AEA4-4AE4-86E7-35EB85EAADE3}</x14:id>
        </ext>
      </extLst>
    </cfRule>
  </conditionalFormatting>
  <conditionalFormatting sqref="F121">
    <cfRule type="dataBar" priority="1435">
      <dataBar>
        <cfvo type="num" val="0"/>
        <cfvo type="num" val="1"/>
        <color theme="6"/>
      </dataBar>
      <extLst>
        <ext xmlns:x14="http://schemas.microsoft.com/office/spreadsheetml/2009/9/main" uri="{B025F937-C7B1-47D3-B67F-A62EFF666E3E}">
          <x14:id>{0741AE29-1E17-41F0-82DD-2738C2C5C0A1}</x14:id>
        </ext>
      </extLst>
    </cfRule>
  </conditionalFormatting>
  <conditionalFormatting sqref="F121">
    <cfRule type="dataBar" priority="1434">
      <dataBar>
        <cfvo type="num" val="0"/>
        <cfvo type="num" val="1"/>
        <color theme="6"/>
      </dataBar>
      <extLst>
        <ext xmlns:x14="http://schemas.microsoft.com/office/spreadsheetml/2009/9/main" uri="{B025F937-C7B1-47D3-B67F-A62EFF666E3E}">
          <x14:id>{84BB5FC4-898C-4F02-8D99-AA14C40A3F36}</x14:id>
        </ext>
      </extLst>
    </cfRule>
  </conditionalFormatting>
  <conditionalFormatting sqref="F121">
    <cfRule type="dataBar" priority="1433">
      <dataBar>
        <cfvo type="num" val="0"/>
        <cfvo type="num" val="1"/>
        <color theme="6"/>
      </dataBar>
      <extLst>
        <ext xmlns:x14="http://schemas.microsoft.com/office/spreadsheetml/2009/9/main" uri="{B025F937-C7B1-47D3-B67F-A62EFF666E3E}">
          <x14:id>{88D34FBF-A66B-461F-BAB2-DB5155E9F85B}</x14:id>
        </ext>
      </extLst>
    </cfRule>
  </conditionalFormatting>
  <conditionalFormatting sqref="F121">
    <cfRule type="dataBar" priority="1432">
      <dataBar>
        <cfvo type="num" val="0"/>
        <cfvo type="num" val="1"/>
        <color theme="6"/>
      </dataBar>
      <extLst>
        <ext xmlns:x14="http://schemas.microsoft.com/office/spreadsheetml/2009/9/main" uri="{B025F937-C7B1-47D3-B67F-A62EFF666E3E}">
          <x14:id>{7CF2CA10-462D-4409-BB1B-652BDE452E06}</x14:id>
        </ext>
      </extLst>
    </cfRule>
  </conditionalFormatting>
  <conditionalFormatting sqref="F121">
    <cfRule type="dataBar" priority="1431">
      <dataBar>
        <cfvo type="num" val="0"/>
        <cfvo type="num" val="1"/>
        <color theme="6"/>
      </dataBar>
      <extLst>
        <ext xmlns:x14="http://schemas.microsoft.com/office/spreadsheetml/2009/9/main" uri="{B025F937-C7B1-47D3-B67F-A62EFF666E3E}">
          <x14:id>{146BDA80-3B10-4C69-878C-CBB287E92130}</x14:id>
        </ext>
      </extLst>
    </cfRule>
  </conditionalFormatting>
  <conditionalFormatting sqref="F121">
    <cfRule type="dataBar" priority="1430">
      <dataBar>
        <cfvo type="num" val="0"/>
        <cfvo type="num" val="1"/>
        <color theme="6"/>
      </dataBar>
      <extLst>
        <ext xmlns:x14="http://schemas.microsoft.com/office/spreadsheetml/2009/9/main" uri="{B025F937-C7B1-47D3-B67F-A62EFF666E3E}">
          <x14:id>{F39AC9DE-53C4-4ABC-8819-BC7A151C4FAB}</x14:id>
        </ext>
      </extLst>
    </cfRule>
  </conditionalFormatting>
  <conditionalFormatting sqref="F121">
    <cfRule type="dataBar" priority="1429">
      <dataBar>
        <cfvo type="num" val="0"/>
        <cfvo type="num" val="1"/>
        <color theme="6"/>
      </dataBar>
      <extLst>
        <ext xmlns:x14="http://schemas.microsoft.com/office/spreadsheetml/2009/9/main" uri="{B025F937-C7B1-47D3-B67F-A62EFF666E3E}">
          <x14:id>{C9AD4E8F-805D-4357-B7EA-1BE126C26A3E}</x14:id>
        </ext>
      </extLst>
    </cfRule>
  </conditionalFormatting>
  <conditionalFormatting sqref="F121">
    <cfRule type="dataBar" priority="1428">
      <dataBar>
        <cfvo type="num" val="0"/>
        <cfvo type="num" val="1"/>
        <color theme="6"/>
      </dataBar>
      <extLst>
        <ext xmlns:x14="http://schemas.microsoft.com/office/spreadsheetml/2009/9/main" uri="{B025F937-C7B1-47D3-B67F-A62EFF666E3E}">
          <x14:id>{A701EBE9-2F59-42B8-8FB8-03E218FAC382}</x14:id>
        </ext>
      </extLst>
    </cfRule>
  </conditionalFormatting>
  <conditionalFormatting sqref="F121">
    <cfRule type="dataBar" priority="1427">
      <dataBar>
        <cfvo type="num" val="0"/>
        <cfvo type="num" val="1"/>
        <color theme="6"/>
      </dataBar>
      <extLst>
        <ext xmlns:x14="http://schemas.microsoft.com/office/spreadsheetml/2009/9/main" uri="{B025F937-C7B1-47D3-B67F-A62EFF666E3E}">
          <x14:id>{3CED64CF-496E-4C7E-AED3-D584326DD964}</x14:id>
        </ext>
      </extLst>
    </cfRule>
  </conditionalFormatting>
  <conditionalFormatting sqref="F121">
    <cfRule type="dataBar" priority="1426">
      <dataBar>
        <cfvo type="num" val="0"/>
        <cfvo type="num" val="1"/>
        <color theme="6"/>
      </dataBar>
      <extLst>
        <ext xmlns:x14="http://schemas.microsoft.com/office/spreadsheetml/2009/9/main" uri="{B025F937-C7B1-47D3-B67F-A62EFF666E3E}">
          <x14:id>{9ED55702-5531-4679-85DB-406702C86720}</x14:id>
        </ext>
      </extLst>
    </cfRule>
  </conditionalFormatting>
  <conditionalFormatting sqref="F121">
    <cfRule type="dataBar" priority="1424">
      <dataBar>
        <cfvo type="num" val="0"/>
        <cfvo type="num" val="1"/>
        <color theme="6"/>
      </dataBar>
      <extLst>
        <ext xmlns:x14="http://schemas.microsoft.com/office/spreadsheetml/2009/9/main" uri="{B025F937-C7B1-47D3-B67F-A62EFF666E3E}">
          <x14:id>{844672F5-F210-41B5-A1BD-CC3256759B00}</x14:id>
        </ext>
      </extLst>
    </cfRule>
  </conditionalFormatting>
  <conditionalFormatting sqref="F121">
    <cfRule type="dataBar" priority="1425">
      <dataBar>
        <cfvo type="num" val="0"/>
        <cfvo type="num" val="1"/>
        <color theme="6"/>
      </dataBar>
      <extLst>
        <ext xmlns:x14="http://schemas.microsoft.com/office/spreadsheetml/2009/9/main" uri="{B025F937-C7B1-47D3-B67F-A62EFF666E3E}">
          <x14:id>{7E4C6925-D2B3-468C-BD30-F29EF6E3E2A4}</x14:id>
        </ext>
      </extLst>
    </cfRule>
  </conditionalFormatting>
  <conditionalFormatting sqref="F121">
    <cfRule type="dataBar" priority="1414">
      <dataBar>
        <cfvo type="num" val="0"/>
        <cfvo type="num" val="1"/>
        <color theme="6"/>
      </dataBar>
      <extLst>
        <ext xmlns:x14="http://schemas.microsoft.com/office/spreadsheetml/2009/9/main" uri="{B025F937-C7B1-47D3-B67F-A62EFF666E3E}">
          <x14:id>{7DDF538D-492C-45D5-94F5-F264CC32DBAE}</x14:id>
        </ext>
      </extLst>
    </cfRule>
  </conditionalFormatting>
  <conditionalFormatting sqref="F121">
    <cfRule type="dataBar" priority="1422">
      <dataBar>
        <cfvo type="num" val="0"/>
        <cfvo type="num" val="1"/>
        <color theme="6"/>
      </dataBar>
      <extLst>
        <ext xmlns:x14="http://schemas.microsoft.com/office/spreadsheetml/2009/9/main" uri="{B025F937-C7B1-47D3-B67F-A62EFF666E3E}">
          <x14:id>{42C16B3A-D8B3-41D8-9960-1202BA027F3D}</x14:id>
        </ext>
      </extLst>
    </cfRule>
  </conditionalFormatting>
  <conditionalFormatting sqref="F121">
    <cfRule type="dataBar" priority="1423">
      <dataBar>
        <cfvo type="num" val="0"/>
        <cfvo type="num" val="1"/>
        <color theme="6"/>
      </dataBar>
      <extLst>
        <ext xmlns:x14="http://schemas.microsoft.com/office/spreadsheetml/2009/9/main" uri="{B025F937-C7B1-47D3-B67F-A62EFF666E3E}">
          <x14:id>{5C59BDA0-0821-46EC-BEA5-438E4117CA71}</x14:id>
        </ext>
      </extLst>
    </cfRule>
  </conditionalFormatting>
  <conditionalFormatting sqref="F121">
    <cfRule type="dataBar" priority="1421">
      <dataBar>
        <cfvo type="num" val="0"/>
        <cfvo type="num" val="1"/>
        <color theme="6"/>
      </dataBar>
      <extLst>
        <ext xmlns:x14="http://schemas.microsoft.com/office/spreadsheetml/2009/9/main" uri="{B025F937-C7B1-47D3-B67F-A62EFF666E3E}">
          <x14:id>{2DA80973-F15E-44C7-BFEF-D3460FC4B50E}</x14:id>
        </ext>
      </extLst>
    </cfRule>
  </conditionalFormatting>
  <conditionalFormatting sqref="F121">
    <cfRule type="dataBar" priority="1419">
      <dataBar>
        <cfvo type="num" val="0"/>
        <cfvo type="num" val="1"/>
        <color theme="6"/>
      </dataBar>
      <extLst>
        <ext xmlns:x14="http://schemas.microsoft.com/office/spreadsheetml/2009/9/main" uri="{B025F937-C7B1-47D3-B67F-A62EFF666E3E}">
          <x14:id>{8DB292D6-2FDD-4863-BAFC-740229D693E3}</x14:id>
        </ext>
      </extLst>
    </cfRule>
  </conditionalFormatting>
  <conditionalFormatting sqref="F121">
    <cfRule type="dataBar" priority="1420">
      <dataBar>
        <cfvo type="num" val="0"/>
        <cfvo type="num" val="1"/>
        <color theme="6"/>
      </dataBar>
      <extLst>
        <ext xmlns:x14="http://schemas.microsoft.com/office/spreadsheetml/2009/9/main" uri="{B025F937-C7B1-47D3-B67F-A62EFF666E3E}">
          <x14:id>{DCF390A2-EBD2-4CFC-9C61-228199C1823A}</x14:id>
        </ext>
      </extLst>
    </cfRule>
  </conditionalFormatting>
  <conditionalFormatting sqref="F121">
    <cfRule type="dataBar" priority="1418">
      <dataBar>
        <cfvo type="num" val="0"/>
        <cfvo type="num" val="1"/>
        <color theme="6"/>
      </dataBar>
      <extLst>
        <ext xmlns:x14="http://schemas.microsoft.com/office/spreadsheetml/2009/9/main" uri="{B025F937-C7B1-47D3-B67F-A62EFF666E3E}">
          <x14:id>{9DF81848-C812-41D4-B61F-C90476E4A7C1}</x14:id>
        </ext>
      </extLst>
    </cfRule>
  </conditionalFormatting>
  <conditionalFormatting sqref="F121">
    <cfRule type="dataBar" priority="1417">
      <dataBar>
        <cfvo type="num" val="0"/>
        <cfvo type="num" val="1"/>
        <color theme="6"/>
      </dataBar>
      <extLst>
        <ext xmlns:x14="http://schemas.microsoft.com/office/spreadsheetml/2009/9/main" uri="{B025F937-C7B1-47D3-B67F-A62EFF666E3E}">
          <x14:id>{8B8E6BDF-3E68-4E33-872C-F1BFC3C0BE00}</x14:id>
        </ext>
      </extLst>
    </cfRule>
  </conditionalFormatting>
  <conditionalFormatting sqref="F121">
    <cfRule type="dataBar" priority="1415">
      <dataBar>
        <cfvo type="num" val="0"/>
        <cfvo type="num" val="1"/>
        <color theme="6"/>
      </dataBar>
      <extLst>
        <ext xmlns:x14="http://schemas.microsoft.com/office/spreadsheetml/2009/9/main" uri="{B025F937-C7B1-47D3-B67F-A62EFF666E3E}">
          <x14:id>{7AF459FF-F551-487B-BAAE-93D17AFE799C}</x14:id>
        </ext>
      </extLst>
    </cfRule>
  </conditionalFormatting>
  <conditionalFormatting sqref="F121">
    <cfRule type="dataBar" priority="1416">
      <dataBar>
        <cfvo type="num" val="0"/>
        <cfvo type="num" val="1"/>
        <color theme="6"/>
      </dataBar>
      <extLst>
        <ext xmlns:x14="http://schemas.microsoft.com/office/spreadsheetml/2009/9/main" uri="{B025F937-C7B1-47D3-B67F-A62EFF666E3E}">
          <x14:id>{D1276CF5-E279-4418-B99D-30B76E60CB2F}</x14:id>
        </ext>
      </extLst>
    </cfRule>
  </conditionalFormatting>
  <conditionalFormatting sqref="F121">
    <cfRule type="dataBar" priority="1412">
      <dataBar>
        <cfvo type="num" val="0"/>
        <cfvo type="num" val="1"/>
        <color theme="6"/>
      </dataBar>
      <extLst>
        <ext xmlns:x14="http://schemas.microsoft.com/office/spreadsheetml/2009/9/main" uri="{B025F937-C7B1-47D3-B67F-A62EFF666E3E}">
          <x14:id>{F88D259C-3917-4B63-A842-694ED95F1413}</x14:id>
        </ext>
      </extLst>
    </cfRule>
  </conditionalFormatting>
  <conditionalFormatting sqref="F121">
    <cfRule type="dataBar" priority="1413">
      <dataBar>
        <cfvo type="num" val="0"/>
        <cfvo type="num" val="1"/>
        <color theme="6"/>
      </dataBar>
      <extLst>
        <ext xmlns:x14="http://schemas.microsoft.com/office/spreadsheetml/2009/9/main" uri="{B025F937-C7B1-47D3-B67F-A62EFF666E3E}">
          <x14:id>{5F8663B1-05AD-4989-A4CB-6419D28054B6}</x14:id>
        </ext>
      </extLst>
    </cfRule>
  </conditionalFormatting>
  <conditionalFormatting sqref="F121">
    <cfRule type="dataBar" priority="1411">
      <dataBar>
        <cfvo type="num" val="0"/>
        <cfvo type="num" val="1"/>
        <color theme="6"/>
      </dataBar>
      <extLst>
        <ext xmlns:x14="http://schemas.microsoft.com/office/spreadsheetml/2009/9/main" uri="{B025F937-C7B1-47D3-B67F-A62EFF666E3E}">
          <x14:id>{F1B09ACF-2BF7-4E6B-ACC4-A3A18A7B4D38}</x14:id>
        </ext>
      </extLst>
    </cfRule>
  </conditionalFormatting>
  <conditionalFormatting sqref="F121">
    <cfRule type="dataBar" priority="1401">
      <dataBar>
        <cfvo type="num" val="0"/>
        <cfvo type="num" val="1"/>
        <color theme="6"/>
      </dataBar>
      <extLst>
        <ext xmlns:x14="http://schemas.microsoft.com/office/spreadsheetml/2009/9/main" uri="{B025F937-C7B1-47D3-B67F-A62EFF666E3E}">
          <x14:id>{D62DC9A9-B9F7-48DF-8B58-3991DBB9A99C}</x14:id>
        </ext>
      </extLst>
    </cfRule>
  </conditionalFormatting>
  <conditionalFormatting sqref="F121">
    <cfRule type="dataBar" priority="1410">
      <dataBar>
        <cfvo type="num" val="0"/>
        <cfvo type="num" val="1"/>
        <color theme="6"/>
      </dataBar>
      <extLst>
        <ext xmlns:x14="http://schemas.microsoft.com/office/spreadsheetml/2009/9/main" uri="{B025F937-C7B1-47D3-B67F-A62EFF666E3E}">
          <x14:id>{CDA7CB7E-6EA3-4E28-87BF-7BB42B2CCBC3}</x14:id>
        </ext>
      </extLst>
    </cfRule>
  </conditionalFormatting>
  <conditionalFormatting sqref="F121">
    <cfRule type="dataBar" priority="1409">
      <dataBar>
        <cfvo type="num" val="0"/>
        <cfvo type="num" val="1"/>
        <color theme="6"/>
      </dataBar>
      <extLst>
        <ext xmlns:x14="http://schemas.microsoft.com/office/spreadsheetml/2009/9/main" uri="{B025F937-C7B1-47D3-B67F-A62EFF666E3E}">
          <x14:id>{AA6BCF2E-E1B3-44BE-96E8-D8FE7F6AB4AD}</x14:id>
        </ext>
      </extLst>
    </cfRule>
  </conditionalFormatting>
  <conditionalFormatting sqref="F121">
    <cfRule type="dataBar" priority="1408">
      <dataBar>
        <cfvo type="num" val="0"/>
        <cfvo type="num" val="1"/>
        <color theme="6"/>
      </dataBar>
      <extLst>
        <ext xmlns:x14="http://schemas.microsoft.com/office/spreadsheetml/2009/9/main" uri="{B025F937-C7B1-47D3-B67F-A62EFF666E3E}">
          <x14:id>{5D1302F0-BC70-4ED9-A4DC-3D7810680F1B}</x14:id>
        </ext>
      </extLst>
    </cfRule>
  </conditionalFormatting>
  <conditionalFormatting sqref="F121">
    <cfRule type="dataBar" priority="1407">
      <dataBar>
        <cfvo type="num" val="0"/>
        <cfvo type="num" val="1"/>
        <color theme="6"/>
      </dataBar>
      <extLst>
        <ext xmlns:x14="http://schemas.microsoft.com/office/spreadsheetml/2009/9/main" uri="{B025F937-C7B1-47D3-B67F-A62EFF666E3E}">
          <x14:id>{C508B8FF-AB3A-4B1E-8727-21C8B0867DD7}</x14:id>
        </ext>
      </extLst>
    </cfRule>
  </conditionalFormatting>
  <conditionalFormatting sqref="F121">
    <cfRule type="dataBar" priority="1406">
      <dataBar>
        <cfvo type="num" val="0"/>
        <cfvo type="num" val="1"/>
        <color theme="6"/>
      </dataBar>
      <extLst>
        <ext xmlns:x14="http://schemas.microsoft.com/office/spreadsheetml/2009/9/main" uri="{B025F937-C7B1-47D3-B67F-A62EFF666E3E}">
          <x14:id>{E2B20D65-E8EC-4FFE-B660-AFEC8B0F3312}</x14:id>
        </ext>
      </extLst>
    </cfRule>
  </conditionalFormatting>
  <conditionalFormatting sqref="F121">
    <cfRule type="dataBar" priority="1404">
      <dataBar>
        <cfvo type="num" val="0"/>
        <cfvo type="num" val="1"/>
        <color theme="6"/>
      </dataBar>
      <extLst>
        <ext xmlns:x14="http://schemas.microsoft.com/office/spreadsheetml/2009/9/main" uri="{B025F937-C7B1-47D3-B67F-A62EFF666E3E}">
          <x14:id>{2FDE8D08-C08D-4FC4-BE2E-BB141F1C56F2}</x14:id>
        </ext>
      </extLst>
    </cfRule>
  </conditionalFormatting>
  <conditionalFormatting sqref="F121">
    <cfRule type="dataBar" priority="1405">
      <dataBar>
        <cfvo type="num" val="0"/>
        <cfvo type="num" val="1"/>
        <color theme="6"/>
      </dataBar>
      <extLst>
        <ext xmlns:x14="http://schemas.microsoft.com/office/spreadsheetml/2009/9/main" uri="{B025F937-C7B1-47D3-B67F-A62EFF666E3E}">
          <x14:id>{E16D1019-EED2-4050-AD52-DDC606742F3F}</x14:id>
        </ext>
      </extLst>
    </cfRule>
  </conditionalFormatting>
  <conditionalFormatting sqref="F121">
    <cfRule type="dataBar" priority="1394">
      <dataBar>
        <cfvo type="num" val="0"/>
        <cfvo type="num" val="1"/>
        <color theme="6"/>
      </dataBar>
      <extLst>
        <ext xmlns:x14="http://schemas.microsoft.com/office/spreadsheetml/2009/9/main" uri="{B025F937-C7B1-47D3-B67F-A62EFF666E3E}">
          <x14:id>{8BF2251D-6E83-40EA-8317-88C38320B713}</x14:id>
        </ext>
      </extLst>
    </cfRule>
  </conditionalFormatting>
  <conditionalFormatting sqref="F121">
    <cfRule type="dataBar" priority="1402">
      <dataBar>
        <cfvo type="num" val="0"/>
        <cfvo type="num" val="1"/>
        <color theme="6"/>
      </dataBar>
      <extLst>
        <ext xmlns:x14="http://schemas.microsoft.com/office/spreadsheetml/2009/9/main" uri="{B025F937-C7B1-47D3-B67F-A62EFF666E3E}">
          <x14:id>{85191EB3-A869-4C3A-9F64-8E32BF4A2D11}</x14:id>
        </ext>
      </extLst>
    </cfRule>
  </conditionalFormatting>
  <conditionalFormatting sqref="F121">
    <cfRule type="dataBar" priority="1403">
      <dataBar>
        <cfvo type="num" val="0"/>
        <cfvo type="num" val="1"/>
        <color theme="6"/>
      </dataBar>
      <extLst>
        <ext xmlns:x14="http://schemas.microsoft.com/office/spreadsheetml/2009/9/main" uri="{B025F937-C7B1-47D3-B67F-A62EFF666E3E}">
          <x14:id>{F712566E-1A6B-4BD4-9843-32E1CE1A288C}</x14:id>
        </ext>
      </extLst>
    </cfRule>
  </conditionalFormatting>
  <conditionalFormatting sqref="F121">
    <cfRule type="dataBar" priority="1388">
      <dataBar>
        <cfvo type="num" val="0"/>
        <cfvo type="num" val="1"/>
        <color theme="6"/>
      </dataBar>
      <extLst>
        <ext xmlns:x14="http://schemas.microsoft.com/office/spreadsheetml/2009/9/main" uri="{B025F937-C7B1-47D3-B67F-A62EFF666E3E}">
          <x14:id>{AC969482-0AD2-4E9F-BAE5-B4D36E3C970B}</x14:id>
        </ext>
      </extLst>
    </cfRule>
  </conditionalFormatting>
  <conditionalFormatting sqref="F121">
    <cfRule type="dataBar" priority="1387">
      <dataBar>
        <cfvo type="num" val="0"/>
        <cfvo type="num" val="1"/>
        <color theme="6"/>
      </dataBar>
      <extLst>
        <ext xmlns:x14="http://schemas.microsoft.com/office/spreadsheetml/2009/9/main" uri="{B025F937-C7B1-47D3-B67F-A62EFF666E3E}">
          <x14:id>{C661A1D6-2663-47F3-B2C0-558534E24743}</x14:id>
        </ext>
      </extLst>
    </cfRule>
  </conditionalFormatting>
  <conditionalFormatting sqref="F121">
    <cfRule type="dataBar" priority="1399">
      <dataBar>
        <cfvo type="num" val="0"/>
        <cfvo type="num" val="1"/>
        <color theme="6"/>
      </dataBar>
      <extLst>
        <ext xmlns:x14="http://schemas.microsoft.com/office/spreadsheetml/2009/9/main" uri="{B025F937-C7B1-47D3-B67F-A62EFF666E3E}">
          <x14:id>{56FEB67A-3506-4910-A77B-662DED1A6CE6}</x14:id>
        </ext>
      </extLst>
    </cfRule>
  </conditionalFormatting>
  <conditionalFormatting sqref="F121">
    <cfRule type="dataBar" priority="1400">
      <dataBar>
        <cfvo type="num" val="0"/>
        <cfvo type="num" val="1"/>
        <color theme="6"/>
      </dataBar>
      <extLst>
        <ext xmlns:x14="http://schemas.microsoft.com/office/spreadsheetml/2009/9/main" uri="{B025F937-C7B1-47D3-B67F-A62EFF666E3E}">
          <x14:id>{019C1E65-475A-4CF3-94C0-E8D82EF19EA6}</x14:id>
        </ext>
      </extLst>
    </cfRule>
  </conditionalFormatting>
  <conditionalFormatting sqref="F121">
    <cfRule type="dataBar" priority="1398">
      <dataBar>
        <cfvo type="num" val="0"/>
        <cfvo type="num" val="1"/>
        <color theme="6"/>
      </dataBar>
      <extLst>
        <ext xmlns:x14="http://schemas.microsoft.com/office/spreadsheetml/2009/9/main" uri="{B025F937-C7B1-47D3-B67F-A62EFF666E3E}">
          <x14:id>{182D41BE-6EF3-4E53-BFBF-DC7ED28CE362}</x14:id>
        </ext>
      </extLst>
    </cfRule>
  </conditionalFormatting>
  <conditionalFormatting sqref="F121">
    <cfRule type="dataBar" priority="1397">
      <dataBar>
        <cfvo type="num" val="0"/>
        <cfvo type="num" val="1"/>
        <color theme="6"/>
      </dataBar>
      <extLst>
        <ext xmlns:x14="http://schemas.microsoft.com/office/spreadsheetml/2009/9/main" uri="{B025F937-C7B1-47D3-B67F-A62EFF666E3E}">
          <x14:id>{D615AC68-4A11-47C7-B25C-1812BB9451CA}</x14:id>
        </ext>
      </extLst>
    </cfRule>
  </conditionalFormatting>
  <conditionalFormatting sqref="F121">
    <cfRule type="dataBar" priority="1395">
      <dataBar>
        <cfvo type="num" val="0"/>
        <cfvo type="num" val="1"/>
        <color theme="6"/>
      </dataBar>
      <extLst>
        <ext xmlns:x14="http://schemas.microsoft.com/office/spreadsheetml/2009/9/main" uri="{B025F937-C7B1-47D3-B67F-A62EFF666E3E}">
          <x14:id>{D6424F51-E5F9-4974-9881-7C249910755F}</x14:id>
        </ext>
      </extLst>
    </cfRule>
  </conditionalFormatting>
  <conditionalFormatting sqref="F121">
    <cfRule type="dataBar" priority="1396">
      <dataBar>
        <cfvo type="num" val="0"/>
        <cfvo type="num" val="1"/>
        <color theme="6"/>
      </dataBar>
      <extLst>
        <ext xmlns:x14="http://schemas.microsoft.com/office/spreadsheetml/2009/9/main" uri="{B025F937-C7B1-47D3-B67F-A62EFF666E3E}">
          <x14:id>{F5EE5160-228C-400B-A001-12B3E994434A}</x14:id>
        </ext>
      </extLst>
    </cfRule>
  </conditionalFormatting>
  <conditionalFormatting sqref="F121">
    <cfRule type="dataBar" priority="1386">
      <dataBar>
        <cfvo type="num" val="0"/>
        <cfvo type="num" val="1"/>
        <color theme="6"/>
      </dataBar>
      <extLst>
        <ext xmlns:x14="http://schemas.microsoft.com/office/spreadsheetml/2009/9/main" uri="{B025F937-C7B1-47D3-B67F-A62EFF666E3E}">
          <x14:id>{9CA1C8EE-C3AF-42C6-9E4B-7C2351E465D6}</x14:id>
        </ext>
      </extLst>
    </cfRule>
  </conditionalFormatting>
  <conditionalFormatting sqref="F121">
    <cfRule type="dataBar" priority="1392">
      <dataBar>
        <cfvo type="num" val="0"/>
        <cfvo type="num" val="1"/>
        <color theme="6"/>
      </dataBar>
      <extLst>
        <ext xmlns:x14="http://schemas.microsoft.com/office/spreadsheetml/2009/9/main" uri="{B025F937-C7B1-47D3-B67F-A62EFF666E3E}">
          <x14:id>{48D7F0C8-A3C0-4C2D-8A15-E79CC0FC3C7E}</x14:id>
        </ext>
      </extLst>
    </cfRule>
  </conditionalFormatting>
  <conditionalFormatting sqref="F121">
    <cfRule type="dataBar" priority="1393">
      <dataBar>
        <cfvo type="num" val="0"/>
        <cfvo type="num" val="1"/>
        <color theme="6"/>
      </dataBar>
      <extLst>
        <ext xmlns:x14="http://schemas.microsoft.com/office/spreadsheetml/2009/9/main" uri="{B025F937-C7B1-47D3-B67F-A62EFF666E3E}">
          <x14:id>{FD660A07-DD3D-45CA-878D-EE940A0F14AF}</x14:id>
        </ext>
      </extLst>
    </cfRule>
  </conditionalFormatting>
  <conditionalFormatting sqref="F121">
    <cfRule type="dataBar" priority="1390">
      <dataBar>
        <cfvo type="num" val="0"/>
        <cfvo type="num" val="1"/>
        <color theme="6"/>
      </dataBar>
      <extLst>
        <ext xmlns:x14="http://schemas.microsoft.com/office/spreadsheetml/2009/9/main" uri="{B025F937-C7B1-47D3-B67F-A62EFF666E3E}">
          <x14:id>{B761A85C-2CF9-4ED5-85BF-AAA64567EEDF}</x14:id>
        </ext>
      </extLst>
    </cfRule>
  </conditionalFormatting>
  <conditionalFormatting sqref="F121">
    <cfRule type="dataBar" priority="1391">
      <dataBar>
        <cfvo type="num" val="0"/>
        <cfvo type="num" val="1"/>
        <color theme="6"/>
      </dataBar>
      <extLst>
        <ext xmlns:x14="http://schemas.microsoft.com/office/spreadsheetml/2009/9/main" uri="{B025F937-C7B1-47D3-B67F-A62EFF666E3E}">
          <x14:id>{4ABBE070-D0C0-48DC-9E1C-F7E08837CF40}</x14:id>
        </ext>
      </extLst>
    </cfRule>
  </conditionalFormatting>
  <conditionalFormatting sqref="F121">
    <cfRule type="dataBar" priority="1380">
      <dataBar>
        <cfvo type="num" val="0"/>
        <cfvo type="num" val="1"/>
        <color theme="6"/>
      </dataBar>
      <extLst>
        <ext xmlns:x14="http://schemas.microsoft.com/office/spreadsheetml/2009/9/main" uri="{B025F937-C7B1-47D3-B67F-A62EFF666E3E}">
          <x14:id>{1DB6F921-1C39-412C-8370-6CE45D1729BE}</x14:id>
        </ext>
      </extLst>
    </cfRule>
  </conditionalFormatting>
  <conditionalFormatting sqref="F121">
    <cfRule type="dataBar" priority="1389">
      <dataBar>
        <cfvo type="num" val="0"/>
        <cfvo type="num" val="1"/>
        <color theme="6"/>
      </dataBar>
      <extLst>
        <ext xmlns:x14="http://schemas.microsoft.com/office/spreadsheetml/2009/9/main" uri="{B025F937-C7B1-47D3-B67F-A62EFF666E3E}">
          <x14:id>{BCED8256-482A-45AA-8C32-C2F5508ED0A5}</x14:id>
        </ext>
      </extLst>
    </cfRule>
  </conditionalFormatting>
  <conditionalFormatting sqref="F121">
    <cfRule type="dataBar" priority="1374">
      <dataBar>
        <cfvo type="num" val="0"/>
        <cfvo type="num" val="1"/>
        <color theme="6"/>
      </dataBar>
      <extLst>
        <ext xmlns:x14="http://schemas.microsoft.com/office/spreadsheetml/2009/9/main" uri="{B025F937-C7B1-47D3-B67F-A62EFF666E3E}">
          <x14:id>{46E93630-CB21-4DE5-B60C-314BFBB6FB30}</x14:id>
        </ext>
      </extLst>
    </cfRule>
  </conditionalFormatting>
  <conditionalFormatting sqref="F121">
    <cfRule type="dataBar" priority="1385">
      <dataBar>
        <cfvo type="num" val="0"/>
        <cfvo type="num" val="1"/>
        <color theme="6"/>
      </dataBar>
      <extLst>
        <ext xmlns:x14="http://schemas.microsoft.com/office/spreadsheetml/2009/9/main" uri="{B025F937-C7B1-47D3-B67F-A62EFF666E3E}">
          <x14:id>{26B975F1-B211-4AFC-B9C0-788AE1F47BF0}</x14:id>
        </ext>
      </extLst>
    </cfRule>
  </conditionalFormatting>
  <conditionalFormatting sqref="F121">
    <cfRule type="dataBar" priority="1384">
      <dataBar>
        <cfvo type="num" val="0"/>
        <cfvo type="num" val="1"/>
        <color theme="6"/>
      </dataBar>
      <extLst>
        <ext xmlns:x14="http://schemas.microsoft.com/office/spreadsheetml/2009/9/main" uri="{B025F937-C7B1-47D3-B67F-A62EFF666E3E}">
          <x14:id>{304580C7-CB6B-4C17-B96F-A7087923859F}</x14:id>
        </ext>
      </extLst>
    </cfRule>
  </conditionalFormatting>
  <conditionalFormatting sqref="F121">
    <cfRule type="dataBar" priority="1383">
      <dataBar>
        <cfvo type="num" val="0"/>
        <cfvo type="num" val="1"/>
        <color theme="6"/>
      </dataBar>
      <extLst>
        <ext xmlns:x14="http://schemas.microsoft.com/office/spreadsheetml/2009/9/main" uri="{B025F937-C7B1-47D3-B67F-A62EFF666E3E}">
          <x14:id>{00DDA704-6B90-4D1E-A90F-332DE9E15FDD}</x14:id>
        </ext>
      </extLst>
    </cfRule>
  </conditionalFormatting>
  <conditionalFormatting sqref="F121">
    <cfRule type="dataBar" priority="1381">
      <dataBar>
        <cfvo type="num" val="0"/>
        <cfvo type="num" val="1"/>
        <color theme="6"/>
      </dataBar>
      <extLst>
        <ext xmlns:x14="http://schemas.microsoft.com/office/spreadsheetml/2009/9/main" uri="{B025F937-C7B1-47D3-B67F-A62EFF666E3E}">
          <x14:id>{B6B86BC0-9208-4656-9498-0FD58D4F0013}</x14:id>
        </ext>
      </extLst>
    </cfRule>
  </conditionalFormatting>
  <conditionalFormatting sqref="F121">
    <cfRule type="dataBar" priority="1382">
      <dataBar>
        <cfvo type="num" val="0"/>
        <cfvo type="num" val="1"/>
        <color theme="6"/>
      </dataBar>
      <extLst>
        <ext xmlns:x14="http://schemas.microsoft.com/office/spreadsheetml/2009/9/main" uri="{B025F937-C7B1-47D3-B67F-A62EFF666E3E}">
          <x14:id>{93589732-DB36-41FD-8B35-59DF6A09C7B4}</x14:id>
        </ext>
      </extLst>
    </cfRule>
  </conditionalFormatting>
  <conditionalFormatting sqref="F121">
    <cfRule type="dataBar" priority="1348">
      <dataBar>
        <cfvo type="num" val="0"/>
        <cfvo type="num" val="1"/>
        <color theme="6"/>
      </dataBar>
      <extLst>
        <ext xmlns:x14="http://schemas.microsoft.com/office/spreadsheetml/2009/9/main" uri="{B025F937-C7B1-47D3-B67F-A62EFF666E3E}">
          <x14:id>{47684870-91E1-4DDB-A793-97560070F940}</x14:id>
        </ext>
      </extLst>
    </cfRule>
  </conditionalFormatting>
  <conditionalFormatting sqref="F121">
    <cfRule type="dataBar" priority="1347">
      <dataBar>
        <cfvo type="num" val="0"/>
        <cfvo type="num" val="1"/>
        <color theme="6"/>
      </dataBar>
      <extLst>
        <ext xmlns:x14="http://schemas.microsoft.com/office/spreadsheetml/2009/9/main" uri="{B025F937-C7B1-47D3-B67F-A62EFF666E3E}">
          <x14:id>{248BE727-A73D-47B8-BDBE-0A06C1A97940}</x14:id>
        </ext>
      </extLst>
    </cfRule>
  </conditionalFormatting>
  <conditionalFormatting sqref="F121">
    <cfRule type="dataBar" priority="1369">
      <dataBar>
        <cfvo type="num" val="0"/>
        <cfvo type="num" val="1"/>
        <color theme="6"/>
      </dataBar>
      <extLst>
        <ext xmlns:x14="http://schemas.microsoft.com/office/spreadsheetml/2009/9/main" uri="{B025F937-C7B1-47D3-B67F-A62EFF666E3E}">
          <x14:id>{56500F32-939A-45B0-B5FC-2350FC9BF0FE}</x14:id>
        </ext>
      </extLst>
    </cfRule>
  </conditionalFormatting>
  <conditionalFormatting sqref="F121">
    <cfRule type="dataBar" priority="1378">
      <dataBar>
        <cfvo type="num" val="0"/>
        <cfvo type="num" val="1"/>
        <color theme="6"/>
      </dataBar>
      <extLst>
        <ext xmlns:x14="http://schemas.microsoft.com/office/spreadsheetml/2009/9/main" uri="{B025F937-C7B1-47D3-B67F-A62EFF666E3E}">
          <x14:id>{30AA7B57-36D7-4C3A-8EAD-B5AA15BB08E4}</x14:id>
        </ext>
      </extLst>
    </cfRule>
  </conditionalFormatting>
  <conditionalFormatting sqref="F121">
    <cfRule type="dataBar" priority="1379">
      <dataBar>
        <cfvo type="num" val="0"/>
        <cfvo type="num" val="1"/>
        <color theme="6"/>
      </dataBar>
      <extLst>
        <ext xmlns:x14="http://schemas.microsoft.com/office/spreadsheetml/2009/9/main" uri="{B025F937-C7B1-47D3-B67F-A62EFF666E3E}">
          <x14:id>{2637F77E-E792-4096-8BEC-38EF239BDEC2}</x14:id>
        </ext>
      </extLst>
    </cfRule>
  </conditionalFormatting>
  <conditionalFormatting sqref="F121">
    <cfRule type="dataBar" priority="1376">
      <dataBar>
        <cfvo type="num" val="0"/>
        <cfvo type="num" val="1"/>
        <color theme="6"/>
      </dataBar>
      <extLst>
        <ext xmlns:x14="http://schemas.microsoft.com/office/spreadsheetml/2009/9/main" uri="{B025F937-C7B1-47D3-B67F-A62EFF666E3E}">
          <x14:id>{9D46338E-C604-40FE-9B0A-C761ED1428CC}</x14:id>
        </ext>
      </extLst>
    </cfRule>
  </conditionalFormatting>
  <conditionalFormatting sqref="F121">
    <cfRule type="dataBar" priority="1377">
      <dataBar>
        <cfvo type="num" val="0"/>
        <cfvo type="num" val="1"/>
        <color theme="6"/>
      </dataBar>
      <extLst>
        <ext xmlns:x14="http://schemas.microsoft.com/office/spreadsheetml/2009/9/main" uri="{B025F937-C7B1-47D3-B67F-A62EFF666E3E}">
          <x14:id>{EF0644D3-8736-47D4-A810-8B0EDFBA3C34}</x14:id>
        </ext>
      </extLst>
    </cfRule>
  </conditionalFormatting>
  <conditionalFormatting sqref="F121">
    <cfRule type="dataBar" priority="1375">
      <dataBar>
        <cfvo type="num" val="0"/>
        <cfvo type="num" val="1"/>
        <color theme="6"/>
      </dataBar>
      <extLst>
        <ext xmlns:x14="http://schemas.microsoft.com/office/spreadsheetml/2009/9/main" uri="{B025F937-C7B1-47D3-B67F-A62EFF666E3E}">
          <x14:id>{B3B2B182-9ED9-493B-89F1-865D3084BC0B}</x14:id>
        </ext>
      </extLst>
    </cfRule>
  </conditionalFormatting>
  <conditionalFormatting sqref="F121">
    <cfRule type="dataBar" priority="1372">
      <dataBar>
        <cfvo type="num" val="0"/>
        <cfvo type="num" val="1"/>
        <color theme="6"/>
      </dataBar>
      <extLst>
        <ext xmlns:x14="http://schemas.microsoft.com/office/spreadsheetml/2009/9/main" uri="{B025F937-C7B1-47D3-B67F-A62EFF666E3E}">
          <x14:id>{5688787E-29F4-43D4-8EE8-961507E3D700}</x14:id>
        </ext>
      </extLst>
    </cfRule>
  </conditionalFormatting>
  <conditionalFormatting sqref="F121">
    <cfRule type="dataBar" priority="1373">
      <dataBar>
        <cfvo type="num" val="0"/>
        <cfvo type="num" val="1"/>
        <color theme="6"/>
      </dataBar>
      <extLst>
        <ext xmlns:x14="http://schemas.microsoft.com/office/spreadsheetml/2009/9/main" uri="{B025F937-C7B1-47D3-B67F-A62EFF666E3E}">
          <x14:id>{F1D228F4-5266-424F-B9BB-CB054971F4D5}</x14:id>
        </ext>
      </extLst>
    </cfRule>
  </conditionalFormatting>
  <conditionalFormatting sqref="F121">
    <cfRule type="dataBar" priority="1315">
      <dataBar>
        <cfvo type="num" val="0"/>
        <cfvo type="num" val="1"/>
        <color theme="6"/>
      </dataBar>
      <extLst>
        <ext xmlns:x14="http://schemas.microsoft.com/office/spreadsheetml/2009/9/main" uri="{B025F937-C7B1-47D3-B67F-A62EFF666E3E}">
          <x14:id>{30F2FBCE-D08E-4079-965E-570B4D6F74F8}</x14:id>
        </ext>
      </extLst>
    </cfRule>
  </conditionalFormatting>
  <conditionalFormatting sqref="F121">
    <cfRule type="dataBar" priority="1316">
      <dataBar>
        <cfvo type="num" val="0"/>
        <cfvo type="num" val="1"/>
        <color theme="6"/>
      </dataBar>
      <extLst>
        <ext xmlns:x14="http://schemas.microsoft.com/office/spreadsheetml/2009/9/main" uri="{B025F937-C7B1-47D3-B67F-A62EFF666E3E}">
          <x14:id>{E0A4B4CF-977E-46C0-A2BA-19EF39CDA5A7}</x14:id>
        </ext>
      </extLst>
    </cfRule>
  </conditionalFormatting>
  <conditionalFormatting sqref="F121">
    <cfRule type="dataBar" priority="1356">
      <dataBar>
        <cfvo type="num" val="0"/>
        <cfvo type="num" val="1"/>
        <color theme="6"/>
      </dataBar>
      <extLst>
        <ext xmlns:x14="http://schemas.microsoft.com/office/spreadsheetml/2009/9/main" uri="{B025F937-C7B1-47D3-B67F-A62EFF666E3E}">
          <x14:id>{52EA3D9D-5C77-489C-BF82-972C0C104FBA}</x14:id>
        </ext>
      </extLst>
    </cfRule>
  </conditionalFormatting>
  <conditionalFormatting sqref="F121">
    <cfRule type="dataBar" priority="1354">
      <dataBar>
        <cfvo type="num" val="0"/>
        <cfvo type="num" val="1"/>
        <color theme="6"/>
      </dataBar>
      <extLst>
        <ext xmlns:x14="http://schemas.microsoft.com/office/spreadsheetml/2009/9/main" uri="{B025F937-C7B1-47D3-B67F-A62EFF666E3E}">
          <x14:id>{835B66F3-6BC2-436C-9F48-DC9327A5D58A}</x14:id>
        </ext>
      </extLst>
    </cfRule>
  </conditionalFormatting>
  <conditionalFormatting sqref="F121">
    <cfRule type="dataBar" priority="1309">
      <dataBar>
        <cfvo type="num" val="0"/>
        <cfvo type="num" val="1"/>
        <color theme="6"/>
      </dataBar>
      <extLst>
        <ext xmlns:x14="http://schemas.microsoft.com/office/spreadsheetml/2009/9/main" uri="{B025F937-C7B1-47D3-B67F-A62EFF666E3E}">
          <x14:id>{0AB91DCA-5F83-4CF5-9722-1435343A78AE}</x14:id>
        </ext>
      </extLst>
    </cfRule>
  </conditionalFormatting>
  <conditionalFormatting sqref="F121">
    <cfRule type="dataBar" priority="1349">
      <dataBar>
        <cfvo type="num" val="0"/>
        <cfvo type="num" val="1"/>
        <color theme="6"/>
      </dataBar>
      <extLst>
        <ext xmlns:x14="http://schemas.microsoft.com/office/spreadsheetml/2009/9/main" uri="{B025F937-C7B1-47D3-B67F-A62EFF666E3E}">
          <x14:id>{4459A951-09AF-4620-B829-050F99238483}</x14:id>
        </ext>
      </extLst>
    </cfRule>
  </conditionalFormatting>
  <conditionalFormatting sqref="F121">
    <cfRule type="dataBar" priority="1345">
      <dataBar>
        <cfvo type="num" val="0"/>
        <cfvo type="num" val="1"/>
        <color theme="6"/>
      </dataBar>
      <extLst>
        <ext xmlns:x14="http://schemas.microsoft.com/office/spreadsheetml/2009/9/main" uri="{B025F937-C7B1-47D3-B67F-A62EFF666E3E}">
          <x14:id>{674A5993-E8D5-4FBA-845A-D5986A28FC36}</x14:id>
        </ext>
      </extLst>
    </cfRule>
  </conditionalFormatting>
  <conditionalFormatting sqref="F121">
    <cfRule type="dataBar" priority="1343">
      <dataBar>
        <cfvo type="num" val="0"/>
        <cfvo type="num" val="1"/>
        <color theme="6"/>
      </dataBar>
      <extLst>
        <ext xmlns:x14="http://schemas.microsoft.com/office/spreadsheetml/2009/9/main" uri="{B025F937-C7B1-47D3-B67F-A62EFF666E3E}">
          <x14:id>{57EA6529-8B39-461D-AA8C-D3B82749E4E1}</x14:id>
        </ext>
      </extLst>
    </cfRule>
  </conditionalFormatting>
  <conditionalFormatting sqref="F121">
    <cfRule type="dataBar" priority="1344">
      <dataBar>
        <cfvo type="num" val="0"/>
        <cfvo type="num" val="1"/>
        <color theme="6"/>
      </dataBar>
      <extLst>
        <ext xmlns:x14="http://schemas.microsoft.com/office/spreadsheetml/2009/9/main" uri="{B025F937-C7B1-47D3-B67F-A62EFF666E3E}">
          <x14:id>{4FB2B5CC-7A5B-4CA8-BE0D-3C0517B1D6B1}</x14:id>
        </ext>
      </extLst>
    </cfRule>
  </conditionalFormatting>
  <conditionalFormatting sqref="F121">
    <cfRule type="dataBar" priority="1342">
      <dataBar>
        <cfvo type="num" val="0"/>
        <cfvo type="num" val="1"/>
        <color theme="6"/>
      </dataBar>
      <extLst>
        <ext xmlns:x14="http://schemas.microsoft.com/office/spreadsheetml/2009/9/main" uri="{B025F937-C7B1-47D3-B67F-A62EFF666E3E}">
          <x14:id>{1F959B65-6B7F-462E-AD55-5C351FBCB9C9}</x14:id>
        </ext>
      </extLst>
    </cfRule>
  </conditionalFormatting>
  <conditionalFormatting sqref="F121">
    <cfRule type="dataBar" priority="1371">
      <dataBar>
        <cfvo type="num" val="0"/>
        <cfvo type="num" val="1"/>
        <color theme="6"/>
      </dataBar>
      <extLst>
        <ext xmlns:x14="http://schemas.microsoft.com/office/spreadsheetml/2009/9/main" uri="{B025F937-C7B1-47D3-B67F-A62EFF666E3E}">
          <x14:id>{E90BD673-1D00-4BD6-BF05-49EB97B30E69}</x14:id>
        </ext>
      </extLst>
    </cfRule>
  </conditionalFormatting>
  <conditionalFormatting sqref="F121">
    <cfRule type="dataBar" priority="1370">
      <dataBar>
        <cfvo type="num" val="0"/>
        <cfvo type="num" val="1"/>
        <color theme="6"/>
      </dataBar>
      <extLst>
        <ext xmlns:x14="http://schemas.microsoft.com/office/spreadsheetml/2009/9/main" uri="{B025F937-C7B1-47D3-B67F-A62EFF666E3E}">
          <x14:id>{5BDCA5AA-F438-439A-985B-9DE032D0E8A6}</x14:id>
        </ext>
      </extLst>
    </cfRule>
  </conditionalFormatting>
  <conditionalFormatting sqref="F121">
    <cfRule type="dataBar" priority="1289">
      <dataBar>
        <cfvo type="num" val="0"/>
        <cfvo type="num" val="1"/>
        <color theme="6"/>
      </dataBar>
      <extLst>
        <ext xmlns:x14="http://schemas.microsoft.com/office/spreadsheetml/2009/9/main" uri="{B025F937-C7B1-47D3-B67F-A62EFF666E3E}">
          <x14:id>{710BAA1E-2B3F-47E5-A1FA-94607BC2B435}</x14:id>
        </ext>
      </extLst>
    </cfRule>
  </conditionalFormatting>
  <conditionalFormatting sqref="F121">
    <cfRule type="dataBar" priority="1288">
      <dataBar>
        <cfvo type="num" val="0"/>
        <cfvo type="num" val="1"/>
        <color theme="6"/>
      </dataBar>
      <extLst>
        <ext xmlns:x14="http://schemas.microsoft.com/office/spreadsheetml/2009/9/main" uri="{B025F937-C7B1-47D3-B67F-A62EFF666E3E}">
          <x14:id>{9474C15A-C3B3-48AA-923B-7EF5DF002DC2}</x14:id>
        </ext>
      </extLst>
    </cfRule>
  </conditionalFormatting>
  <conditionalFormatting sqref="F121">
    <cfRule type="dataBar" priority="1368">
      <dataBar>
        <cfvo type="num" val="0"/>
        <cfvo type="num" val="1"/>
        <color theme="6"/>
      </dataBar>
      <extLst>
        <ext xmlns:x14="http://schemas.microsoft.com/office/spreadsheetml/2009/9/main" uri="{B025F937-C7B1-47D3-B67F-A62EFF666E3E}">
          <x14:id>{2F5BB066-2E61-4BF1-B0CE-AF8C972079BF}</x14:id>
        </ext>
      </extLst>
    </cfRule>
  </conditionalFormatting>
  <conditionalFormatting sqref="F121">
    <cfRule type="dataBar" priority="1366">
      <dataBar>
        <cfvo type="num" val="0"/>
        <cfvo type="num" val="1"/>
        <color theme="6"/>
      </dataBar>
      <extLst>
        <ext xmlns:x14="http://schemas.microsoft.com/office/spreadsheetml/2009/9/main" uri="{B025F937-C7B1-47D3-B67F-A62EFF666E3E}">
          <x14:id>{79ED3270-15B8-4174-80C5-136A46CAFB5B}</x14:id>
        </ext>
      </extLst>
    </cfRule>
  </conditionalFormatting>
  <conditionalFormatting sqref="F121">
    <cfRule type="dataBar" priority="1367">
      <dataBar>
        <cfvo type="num" val="0"/>
        <cfvo type="num" val="1"/>
        <color theme="6"/>
      </dataBar>
      <extLst>
        <ext xmlns:x14="http://schemas.microsoft.com/office/spreadsheetml/2009/9/main" uri="{B025F937-C7B1-47D3-B67F-A62EFF666E3E}">
          <x14:id>{6A0ACF9B-2AF1-4DD9-8489-50F2A49CDBD3}</x14:id>
        </ext>
      </extLst>
    </cfRule>
  </conditionalFormatting>
  <conditionalFormatting sqref="F121">
    <cfRule type="dataBar" priority="1364">
      <dataBar>
        <cfvo type="num" val="0"/>
        <cfvo type="num" val="1"/>
        <color theme="6"/>
      </dataBar>
      <extLst>
        <ext xmlns:x14="http://schemas.microsoft.com/office/spreadsheetml/2009/9/main" uri="{B025F937-C7B1-47D3-B67F-A62EFF666E3E}">
          <x14:id>{57920A44-0421-4755-B2C3-DF3A6F8AA2D6}</x14:id>
        </ext>
      </extLst>
    </cfRule>
  </conditionalFormatting>
  <conditionalFormatting sqref="F121">
    <cfRule type="dataBar" priority="1365">
      <dataBar>
        <cfvo type="num" val="0"/>
        <cfvo type="num" val="1"/>
        <color theme="6"/>
      </dataBar>
      <extLst>
        <ext xmlns:x14="http://schemas.microsoft.com/office/spreadsheetml/2009/9/main" uri="{B025F937-C7B1-47D3-B67F-A62EFF666E3E}">
          <x14:id>{55AD0D77-D6B5-47C1-BED3-B892CA51B99D}</x14:id>
        </ext>
      </extLst>
    </cfRule>
  </conditionalFormatting>
  <conditionalFormatting sqref="F121">
    <cfRule type="dataBar" priority="1325">
      <dataBar>
        <cfvo type="num" val="0"/>
        <cfvo type="num" val="1"/>
        <color theme="6"/>
      </dataBar>
      <extLst>
        <ext xmlns:x14="http://schemas.microsoft.com/office/spreadsheetml/2009/9/main" uri="{B025F937-C7B1-47D3-B67F-A62EFF666E3E}">
          <x14:id>{150279FE-66FB-4745-B802-EBB38B207DA7}</x14:id>
        </ext>
      </extLst>
    </cfRule>
  </conditionalFormatting>
  <conditionalFormatting sqref="F121">
    <cfRule type="dataBar" priority="1323">
      <dataBar>
        <cfvo type="num" val="0"/>
        <cfvo type="num" val="1"/>
        <color theme="6"/>
      </dataBar>
      <extLst>
        <ext xmlns:x14="http://schemas.microsoft.com/office/spreadsheetml/2009/9/main" uri="{B025F937-C7B1-47D3-B67F-A62EFF666E3E}">
          <x14:id>{2B57D4C1-F8B3-4214-88EF-30FB1749515E}</x14:id>
        </ext>
      </extLst>
    </cfRule>
  </conditionalFormatting>
  <conditionalFormatting sqref="F121">
    <cfRule type="dataBar" priority="1363">
      <dataBar>
        <cfvo type="num" val="0"/>
        <cfvo type="num" val="1"/>
        <color theme="6"/>
      </dataBar>
      <extLst>
        <ext xmlns:x14="http://schemas.microsoft.com/office/spreadsheetml/2009/9/main" uri="{B025F937-C7B1-47D3-B67F-A62EFF666E3E}">
          <x14:id>{9245826D-C5A7-403A-BBB7-56EE9A730B11}</x14:id>
        </ext>
      </extLst>
    </cfRule>
  </conditionalFormatting>
  <conditionalFormatting sqref="F121">
    <cfRule type="dataBar" priority="1362">
      <dataBar>
        <cfvo type="num" val="0"/>
        <cfvo type="num" val="1"/>
        <color theme="6"/>
      </dataBar>
      <extLst>
        <ext xmlns:x14="http://schemas.microsoft.com/office/spreadsheetml/2009/9/main" uri="{B025F937-C7B1-47D3-B67F-A62EFF666E3E}">
          <x14:id>{7D71587E-4327-47F6-9283-E3091D558B2E}</x14:id>
        </ext>
      </extLst>
    </cfRule>
  </conditionalFormatting>
  <conditionalFormatting sqref="F121">
    <cfRule type="dataBar" priority="1361">
      <dataBar>
        <cfvo type="num" val="0"/>
        <cfvo type="num" val="1"/>
        <color theme="6"/>
      </dataBar>
      <extLst>
        <ext xmlns:x14="http://schemas.microsoft.com/office/spreadsheetml/2009/9/main" uri="{B025F937-C7B1-47D3-B67F-A62EFF666E3E}">
          <x14:id>{D7812D69-21AE-4725-B8EA-11165F415CC8}</x14:id>
        </ext>
      </extLst>
    </cfRule>
  </conditionalFormatting>
  <conditionalFormatting sqref="F121">
    <cfRule type="dataBar" priority="1360">
      <dataBar>
        <cfvo type="num" val="0"/>
        <cfvo type="num" val="1"/>
        <color theme="6"/>
      </dataBar>
      <extLst>
        <ext xmlns:x14="http://schemas.microsoft.com/office/spreadsheetml/2009/9/main" uri="{B025F937-C7B1-47D3-B67F-A62EFF666E3E}">
          <x14:id>{673E84A8-3291-44CD-BD1F-885D92823AEB}</x14:id>
        </ext>
      </extLst>
    </cfRule>
  </conditionalFormatting>
  <conditionalFormatting sqref="F121">
    <cfRule type="dataBar" priority="1359">
      <dataBar>
        <cfvo type="num" val="0"/>
        <cfvo type="num" val="1"/>
        <color theme="6"/>
      </dataBar>
      <extLst>
        <ext xmlns:x14="http://schemas.microsoft.com/office/spreadsheetml/2009/9/main" uri="{B025F937-C7B1-47D3-B67F-A62EFF666E3E}">
          <x14:id>{F5D5F8F6-3CAC-4BA3-9A22-9B80D9CAB990}</x14:id>
        </ext>
      </extLst>
    </cfRule>
  </conditionalFormatting>
  <conditionalFormatting sqref="F121">
    <cfRule type="dataBar" priority="1358">
      <dataBar>
        <cfvo type="num" val="0"/>
        <cfvo type="num" val="1"/>
        <color theme="6"/>
      </dataBar>
      <extLst>
        <ext xmlns:x14="http://schemas.microsoft.com/office/spreadsheetml/2009/9/main" uri="{B025F937-C7B1-47D3-B67F-A62EFF666E3E}">
          <x14:id>{3D79C267-96B3-437A-B154-5E29F8CEF8FC}</x14:id>
        </ext>
      </extLst>
    </cfRule>
  </conditionalFormatting>
  <conditionalFormatting sqref="F121">
    <cfRule type="dataBar" priority="1357">
      <dataBar>
        <cfvo type="num" val="0"/>
        <cfvo type="num" val="1"/>
        <color theme="6"/>
      </dataBar>
      <extLst>
        <ext xmlns:x14="http://schemas.microsoft.com/office/spreadsheetml/2009/9/main" uri="{B025F937-C7B1-47D3-B67F-A62EFF666E3E}">
          <x14:id>{515F836C-DC54-4F51-874C-2EDF4C77BC21}</x14:id>
        </ext>
      </extLst>
    </cfRule>
  </conditionalFormatting>
  <conditionalFormatting sqref="F121">
    <cfRule type="dataBar" priority="1270">
      <dataBar>
        <cfvo type="num" val="0"/>
        <cfvo type="num" val="1"/>
        <color theme="6"/>
      </dataBar>
      <extLst>
        <ext xmlns:x14="http://schemas.microsoft.com/office/spreadsheetml/2009/9/main" uri="{B025F937-C7B1-47D3-B67F-A62EFF666E3E}">
          <x14:id>{FBC969D1-D487-4853-A628-6E409E993104}</x14:id>
        </ext>
      </extLst>
    </cfRule>
  </conditionalFormatting>
  <conditionalFormatting sqref="F121">
    <cfRule type="dataBar" priority="1271">
      <dataBar>
        <cfvo type="num" val="0"/>
        <cfvo type="num" val="1"/>
        <color theme="6"/>
      </dataBar>
      <extLst>
        <ext xmlns:x14="http://schemas.microsoft.com/office/spreadsheetml/2009/9/main" uri="{B025F937-C7B1-47D3-B67F-A62EFF666E3E}">
          <x14:id>{3C434848-08A3-4EEE-A3B7-EEE9754B487F}</x14:id>
        </ext>
      </extLst>
    </cfRule>
  </conditionalFormatting>
  <conditionalFormatting sqref="F121">
    <cfRule type="dataBar" priority="1268">
      <dataBar>
        <cfvo type="num" val="0"/>
        <cfvo type="num" val="1"/>
        <color theme="6"/>
      </dataBar>
      <extLst>
        <ext xmlns:x14="http://schemas.microsoft.com/office/spreadsheetml/2009/9/main" uri="{B025F937-C7B1-47D3-B67F-A62EFF666E3E}">
          <x14:id>{54E709D4-296E-46DA-BF77-97BEBF68E67B}</x14:id>
        </ext>
      </extLst>
    </cfRule>
  </conditionalFormatting>
  <conditionalFormatting sqref="F121">
    <cfRule type="dataBar" priority="1267">
      <dataBar>
        <cfvo type="num" val="0"/>
        <cfvo type="num" val="1"/>
        <color theme="6"/>
      </dataBar>
      <extLst>
        <ext xmlns:x14="http://schemas.microsoft.com/office/spreadsheetml/2009/9/main" uri="{B025F937-C7B1-47D3-B67F-A62EFF666E3E}">
          <x14:id>{81DA42C4-CB75-4D70-882D-EAD069C3B47A}</x14:id>
        </ext>
      </extLst>
    </cfRule>
  </conditionalFormatting>
  <conditionalFormatting sqref="F121">
    <cfRule type="dataBar" priority="1313">
      <dataBar>
        <cfvo type="num" val="0"/>
        <cfvo type="num" val="1"/>
        <color theme="6"/>
      </dataBar>
      <extLst>
        <ext xmlns:x14="http://schemas.microsoft.com/office/spreadsheetml/2009/9/main" uri="{B025F937-C7B1-47D3-B67F-A62EFF666E3E}">
          <x14:id>{8CCD597E-67E2-420B-B93F-CF17F3E22996}</x14:id>
        </ext>
      </extLst>
    </cfRule>
  </conditionalFormatting>
  <conditionalFormatting sqref="F121">
    <cfRule type="dataBar" priority="1355">
      <dataBar>
        <cfvo type="num" val="0"/>
        <cfvo type="num" val="1"/>
        <color theme="6"/>
      </dataBar>
      <extLst>
        <ext xmlns:x14="http://schemas.microsoft.com/office/spreadsheetml/2009/9/main" uri="{B025F937-C7B1-47D3-B67F-A62EFF666E3E}">
          <x14:id>{D97057CF-31A1-4766-A702-64D72DBBD451}</x14:id>
        </ext>
      </extLst>
    </cfRule>
  </conditionalFormatting>
  <conditionalFormatting sqref="F121">
    <cfRule type="dataBar" priority="1353">
      <dataBar>
        <cfvo type="num" val="0"/>
        <cfvo type="num" val="1"/>
        <color theme="6"/>
      </dataBar>
      <extLst>
        <ext xmlns:x14="http://schemas.microsoft.com/office/spreadsheetml/2009/9/main" uri="{B025F937-C7B1-47D3-B67F-A62EFF666E3E}">
          <x14:id>{17E2FB96-B3B8-495C-AE46-CD15EA2EA85B}</x14:id>
        </ext>
      </extLst>
    </cfRule>
  </conditionalFormatting>
  <conditionalFormatting sqref="F121">
    <cfRule type="dataBar" priority="1352">
      <dataBar>
        <cfvo type="num" val="0"/>
        <cfvo type="num" val="1"/>
        <color theme="6"/>
      </dataBar>
      <extLst>
        <ext xmlns:x14="http://schemas.microsoft.com/office/spreadsheetml/2009/9/main" uri="{B025F937-C7B1-47D3-B67F-A62EFF666E3E}">
          <x14:id>{1AF3CA83-4DAC-4F2C-BFDB-F7F8FF3E94CB}</x14:id>
        </ext>
      </extLst>
    </cfRule>
  </conditionalFormatting>
  <conditionalFormatting sqref="F121">
    <cfRule type="dataBar" priority="1351">
      <dataBar>
        <cfvo type="num" val="0"/>
        <cfvo type="num" val="1"/>
        <color theme="6"/>
      </dataBar>
      <extLst>
        <ext xmlns:x14="http://schemas.microsoft.com/office/spreadsheetml/2009/9/main" uri="{B025F937-C7B1-47D3-B67F-A62EFF666E3E}">
          <x14:id>{713F5708-828F-467F-BC72-81DCB6D25DDE}</x14:id>
        </ext>
      </extLst>
    </cfRule>
  </conditionalFormatting>
  <conditionalFormatting sqref="F121">
    <cfRule type="dataBar" priority="1304">
      <dataBar>
        <cfvo type="num" val="0"/>
        <cfvo type="num" val="1"/>
        <color theme="6"/>
      </dataBar>
      <extLst>
        <ext xmlns:x14="http://schemas.microsoft.com/office/spreadsheetml/2009/9/main" uri="{B025F937-C7B1-47D3-B67F-A62EFF666E3E}">
          <x14:id>{142AB207-C4D2-4879-8341-09F5172AE67E}</x14:id>
        </ext>
      </extLst>
    </cfRule>
  </conditionalFormatting>
  <conditionalFormatting sqref="F121">
    <cfRule type="dataBar" priority="1262">
      <dataBar>
        <cfvo type="num" val="0"/>
        <cfvo type="num" val="1"/>
        <color theme="6"/>
      </dataBar>
      <extLst>
        <ext xmlns:x14="http://schemas.microsoft.com/office/spreadsheetml/2009/9/main" uri="{B025F937-C7B1-47D3-B67F-A62EFF666E3E}">
          <x14:id>{C06B9307-F609-4D86-A006-8F98BCEDF389}</x14:id>
        </ext>
      </extLst>
    </cfRule>
  </conditionalFormatting>
  <conditionalFormatting sqref="F121">
    <cfRule type="dataBar" priority="1308">
      <dataBar>
        <cfvo type="num" val="0"/>
        <cfvo type="num" val="1"/>
        <color theme="6"/>
      </dataBar>
      <extLst>
        <ext xmlns:x14="http://schemas.microsoft.com/office/spreadsheetml/2009/9/main" uri="{B025F937-C7B1-47D3-B67F-A62EFF666E3E}">
          <x14:id>{14EAEFF5-8DAE-4A7D-A477-36C0CCB84161}</x14:id>
        </ext>
      </extLst>
    </cfRule>
  </conditionalFormatting>
  <conditionalFormatting sqref="F121">
    <cfRule type="dataBar" priority="1350">
      <dataBar>
        <cfvo type="num" val="0"/>
        <cfvo type="num" val="1"/>
        <color theme="6"/>
      </dataBar>
      <extLst>
        <ext xmlns:x14="http://schemas.microsoft.com/office/spreadsheetml/2009/9/main" uri="{B025F937-C7B1-47D3-B67F-A62EFF666E3E}">
          <x14:id>{48EC35B8-2E43-4C0D-9501-DAE1FDCB7B32}</x14:id>
        </ext>
      </extLst>
    </cfRule>
  </conditionalFormatting>
  <conditionalFormatting sqref="F121">
    <cfRule type="dataBar" priority="1346">
      <dataBar>
        <cfvo type="num" val="0"/>
        <cfvo type="num" val="1"/>
        <color theme="6"/>
      </dataBar>
      <extLst>
        <ext xmlns:x14="http://schemas.microsoft.com/office/spreadsheetml/2009/9/main" uri="{B025F937-C7B1-47D3-B67F-A62EFF666E3E}">
          <x14:id>{14C1F6D3-D6FE-4BA3-B51D-C5CB5937D56F}</x14:id>
        </ext>
      </extLst>
    </cfRule>
  </conditionalFormatting>
  <conditionalFormatting sqref="F121">
    <cfRule type="dataBar" priority="1340">
      <dataBar>
        <cfvo type="num" val="0"/>
        <cfvo type="num" val="1"/>
        <color theme="6"/>
      </dataBar>
      <extLst>
        <ext xmlns:x14="http://schemas.microsoft.com/office/spreadsheetml/2009/9/main" uri="{B025F937-C7B1-47D3-B67F-A62EFF666E3E}">
          <x14:id>{D696FBCA-2952-4828-826A-19074AACD650}</x14:id>
        </ext>
      </extLst>
    </cfRule>
  </conditionalFormatting>
  <conditionalFormatting sqref="F121">
    <cfRule type="dataBar" priority="1341">
      <dataBar>
        <cfvo type="num" val="0"/>
        <cfvo type="num" val="1"/>
        <color theme="6"/>
      </dataBar>
      <extLst>
        <ext xmlns:x14="http://schemas.microsoft.com/office/spreadsheetml/2009/9/main" uri="{B025F937-C7B1-47D3-B67F-A62EFF666E3E}">
          <x14:id>{A0AA08D5-9596-44D5-A3F3-C8D21249F74E}</x14:id>
        </ext>
      </extLst>
    </cfRule>
  </conditionalFormatting>
  <conditionalFormatting sqref="F121">
    <cfRule type="dataBar" priority="1299">
      <dataBar>
        <cfvo type="num" val="0"/>
        <cfvo type="num" val="1"/>
        <color theme="6"/>
      </dataBar>
      <extLst>
        <ext xmlns:x14="http://schemas.microsoft.com/office/spreadsheetml/2009/9/main" uri="{B025F937-C7B1-47D3-B67F-A62EFF666E3E}">
          <x14:id>{BBDEA407-B863-493C-A53D-10FF644CC613}</x14:id>
        </ext>
      </extLst>
    </cfRule>
  </conditionalFormatting>
  <conditionalFormatting sqref="F121">
    <cfRule type="dataBar" priority="1298">
      <dataBar>
        <cfvo type="num" val="0"/>
        <cfvo type="num" val="1"/>
        <color theme="6"/>
      </dataBar>
      <extLst>
        <ext xmlns:x14="http://schemas.microsoft.com/office/spreadsheetml/2009/9/main" uri="{B025F937-C7B1-47D3-B67F-A62EFF666E3E}">
          <x14:id>{1290715A-5D3F-4135-9C56-4C998610F7FD}</x14:id>
        </ext>
      </extLst>
    </cfRule>
  </conditionalFormatting>
  <conditionalFormatting sqref="F121">
    <cfRule type="dataBar" priority="1297">
      <dataBar>
        <cfvo type="num" val="0"/>
        <cfvo type="num" val="1"/>
        <color theme="6"/>
      </dataBar>
      <extLst>
        <ext xmlns:x14="http://schemas.microsoft.com/office/spreadsheetml/2009/9/main" uri="{B025F937-C7B1-47D3-B67F-A62EFF666E3E}">
          <x14:id>{03D37256-A523-4482-8962-611741AF7B49}</x14:id>
        </ext>
      </extLst>
    </cfRule>
  </conditionalFormatting>
  <conditionalFormatting sqref="F121">
    <cfRule type="dataBar" priority="1296">
      <dataBar>
        <cfvo type="num" val="0"/>
        <cfvo type="num" val="1"/>
        <color theme="6"/>
      </dataBar>
      <extLst>
        <ext xmlns:x14="http://schemas.microsoft.com/office/spreadsheetml/2009/9/main" uri="{B025F937-C7B1-47D3-B67F-A62EFF666E3E}">
          <x14:id>{713B932C-FA0B-4E90-AB76-0B8861B484B7}</x14:id>
        </ext>
      </extLst>
    </cfRule>
  </conditionalFormatting>
  <conditionalFormatting sqref="F121">
    <cfRule type="dataBar" priority="1295">
      <dataBar>
        <cfvo type="num" val="0"/>
        <cfvo type="num" val="1"/>
        <color theme="6"/>
      </dataBar>
      <extLst>
        <ext xmlns:x14="http://schemas.microsoft.com/office/spreadsheetml/2009/9/main" uri="{B025F937-C7B1-47D3-B67F-A62EFF666E3E}">
          <x14:id>{A35B26A3-E904-4D0E-AE95-EF0AC76FE176}</x14:id>
        </ext>
      </extLst>
    </cfRule>
  </conditionalFormatting>
  <conditionalFormatting sqref="F121">
    <cfRule type="dataBar" priority="1294">
      <dataBar>
        <cfvo type="num" val="0"/>
        <cfvo type="num" val="1"/>
        <color theme="6"/>
      </dataBar>
      <extLst>
        <ext xmlns:x14="http://schemas.microsoft.com/office/spreadsheetml/2009/9/main" uri="{B025F937-C7B1-47D3-B67F-A62EFF666E3E}">
          <x14:id>{C0159907-ECC2-4476-A2F1-A18F70C447B5}</x14:id>
        </ext>
      </extLst>
    </cfRule>
  </conditionalFormatting>
  <conditionalFormatting sqref="F121">
    <cfRule type="dataBar" priority="1339">
      <dataBar>
        <cfvo type="num" val="0"/>
        <cfvo type="num" val="1"/>
        <color theme="6"/>
      </dataBar>
      <extLst>
        <ext xmlns:x14="http://schemas.microsoft.com/office/spreadsheetml/2009/9/main" uri="{B025F937-C7B1-47D3-B67F-A62EFF666E3E}">
          <x14:id>{3C344E97-4A38-47EC-A6D4-3BB0FA5104A7}</x14:id>
        </ext>
      </extLst>
    </cfRule>
  </conditionalFormatting>
  <conditionalFormatting sqref="F121">
    <cfRule type="dataBar" priority="1337">
      <dataBar>
        <cfvo type="num" val="0"/>
        <cfvo type="num" val="1"/>
        <color theme="6"/>
      </dataBar>
      <extLst>
        <ext xmlns:x14="http://schemas.microsoft.com/office/spreadsheetml/2009/9/main" uri="{B025F937-C7B1-47D3-B67F-A62EFF666E3E}">
          <x14:id>{699C0DA5-7440-44DF-A609-2C91F8290CA5}</x14:id>
        </ext>
      </extLst>
    </cfRule>
  </conditionalFormatting>
  <conditionalFormatting sqref="F121">
    <cfRule type="dataBar" priority="1338">
      <dataBar>
        <cfvo type="num" val="0"/>
        <cfvo type="num" val="1"/>
        <color theme="6"/>
      </dataBar>
      <extLst>
        <ext xmlns:x14="http://schemas.microsoft.com/office/spreadsheetml/2009/9/main" uri="{B025F937-C7B1-47D3-B67F-A62EFF666E3E}">
          <x14:id>{378E08C2-61C4-4BC6-9968-06923DDB6698}</x14:id>
        </ext>
      </extLst>
    </cfRule>
  </conditionalFormatting>
  <conditionalFormatting sqref="F121">
    <cfRule type="dataBar" priority="1290">
      <dataBar>
        <cfvo type="num" val="0"/>
        <cfvo type="num" val="1"/>
        <color theme="6"/>
      </dataBar>
      <extLst>
        <ext xmlns:x14="http://schemas.microsoft.com/office/spreadsheetml/2009/9/main" uri="{B025F937-C7B1-47D3-B67F-A62EFF666E3E}">
          <x14:id>{3ED5EE8A-1032-4C83-9705-801EE5DE7818}</x14:id>
        </ext>
      </extLst>
    </cfRule>
  </conditionalFormatting>
  <conditionalFormatting sqref="F121">
    <cfRule type="dataBar" priority="1335">
      <dataBar>
        <cfvo type="num" val="0"/>
        <cfvo type="num" val="1"/>
        <color theme="6"/>
      </dataBar>
      <extLst>
        <ext xmlns:x14="http://schemas.microsoft.com/office/spreadsheetml/2009/9/main" uri="{B025F937-C7B1-47D3-B67F-A62EFF666E3E}">
          <x14:id>{43B31BE5-AEDE-48D8-A93A-D49CD6425D5A}</x14:id>
        </ext>
      </extLst>
    </cfRule>
  </conditionalFormatting>
  <conditionalFormatting sqref="F121">
    <cfRule type="dataBar" priority="1336">
      <dataBar>
        <cfvo type="num" val="0"/>
        <cfvo type="num" val="1"/>
        <color theme="6"/>
      </dataBar>
      <extLst>
        <ext xmlns:x14="http://schemas.microsoft.com/office/spreadsheetml/2009/9/main" uri="{B025F937-C7B1-47D3-B67F-A62EFF666E3E}">
          <x14:id>{E09ACFE8-2DE2-4336-B41B-A8A3BC047A7D}</x14:id>
        </ext>
      </extLst>
    </cfRule>
  </conditionalFormatting>
  <conditionalFormatting sqref="F121">
    <cfRule type="dataBar" priority="1333">
      <dataBar>
        <cfvo type="num" val="0"/>
        <cfvo type="num" val="1"/>
        <color theme="6"/>
      </dataBar>
      <extLst>
        <ext xmlns:x14="http://schemas.microsoft.com/office/spreadsheetml/2009/9/main" uri="{B025F937-C7B1-47D3-B67F-A62EFF666E3E}">
          <x14:id>{84C1357E-11FB-4E10-9EF1-D0EEDA595A41}</x14:id>
        </ext>
      </extLst>
    </cfRule>
  </conditionalFormatting>
  <conditionalFormatting sqref="F121">
    <cfRule type="dataBar" priority="1334">
      <dataBar>
        <cfvo type="num" val="0"/>
        <cfvo type="num" val="1"/>
        <color theme="6"/>
      </dataBar>
      <extLst>
        <ext xmlns:x14="http://schemas.microsoft.com/office/spreadsheetml/2009/9/main" uri="{B025F937-C7B1-47D3-B67F-A62EFF666E3E}">
          <x14:id>{FADC0B3C-9797-4381-9BAD-83421303E187}</x14:id>
        </ext>
      </extLst>
    </cfRule>
  </conditionalFormatting>
  <conditionalFormatting sqref="F121">
    <cfRule type="dataBar" priority="1332">
      <dataBar>
        <cfvo type="num" val="0"/>
        <cfvo type="num" val="1"/>
        <color theme="6"/>
      </dataBar>
      <extLst>
        <ext xmlns:x14="http://schemas.microsoft.com/office/spreadsheetml/2009/9/main" uri="{B025F937-C7B1-47D3-B67F-A62EFF666E3E}">
          <x14:id>{989CBFE5-0EE7-460B-BD7A-C5A15454CA9F}</x14:id>
        </ext>
      </extLst>
    </cfRule>
  </conditionalFormatting>
  <conditionalFormatting sqref="F121">
    <cfRule type="dataBar" priority="1330">
      <dataBar>
        <cfvo type="num" val="0"/>
        <cfvo type="num" val="1"/>
        <color theme="6"/>
      </dataBar>
      <extLst>
        <ext xmlns:x14="http://schemas.microsoft.com/office/spreadsheetml/2009/9/main" uri="{B025F937-C7B1-47D3-B67F-A62EFF666E3E}">
          <x14:id>{6F24A085-EB36-41C9-A133-A7BE7FBB7CD6}</x14:id>
        </ext>
      </extLst>
    </cfRule>
  </conditionalFormatting>
  <conditionalFormatting sqref="F121">
    <cfRule type="dataBar" priority="1331">
      <dataBar>
        <cfvo type="num" val="0"/>
        <cfvo type="num" val="1"/>
        <color theme="6"/>
      </dataBar>
      <extLst>
        <ext xmlns:x14="http://schemas.microsoft.com/office/spreadsheetml/2009/9/main" uri="{B025F937-C7B1-47D3-B67F-A62EFF666E3E}">
          <x14:id>{07AE8F4A-A95E-4A4B-A8E0-9C29C6115C47}</x14:id>
        </ext>
      </extLst>
    </cfRule>
  </conditionalFormatting>
  <conditionalFormatting sqref="F121">
    <cfRule type="dataBar" priority="1329">
      <dataBar>
        <cfvo type="num" val="0"/>
        <cfvo type="num" val="1"/>
        <color theme="6"/>
      </dataBar>
      <extLst>
        <ext xmlns:x14="http://schemas.microsoft.com/office/spreadsheetml/2009/9/main" uri="{B025F937-C7B1-47D3-B67F-A62EFF666E3E}">
          <x14:id>{19A40100-FA87-4A92-A970-21E3D8A0CEEF}</x14:id>
        </ext>
      </extLst>
    </cfRule>
  </conditionalFormatting>
  <conditionalFormatting sqref="F121">
    <cfRule type="dataBar" priority="1328">
      <dataBar>
        <cfvo type="num" val="0"/>
        <cfvo type="num" val="1"/>
        <color theme="6"/>
      </dataBar>
      <extLst>
        <ext xmlns:x14="http://schemas.microsoft.com/office/spreadsheetml/2009/9/main" uri="{B025F937-C7B1-47D3-B67F-A62EFF666E3E}">
          <x14:id>{FA14207B-162F-460F-9D9C-5EAE744D0555}</x14:id>
        </ext>
      </extLst>
    </cfRule>
  </conditionalFormatting>
  <conditionalFormatting sqref="F121">
    <cfRule type="dataBar" priority="1326">
      <dataBar>
        <cfvo type="num" val="0"/>
        <cfvo type="num" val="1"/>
        <color theme="6"/>
      </dataBar>
      <extLst>
        <ext xmlns:x14="http://schemas.microsoft.com/office/spreadsheetml/2009/9/main" uri="{B025F937-C7B1-47D3-B67F-A62EFF666E3E}">
          <x14:id>{C0C4770B-51AE-4810-88D0-EB84F7AD1374}</x14:id>
        </ext>
      </extLst>
    </cfRule>
  </conditionalFormatting>
  <conditionalFormatting sqref="F121">
    <cfRule type="dataBar" priority="1327">
      <dataBar>
        <cfvo type="num" val="0"/>
        <cfvo type="num" val="1"/>
        <color theme="6"/>
      </dataBar>
      <extLst>
        <ext xmlns:x14="http://schemas.microsoft.com/office/spreadsheetml/2009/9/main" uri="{B025F937-C7B1-47D3-B67F-A62EFF666E3E}">
          <x14:id>{3E090CF0-9CD8-41B0-985E-34DEAEE7B184}</x14:id>
        </ext>
      </extLst>
    </cfRule>
  </conditionalFormatting>
  <conditionalFormatting sqref="F121">
    <cfRule type="dataBar" priority="1284">
      <dataBar>
        <cfvo type="num" val="0"/>
        <cfvo type="num" val="1"/>
        <color theme="6"/>
      </dataBar>
      <extLst>
        <ext xmlns:x14="http://schemas.microsoft.com/office/spreadsheetml/2009/9/main" uri="{B025F937-C7B1-47D3-B67F-A62EFF666E3E}">
          <x14:id>{77BDE1DA-88AC-42C5-A994-D284C26F237F}</x14:id>
        </ext>
      </extLst>
    </cfRule>
  </conditionalFormatting>
  <conditionalFormatting sqref="F121">
    <cfRule type="dataBar" priority="1283">
      <dataBar>
        <cfvo type="num" val="0"/>
        <cfvo type="num" val="1"/>
        <color theme="6"/>
      </dataBar>
      <extLst>
        <ext xmlns:x14="http://schemas.microsoft.com/office/spreadsheetml/2009/9/main" uri="{B025F937-C7B1-47D3-B67F-A62EFF666E3E}">
          <x14:id>{BBEDB679-E623-42A0-B661-5AD083440B67}</x14:id>
        </ext>
      </extLst>
    </cfRule>
  </conditionalFormatting>
  <conditionalFormatting sqref="F121">
    <cfRule type="dataBar" priority="1282">
      <dataBar>
        <cfvo type="num" val="0"/>
        <cfvo type="num" val="1"/>
        <color theme="6"/>
      </dataBar>
      <extLst>
        <ext xmlns:x14="http://schemas.microsoft.com/office/spreadsheetml/2009/9/main" uri="{B025F937-C7B1-47D3-B67F-A62EFF666E3E}">
          <x14:id>{F256556A-CD17-45BC-9DD4-C1514CBB983F}</x14:id>
        </ext>
      </extLst>
    </cfRule>
  </conditionalFormatting>
  <conditionalFormatting sqref="F121">
    <cfRule type="dataBar" priority="1324">
      <dataBar>
        <cfvo type="num" val="0"/>
        <cfvo type="num" val="1"/>
        <color theme="6"/>
      </dataBar>
      <extLst>
        <ext xmlns:x14="http://schemas.microsoft.com/office/spreadsheetml/2009/9/main" uri="{B025F937-C7B1-47D3-B67F-A62EFF666E3E}">
          <x14:id>{F212DBF8-0E17-44CC-83E6-F2A1001291EC}</x14:id>
        </ext>
      </extLst>
    </cfRule>
  </conditionalFormatting>
  <conditionalFormatting sqref="F121">
    <cfRule type="dataBar" priority="1321">
      <dataBar>
        <cfvo type="num" val="0"/>
        <cfvo type="num" val="1"/>
        <color theme="6"/>
      </dataBar>
      <extLst>
        <ext xmlns:x14="http://schemas.microsoft.com/office/spreadsheetml/2009/9/main" uri="{B025F937-C7B1-47D3-B67F-A62EFF666E3E}">
          <x14:id>{1CC4A1A9-E9BF-4EF3-9AC9-20AEFF56659C}</x14:id>
        </ext>
      </extLst>
    </cfRule>
  </conditionalFormatting>
  <conditionalFormatting sqref="F121">
    <cfRule type="dataBar" priority="1322">
      <dataBar>
        <cfvo type="num" val="0"/>
        <cfvo type="num" val="1"/>
        <color theme="6"/>
      </dataBar>
      <extLst>
        <ext xmlns:x14="http://schemas.microsoft.com/office/spreadsheetml/2009/9/main" uri="{B025F937-C7B1-47D3-B67F-A62EFF666E3E}">
          <x14:id>{7CBAE795-4A44-47D2-982B-6BACC2F3F247}</x14:id>
        </ext>
      </extLst>
    </cfRule>
  </conditionalFormatting>
  <conditionalFormatting sqref="F121">
    <cfRule type="dataBar" priority="1320">
      <dataBar>
        <cfvo type="num" val="0"/>
        <cfvo type="num" val="1"/>
        <color theme="6"/>
      </dataBar>
      <extLst>
        <ext xmlns:x14="http://schemas.microsoft.com/office/spreadsheetml/2009/9/main" uri="{B025F937-C7B1-47D3-B67F-A62EFF666E3E}">
          <x14:id>{D30AFDF0-B114-4E08-BE32-9976CA8A75B3}</x14:id>
        </ext>
      </extLst>
    </cfRule>
  </conditionalFormatting>
  <conditionalFormatting sqref="F121">
    <cfRule type="dataBar" priority="1319">
      <dataBar>
        <cfvo type="num" val="0"/>
        <cfvo type="num" val="1"/>
        <color theme="6"/>
      </dataBar>
      <extLst>
        <ext xmlns:x14="http://schemas.microsoft.com/office/spreadsheetml/2009/9/main" uri="{B025F937-C7B1-47D3-B67F-A62EFF666E3E}">
          <x14:id>{15BBFC35-5DFA-4399-90D3-6FF0E194A30F}</x14:id>
        </ext>
      </extLst>
    </cfRule>
  </conditionalFormatting>
  <conditionalFormatting sqref="F121">
    <cfRule type="dataBar" priority="1317">
      <dataBar>
        <cfvo type="num" val="0"/>
        <cfvo type="num" val="1"/>
        <color theme="6"/>
      </dataBar>
      <extLst>
        <ext xmlns:x14="http://schemas.microsoft.com/office/spreadsheetml/2009/9/main" uri="{B025F937-C7B1-47D3-B67F-A62EFF666E3E}">
          <x14:id>{33DBDE0A-6941-4F5C-A0E5-99DBE3712740}</x14:id>
        </ext>
      </extLst>
    </cfRule>
  </conditionalFormatting>
  <conditionalFormatting sqref="F121">
    <cfRule type="dataBar" priority="1318">
      <dataBar>
        <cfvo type="num" val="0"/>
        <cfvo type="num" val="1"/>
        <color theme="6"/>
      </dataBar>
      <extLst>
        <ext xmlns:x14="http://schemas.microsoft.com/office/spreadsheetml/2009/9/main" uri="{B025F937-C7B1-47D3-B67F-A62EFF666E3E}">
          <x14:id>{24E4D5C8-60E5-4301-8F54-9E7E2436FAFD}</x14:id>
        </ext>
      </extLst>
    </cfRule>
  </conditionalFormatting>
  <conditionalFormatting sqref="F121">
    <cfRule type="dataBar" priority="1276">
      <dataBar>
        <cfvo type="num" val="0"/>
        <cfvo type="num" val="1"/>
        <color theme="6"/>
      </dataBar>
      <extLst>
        <ext xmlns:x14="http://schemas.microsoft.com/office/spreadsheetml/2009/9/main" uri="{B025F937-C7B1-47D3-B67F-A62EFF666E3E}">
          <x14:id>{009A9723-480B-4AF1-B494-5A898C1A98E3}</x14:id>
        </ext>
      </extLst>
    </cfRule>
  </conditionalFormatting>
  <conditionalFormatting sqref="F121">
    <cfRule type="dataBar" priority="1275">
      <dataBar>
        <cfvo type="num" val="0"/>
        <cfvo type="num" val="1"/>
        <color theme="6"/>
      </dataBar>
      <extLst>
        <ext xmlns:x14="http://schemas.microsoft.com/office/spreadsheetml/2009/9/main" uri="{B025F937-C7B1-47D3-B67F-A62EFF666E3E}">
          <x14:id>{6C6D2A70-B292-4373-A698-B1764BC558E7}</x14:id>
        </ext>
      </extLst>
    </cfRule>
  </conditionalFormatting>
  <conditionalFormatting sqref="F121">
    <cfRule type="dataBar" priority="1232">
      <dataBar>
        <cfvo type="num" val="0"/>
        <cfvo type="num" val="1"/>
        <color theme="6"/>
      </dataBar>
      <extLst>
        <ext xmlns:x14="http://schemas.microsoft.com/office/spreadsheetml/2009/9/main" uri="{B025F937-C7B1-47D3-B67F-A62EFF666E3E}">
          <x14:id>{CABFCAA5-81C0-45DE-9854-C79988CF0746}</x14:id>
        </ext>
      </extLst>
    </cfRule>
  </conditionalFormatting>
  <conditionalFormatting sqref="F121">
    <cfRule type="dataBar" priority="1231">
      <dataBar>
        <cfvo type="num" val="0"/>
        <cfvo type="num" val="1"/>
        <color theme="6"/>
      </dataBar>
      <extLst>
        <ext xmlns:x14="http://schemas.microsoft.com/office/spreadsheetml/2009/9/main" uri="{B025F937-C7B1-47D3-B67F-A62EFF666E3E}">
          <x14:id>{F15E67AD-F911-4EF9-81C3-13990701E8F8}</x14:id>
        </ext>
      </extLst>
    </cfRule>
  </conditionalFormatting>
  <conditionalFormatting sqref="F121">
    <cfRule type="dataBar" priority="1274">
      <dataBar>
        <cfvo type="num" val="0"/>
        <cfvo type="num" val="1"/>
        <color theme="6"/>
      </dataBar>
      <extLst>
        <ext xmlns:x14="http://schemas.microsoft.com/office/spreadsheetml/2009/9/main" uri="{B025F937-C7B1-47D3-B67F-A62EFF666E3E}">
          <x14:id>{994AA48C-4D7D-401F-B9BD-70433BFCDA1D}</x14:id>
        </ext>
      </extLst>
    </cfRule>
  </conditionalFormatting>
  <conditionalFormatting sqref="F121">
    <cfRule type="dataBar" priority="1273">
      <dataBar>
        <cfvo type="num" val="0"/>
        <cfvo type="num" val="1"/>
        <color theme="6"/>
      </dataBar>
      <extLst>
        <ext xmlns:x14="http://schemas.microsoft.com/office/spreadsheetml/2009/9/main" uri="{B025F937-C7B1-47D3-B67F-A62EFF666E3E}">
          <x14:id>{59752A4F-8788-46E7-909E-8C8DF885C61D}</x14:id>
        </ext>
      </extLst>
    </cfRule>
  </conditionalFormatting>
  <conditionalFormatting sqref="F121">
    <cfRule type="dataBar" priority="1230">
      <dataBar>
        <cfvo type="num" val="0"/>
        <cfvo type="num" val="1"/>
        <color theme="6"/>
      </dataBar>
      <extLst>
        <ext xmlns:x14="http://schemas.microsoft.com/office/spreadsheetml/2009/9/main" uri="{B025F937-C7B1-47D3-B67F-A62EFF666E3E}">
          <x14:id>{39A66BA1-F0C8-4623-A84A-26DEE020EFF7}</x14:id>
        </ext>
      </extLst>
    </cfRule>
  </conditionalFormatting>
  <conditionalFormatting sqref="F121">
    <cfRule type="dataBar" priority="1272">
      <dataBar>
        <cfvo type="num" val="0"/>
        <cfvo type="num" val="1"/>
        <color theme="6"/>
      </dataBar>
      <extLst>
        <ext xmlns:x14="http://schemas.microsoft.com/office/spreadsheetml/2009/9/main" uri="{B025F937-C7B1-47D3-B67F-A62EFF666E3E}">
          <x14:id>{526FC4B7-3CA0-4969-9622-1641F30C715F}</x14:id>
        </ext>
      </extLst>
    </cfRule>
  </conditionalFormatting>
  <conditionalFormatting sqref="F121">
    <cfRule type="dataBar" priority="1314">
      <dataBar>
        <cfvo type="num" val="0"/>
        <cfvo type="num" val="1"/>
        <color theme="6"/>
      </dataBar>
      <extLst>
        <ext xmlns:x14="http://schemas.microsoft.com/office/spreadsheetml/2009/9/main" uri="{B025F937-C7B1-47D3-B67F-A62EFF666E3E}">
          <x14:id>{17BBF721-DEB6-465C-ADA9-B2B2A4FC7E01}</x14:id>
        </ext>
      </extLst>
    </cfRule>
  </conditionalFormatting>
  <conditionalFormatting sqref="F121">
    <cfRule type="dataBar" priority="1269">
      <dataBar>
        <cfvo type="num" val="0"/>
        <cfvo type="num" val="1"/>
        <color theme="6"/>
      </dataBar>
      <extLst>
        <ext xmlns:x14="http://schemas.microsoft.com/office/spreadsheetml/2009/9/main" uri="{B025F937-C7B1-47D3-B67F-A62EFF666E3E}">
          <x14:id>{00447D79-EC38-44C7-9D9E-D39BED4E333D}</x14:id>
        </ext>
      </extLst>
    </cfRule>
  </conditionalFormatting>
  <conditionalFormatting sqref="F121">
    <cfRule type="dataBar" priority="1266">
      <dataBar>
        <cfvo type="num" val="0"/>
        <cfvo type="num" val="1"/>
        <color theme="6"/>
      </dataBar>
      <extLst>
        <ext xmlns:x14="http://schemas.microsoft.com/office/spreadsheetml/2009/9/main" uri="{B025F937-C7B1-47D3-B67F-A62EFF666E3E}">
          <x14:id>{92AB1499-7D3C-4099-B98A-4376E306D48C}</x14:id>
        </ext>
      </extLst>
    </cfRule>
  </conditionalFormatting>
  <conditionalFormatting sqref="F121">
    <cfRule type="dataBar" priority="1265">
      <dataBar>
        <cfvo type="num" val="0"/>
        <cfvo type="num" val="1"/>
        <color theme="6"/>
      </dataBar>
      <extLst>
        <ext xmlns:x14="http://schemas.microsoft.com/office/spreadsheetml/2009/9/main" uri="{B025F937-C7B1-47D3-B67F-A62EFF666E3E}">
          <x14:id>{82D11DE6-27A2-4E6E-95E5-AFF153A48154}</x14:id>
        </ext>
      </extLst>
    </cfRule>
  </conditionalFormatting>
  <conditionalFormatting sqref="F121">
    <cfRule type="dataBar" priority="1311">
      <dataBar>
        <cfvo type="num" val="0"/>
        <cfvo type="num" val="1"/>
        <color theme="6"/>
      </dataBar>
      <extLst>
        <ext xmlns:x14="http://schemas.microsoft.com/office/spreadsheetml/2009/9/main" uri="{B025F937-C7B1-47D3-B67F-A62EFF666E3E}">
          <x14:id>{231D2800-C86D-4E7A-9835-36F3E2BDB5E3}</x14:id>
        </ext>
      </extLst>
    </cfRule>
  </conditionalFormatting>
  <conditionalFormatting sqref="F121">
    <cfRule type="dataBar" priority="1312">
      <dataBar>
        <cfvo type="num" val="0"/>
        <cfvo type="num" val="1"/>
        <color theme="6"/>
      </dataBar>
      <extLst>
        <ext xmlns:x14="http://schemas.microsoft.com/office/spreadsheetml/2009/9/main" uri="{B025F937-C7B1-47D3-B67F-A62EFF666E3E}">
          <x14:id>{74EDDC6E-F3C1-4D56-94C8-7EE5DAD0615D}</x14:id>
        </ext>
      </extLst>
    </cfRule>
  </conditionalFormatting>
  <conditionalFormatting sqref="F121">
    <cfRule type="dataBar" priority="1263">
      <dataBar>
        <cfvo type="num" val="0"/>
        <cfvo type="num" val="1"/>
        <color theme="6"/>
      </dataBar>
      <extLst>
        <ext xmlns:x14="http://schemas.microsoft.com/office/spreadsheetml/2009/9/main" uri="{B025F937-C7B1-47D3-B67F-A62EFF666E3E}">
          <x14:id>{7BD27B19-9ACC-438B-8D4B-FEAEE7F7CA06}</x14:id>
        </ext>
      </extLst>
    </cfRule>
  </conditionalFormatting>
  <conditionalFormatting sqref="F121">
    <cfRule type="dataBar" priority="1310">
      <dataBar>
        <cfvo type="num" val="0"/>
        <cfvo type="num" val="1"/>
        <color theme="6"/>
      </dataBar>
      <extLst>
        <ext xmlns:x14="http://schemas.microsoft.com/office/spreadsheetml/2009/9/main" uri="{B025F937-C7B1-47D3-B67F-A62EFF666E3E}">
          <x14:id>{6E450575-E86B-4F86-B629-E0EAF53DF7CD}</x14:id>
        </ext>
      </extLst>
    </cfRule>
  </conditionalFormatting>
  <conditionalFormatting sqref="F121">
    <cfRule type="dataBar" priority="1261">
      <dataBar>
        <cfvo type="num" val="0"/>
        <cfvo type="num" val="1"/>
        <color theme="6"/>
      </dataBar>
      <extLst>
        <ext xmlns:x14="http://schemas.microsoft.com/office/spreadsheetml/2009/9/main" uri="{B025F937-C7B1-47D3-B67F-A62EFF666E3E}">
          <x14:id>{D767F4C7-BB26-4896-8A51-2BB2F72B1A1C}</x14:id>
        </ext>
      </extLst>
    </cfRule>
  </conditionalFormatting>
  <conditionalFormatting sqref="F121">
    <cfRule type="dataBar" priority="1307">
      <dataBar>
        <cfvo type="num" val="0"/>
        <cfvo type="num" val="1"/>
        <color theme="6"/>
      </dataBar>
      <extLst>
        <ext xmlns:x14="http://schemas.microsoft.com/office/spreadsheetml/2009/9/main" uri="{B025F937-C7B1-47D3-B67F-A62EFF666E3E}">
          <x14:id>{708E1EA7-1234-4F06-B83D-0D28F9B33DEC}</x14:id>
        </ext>
      </extLst>
    </cfRule>
  </conditionalFormatting>
  <conditionalFormatting sqref="F121">
    <cfRule type="dataBar" priority="1306">
      <dataBar>
        <cfvo type="num" val="0"/>
        <cfvo type="num" val="1"/>
        <color theme="6"/>
      </dataBar>
      <extLst>
        <ext xmlns:x14="http://schemas.microsoft.com/office/spreadsheetml/2009/9/main" uri="{B025F937-C7B1-47D3-B67F-A62EFF666E3E}">
          <x14:id>{6431BF63-132A-47BC-B960-34FC00BFC79C}</x14:id>
        </ext>
      </extLst>
    </cfRule>
  </conditionalFormatting>
  <conditionalFormatting sqref="F121">
    <cfRule type="dataBar" priority="1305">
      <dataBar>
        <cfvo type="num" val="0"/>
        <cfvo type="num" val="1"/>
        <color theme="6"/>
      </dataBar>
      <extLst>
        <ext xmlns:x14="http://schemas.microsoft.com/office/spreadsheetml/2009/9/main" uri="{B025F937-C7B1-47D3-B67F-A62EFF666E3E}">
          <x14:id>{3F1F7B9A-2574-4C8A-8460-A31A6F0EF4F9}</x14:id>
        </ext>
      </extLst>
    </cfRule>
  </conditionalFormatting>
  <conditionalFormatting sqref="F121">
    <cfRule type="dataBar" priority="1303">
      <dataBar>
        <cfvo type="num" val="0"/>
        <cfvo type="num" val="1"/>
        <color theme="6"/>
      </dataBar>
      <extLst>
        <ext xmlns:x14="http://schemas.microsoft.com/office/spreadsheetml/2009/9/main" uri="{B025F937-C7B1-47D3-B67F-A62EFF666E3E}">
          <x14:id>{1938B878-3346-420F-B212-8605CC628D2C}</x14:id>
        </ext>
      </extLst>
    </cfRule>
  </conditionalFormatting>
  <conditionalFormatting sqref="F121">
    <cfRule type="dataBar" priority="1302">
      <dataBar>
        <cfvo type="num" val="0"/>
        <cfvo type="num" val="1"/>
        <color theme="6"/>
      </dataBar>
      <extLst>
        <ext xmlns:x14="http://schemas.microsoft.com/office/spreadsheetml/2009/9/main" uri="{B025F937-C7B1-47D3-B67F-A62EFF666E3E}">
          <x14:id>{8BB29B70-9076-4E72-9596-99666DB4494C}</x14:id>
        </ext>
      </extLst>
    </cfRule>
  </conditionalFormatting>
  <conditionalFormatting sqref="F121">
    <cfRule type="dataBar" priority="1300">
      <dataBar>
        <cfvo type="num" val="0"/>
        <cfvo type="num" val="1"/>
        <color theme="6"/>
      </dataBar>
      <extLst>
        <ext xmlns:x14="http://schemas.microsoft.com/office/spreadsheetml/2009/9/main" uri="{B025F937-C7B1-47D3-B67F-A62EFF666E3E}">
          <x14:id>{E030B970-55BC-4631-8CEF-D72CFE2AC67D}</x14:id>
        </ext>
      </extLst>
    </cfRule>
  </conditionalFormatting>
  <conditionalFormatting sqref="F121">
    <cfRule type="dataBar" priority="1301">
      <dataBar>
        <cfvo type="num" val="0"/>
        <cfvo type="num" val="1"/>
        <color theme="6"/>
      </dataBar>
      <extLst>
        <ext xmlns:x14="http://schemas.microsoft.com/office/spreadsheetml/2009/9/main" uri="{B025F937-C7B1-47D3-B67F-A62EFF666E3E}">
          <x14:id>{09B8EA6F-CEEF-4D9A-8551-BD20F9B2950A}</x14:id>
        </ext>
      </extLst>
    </cfRule>
  </conditionalFormatting>
  <conditionalFormatting sqref="F121">
    <cfRule type="dataBar" priority="1256">
      <dataBar>
        <cfvo type="num" val="0"/>
        <cfvo type="num" val="1"/>
        <color theme="6"/>
      </dataBar>
      <extLst>
        <ext xmlns:x14="http://schemas.microsoft.com/office/spreadsheetml/2009/9/main" uri="{B025F937-C7B1-47D3-B67F-A62EFF666E3E}">
          <x14:id>{FDAB95C9-E890-42AB-9921-45F634BEAB38}</x14:id>
        </ext>
      </extLst>
    </cfRule>
  </conditionalFormatting>
  <conditionalFormatting sqref="F121">
    <cfRule type="dataBar" priority="1257">
      <dataBar>
        <cfvo type="num" val="0"/>
        <cfvo type="num" val="1"/>
        <color theme="6"/>
      </dataBar>
      <extLst>
        <ext xmlns:x14="http://schemas.microsoft.com/office/spreadsheetml/2009/9/main" uri="{B025F937-C7B1-47D3-B67F-A62EFF666E3E}">
          <x14:id>{A5C5C86B-B864-4E64-A337-C1F4CAE3CDBC}</x14:id>
        </ext>
      </extLst>
    </cfRule>
  </conditionalFormatting>
  <conditionalFormatting sqref="F121">
    <cfRule type="dataBar" priority="1255">
      <dataBar>
        <cfvo type="num" val="0"/>
        <cfvo type="num" val="1"/>
        <color theme="6"/>
      </dataBar>
      <extLst>
        <ext xmlns:x14="http://schemas.microsoft.com/office/spreadsheetml/2009/9/main" uri="{B025F937-C7B1-47D3-B67F-A62EFF666E3E}">
          <x14:id>{3DDD31F3-F491-4232-A2B5-ABBFC3B857B5}</x14:id>
        </ext>
      </extLst>
    </cfRule>
  </conditionalFormatting>
  <conditionalFormatting sqref="F121">
    <cfRule type="dataBar" priority="1254">
      <dataBar>
        <cfvo type="num" val="0"/>
        <cfvo type="num" val="1"/>
        <color theme="6"/>
      </dataBar>
      <extLst>
        <ext xmlns:x14="http://schemas.microsoft.com/office/spreadsheetml/2009/9/main" uri="{B025F937-C7B1-47D3-B67F-A62EFF666E3E}">
          <x14:id>{958F3F90-88E5-4FFF-A8F6-45881971B35F}</x14:id>
        </ext>
      </extLst>
    </cfRule>
  </conditionalFormatting>
  <conditionalFormatting sqref="F121">
    <cfRule type="dataBar" priority="1293">
      <dataBar>
        <cfvo type="num" val="0"/>
        <cfvo type="num" val="1"/>
        <color theme="6"/>
      </dataBar>
      <extLst>
        <ext xmlns:x14="http://schemas.microsoft.com/office/spreadsheetml/2009/9/main" uri="{B025F937-C7B1-47D3-B67F-A62EFF666E3E}">
          <x14:id>{3B4964AA-FE56-4615-A69D-6C4D6690C39C}</x14:id>
        </ext>
      </extLst>
    </cfRule>
  </conditionalFormatting>
  <conditionalFormatting sqref="F121">
    <cfRule type="dataBar" priority="1291">
      <dataBar>
        <cfvo type="num" val="0"/>
        <cfvo type="num" val="1"/>
        <color theme="6"/>
      </dataBar>
      <extLst>
        <ext xmlns:x14="http://schemas.microsoft.com/office/spreadsheetml/2009/9/main" uri="{B025F937-C7B1-47D3-B67F-A62EFF666E3E}">
          <x14:id>{08EAF1E4-E169-40ED-8C66-09E2F741CA52}</x14:id>
        </ext>
      </extLst>
    </cfRule>
  </conditionalFormatting>
  <conditionalFormatting sqref="F121">
    <cfRule type="dataBar" priority="1292">
      <dataBar>
        <cfvo type="num" val="0"/>
        <cfvo type="num" val="1"/>
        <color theme="6"/>
      </dataBar>
      <extLst>
        <ext xmlns:x14="http://schemas.microsoft.com/office/spreadsheetml/2009/9/main" uri="{B025F937-C7B1-47D3-B67F-A62EFF666E3E}">
          <x14:id>{B33F39B2-3568-4AAC-85B1-76F8F0EC4B49}</x14:id>
        </ext>
      </extLst>
    </cfRule>
  </conditionalFormatting>
  <conditionalFormatting sqref="F121">
    <cfRule type="dataBar" priority="1250">
      <dataBar>
        <cfvo type="num" val="0"/>
        <cfvo type="num" val="1"/>
        <color theme="6"/>
      </dataBar>
      <extLst>
        <ext xmlns:x14="http://schemas.microsoft.com/office/spreadsheetml/2009/9/main" uri="{B025F937-C7B1-47D3-B67F-A62EFF666E3E}">
          <x14:id>{A17146AC-1DBC-4722-A23A-BE42F2868D72}</x14:id>
        </ext>
      </extLst>
    </cfRule>
  </conditionalFormatting>
  <conditionalFormatting sqref="F121">
    <cfRule type="dataBar" priority="1249">
      <dataBar>
        <cfvo type="num" val="0"/>
        <cfvo type="num" val="1"/>
        <color theme="6"/>
      </dataBar>
      <extLst>
        <ext xmlns:x14="http://schemas.microsoft.com/office/spreadsheetml/2009/9/main" uri="{B025F937-C7B1-47D3-B67F-A62EFF666E3E}">
          <x14:id>{DDEC88B5-5BF1-4E40-87D0-8059313AEC63}</x14:id>
        </ext>
      </extLst>
    </cfRule>
  </conditionalFormatting>
  <conditionalFormatting sqref="F121">
    <cfRule type="dataBar" priority="1247">
      <dataBar>
        <cfvo type="num" val="0"/>
        <cfvo type="num" val="1"/>
        <color theme="6"/>
      </dataBar>
      <extLst>
        <ext xmlns:x14="http://schemas.microsoft.com/office/spreadsheetml/2009/9/main" uri="{B025F937-C7B1-47D3-B67F-A62EFF666E3E}">
          <x14:id>{97573F02-125A-4ADC-8F4E-424F50ABA5A0}</x14:id>
        </ext>
      </extLst>
    </cfRule>
  </conditionalFormatting>
  <conditionalFormatting sqref="F121">
    <cfRule type="dataBar" priority="1248">
      <dataBar>
        <cfvo type="num" val="0"/>
        <cfvo type="num" val="1"/>
        <color theme="6"/>
      </dataBar>
      <extLst>
        <ext xmlns:x14="http://schemas.microsoft.com/office/spreadsheetml/2009/9/main" uri="{B025F937-C7B1-47D3-B67F-A62EFF666E3E}">
          <x14:id>{C152A36A-D1CF-4A1B-83E8-CB080846AD98}</x14:id>
        </ext>
      </extLst>
    </cfRule>
  </conditionalFormatting>
  <conditionalFormatting sqref="F121">
    <cfRule type="dataBar" priority="1246">
      <dataBar>
        <cfvo type="num" val="0"/>
        <cfvo type="num" val="1"/>
        <color theme="6"/>
      </dataBar>
      <extLst>
        <ext xmlns:x14="http://schemas.microsoft.com/office/spreadsheetml/2009/9/main" uri="{B025F937-C7B1-47D3-B67F-A62EFF666E3E}">
          <x14:id>{57A3EC31-12C3-44B9-9CDA-0B815B74BEE7}</x14:id>
        </ext>
      </extLst>
    </cfRule>
  </conditionalFormatting>
  <conditionalFormatting sqref="F121">
    <cfRule type="dataBar" priority="1286">
      <dataBar>
        <cfvo type="num" val="0"/>
        <cfvo type="num" val="1"/>
        <color theme="6"/>
      </dataBar>
      <extLst>
        <ext xmlns:x14="http://schemas.microsoft.com/office/spreadsheetml/2009/9/main" uri="{B025F937-C7B1-47D3-B67F-A62EFF666E3E}">
          <x14:id>{325991A7-C0E5-4AC5-88BC-65123DD4DCD7}</x14:id>
        </ext>
      </extLst>
    </cfRule>
  </conditionalFormatting>
  <conditionalFormatting sqref="F121">
    <cfRule type="dataBar" priority="1287">
      <dataBar>
        <cfvo type="num" val="0"/>
        <cfvo type="num" val="1"/>
        <color theme="6"/>
      </dataBar>
      <extLst>
        <ext xmlns:x14="http://schemas.microsoft.com/office/spreadsheetml/2009/9/main" uri="{B025F937-C7B1-47D3-B67F-A62EFF666E3E}">
          <x14:id>{84957D5A-ACD6-4547-A391-301B51C7A372}</x14:id>
        </ext>
      </extLst>
    </cfRule>
  </conditionalFormatting>
  <conditionalFormatting sqref="F121">
    <cfRule type="dataBar" priority="1285">
      <dataBar>
        <cfvo type="num" val="0"/>
        <cfvo type="num" val="1"/>
        <color theme="6"/>
      </dataBar>
      <extLst>
        <ext xmlns:x14="http://schemas.microsoft.com/office/spreadsheetml/2009/9/main" uri="{B025F937-C7B1-47D3-B67F-A62EFF666E3E}">
          <x14:id>{06E9EDE8-FB13-4554-8517-54545DC20BC8}</x14:id>
        </ext>
      </extLst>
    </cfRule>
  </conditionalFormatting>
  <conditionalFormatting sqref="F121">
    <cfRule type="dataBar" priority="1244">
      <dataBar>
        <cfvo type="num" val="0"/>
        <cfvo type="num" val="1"/>
        <color theme="6"/>
      </dataBar>
      <extLst>
        <ext xmlns:x14="http://schemas.microsoft.com/office/spreadsheetml/2009/9/main" uri="{B025F937-C7B1-47D3-B67F-A62EFF666E3E}">
          <x14:id>{3B25535F-750E-444A-8E60-C738BD9A1F63}</x14:id>
        </ext>
      </extLst>
    </cfRule>
  </conditionalFormatting>
  <conditionalFormatting sqref="F121">
    <cfRule type="dataBar" priority="1243">
      <dataBar>
        <cfvo type="num" val="0"/>
        <cfvo type="num" val="1"/>
        <color theme="6"/>
      </dataBar>
      <extLst>
        <ext xmlns:x14="http://schemas.microsoft.com/office/spreadsheetml/2009/9/main" uri="{B025F937-C7B1-47D3-B67F-A62EFF666E3E}">
          <x14:id>{49B3BA76-495D-485D-B940-AF10611EB126}</x14:id>
        </ext>
      </extLst>
    </cfRule>
  </conditionalFormatting>
  <conditionalFormatting sqref="F121">
    <cfRule type="dataBar" priority="1241">
      <dataBar>
        <cfvo type="num" val="0"/>
        <cfvo type="num" val="1"/>
        <color theme="6"/>
      </dataBar>
      <extLst>
        <ext xmlns:x14="http://schemas.microsoft.com/office/spreadsheetml/2009/9/main" uri="{B025F937-C7B1-47D3-B67F-A62EFF666E3E}">
          <x14:id>{30C5BC04-0E23-4475-8325-7E15F64B809D}</x14:id>
        </ext>
      </extLst>
    </cfRule>
  </conditionalFormatting>
  <conditionalFormatting sqref="F121">
    <cfRule type="dataBar" priority="1242">
      <dataBar>
        <cfvo type="num" val="0"/>
        <cfvo type="num" val="1"/>
        <color theme="6"/>
      </dataBar>
      <extLst>
        <ext xmlns:x14="http://schemas.microsoft.com/office/spreadsheetml/2009/9/main" uri="{B025F937-C7B1-47D3-B67F-A62EFF666E3E}">
          <x14:id>{2152FAF1-7214-4638-AD33-247954724655}</x14:id>
        </ext>
      </extLst>
    </cfRule>
  </conditionalFormatting>
  <conditionalFormatting sqref="F121">
    <cfRule type="dataBar" priority="1240">
      <dataBar>
        <cfvo type="num" val="0"/>
        <cfvo type="num" val="1"/>
        <color theme="6"/>
      </dataBar>
      <extLst>
        <ext xmlns:x14="http://schemas.microsoft.com/office/spreadsheetml/2009/9/main" uri="{B025F937-C7B1-47D3-B67F-A62EFF666E3E}">
          <x14:id>{FFBE35FB-00E1-40CE-A072-44F1E9C66CC0}</x14:id>
        </ext>
      </extLst>
    </cfRule>
  </conditionalFormatting>
  <conditionalFormatting sqref="F121">
    <cfRule type="dataBar" priority="1239">
      <dataBar>
        <cfvo type="num" val="0"/>
        <cfvo type="num" val="1"/>
        <color theme="6"/>
      </dataBar>
      <extLst>
        <ext xmlns:x14="http://schemas.microsoft.com/office/spreadsheetml/2009/9/main" uri="{B025F937-C7B1-47D3-B67F-A62EFF666E3E}">
          <x14:id>{DD79DA00-BFD2-46A4-8D35-F0859922DC8C}</x14:id>
        </ext>
      </extLst>
    </cfRule>
  </conditionalFormatting>
  <conditionalFormatting sqref="F121">
    <cfRule type="dataBar" priority="1238">
      <dataBar>
        <cfvo type="num" val="0"/>
        <cfvo type="num" val="1"/>
        <color theme="6"/>
      </dataBar>
      <extLst>
        <ext xmlns:x14="http://schemas.microsoft.com/office/spreadsheetml/2009/9/main" uri="{B025F937-C7B1-47D3-B67F-A62EFF666E3E}">
          <x14:id>{001B1126-7ADB-4EA6-82B1-4AE367FA8463}</x14:id>
        </ext>
      </extLst>
    </cfRule>
  </conditionalFormatting>
  <conditionalFormatting sqref="F121">
    <cfRule type="dataBar" priority="1237">
      <dataBar>
        <cfvo type="num" val="0"/>
        <cfvo type="num" val="1"/>
        <color theme="6"/>
      </dataBar>
      <extLst>
        <ext xmlns:x14="http://schemas.microsoft.com/office/spreadsheetml/2009/9/main" uri="{B025F937-C7B1-47D3-B67F-A62EFF666E3E}">
          <x14:id>{009535A4-443D-4092-B6F3-99372034404A}</x14:id>
        </ext>
      </extLst>
    </cfRule>
  </conditionalFormatting>
  <conditionalFormatting sqref="F121">
    <cfRule type="dataBar" priority="1281">
      <dataBar>
        <cfvo type="num" val="0"/>
        <cfvo type="num" val="1"/>
        <color theme="6"/>
      </dataBar>
      <extLst>
        <ext xmlns:x14="http://schemas.microsoft.com/office/spreadsheetml/2009/9/main" uri="{B025F937-C7B1-47D3-B67F-A62EFF666E3E}">
          <x14:id>{75D2BCAF-4410-43D3-9D5F-EB0D7115CA6B}</x14:id>
        </ext>
      </extLst>
    </cfRule>
  </conditionalFormatting>
  <conditionalFormatting sqref="F121">
    <cfRule type="dataBar" priority="1279">
      <dataBar>
        <cfvo type="num" val="0"/>
        <cfvo type="num" val="1"/>
        <color theme="6"/>
      </dataBar>
      <extLst>
        <ext xmlns:x14="http://schemas.microsoft.com/office/spreadsheetml/2009/9/main" uri="{B025F937-C7B1-47D3-B67F-A62EFF666E3E}">
          <x14:id>{CDABE42E-367B-4DE4-A957-A7CB562345C5}</x14:id>
        </ext>
      </extLst>
    </cfRule>
  </conditionalFormatting>
  <conditionalFormatting sqref="F121">
    <cfRule type="dataBar" priority="1280">
      <dataBar>
        <cfvo type="num" val="0"/>
        <cfvo type="num" val="1"/>
        <color theme="6"/>
      </dataBar>
      <extLst>
        <ext xmlns:x14="http://schemas.microsoft.com/office/spreadsheetml/2009/9/main" uri="{B025F937-C7B1-47D3-B67F-A62EFF666E3E}">
          <x14:id>{2C062EF6-A2F1-40D9-8956-DD2E92EAACFE}</x14:id>
        </ext>
      </extLst>
    </cfRule>
  </conditionalFormatting>
  <conditionalFormatting sqref="F121">
    <cfRule type="dataBar" priority="1278">
      <dataBar>
        <cfvo type="num" val="0"/>
        <cfvo type="num" val="1"/>
        <color theme="6"/>
      </dataBar>
      <extLst>
        <ext xmlns:x14="http://schemas.microsoft.com/office/spreadsheetml/2009/9/main" uri="{B025F937-C7B1-47D3-B67F-A62EFF666E3E}">
          <x14:id>{097DEA19-6A69-482E-90FA-13A31BC64907}</x14:id>
        </ext>
      </extLst>
    </cfRule>
  </conditionalFormatting>
  <conditionalFormatting sqref="F121">
    <cfRule type="dataBar" priority="1233">
      <dataBar>
        <cfvo type="num" val="0"/>
        <cfvo type="num" val="1"/>
        <color theme="6"/>
      </dataBar>
      <extLst>
        <ext xmlns:x14="http://schemas.microsoft.com/office/spreadsheetml/2009/9/main" uri="{B025F937-C7B1-47D3-B67F-A62EFF666E3E}">
          <x14:id>{07906E7B-D7C5-43A2-B501-154D67FBA4C2}</x14:id>
        </ext>
      </extLst>
    </cfRule>
  </conditionalFormatting>
  <conditionalFormatting sqref="F121">
    <cfRule type="dataBar" priority="1277">
      <dataBar>
        <cfvo type="num" val="0"/>
        <cfvo type="num" val="1"/>
        <color theme="6"/>
      </dataBar>
      <extLst>
        <ext xmlns:x14="http://schemas.microsoft.com/office/spreadsheetml/2009/9/main" uri="{B025F937-C7B1-47D3-B67F-A62EFF666E3E}">
          <x14:id>{F905A1AD-9E85-4427-B42F-FCB6BA974DC0}</x14:id>
        </ext>
      </extLst>
    </cfRule>
  </conditionalFormatting>
  <conditionalFormatting sqref="F121">
    <cfRule type="dataBar" priority="1228">
      <dataBar>
        <cfvo type="num" val="0"/>
        <cfvo type="num" val="1"/>
        <color theme="6"/>
      </dataBar>
      <extLst>
        <ext xmlns:x14="http://schemas.microsoft.com/office/spreadsheetml/2009/9/main" uri="{B025F937-C7B1-47D3-B67F-A62EFF666E3E}">
          <x14:id>{D50F89E9-17F0-4410-A826-3A71E02E5675}</x14:id>
        </ext>
      </extLst>
    </cfRule>
  </conditionalFormatting>
  <conditionalFormatting sqref="F121">
    <cfRule type="dataBar" priority="1227">
      <dataBar>
        <cfvo type="num" val="0"/>
        <cfvo type="num" val="1"/>
        <color theme="6"/>
      </dataBar>
      <extLst>
        <ext xmlns:x14="http://schemas.microsoft.com/office/spreadsheetml/2009/9/main" uri="{B025F937-C7B1-47D3-B67F-A62EFF666E3E}">
          <x14:id>{8B621379-ACA5-4C6E-B311-AFE7081F62D2}</x14:id>
        </ext>
      </extLst>
    </cfRule>
  </conditionalFormatting>
  <conditionalFormatting sqref="F121">
    <cfRule type="dataBar" priority="1226">
      <dataBar>
        <cfvo type="num" val="0"/>
        <cfvo type="num" val="1"/>
        <color theme="6"/>
      </dataBar>
      <extLst>
        <ext xmlns:x14="http://schemas.microsoft.com/office/spreadsheetml/2009/9/main" uri="{B025F937-C7B1-47D3-B67F-A62EFF666E3E}">
          <x14:id>{56A8B9AB-1BD6-4116-A570-788F5874D589}</x14:id>
        </ext>
      </extLst>
    </cfRule>
  </conditionalFormatting>
  <conditionalFormatting sqref="F121">
    <cfRule type="dataBar" priority="1229">
      <dataBar>
        <cfvo type="num" val="0"/>
        <cfvo type="num" val="1"/>
        <color theme="6"/>
      </dataBar>
      <extLst>
        <ext xmlns:x14="http://schemas.microsoft.com/office/spreadsheetml/2009/9/main" uri="{B025F937-C7B1-47D3-B67F-A62EFF666E3E}">
          <x14:id>{C220D201-9081-4297-BAA1-85B3C6A12190}</x14:id>
        </ext>
      </extLst>
    </cfRule>
  </conditionalFormatting>
  <conditionalFormatting sqref="F121">
    <cfRule type="dataBar" priority="1224">
      <dataBar>
        <cfvo type="num" val="0"/>
        <cfvo type="num" val="1"/>
        <color theme="6"/>
      </dataBar>
      <extLst>
        <ext xmlns:x14="http://schemas.microsoft.com/office/spreadsheetml/2009/9/main" uri="{B025F937-C7B1-47D3-B67F-A62EFF666E3E}">
          <x14:id>{4DDA8019-5C4A-4882-9307-D11E197C7D13}</x14:id>
        </ext>
      </extLst>
    </cfRule>
  </conditionalFormatting>
  <conditionalFormatting sqref="F121">
    <cfRule type="dataBar" priority="1222">
      <dataBar>
        <cfvo type="num" val="0"/>
        <cfvo type="num" val="1"/>
        <color theme="6"/>
      </dataBar>
      <extLst>
        <ext xmlns:x14="http://schemas.microsoft.com/office/spreadsheetml/2009/9/main" uri="{B025F937-C7B1-47D3-B67F-A62EFF666E3E}">
          <x14:id>{A0B3123B-0C6D-46F9-B0CF-075FADD76B81}</x14:id>
        </ext>
      </extLst>
    </cfRule>
  </conditionalFormatting>
  <conditionalFormatting sqref="F121">
    <cfRule type="dataBar" priority="1223">
      <dataBar>
        <cfvo type="num" val="0"/>
        <cfvo type="num" val="1"/>
        <color theme="6"/>
      </dataBar>
      <extLst>
        <ext xmlns:x14="http://schemas.microsoft.com/office/spreadsheetml/2009/9/main" uri="{B025F937-C7B1-47D3-B67F-A62EFF666E3E}">
          <x14:id>{D285FBDE-6E94-4F9B-8928-D78AC97E8C8A}</x14:id>
        </ext>
      </extLst>
    </cfRule>
  </conditionalFormatting>
  <conditionalFormatting sqref="F121">
    <cfRule type="dataBar" priority="1264">
      <dataBar>
        <cfvo type="num" val="0"/>
        <cfvo type="num" val="1"/>
        <color theme="6"/>
      </dataBar>
      <extLst>
        <ext xmlns:x14="http://schemas.microsoft.com/office/spreadsheetml/2009/9/main" uri="{B025F937-C7B1-47D3-B67F-A62EFF666E3E}">
          <x14:id>{F0826AF4-0691-455D-912D-7B8DD69BA5A1}</x14:id>
        </ext>
      </extLst>
    </cfRule>
  </conditionalFormatting>
  <conditionalFormatting sqref="F121">
    <cfRule type="dataBar" priority="1260">
      <dataBar>
        <cfvo type="num" val="0"/>
        <cfvo type="num" val="1"/>
        <color theme="6"/>
      </dataBar>
      <extLst>
        <ext xmlns:x14="http://schemas.microsoft.com/office/spreadsheetml/2009/9/main" uri="{B025F937-C7B1-47D3-B67F-A62EFF666E3E}">
          <x14:id>{305F8BCD-1804-47B2-9E15-C2B89C0C61BC}</x14:id>
        </ext>
      </extLst>
    </cfRule>
  </conditionalFormatting>
  <conditionalFormatting sqref="F121">
    <cfRule type="dataBar" priority="1258">
      <dataBar>
        <cfvo type="num" val="0"/>
        <cfvo type="num" val="1"/>
        <color theme="6"/>
      </dataBar>
      <extLst>
        <ext xmlns:x14="http://schemas.microsoft.com/office/spreadsheetml/2009/9/main" uri="{B025F937-C7B1-47D3-B67F-A62EFF666E3E}">
          <x14:id>{2E41C990-6F6C-4039-93D6-54D8917D5518}</x14:id>
        </ext>
      </extLst>
    </cfRule>
  </conditionalFormatting>
  <conditionalFormatting sqref="F121">
    <cfRule type="dataBar" priority="1259">
      <dataBar>
        <cfvo type="num" val="0"/>
        <cfvo type="num" val="1"/>
        <color theme="6"/>
      </dataBar>
      <extLst>
        <ext xmlns:x14="http://schemas.microsoft.com/office/spreadsheetml/2009/9/main" uri="{B025F937-C7B1-47D3-B67F-A62EFF666E3E}">
          <x14:id>{6AB00450-953E-4CB0-B1BD-A2C0221E78A2}</x14:id>
        </ext>
      </extLst>
    </cfRule>
  </conditionalFormatting>
  <conditionalFormatting sqref="F121">
    <cfRule type="dataBar" priority="1253">
      <dataBar>
        <cfvo type="num" val="0"/>
        <cfvo type="num" val="1"/>
        <color theme="6"/>
      </dataBar>
      <extLst>
        <ext xmlns:x14="http://schemas.microsoft.com/office/spreadsheetml/2009/9/main" uri="{B025F937-C7B1-47D3-B67F-A62EFF666E3E}">
          <x14:id>{8971DA09-347B-46A9-AE61-4805D516E115}</x14:id>
        </ext>
      </extLst>
    </cfRule>
  </conditionalFormatting>
  <conditionalFormatting sqref="F121">
    <cfRule type="dataBar" priority="1252">
      <dataBar>
        <cfvo type="num" val="0"/>
        <cfvo type="num" val="1"/>
        <color theme="6"/>
      </dataBar>
      <extLst>
        <ext xmlns:x14="http://schemas.microsoft.com/office/spreadsheetml/2009/9/main" uri="{B025F937-C7B1-47D3-B67F-A62EFF666E3E}">
          <x14:id>{776BE098-7468-422E-82A7-EC7D84989A42}</x14:id>
        </ext>
      </extLst>
    </cfRule>
  </conditionalFormatting>
  <conditionalFormatting sqref="F121">
    <cfRule type="dataBar" priority="1251">
      <dataBar>
        <cfvo type="num" val="0"/>
        <cfvo type="num" val="1"/>
        <color theme="6"/>
      </dataBar>
      <extLst>
        <ext xmlns:x14="http://schemas.microsoft.com/office/spreadsheetml/2009/9/main" uri="{B025F937-C7B1-47D3-B67F-A62EFF666E3E}">
          <x14:id>{0963139D-DD5E-460C-A264-EEA32C3B572B}</x14:id>
        </ext>
      </extLst>
    </cfRule>
  </conditionalFormatting>
  <conditionalFormatting sqref="F121">
    <cfRule type="dataBar" priority="1245">
      <dataBar>
        <cfvo type="num" val="0"/>
        <cfvo type="num" val="1"/>
        <color theme="6"/>
      </dataBar>
      <extLst>
        <ext xmlns:x14="http://schemas.microsoft.com/office/spreadsheetml/2009/9/main" uri="{B025F937-C7B1-47D3-B67F-A62EFF666E3E}">
          <x14:id>{7E4A7646-9603-4585-A39A-FFBC1B5A2E12}</x14:id>
        </ext>
      </extLst>
    </cfRule>
  </conditionalFormatting>
  <conditionalFormatting sqref="F121">
    <cfRule type="dataBar" priority="1236">
      <dataBar>
        <cfvo type="num" val="0"/>
        <cfvo type="num" val="1"/>
        <color theme="6"/>
      </dataBar>
      <extLst>
        <ext xmlns:x14="http://schemas.microsoft.com/office/spreadsheetml/2009/9/main" uri="{B025F937-C7B1-47D3-B67F-A62EFF666E3E}">
          <x14:id>{01F4AEDE-8181-444D-ABF7-EBE4DEE997C8}</x14:id>
        </ext>
      </extLst>
    </cfRule>
  </conditionalFormatting>
  <conditionalFormatting sqref="F121">
    <cfRule type="dataBar" priority="1235">
      <dataBar>
        <cfvo type="num" val="0"/>
        <cfvo type="num" val="1"/>
        <color theme="6"/>
      </dataBar>
      <extLst>
        <ext xmlns:x14="http://schemas.microsoft.com/office/spreadsheetml/2009/9/main" uri="{B025F937-C7B1-47D3-B67F-A62EFF666E3E}">
          <x14:id>{C2F11D77-49A3-4427-AFC4-0031E86D945B}</x14:id>
        </ext>
      </extLst>
    </cfRule>
  </conditionalFormatting>
  <conditionalFormatting sqref="F121">
    <cfRule type="dataBar" priority="1234">
      <dataBar>
        <cfvo type="num" val="0"/>
        <cfvo type="num" val="1"/>
        <color theme="6"/>
      </dataBar>
      <extLst>
        <ext xmlns:x14="http://schemas.microsoft.com/office/spreadsheetml/2009/9/main" uri="{B025F937-C7B1-47D3-B67F-A62EFF666E3E}">
          <x14:id>{25AE8E76-F698-4803-8683-49D853BE5CDB}</x14:id>
        </ext>
      </extLst>
    </cfRule>
  </conditionalFormatting>
  <conditionalFormatting sqref="F121">
    <cfRule type="dataBar" priority="1225">
      <dataBar>
        <cfvo type="num" val="0"/>
        <cfvo type="num" val="1"/>
        <color theme="6"/>
      </dataBar>
      <extLst>
        <ext xmlns:x14="http://schemas.microsoft.com/office/spreadsheetml/2009/9/main" uri="{B025F937-C7B1-47D3-B67F-A62EFF666E3E}">
          <x14:id>{58075D20-985D-4B74-95B5-FCD0211234CA}</x14:id>
        </ext>
      </extLst>
    </cfRule>
  </conditionalFormatting>
  <conditionalFormatting sqref="F121">
    <cfRule type="dataBar" priority="1221">
      <dataBar>
        <cfvo type="num" val="0"/>
        <cfvo type="num" val="1"/>
        <color theme="6"/>
      </dataBar>
      <extLst>
        <ext xmlns:x14="http://schemas.microsoft.com/office/spreadsheetml/2009/9/main" uri="{B025F937-C7B1-47D3-B67F-A62EFF666E3E}">
          <x14:id>{0926752B-862D-417F-A158-3FD6E64D5168}</x14:id>
        </ext>
      </extLst>
    </cfRule>
  </conditionalFormatting>
  <conditionalFormatting sqref="F121">
    <cfRule type="dataBar" priority="1220">
      <dataBar>
        <cfvo type="num" val="0"/>
        <cfvo type="num" val="1"/>
        <color theme="6"/>
      </dataBar>
      <extLst>
        <ext xmlns:x14="http://schemas.microsoft.com/office/spreadsheetml/2009/9/main" uri="{B025F937-C7B1-47D3-B67F-A62EFF666E3E}">
          <x14:id>{99A6FDF4-7581-4172-9A17-41322FBBA5A8}</x14:id>
        </ext>
      </extLst>
    </cfRule>
  </conditionalFormatting>
  <conditionalFormatting sqref="F121">
    <cfRule type="dataBar" priority="1218">
      <dataBar>
        <cfvo type="num" val="0"/>
        <cfvo type="num" val="1"/>
        <color theme="6"/>
      </dataBar>
      <extLst>
        <ext xmlns:x14="http://schemas.microsoft.com/office/spreadsheetml/2009/9/main" uri="{B025F937-C7B1-47D3-B67F-A62EFF666E3E}">
          <x14:id>{3955B407-800B-430E-AED7-D7923151618C}</x14:id>
        </ext>
      </extLst>
    </cfRule>
  </conditionalFormatting>
  <conditionalFormatting sqref="F121">
    <cfRule type="dataBar" priority="1219">
      <dataBar>
        <cfvo type="num" val="0"/>
        <cfvo type="num" val="1"/>
        <color theme="6"/>
      </dataBar>
      <extLst>
        <ext xmlns:x14="http://schemas.microsoft.com/office/spreadsheetml/2009/9/main" uri="{B025F937-C7B1-47D3-B67F-A62EFF666E3E}">
          <x14:id>{60A2334A-B96B-46BB-A7DE-5AFA2A2D01D9}</x14:id>
        </ext>
      </extLst>
    </cfRule>
  </conditionalFormatting>
  <conditionalFormatting sqref="F121">
    <cfRule type="dataBar" priority="1213">
      <dataBar>
        <cfvo type="num" val="0"/>
        <cfvo type="num" val="1"/>
        <color theme="6"/>
      </dataBar>
      <extLst>
        <ext xmlns:x14="http://schemas.microsoft.com/office/spreadsheetml/2009/9/main" uri="{B025F937-C7B1-47D3-B67F-A62EFF666E3E}">
          <x14:id>{96F792B8-1D19-47EE-B068-E9F3734404A2}</x14:id>
        </ext>
      </extLst>
    </cfRule>
  </conditionalFormatting>
  <conditionalFormatting sqref="F121">
    <cfRule type="dataBar" priority="1217">
      <dataBar>
        <cfvo type="num" val="0"/>
        <cfvo type="num" val="1"/>
        <color theme="6"/>
      </dataBar>
      <extLst>
        <ext xmlns:x14="http://schemas.microsoft.com/office/spreadsheetml/2009/9/main" uri="{B025F937-C7B1-47D3-B67F-A62EFF666E3E}">
          <x14:id>{7F7DC9EF-F574-4DB6-A0BB-9FA28DC741B3}</x14:id>
        </ext>
      </extLst>
    </cfRule>
  </conditionalFormatting>
  <conditionalFormatting sqref="F121">
    <cfRule type="dataBar" priority="1214">
      <dataBar>
        <cfvo type="num" val="0"/>
        <cfvo type="num" val="1"/>
        <color theme="6"/>
      </dataBar>
      <extLst>
        <ext xmlns:x14="http://schemas.microsoft.com/office/spreadsheetml/2009/9/main" uri="{B025F937-C7B1-47D3-B67F-A62EFF666E3E}">
          <x14:id>{247A4973-6F63-4306-8B96-575801309BB4}</x14:id>
        </ext>
      </extLst>
    </cfRule>
  </conditionalFormatting>
  <conditionalFormatting sqref="F121">
    <cfRule type="dataBar" priority="1207">
      <dataBar>
        <cfvo type="num" val="0"/>
        <cfvo type="num" val="1"/>
        <color theme="6"/>
      </dataBar>
      <extLst>
        <ext xmlns:x14="http://schemas.microsoft.com/office/spreadsheetml/2009/9/main" uri="{B025F937-C7B1-47D3-B67F-A62EFF666E3E}">
          <x14:id>{C744F426-9584-480B-B580-4221959997ED}</x14:id>
        </ext>
      </extLst>
    </cfRule>
  </conditionalFormatting>
  <conditionalFormatting sqref="F121">
    <cfRule type="dataBar" priority="1216">
      <dataBar>
        <cfvo type="num" val="0"/>
        <cfvo type="num" val="1"/>
        <color theme="6"/>
      </dataBar>
      <extLst>
        <ext xmlns:x14="http://schemas.microsoft.com/office/spreadsheetml/2009/9/main" uri="{B025F937-C7B1-47D3-B67F-A62EFF666E3E}">
          <x14:id>{AA7D9454-60CD-43BE-A359-2F7CEEEC6701}</x14:id>
        </ext>
      </extLst>
    </cfRule>
  </conditionalFormatting>
  <conditionalFormatting sqref="F121">
    <cfRule type="dataBar" priority="1215">
      <dataBar>
        <cfvo type="num" val="0"/>
        <cfvo type="num" val="1"/>
        <color theme="6"/>
      </dataBar>
      <extLst>
        <ext xmlns:x14="http://schemas.microsoft.com/office/spreadsheetml/2009/9/main" uri="{B025F937-C7B1-47D3-B67F-A62EFF666E3E}">
          <x14:id>{5230E57C-2BC3-471B-B995-27CF40104A7E}</x14:id>
        </ext>
      </extLst>
    </cfRule>
  </conditionalFormatting>
  <conditionalFormatting sqref="F121">
    <cfRule type="dataBar" priority="1212">
      <dataBar>
        <cfvo type="num" val="0"/>
        <cfvo type="num" val="1"/>
        <color theme="6"/>
      </dataBar>
      <extLst>
        <ext xmlns:x14="http://schemas.microsoft.com/office/spreadsheetml/2009/9/main" uri="{B025F937-C7B1-47D3-B67F-A62EFF666E3E}">
          <x14:id>{BE0D1BAC-B7C1-46CF-9318-46D6C1A5957F}</x14:id>
        </ext>
      </extLst>
    </cfRule>
  </conditionalFormatting>
  <conditionalFormatting sqref="F121">
    <cfRule type="dataBar" priority="1210">
      <dataBar>
        <cfvo type="num" val="0"/>
        <cfvo type="num" val="1"/>
        <color theme="6"/>
      </dataBar>
      <extLst>
        <ext xmlns:x14="http://schemas.microsoft.com/office/spreadsheetml/2009/9/main" uri="{B025F937-C7B1-47D3-B67F-A62EFF666E3E}">
          <x14:id>{F5DD94DD-BCD3-4FDF-81E0-41EB78B5217A}</x14:id>
        </ext>
      </extLst>
    </cfRule>
  </conditionalFormatting>
  <conditionalFormatting sqref="F121">
    <cfRule type="dataBar" priority="1211">
      <dataBar>
        <cfvo type="num" val="0"/>
        <cfvo type="num" val="1"/>
        <color theme="6"/>
      </dataBar>
      <extLst>
        <ext xmlns:x14="http://schemas.microsoft.com/office/spreadsheetml/2009/9/main" uri="{B025F937-C7B1-47D3-B67F-A62EFF666E3E}">
          <x14:id>{EB019B77-E584-4718-A99A-C8A1AF1AA630}</x14:id>
        </ext>
      </extLst>
    </cfRule>
  </conditionalFormatting>
  <conditionalFormatting sqref="F121">
    <cfRule type="dataBar" priority="1208">
      <dataBar>
        <cfvo type="num" val="0"/>
        <cfvo type="num" val="1"/>
        <color theme="6"/>
      </dataBar>
      <extLst>
        <ext xmlns:x14="http://schemas.microsoft.com/office/spreadsheetml/2009/9/main" uri="{B025F937-C7B1-47D3-B67F-A62EFF666E3E}">
          <x14:id>{445FF4DF-DEDA-48A6-ACD8-07E6AAFAAD2A}</x14:id>
        </ext>
      </extLst>
    </cfRule>
  </conditionalFormatting>
  <conditionalFormatting sqref="F121">
    <cfRule type="dataBar" priority="1209">
      <dataBar>
        <cfvo type="num" val="0"/>
        <cfvo type="num" val="1"/>
        <color theme="6"/>
      </dataBar>
      <extLst>
        <ext xmlns:x14="http://schemas.microsoft.com/office/spreadsheetml/2009/9/main" uri="{B025F937-C7B1-47D3-B67F-A62EFF666E3E}">
          <x14:id>{E51AAE46-4881-40CF-891B-6A8694F231AB}</x14:id>
        </ext>
      </extLst>
    </cfRule>
  </conditionalFormatting>
  <conditionalFormatting sqref="F121">
    <cfRule type="dataBar" priority="1205">
      <dataBar>
        <cfvo type="num" val="0"/>
        <cfvo type="num" val="1"/>
        <color theme="6"/>
      </dataBar>
      <extLst>
        <ext xmlns:x14="http://schemas.microsoft.com/office/spreadsheetml/2009/9/main" uri="{B025F937-C7B1-47D3-B67F-A62EFF666E3E}">
          <x14:id>{9536F249-CC94-45D1-AD6D-C899C6F40F75}</x14:id>
        </ext>
      </extLst>
    </cfRule>
  </conditionalFormatting>
  <conditionalFormatting sqref="F121">
    <cfRule type="dataBar" priority="1206">
      <dataBar>
        <cfvo type="num" val="0"/>
        <cfvo type="num" val="1"/>
        <color theme="6"/>
      </dataBar>
      <extLst>
        <ext xmlns:x14="http://schemas.microsoft.com/office/spreadsheetml/2009/9/main" uri="{B025F937-C7B1-47D3-B67F-A62EFF666E3E}">
          <x14:id>{C7E62CEB-D731-41EB-AFB9-23F748BC44AA}</x14:id>
        </ext>
      </extLst>
    </cfRule>
  </conditionalFormatting>
  <conditionalFormatting sqref="F121">
    <cfRule type="dataBar" priority="1204">
      <dataBar>
        <cfvo type="num" val="0"/>
        <cfvo type="num" val="1"/>
        <color theme="6"/>
      </dataBar>
      <extLst>
        <ext xmlns:x14="http://schemas.microsoft.com/office/spreadsheetml/2009/9/main" uri="{B025F937-C7B1-47D3-B67F-A62EFF666E3E}">
          <x14:id>{D72BA5CB-203A-49B3-AA1D-A893A9944ACD}</x14:id>
        </ext>
      </extLst>
    </cfRule>
  </conditionalFormatting>
  <conditionalFormatting sqref="F121">
    <cfRule type="dataBar" priority="1203">
      <dataBar>
        <cfvo type="num" val="0"/>
        <cfvo type="num" val="1"/>
        <color theme="6"/>
      </dataBar>
      <extLst>
        <ext xmlns:x14="http://schemas.microsoft.com/office/spreadsheetml/2009/9/main" uri="{B025F937-C7B1-47D3-B67F-A62EFF666E3E}">
          <x14:id>{39634B90-4801-4FD5-AB61-D74B750F6771}</x14:id>
        </ext>
      </extLst>
    </cfRule>
  </conditionalFormatting>
  <conditionalFormatting sqref="F121">
    <cfRule type="dataBar" priority="1201">
      <dataBar>
        <cfvo type="num" val="0"/>
        <cfvo type="num" val="1"/>
        <color theme="6"/>
      </dataBar>
      <extLst>
        <ext xmlns:x14="http://schemas.microsoft.com/office/spreadsheetml/2009/9/main" uri="{B025F937-C7B1-47D3-B67F-A62EFF666E3E}">
          <x14:id>{791469D1-0CE9-4E87-BB93-2D17C7FF6EAA}</x14:id>
        </ext>
      </extLst>
    </cfRule>
  </conditionalFormatting>
  <conditionalFormatting sqref="F121">
    <cfRule type="dataBar" priority="1202">
      <dataBar>
        <cfvo type="num" val="0"/>
        <cfvo type="num" val="1"/>
        <color theme="6"/>
      </dataBar>
      <extLst>
        <ext xmlns:x14="http://schemas.microsoft.com/office/spreadsheetml/2009/9/main" uri="{B025F937-C7B1-47D3-B67F-A62EFF666E3E}">
          <x14:id>{CC3335EB-4FF6-4180-AF8F-2ACD2E76E88B}</x14:id>
        </ext>
      </extLst>
    </cfRule>
  </conditionalFormatting>
  <conditionalFormatting sqref="F121">
    <cfRule type="dataBar" priority="1200">
      <dataBar>
        <cfvo type="num" val="0"/>
        <cfvo type="num" val="1"/>
        <color theme="6"/>
      </dataBar>
      <extLst>
        <ext xmlns:x14="http://schemas.microsoft.com/office/spreadsheetml/2009/9/main" uri="{B025F937-C7B1-47D3-B67F-A62EFF666E3E}">
          <x14:id>{F4145E67-A58E-4346-8F1F-5FBC991AC4AD}</x14:id>
        </ext>
      </extLst>
    </cfRule>
  </conditionalFormatting>
  <conditionalFormatting sqref="F121">
    <cfRule type="dataBar" priority="1198">
      <dataBar>
        <cfvo type="num" val="0"/>
        <cfvo type="num" val="1"/>
        <color theme="6"/>
      </dataBar>
      <extLst>
        <ext xmlns:x14="http://schemas.microsoft.com/office/spreadsheetml/2009/9/main" uri="{B025F937-C7B1-47D3-B67F-A62EFF666E3E}">
          <x14:id>{4E18B108-B716-463F-BBBC-0293E94816CF}</x14:id>
        </ext>
      </extLst>
    </cfRule>
  </conditionalFormatting>
  <conditionalFormatting sqref="F121">
    <cfRule type="dataBar" priority="1199">
      <dataBar>
        <cfvo type="num" val="0"/>
        <cfvo type="num" val="1"/>
        <color theme="6"/>
      </dataBar>
      <extLst>
        <ext xmlns:x14="http://schemas.microsoft.com/office/spreadsheetml/2009/9/main" uri="{B025F937-C7B1-47D3-B67F-A62EFF666E3E}">
          <x14:id>{F125EC06-D8F2-44F0-B7B7-57D0BEA6D492}</x14:id>
        </ext>
      </extLst>
    </cfRule>
  </conditionalFormatting>
  <conditionalFormatting sqref="F121">
    <cfRule type="dataBar" priority="1196">
      <dataBar>
        <cfvo type="num" val="0"/>
        <cfvo type="num" val="1"/>
        <color theme="6"/>
      </dataBar>
      <extLst>
        <ext xmlns:x14="http://schemas.microsoft.com/office/spreadsheetml/2009/9/main" uri="{B025F937-C7B1-47D3-B67F-A62EFF666E3E}">
          <x14:id>{D76A2B40-D057-4CE7-845F-8C8282547BED}</x14:id>
        </ext>
      </extLst>
    </cfRule>
  </conditionalFormatting>
  <conditionalFormatting sqref="F121">
    <cfRule type="dataBar" priority="1197">
      <dataBar>
        <cfvo type="num" val="0"/>
        <cfvo type="num" val="1"/>
        <color theme="6"/>
      </dataBar>
      <extLst>
        <ext xmlns:x14="http://schemas.microsoft.com/office/spreadsheetml/2009/9/main" uri="{B025F937-C7B1-47D3-B67F-A62EFF666E3E}">
          <x14:id>{79ACFC94-7259-4DCF-A48C-2164671F16F4}</x14:id>
        </ext>
      </extLst>
    </cfRule>
  </conditionalFormatting>
  <conditionalFormatting sqref="F121">
    <cfRule type="dataBar" priority="1194">
      <dataBar>
        <cfvo type="num" val="0"/>
        <cfvo type="num" val="1"/>
        <color theme="6"/>
      </dataBar>
      <extLst>
        <ext xmlns:x14="http://schemas.microsoft.com/office/spreadsheetml/2009/9/main" uri="{B025F937-C7B1-47D3-B67F-A62EFF666E3E}">
          <x14:id>{9BC91E9D-69A3-4903-8032-ADF0D4EAA395}</x14:id>
        </ext>
      </extLst>
    </cfRule>
  </conditionalFormatting>
  <conditionalFormatting sqref="F121">
    <cfRule type="dataBar" priority="1195">
      <dataBar>
        <cfvo type="num" val="0"/>
        <cfvo type="num" val="1"/>
        <color theme="6"/>
      </dataBar>
      <extLst>
        <ext xmlns:x14="http://schemas.microsoft.com/office/spreadsheetml/2009/9/main" uri="{B025F937-C7B1-47D3-B67F-A62EFF666E3E}">
          <x14:id>{DB166754-5BEF-47FB-81C4-739E3D41462C}</x14:id>
        </ext>
      </extLst>
    </cfRule>
  </conditionalFormatting>
  <conditionalFormatting sqref="F121">
    <cfRule type="dataBar" priority="1193">
      <dataBar>
        <cfvo type="num" val="0"/>
        <cfvo type="num" val="1"/>
        <color theme="6"/>
      </dataBar>
      <extLst>
        <ext xmlns:x14="http://schemas.microsoft.com/office/spreadsheetml/2009/9/main" uri="{B025F937-C7B1-47D3-B67F-A62EFF666E3E}">
          <x14:id>{F593D681-6CF7-4218-BE07-DC6F0369C5C6}</x14:id>
        </ext>
      </extLst>
    </cfRule>
  </conditionalFormatting>
  <conditionalFormatting sqref="F121">
    <cfRule type="dataBar" priority="1191">
      <dataBar>
        <cfvo type="num" val="0"/>
        <cfvo type="num" val="1"/>
        <color theme="6"/>
      </dataBar>
      <extLst>
        <ext xmlns:x14="http://schemas.microsoft.com/office/spreadsheetml/2009/9/main" uri="{B025F937-C7B1-47D3-B67F-A62EFF666E3E}">
          <x14:id>{82D5DC48-E56E-4FA1-8186-2F549AC68A8F}</x14:id>
        </ext>
      </extLst>
    </cfRule>
  </conditionalFormatting>
  <conditionalFormatting sqref="F121">
    <cfRule type="dataBar" priority="1192">
      <dataBar>
        <cfvo type="num" val="0"/>
        <cfvo type="num" val="1"/>
        <color theme="6"/>
      </dataBar>
      <extLst>
        <ext xmlns:x14="http://schemas.microsoft.com/office/spreadsheetml/2009/9/main" uri="{B025F937-C7B1-47D3-B67F-A62EFF666E3E}">
          <x14:id>{4C902C41-6003-4F0D-A27C-3C4AC9200423}</x14:id>
        </ext>
      </extLst>
    </cfRule>
  </conditionalFormatting>
  <conditionalFormatting sqref="F121">
    <cfRule type="dataBar" priority="1190">
      <dataBar>
        <cfvo type="num" val="0"/>
        <cfvo type="num" val="1"/>
        <color theme="6"/>
      </dataBar>
      <extLst>
        <ext xmlns:x14="http://schemas.microsoft.com/office/spreadsheetml/2009/9/main" uri="{B025F937-C7B1-47D3-B67F-A62EFF666E3E}">
          <x14:id>{0343A7F9-D68E-43D3-9679-19FC96B404C1}</x14:id>
        </ext>
      </extLst>
    </cfRule>
  </conditionalFormatting>
  <conditionalFormatting sqref="F121">
    <cfRule type="dataBar" priority="1189">
      <dataBar>
        <cfvo type="num" val="0"/>
        <cfvo type="num" val="1"/>
        <color theme="6"/>
      </dataBar>
      <extLst>
        <ext xmlns:x14="http://schemas.microsoft.com/office/spreadsheetml/2009/9/main" uri="{B025F937-C7B1-47D3-B67F-A62EFF666E3E}">
          <x14:id>{BCD52F92-A328-45F5-8BAC-6B7BDDC5E974}</x14:id>
        </ext>
      </extLst>
    </cfRule>
  </conditionalFormatting>
  <conditionalFormatting sqref="F121">
    <cfRule type="dataBar" priority="1187">
      <dataBar>
        <cfvo type="num" val="0"/>
        <cfvo type="num" val="1"/>
        <color theme="6"/>
      </dataBar>
      <extLst>
        <ext xmlns:x14="http://schemas.microsoft.com/office/spreadsheetml/2009/9/main" uri="{B025F937-C7B1-47D3-B67F-A62EFF666E3E}">
          <x14:id>{4A34FEEC-C08E-4CA1-ACB7-EB2BAE89764B}</x14:id>
        </ext>
      </extLst>
    </cfRule>
  </conditionalFormatting>
  <conditionalFormatting sqref="F121">
    <cfRule type="dataBar" priority="1188">
      <dataBar>
        <cfvo type="num" val="0"/>
        <cfvo type="num" val="1"/>
        <color theme="6"/>
      </dataBar>
      <extLst>
        <ext xmlns:x14="http://schemas.microsoft.com/office/spreadsheetml/2009/9/main" uri="{B025F937-C7B1-47D3-B67F-A62EFF666E3E}">
          <x14:id>{A125A9D6-D739-4750-8783-BE38CBEE4E4B}</x14:id>
        </ext>
      </extLst>
    </cfRule>
  </conditionalFormatting>
  <conditionalFormatting sqref="F121">
    <cfRule type="dataBar" priority="1177">
      <dataBar>
        <cfvo type="num" val="0"/>
        <cfvo type="num" val="1"/>
        <color theme="6"/>
      </dataBar>
      <extLst>
        <ext xmlns:x14="http://schemas.microsoft.com/office/spreadsheetml/2009/9/main" uri="{B025F937-C7B1-47D3-B67F-A62EFF666E3E}">
          <x14:id>{54497537-BFD2-4227-8EDB-AC27EC0F2CBA}</x14:id>
        </ext>
      </extLst>
    </cfRule>
  </conditionalFormatting>
  <conditionalFormatting sqref="F121">
    <cfRule type="dataBar" priority="1186">
      <dataBar>
        <cfvo type="num" val="0"/>
        <cfvo type="num" val="1"/>
        <color theme="6"/>
      </dataBar>
      <extLst>
        <ext xmlns:x14="http://schemas.microsoft.com/office/spreadsheetml/2009/9/main" uri="{B025F937-C7B1-47D3-B67F-A62EFF666E3E}">
          <x14:id>{CF1B1D40-9B26-46E5-8030-E7E5E25D69D6}</x14:id>
        </ext>
      </extLst>
    </cfRule>
  </conditionalFormatting>
  <conditionalFormatting sqref="F121">
    <cfRule type="dataBar" priority="1184">
      <dataBar>
        <cfvo type="num" val="0"/>
        <cfvo type="num" val="1"/>
        <color theme="6"/>
      </dataBar>
      <extLst>
        <ext xmlns:x14="http://schemas.microsoft.com/office/spreadsheetml/2009/9/main" uri="{B025F937-C7B1-47D3-B67F-A62EFF666E3E}">
          <x14:id>{E1FEFAB6-6DFC-4242-9E7F-9306CE094E1F}</x14:id>
        </ext>
      </extLst>
    </cfRule>
  </conditionalFormatting>
  <conditionalFormatting sqref="F121">
    <cfRule type="dataBar" priority="1185">
      <dataBar>
        <cfvo type="num" val="0"/>
        <cfvo type="num" val="1"/>
        <color theme="6"/>
      </dataBar>
      <extLst>
        <ext xmlns:x14="http://schemas.microsoft.com/office/spreadsheetml/2009/9/main" uri="{B025F937-C7B1-47D3-B67F-A62EFF666E3E}">
          <x14:id>{F2AC28FF-BE7D-4DD5-99E3-CA80868CF533}</x14:id>
        </ext>
      </extLst>
    </cfRule>
  </conditionalFormatting>
  <conditionalFormatting sqref="F121">
    <cfRule type="dataBar" priority="1182">
      <dataBar>
        <cfvo type="num" val="0"/>
        <cfvo type="num" val="1"/>
        <color theme="6"/>
      </dataBar>
      <extLst>
        <ext xmlns:x14="http://schemas.microsoft.com/office/spreadsheetml/2009/9/main" uri="{B025F937-C7B1-47D3-B67F-A62EFF666E3E}">
          <x14:id>{37B4B747-904A-490A-95D4-CFA66886F27D}</x14:id>
        </ext>
      </extLst>
    </cfRule>
  </conditionalFormatting>
  <conditionalFormatting sqref="F121">
    <cfRule type="dataBar" priority="1183">
      <dataBar>
        <cfvo type="num" val="0"/>
        <cfvo type="num" val="1"/>
        <color theme="6"/>
      </dataBar>
      <extLst>
        <ext xmlns:x14="http://schemas.microsoft.com/office/spreadsheetml/2009/9/main" uri="{B025F937-C7B1-47D3-B67F-A62EFF666E3E}">
          <x14:id>{9B17CF1F-2CD7-4B02-ABFF-8D50008760DF}</x14:id>
        </ext>
      </extLst>
    </cfRule>
  </conditionalFormatting>
  <conditionalFormatting sqref="F121">
    <cfRule type="dataBar" priority="1181">
      <dataBar>
        <cfvo type="num" val="0"/>
        <cfvo type="num" val="1"/>
        <color theme="6"/>
      </dataBar>
      <extLst>
        <ext xmlns:x14="http://schemas.microsoft.com/office/spreadsheetml/2009/9/main" uri="{B025F937-C7B1-47D3-B67F-A62EFF666E3E}">
          <x14:id>{464E2D53-9120-43A8-979A-7FE9585D578A}</x14:id>
        </ext>
      </extLst>
    </cfRule>
  </conditionalFormatting>
  <conditionalFormatting sqref="F121">
    <cfRule type="dataBar" priority="1180">
      <dataBar>
        <cfvo type="num" val="0"/>
        <cfvo type="num" val="1"/>
        <color theme="6"/>
      </dataBar>
      <extLst>
        <ext xmlns:x14="http://schemas.microsoft.com/office/spreadsheetml/2009/9/main" uri="{B025F937-C7B1-47D3-B67F-A62EFF666E3E}">
          <x14:id>{5C39A55F-55E9-4A4F-87FC-6E430B0FDF72}</x14:id>
        </ext>
      </extLst>
    </cfRule>
  </conditionalFormatting>
  <conditionalFormatting sqref="F121">
    <cfRule type="dataBar" priority="1178">
      <dataBar>
        <cfvo type="num" val="0"/>
        <cfvo type="num" val="1"/>
        <color theme="6"/>
      </dataBar>
      <extLst>
        <ext xmlns:x14="http://schemas.microsoft.com/office/spreadsheetml/2009/9/main" uri="{B025F937-C7B1-47D3-B67F-A62EFF666E3E}">
          <x14:id>{EFA73D33-28AE-4605-AC8C-C1F287CC17EC}</x14:id>
        </ext>
      </extLst>
    </cfRule>
  </conditionalFormatting>
  <conditionalFormatting sqref="F121">
    <cfRule type="dataBar" priority="1179">
      <dataBar>
        <cfvo type="num" val="0"/>
        <cfvo type="num" val="1"/>
        <color theme="6"/>
      </dataBar>
      <extLst>
        <ext xmlns:x14="http://schemas.microsoft.com/office/spreadsheetml/2009/9/main" uri="{B025F937-C7B1-47D3-B67F-A62EFF666E3E}">
          <x14:id>{CF367B18-1AFF-41C9-BEF8-AF634544C995}</x14:id>
        </ext>
      </extLst>
    </cfRule>
  </conditionalFormatting>
  <conditionalFormatting sqref="F121">
    <cfRule type="dataBar" priority="1175">
      <dataBar>
        <cfvo type="num" val="0"/>
        <cfvo type="num" val="1"/>
        <color theme="6"/>
      </dataBar>
      <extLst>
        <ext xmlns:x14="http://schemas.microsoft.com/office/spreadsheetml/2009/9/main" uri="{B025F937-C7B1-47D3-B67F-A62EFF666E3E}">
          <x14:id>{67DF3D3A-7856-479B-BE78-631EA9A0E27C}</x14:id>
        </ext>
      </extLst>
    </cfRule>
  </conditionalFormatting>
  <conditionalFormatting sqref="F121">
    <cfRule type="dataBar" priority="1176">
      <dataBar>
        <cfvo type="num" val="0"/>
        <cfvo type="num" val="1"/>
        <color theme="6"/>
      </dataBar>
      <extLst>
        <ext xmlns:x14="http://schemas.microsoft.com/office/spreadsheetml/2009/9/main" uri="{B025F937-C7B1-47D3-B67F-A62EFF666E3E}">
          <x14:id>{CC6B56A0-A348-46AF-9E2B-CFF727724210}</x14:id>
        </ext>
      </extLst>
    </cfRule>
  </conditionalFormatting>
  <conditionalFormatting sqref="F121">
    <cfRule type="dataBar" priority="1174">
      <dataBar>
        <cfvo type="num" val="0"/>
        <cfvo type="num" val="1"/>
        <color theme="6"/>
      </dataBar>
      <extLst>
        <ext xmlns:x14="http://schemas.microsoft.com/office/spreadsheetml/2009/9/main" uri="{B025F937-C7B1-47D3-B67F-A62EFF666E3E}">
          <x14:id>{E59EBCC3-FED5-4E86-9D1B-25E9B4466CFB}</x14:id>
        </ext>
      </extLst>
    </cfRule>
  </conditionalFormatting>
  <conditionalFormatting sqref="F121">
    <cfRule type="dataBar" priority="1172">
      <dataBar>
        <cfvo type="num" val="0"/>
        <cfvo type="num" val="1"/>
        <color theme="6"/>
      </dataBar>
      <extLst>
        <ext xmlns:x14="http://schemas.microsoft.com/office/spreadsheetml/2009/9/main" uri="{B025F937-C7B1-47D3-B67F-A62EFF666E3E}">
          <x14:id>{B978E443-CA0F-47A4-9410-5E5E8EDD9FC9}</x14:id>
        </ext>
      </extLst>
    </cfRule>
  </conditionalFormatting>
  <conditionalFormatting sqref="F121">
    <cfRule type="dataBar" priority="1173">
      <dataBar>
        <cfvo type="num" val="0"/>
        <cfvo type="num" val="1"/>
        <color theme="6"/>
      </dataBar>
      <extLst>
        <ext xmlns:x14="http://schemas.microsoft.com/office/spreadsheetml/2009/9/main" uri="{B025F937-C7B1-47D3-B67F-A62EFF666E3E}">
          <x14:id>{F568F8D9-C1E9-43F6-8FCD-37177398A85A}</x14:id>
        </ext>
      </extLst>
    </cfRule>
  </conditionalFormatting>
  <conditionalFormatting sqref="F121">
    <cfRule type="dataBar" priority="1170">
      <dataBar>
        <cfvo type="num" val="0"/>
        <cfvo type="num" val="1"/>
        <color theme="6"/>
      </dataBar>
      <extLst>
        <ext xmlns:x14="http://schemas.microsoft.com/office/spreadsheetml/2009/9/main" uri="{B025F937-C7B1-47D3-B67F-A62EFF666E3E}">
          <x14:id>{22AF0DCC-130B-4760-ABFD-E343FEC01F12}</x14:id>
        </ext>
      </extLst>
    </cfRule>
  </conditionalFormatting>
  <conditionalFormatting sqref="F121">
    <cfRule type="dataBar" priority="1171">
      <dataBar>
        <cfvo type="num" val="0"/>
        <cfvo type="num" val="1"/>
        <color theme="6"/>
      </dataBar>
      <extLst>
        <ext xmlns:x14="http://schemas.microsoft.com/office/spreadsheetml/2009/9/main" uri="{B025F937-C7B1-47D3-B67F-A62EFF666E3E}">
          <x14:id>{3CD046D0-C6CC-4D5B-8C6B-BF79026503A9}</x14:id>
        </ext>
      </extLst>
    </cfRule>
  </conditionalFormatting>
  <conditionalFormatting sqref="F121">
    <cfRule type="dataBar" priority="1169">
      <dataBar>
        <cfvo type="num" val="0"/>
        <cfvo type="num" val="1"/>
        <color theme="6"/>
      </dataBar>
      <extLst>
        <ext xmlns:x14="http://schemas.microsoft.com/office/spreadsheetml/2009/9/main" uri="{B025F937-C7B1-47D3-B67F-A62EFF666E3E}">
          <x14:id>{5BB64A17-FC6F-4A4A-A8BE-A794D6F3065F}</x14:id>
        </ext>
      </extLst>
    </cfRule>
  </conditionalFormatting>
  <conditionalFormatting sqref="F121">
    <cfRule type="dataBar" priority="1168">
      <dataBar>
        <cfvo type="num" val="0"/>
        <cfvo type="num" val="1"/>
        <color theme="6"/>
      </dataBar>
      <extLst>
        <ext xmlns:x14="http://schemas.microsoft.com/office/spreadsheetml/2009/9/main" uri="{B025F937-C7B1-47D3-B67F-A62EFF666E3E}">
          <x14:id>{6AE5D12F-4547-4028-9CD9-9290B05F7292}</x14:id>
        </ext>
      </extLst>
    </cfRule>
  </conditionalFormatting>
  <conditionalFormatting sqref="F121">
    <cfRule type="dataBar" priority="1167">
      <dataBar>
        <cfvo type="num" val="0"/>
        <cfvo type="num" val="1"/>
        <color theme="6"/>
      </dataBar>
      <extLst>
        <ext xmlns:x14="http://schemas.microsoft.com/office/spreadsheetml/2009/9/main" uri="{B025F937-C7B1-47D3-B67F-A62EFF666E3E}">
          <x14:id>{7209FF51-863B-44A9-9E80-1141BD25B030}</x14:id>
        </ext>
      </extLst>
    </cfRule>
  </conditionalFormatting>
  <conditionalFormatting sqref="F121">
    <cfRule type="dataBar" priority="1166">
      <dataBar>
        <cfvo type="num" val="0"/>
        <cfvo type="num" val="1"/>
        <color theme="6"/>
      </dataBar>
      <extLst>
        <ext xmlns:x14="http://schemas.microsoft.com/office/spreadsheetml/2009/9/main" uri="{B025F937-C7B1-47D3-B67F-A62EFF666E3E}">
          <x14:id>{C82C00A5-E98B-4E9C-AAD4-945CCC2AD0FB}</x14:id>
        </ext>
      </extLst>
    </cfRule>
  </conditionalFormatting>
  <conditionalFormatting sqref="F121">
    <cfRule type="dataBar" priority="1165">
      <dataBar>
        <cfvo type="num" val="0"/>
        <cfvo type="num" val="1"/>
        <color theme="6"/>
      </dataBar>
      <extLst>
        <ext xmlns:x14="http://schemas.microsoft.com/office/spreadsheetml/2009/9/main" uri="{B025F937-C7B1-47D3-B67F-A62EFF666E3E}">
          <x14:id>{219FB958-AAE5-4222-BAFC-D6BAA7193D2B}</x14:id>
        </ext>
      </extLst>
    </cfRule>
  </conditionalFormatting>
  <conditionalFormatting sqref="F121">
    <cfRule type="dataBar" priority="1164">
      <dataBar>
        <cfvo type="num" val="0"/>
        <cfvo type="num" val="1"/>
        <color theme="6"/>
      </dataBar>
      <extLst>
        <ext xmlns:x14="http://schemas.microsoft.com/office/spreadsheetml/2009/9/main" uri="{B025F937-C7B1-47D3-B67F-A62EFF666E3E}">
          <x14:id>{7F2495FF-921F-49EB-B39B-C0D01D8E4AE1}</x14:id>
        </ext>
      </extLst>
    </cfRule>
  </conditionalFormatting>
  <conditionalFormatting sqref="F121">
    <cfRule type="dataBar" priority="1163">
      <dataBar>
        <cfvo type="num" val="0"/>
        <cfvo type="num" val="1"/>
        <color theme="6"/>
      </dataBar>
      <extLst>
        <ext xmlns:x14="http://schemas.microsoft.com/office/spreadsheetml/2009/9/main" uri="{B025F937-C7B1-47D3-B67F-A62EFF666E3E}">
          <x14:id>{E9573745-4D11-42DD-A244-866F55FD4BED}</x14:id>
        </ext>
      </extLst>
    </cfRule>
  </conditionalFormatting>
  <conditionalFormatting sqref="F121">
    <cfRule type="dataBar" priority="1161">
      <dataBar>
        <cfvo type="num" val="0"/>
        <cfvo type="num" val="1"/>
        <color theme="6"/>
      </dataBar>
      <extLst>
        <ext xmlns:x14="http://schemas.microsoft.com/office/spreadsheetml/2009/9/main" uri="{B025F937-C7B1-47D3-B67F-A62EFF666E3E}">
          <x14:id>{C740518E-D8E4-46BA-AA4B-84B2C73D4F67}</x14:id>
        </ext>
      </extLst>
    </cfRule>
  </conditionalFormatting>
  <conditionalFormatting sqref="F121">
    <cfRule type="dataBar" priority="1162">
      <dataBar>
        <cfvo type="num" val="0"/>
        <cfvo type="num" val="1"/>
        <color theme="6"/>
      </dataBar>
      <extLst>
        <ext xmlns:x14="http://schemas.microsoft.com/office/spreadsheetml/2009/9/main" uri="{B025F937-C7B1-47D3-B67F-A62EFF666E3E}">
          <x14:id>{37B3AF08-DC74-49A0-BE77-B392314E59FC}</x14:id>
        </ext>
      </extLst>
    </cfRule>
  </conditionalFormatting>
  <conditionalFormatting sqref="F121">
    <cfRule type="dataBar" priority="1159">
      <dataBar>
        <cfvo type="num" val="0"/>
        <cfvo type="num" val="1"/>
        <color theme="6"/>
      </dataBar>
      <extLst>
        <ext xmlns:x14="http://schemas.microsoft.com/office/spreadsheetml/2009/9/main" uri="{B025F937-C7B1-47D3-B67F-A62EFF666E3E}">
          <x14:id>{C7497AD3-6966-475B-BCCD-2D60679CB00A}</x14:id>
        </ext>
      </extLst>
    </cfRule>
  </conditionalFormatting>
  <conditionalFormatting sqref="F121">
    <cfRule type="dataBar" priority="1160">
      <dataBar>
        <cfvo type="num" val="0"/>
        <cfvo type="num" val="1"/>
        <color theme="6"/>
      </dataBar>
      <extLst>
        <ext xmlns:x14="http://schemas.microsoft.com/office/spreadsheetml/2009/9/main" uri="{B025F937-C7B1-47D3-B67F-A62EFF666E3E}">
          <x14:id>{567F032D-AC62-4F71-8038-EB2685A2B026}</x14:id>
        </ext>
      </extLst>
    </cfRule>
  </conditionalFormatting>
  <conditionalFormatting sqref="F121">
    <cfRule type="dataBar" priority="1158">
      <dataBar>
        <cfvo type="num" val="0"/>
        <cfvo type="num" val="1"/>
        <color theme="6"/>
      </dataBar>
      <extLst>
        <ext xmlns:x14="http://schemas.microsoft.com/office/spreadsheetml/2009/9/main" uri="{B025F937-C7B1-47D3-B67F-A62EFF666E3E}">
          <x14:id>{6DFD1244-385C-4253-A31E-BDEBF51C5916}</x14:id>
        </ext>
      </extLst>
    </cfRule>
  </conditionalFormatting>
  <conditionalFormatting sqref="F121">
    <cfRule type="dataBar" priority="1156">
      <dataBar>
        <cfvo type="num" val="0"/>
        <cfvo type="num" val="1"/>
        <color theme="6"/>
      </dataBar>
      <extLst>
        <ext xmlns:x14="http://schemas.microsoft.com/office/spreadsheetml/2009/9/main" uri="{B025F937-C7B1-47D3-B67F-A62EFF666E3E}">
          <x14:id>{E054B59F-36EF-4864-AD05-84E816AD6C51}</x14:id>
        </ext>
      </extLst>
    </cfRule>
  </conditionalFormatting>
  <conditionalFormatting sqref="F121">
    <cfRule type="dataBar" priority="1157">
      <dataBar>
        <cfvo type="num" val="0"/>
        <cfvo type="num" val="1"/>
        <color theme="6"/>
      </dataBar>
      <extLst>
        <ext xmlns:x14="http://schemas.microsoft.com/office/spreadsheetml/2009/9/main" uri="{B025F937-C7B1-47D3-B67F-A62EFF666E3E}">
          <x14:id>{8A581681-9665-4C1E-888F-5BB25E1E3B14}</x14:id>
        </ext>
      </extLst>
    </cfRule>
  </conditionalFormatting>
  <conditionalFormatting sqref="F121">
    <cfRule type="dataBar" priority="1155">
      <dataBar>
        <cfvo type="num" val="0"/>
        <cfvo type="num" val="1"/>
        <color theme="6"/>
      </dataBar>
      <extLst>
        <ext xmlns:x14="http://schemas.microsoft.com/office/spreadsheetml/2009/9/main" uri="{B025F937-C7B1-47D3-B67F-A62EFF666E3E}">
          <x14:id>{7E9CF743-0487-4B1C-A624-15329DF1C4D8}</x14:id>
        </ext>
      </extLst>
    </cfRule>
  </conditionalFormatting>
  <conditionalFormatting sqref="F121">
    <cfRule type="dataBar" priority="1154">
      <dataBar>
        <cfvo type="num" val="0"/>
        <cfvo type="num" val="1"/>
        <color theme="6"/>
      </dataBar>
      <extLst>
        <ext xmlns:x14="http://schemas.microsoft.com/office/spreadsheetml/2009/9/main" uri="{B025F937-C7B1-47D3-B67F-A62EFF666E3E}">
          <x14:id>{C6471429-E674-4582-8D43-31F9403FC548}</x14:id>
        </ext>
      </extLst>
    </cfRule>
  </conditionalFormatting>
  <conditionalFormatting sqref="F121">
    <cfRule type="dataBar" priority="1152">
      <dataBar>
        <cfvo type="num" val="0"/>
        <cfvo type="num" val="1"/>
        <color theme="6"/>
      </dataBar>
      <extLst>
        <ext xmlns:x14="http://schemas.microsoft.com/office/spreadsheetml/2009/9/main" uri="{B025F937-C7B1-47D3-B67F-A62EFF666E3E}">
          <x14:id>{D6EA3845-C1AD-4F62-AF4A-CBEA4E9E81BF}</x14:id>
        </ext>
      </extLst>
    </cfRule>
  </conditionalFormatting>
  <conditionalFormatting sqref="F121">
    <cfRule type="dataBar" priority="1153">
      <dataBar>
        <cfvo type="num" val="0"/>
        <cfvo type="num" val="1"/>
        <color theme="6"/>
      </dataBar>
      <extLst>
        <ext xmlns:x14="http://schemas.microsoft.com/office/spreadsheetml/2009/9/main" uri="{B025F937-C7B1-47D3-B67F-A62EFF666E3E}">
          <x14:id>{6DBB512C-271F-4679-AF19-5C22EB2641A2}</x14:id>
        </ext>
      </extLst>
    </cfRule>
  </conditionalFormatting>
  <conditionalFormatting sqref="F121">
    <cfRule type="dataBar" priority="1151">
      <dataBar>
        <cfvo type="num" val="0"/>
        <cfvo type="num" val="1"/>
        <color theme="6"/>
      </dataBar>
      <extLst>
        <ext xmlns:x14="http://schemas.microsoft.com/office/spreadsheetml/2009/9/main" uri="{B025F937-C7B1-47D3-B67F-A62EFF666E3E}">
          <x14:id>{0754424A-C872-4807-BE3B-59D9631CAEF4}</x14:id>
        </ext>
      </extLst>
    </cfRule>
  </conditionalFormatting>
  <conditionalFormatting sqref="F121">
    <cfRule type="dataBar" priority="1149">
      <dataBar>
        <cfvo type="num" val="0"/>
        <cfvo type="num" val="1"/>
        <color theme="6"/>
      </dataBar>
      <extLst>
        <ext xmlns:x14="http://schemas.microsoft.com/office/spreadsheetml/2009/9/main" uri="{B025F937-C7B1-47D3-B67F-A62EFF666E3E}">
          <x14:id>{20C4C413-312C-4479-A664-47E6523709C2}</x14:id>
        </ext>
      </extLst>
    </cfRule>
  </conditionalFormatting>
  <conditionalFormatting sqref="F121">
    <cfRule type="dataBar" priority="1150">
      <dataBar>
        <cfvo type="num" val="0"/>
        <cfvo type="num" val="1"/>
        <color theme="6"/>
      </dataBar>
      <extLst>
        <ext xmlns:x14="http://schemas.microsoft.com/office/spreadsheetml/2009/9/main" uri="{B025F937-C7B1-47D3-B67F-A62EFF666E3E}">
          <x14:id>{2A8844DE-1D00-4F04-A0AB-83BE22D44A32}</x14:id>
        </ext>
      </extLst>
    </cfRule>
  </conditionalFormatting>
  <conditionalFormatting sqref="F121">
    <cfRule type="dataBar" priority="1147">
      <dataBar>
        <cfvo type="num" val="0"/>
        <cfvo type="num" val="1"/>
        <color theme="6"/>
      </dataBar>
      <extLst>
        <ext xmlns:x14="http://schemas.microsoft.com/office/spreadsheetml/2009/9/main" uri="{B025F937-C7B1-47D3-B67F-A62EFF666E3E}">
          <x14:id>{EA1F2B76-1F31-45D5-BE66-3B697CBBA319}</x14:id>
        </ext>
      </extLst>
    </cfRule>
  </conditionalFormatting>
  <conditionalFormatting sqref="F121">
    <cfRule type="dataBar" priority="1148">
      <dataBar>
        <cfvo type="num" val="0"/>
        <cfvo type="num" val="1"/>
        <color theme="6"/>
      </dataBar>
      <extLst>
        <ext xmlns:x14="http://schemas.microsoft.com/office/spreadsheetml/2009/9/main" uri="{B025F937-C7B1-47D3-B67F-A62EFF666E3E}">
          <x14:id>{F593F609-F905-4EF7-B9C9-98CEC590971D}</x14:id>
        </ext>
      </extLst>
    </cfRule>
  </conditionalFormatting>
  <conditionalFormatting sqref="F121">
    <cfRule type="dataBar" priority="1146">
      <dataBar>
        <cfvo type="num" val="0"/>
        <cfvo type="num" val="1"/>
        <color theme="6"/>
      </dataBar>
      <extLst>
        <ext xmlns:x14="http://schemas.microsoft.com/office/spreadsheetml/2009/9/main" uri="{B025F937-C7B1-47D3-B67F-A62EFF666E3E}">
          <x14:id>{849AF0DF-D300-4791-844E-AF78B945B655}</x14:id>
        </ext>
      </extLst>
    </cfRule>
  </conditionalFormatting>
  <conditionalFormatting sqref="F121">
    <cfRule type="dataBar" priority="1145">
      <dataBar>
        <cfvo type="num" val="0"/>
        <cfvo type="num" val="1"/>
        <color theme="6"/>
      </dataBar>
      <extLst>
        <ext xmlns:x14="http://schemas.microsoft.com/office/spreadsheetml/2009/9/main" uri="{B025F937-C7B1-47D3-B67F-A62EFF666E3E}">
          <x14:id>{E7071A4D-CE80-4386-A4A4-2CC886F06E75}</x14:id>
        </ext>
      </extLst>
    </cfRule>
  </conditionalFormatting>
  <conditionalFormatting sqref="F121">
    <cfRule type="dataBar" priority="1143">
      <dataBar>
        <cfvo type="num" val="0"/>
        <cfvo type="num" val="1"/>
        <color theme="6"/>
      </dataBar>
      <extLst>
        <ext xmlns:x14="http://schemas.microsoft.com/office/spreadsheetml/2009/9/main" uri="{B025F937-C7B1-47D3-B67F-A62EFF666E3E}">
          <x14:id>{3D9FB8AE-C4F9-41D8-8B1B-72F0545B6D04}</x14:id>
        </ext>
      </extLst>
    </cfRule>
  </conditionalFormatting>
  <conditionalFormatting sqref="F121">
    <cfRule type="dataBar" priority="1144">
      <dataBar>
        <cfvo type="num" val="0"/>
        <cfvo type="num" val="1"/>
        <color theme="6"/>
      </dataBar>
      <extLst>
        <ext xmlns:x14="http://schemas.microsoft.com/office/spreadsheetml/2009/9/main" uri="{B025F937-C7B1-47D3-B67F-A62EFF666E3E}">
          <x14:id>{23CBB59C-CC6A-444E-9863-9A11349E7B63}</x14:id>
        </ext>
      </extLst>
    </cfRule>
  </conditionalFormatting>
  <conditionalFormatting sqref="F121">
    <cfRule type="dataBar" priority="1142">
      <dataBar>
        <cfvo type="num" val="0"/>
        <cfvo type="num" val="1"/>
        <color theme="6"/>
      </dataBar>
      <extLst>
        <ext xmlns:x14="http://schemas.microsoft.com/office/spreadsheetml/2009/9/main" uri="{B025F937-C7B1-47D3-B67F-A62EFF666E3E}">
          <x14:id>{46542E14-D71D-4613-BF6F-8D6D0F81665E}</x14:id>
        </ext>
      </extLst>
    </cfRule>
  </conditionalFormatting>
  <conditionalFormatting sqref="F121">
    <cfRule type="dataBar" priority="1140">
      <dataBar>
        <cfvo type="num" val="0"/>
        <cfvo type="num" val="1"/>
        <color theme="6"/>
      </dataBar>
      <extLst>
        <ext xmlns:x14="http://schemas.microsoft.com/office/spreadsheetml/2009/9/main" uri="{B025F937-C7B1-47D3-B67F-A62EFF666E3E}">
          <x14:id>{C277130D-0092-44F0-A484-BD747BAB94F6}</x14:id>
        </ext>
      </extLst>
    </cfRule>
  </conditionalFormatting>
  <conditionalFormatting sqref="F121">
    <cfRule type="dataBar" priority="1141">
      <dataBar>
        <cfvo type="num" val="0"/>
        <cfvo type="num" val="1"/>
        <color theme="6"/>
      </dataBar>
      <extLst>
        <ext xmlns:x14="http://schemas.microsoft.com/office/spreadsheetml/2009/9/main" uri="{B025F937-C7B1-47D3-B67F-A62EFF666E3E}">
          <x14:id>{937CC56C-17EC-4F91-BFA3-D7B1E59C393A}</x14:id>
        </ext>
      </extLst>
    </cfRule>
  </conditionalFormatting>
  <conditionalFormatting sqref="F121">
    <cfRule type="dataBar" priority="1139">
      <dataBar>
        <cfvo type="num" val="0"/>
        <cfvo type="num" val="1"/>
        <color theme="6"/>
      </dataBar>
      <extLst>
        <ext xmlns:x14="http://schemas.microsoft.com/office/spreadsheetml/2009/9/main" uri="{B025F937-C7B1-47D3-B67F-A62EFF666E3E}">
          <x14:id>{AF71B810-A707-4E12-9C61-5565289FE507}</x14:id>
        </ext>
      </extLst>
    </cfRule>
  </conditionalFormatting>
  <conditionalFormatting sqref="F121">
    <cfRule type="dataBar" priority="1137">
      <dataBar>
        <cfvo type="num" val="0"/>
        <cfvo type="num" val="1"/>
        <color theme="6"/>
      </dataBar>
      <extLst>
        <ext xmlns:x14="http://schemas.microsoft.com/office/spreadsheetml/2009/9/main" uri="{B025F937-C7B1-47D3-B67F-A62EFF666E3E}">
          <x14:id>{BCE2F1FE-6D4B-4330-95DB-D66BF95C4C91}</x14:id>
        </ext>
      </extLst>
    </cfRule>
  </conditionalFormatting>
  <conditionalFormatting sqref="F121">
    <cfRule type="dataBar" priority="1138">
      <dataBar>
        <cfvo type="num" val="0"/>
        <cfvo type="num" val="1"/>
        <color theme="6"/>
      </dataBar>
      <extLst>
        <ext xmlns:x14="http://schemas.microsoft.com/office/spreadsheetml/2009/9/main" uri="{B025F937-C7B1-47D3-B67F-A62EFF666E3E}">
          <x14:id>{EE394725-3FA4-48F5-BC02-48CB5090C91C}</x14:id>
        </ext>
      </extLst>
    </cfRule>
  </conditionalFormatting>
  <conditionalFormatting sqref="F121">
    <cfRule type="dataBar" priority="1135">
      <dataBar>
        <cfvo type="num" val="0"/>
        <cfvo type="num" val="1"/>
        <color theme="6"/>
      </dataBar>
      <extLst>
        <ext xmlns:x14="http://schemas.microsoft.com/office/spreadsheetml/2009/9/main" uri="{B025F937-C7B1-47D3-B67F-A62EFF666E3E}">
          <x14:id>{D802286E-1856-4FB0-ADE4-A569DFEA0BFF}</x14:id>
        </ext>
      </extLst>
    </cfRule>
  </conditionalFormatting>
  <conditionalFormatting sqref="F121">
    <cfRule type="dataBar" priority="1136">
      <dataBar>
        <cfvo type="num" val="0"/>
        <cfvo type="num" val="1"/>
        <color theme="6"/>
      </dataBar>
      <extLst>
        <ext xmlns:x14="http://schemas.microsoft.com/office/spreadsheetml/2009/9/main" uri="{B025F937-C7B1-47D3-B67F-A62EFF666E3E}">
          <x14:id>{BFAE37E3-E5DE-43A9-B7B4-A57921CDC513}</x14:id>
        </ext>
      </extLst>
    </cfRule>
  </conditionalFormatting>
  <conditionalFormatting sqref="F121">
    <cfRule type="dataBar" priority="1134">
      <dataBar>
        <cfvo type="num" val="0"/>
        <cfvo type="num" val="1"/>
        <color theme="6"/>
      </dataBar>
      <extLst>
        <ext xmlns:x14="http://schemas.microsoft.com/office/spreadsheetml/2009/9/main" uri="{B025F937-C7B1-47D3-B67F-A62EFF666E3E}">
          <x14:id>{D286784F-569C-4C07-B763-E86A72B72F29}</x14:id>
        </ext>
      </extLst>
    </cfRule>
  </conditionalFormatting>
  <conditionalFormatting sqref="F121">
    <cfRule type="dataBar" priority="1133">
      <dataBar>
        <cfvo type="num" val="0"/>
        <cfvo type="num" val="1"/>
        <color theme="6"/>
      </dataBar>
      <extLst>
        <ext xmlns:x14="http://schemas.microsoft.com/office/spreadsheetml/2009/9/main" uri="{B025F937-C7B1-47D3-B67F-A62EFF666E3E}">
          <x14:id>{58E4528D-4242-4353-973C-9A36A4931C17}</x14:id>
        </ext>
      </extLst>
    </cfRule>
  </conditionalFormatting>
  <conditionalFormatting sqref="F121">
    <cfRule type="dataBar" priority="1132">
      <dataBar>
        <cfvo type="num" val="0"/>
        <cfvo type="num" val="1"/>
        <color theme="6"/>
      </dataBar>
      <extLst>
        <ext xmlns:x14="http://schemas.microsoft.com/office/spreadsheetml/2009/9/main" uri="{B025F937-C7B1-47D3-B67F-A62EFF666E3E}">
          <x14:id>{C4784EBC-5769-42BC-B544-2F0A6280D981}</x14:id>
        </ext>
      </extLst>
    </cfRule>
  </conditionalFormatting>
  <conditionalFormatting sqref="F121">
    <cfRule type="dataBar" priority="1131">
      <dataBar>
        <cfvo type="num" val="0"/>
        <cfvo type="num" val="1"/>
        <color theme="6"/>
      </dataBar>
      <extLst>
        <ext xmlns:x14="http://schemas.microsoft.com/office/spreadsheetml/2009/9/main" uri="{B025F937-C7B1-47D3-B67F-A62EFF666E3E}">
          <x14:id>{58AF4D67-DD16-4A8D-93B1-EAA135897762}</x14:id>
        </ext>
      </extLst>
    </cfRule>
  </conditionalFormatting>
  <conditionalFormatting sqref="F121">
    <cfRule type="dataBar" priority="1130">
      <dataBar>
        <cfvo type="num" val="0"/>
        <cfvo type="num" val="1"/>
        <color theme="6"/>
      </dataBar>
      <extLst>
        <ext xmlns:x14="http://schemas.microsoft.com/office/spreadsheetml/2009/9/main" uri="{B025F937-C7B1-47D3-B67F-A62EFF666E3E}">
          <x14:id>{68C82AF0-1523-4D41-A4AA-A133EBC6690C}</x14:id>
        </ext>
      </extLst>
    </cfRule>
  </conditionalFormatting>
  <conditionalFormatting sqref="F121">
    <cfRule type="dataBar" priority="1129">
      <dataBar>
        <cfvo type="num" val="0"/>
        <cfvo type="num" val="1"/>
        <color theme="6"/>
      </dataBar>
      <extLst>
        <ext xmlns:x14="http://schemas.microsoft.com/office/spreadsheetml/2009/9/main" uri="{B025F937-C7B1-47D3-B67F-A62EFF666E3E}">
          <x14:id>{D456F0D1-269C-4D94-A7E9-A7A16B5EB4D4}</x14:id>
        </ext>
      </extLst>
    </cfRule>
  </conditionalFormatting>
  <conditionalFormatting sqref="F121">
    <cfRule type="dataBar" priority="1128">
      <dataBar>
        <cfvo type="num" val="0"/>
        <cfvo type="num" val="1"/>
        <color theme="6"/>
      </dataBar>
      <extLst>
        <ext xmlns:x14="http://schemas.microsoft.com/office/spreadsheetml/2009/9/main" uri="{B025F937-C7B1-47D3-B67F-A62EFF666E3E}">
          <x14:id>{A4F0C682-5B9F-4880-BFA2-4D2C41E15440}</x14:id>
        </ext>
      </extLst>
    </cfRule>
  </conditionalFormatting>
  <conditionalFormatting sqref="F121">
    <cfRule type="dataBar" priority="1126">
      <dataBar>
        <cfvo type="num" val="0"/>
        <cfvo type="num" val="1"/>
        <color theme="6"/>
      </dataBar>
      <extLst>
        <ext xmlns:x14="http://schemas.microsoft.com/office/spreadsheetml/2009/9/main" uri="{B025F937-C7B1-47D3-B67F-A62EFF666E3E}">
          <x14:id>{2FB7E474-E2E2-42D9-9707-DCFAFD395509}</x14:id>
        </ext>
      </extLst>
    </cfRule>
  </conditionalFormatting>
  <conditionalFormatting sqref="F121">
    <cfRule type="dataBar" priority="1127">
      <dataBar>
        <cfvo type="num" val="0"/>
        <cfvo type="num" val="1"/>
        <color theme="6"/>
      </dataBar>
      <extLst>
        <ext xmlns:x14="http://schemas.microsoft.com/office/spreadsheetml/2009/9/main" uri="{B025F937-C7B1-47D3-B67F-A62EFF666E3E}">
          <x14:id>{00815E4D-1998-45C1-95F6-73958F3BF2AA}</x14:id>
        </ext>
      </extLst>
    </cfRule>
  </conditionalFormatting>
  <conditionalFormatting sqref="F121">
    <cfRule type="dataBar" priority="1125">
      <dataBar>
        <cfvo type="num" val="0"/>
        <cfvo type="num" val="1"/>
        <color theme="6"/>
      </dataBar>
      <extLst>
        <ext xmlns:x14="http://schemas.microsoft.com/office/spreadsheetml/2009/9/main" uri="{B025F937-C7B1-47D3-B67F-A62EFF666E3E}">
          <x14:id>{BBB84613-A490-4C00-9B8B-68E84E4C13C3}</x14:id>
        </ext>
      </extLst>
    </cfRule>
  </conditionalFormatting>
  <conditionalFormatting sqref="F121">
    <cfRule type="dataBar" priority="1124">
      <dataBar>
        <cfvo type="num" val="0"/>
        <cfvo type="num" val="1"/>
        <color theme="6"/>
      </dataBar>
      <extLst>
        <ext xmlns:x14="http://schemas.microsoft.com/office/spreadsheetml/2009/9/main" uri="{B025F937-C7B1-47D3-B67F-A62EFF666E3E}">
          <x14:id>{64FC252E-8C59-4F73-8DED-6C4A3309D070}</x14:id>
        </ext>
      </extLst>
    </cfRule>
  </conditionalFormatting>
  <conditionalFormatting sqref="F121">
    <cfRule type="dataBar" priority="1122">
      <dataBar>
        <cfvo type="num" val="0"/>
        <cfvo type="num" val="1"/>
        <color theme="6"/>
      </dataBar>
      <extLst>
        <ext xmlns:x14="http://schemas.microsoft.com/office/spreadsheetml/2009/9/main" uri="{B025F937-C7B1-47D3-B67F-A62EFF666E3E}">
          <x14:id>{DC4CD80D-14A2-4361-8C10-723AD4A4A4FD}</x14:id>
        </ext>
      </extLst>
    </cfRule>
  </conditionalFormatting>
  <conditionalFormatting sqref="F121">
    <cfRule type="dataBar" priority="1123">
      <dataBar>
        <cfvo type="num" val="0"/>
        <cfvo type="num" val="1"/>
        <color theme="6"/>
      </dataBar>
      <extLst>
        <ext xmlns:x14="http://schemas.microsoft.com/office/spreadsheetml/2009/9/main" uri="{B025F937-C7B1-47D3-B67F-A62EFF666E3E}">
          <x14:id>{CCE53C5F-728F-4316-9BF3-D4AE2745B7AA}</x14:id>
        </ext>
      </extLst>
    </cfRule>
  </conditionalFormatting>
  <conditionalFormatting sqref="F121">
    <cfRule type="dataBar" priority="1121">
      <dataBar>
        <cfvo type="num" val="0"/>
        <cfvo type="num" val="1"/>
        <color theme="6"/>
      </dataBar>
      <extLst>
        <ext xmlns:x14="http://schemas.microsoft.com/office/spreadsheetml/2009/9/main" uri="{B025F937-C7B1-47D3-B67F-A62EFF666E3E}">
          <x14:id>{5F4DEBAC-6B27-467D-B34C-6D4C601A822C}</x14:id>
        </ext>
      </extLst>
    </cfRule>
  </conditionalFormatting>
  <conditionalFormatting sqref="F121">
    <cfRule type="dataBar" priority="1119">
      <dataBar>
        <cfvo type="num" val="0"/>
        <cfvo type="num" val="1"/>
        <color theme="6"/>
      </dataBar>
      <extLst>
        <ext xmlns:x14="http://schemas.microsoft.com/office/spreadsheetml/2009/9/main" uri="{B025F937-C7B1-47D3-B67F-A62EFF666E3E}">
          <x14:id>{8A8C3FE0-D427-4C91-85EB-57D6DB624A64}</x14:id>
        </ext>
      </extLst>
    </cfRule>
  </conditionalFormatting>
  <conditionalFormatting sqref="F121">
    <cfRule type="dataBar" priority="1120">
      <dataBar>
        <cfvo type="num" val="0"/>
        <cfvo type="num" val="1"/>
        <color theme="6"/>
      </dataBar>
      <extLst>
        <ext xmlns:x14="http://schemas.microsoft.com/office/spreadsheetml/2009/9/main" uri="{B025F937-C7B1-47D3-B67F-A62EFF666E3E}">
          <x14:id>{D08A1816-F385-439E-B678-57F5505C7E5D}</x14:id>
        </ext>
      </extLst>
    </cfRule>
  </conditionalFormatting>
  <conditionalFormatting sqref="F121">
    <cfRule type="dataBar" priority="1118">
      <dataBar>
        <cfvo type="num" val="0"/>
        <cfvo type="num" val="1"/>
        <color theme="6"/>
      </dataBar>
      <extLst>
        <ext xmlns:x14="http://schemas.microsoft.com/office/spreadsheetml/2009/9/main" uri="{B025F937-C7B1-47D3-B67F-A62EFF666E3E}">
          <x14:id>{D4F9A6C7-F4D8-41A2-8DA9-348CC3F3C0AA}</x14:id>
        </ext>
      </extLst>
    </cfRule>
  </conditionalFormatting>
  <conditionalFormatting sqref="F121">
    <cfRule type="dataBar" priority="1116">
      <dataBar>
        <cfvo type="num" val="0"/>
        <cfvo type="num" val="1"/>
        <color theme="6"/>
      </dataBar>
      <extLst>
        <ext xmlns:x14="http://schemas.microsoft.com/office/spreadsheetml/2009/9/main" uri="{B025F937-C7B1-47D3-B67F-A62EFF666E3E}">
          <x14:id>{734ADEEE-7DA7-4B2E-99F5-E413C0996FD2}</x14:id>
        </ext>
      </extLst>
    </cfRule>
  </conditionalFormatting>
  <conditionalFormatting sqref="F121">
    <cfRule type="dataBar" priority="1117">
      <dataBar>
        <cfvo type="num" val="0"/>
        <cfvo type="num" val="1"/>
        <color theme="6"/>
      </dataBar>
      <extLst>
        <ext xmlns:x14="http://schemas.microsoft.com/office/spreadsheetml/2009/9/main" uri="{B025F937-C7B1-47D3-B67F-A62EFF666E3E}">
          <x14:id>{FCB0D7D8-8D35-48B0-A3D7-6585C9AF1169}</x14:id>
        </ext>
      </extLst>
    </cfRule>
  </conditionalFormatting>
  <conditionalFormatting sqref="F121">
    <cfRule type="dataBar" priority="1114">
      <dataBar>
        <cfvo type="num" val="0"/>
        <cfvo type="num" val="1"/>
        <color theme="6"/>
      </dataBar>
      <extLst>
        <ext xmlns:x14="http://schemas.microsoft.com/office/spreadsheetml/2009/9/main" uri="{B025F937-C7B1-47D3-B67F-A62EFF666E3E}">
          <x14:id>{E6C42707-80FE-46D6-9697-7C22E03CC94E}</x14:id>
        </ext>
      </extLst>
    </cfRule>
  </conditionalFormatting>
  <conditionalFormatting sqref="F121">
    <cfRule type="dataBar" priority="1115">
      <dataBar>
        <cfvo type="num" val="0"/>
        <cfvo type="num" val="1"/>
        <color theme="6"/>
      </dataBar>
      <extLst>
        <ext xmlns:x14="http://schemas.microsoft.com/office/spreadsheetml/2009/9/main" uri="{B025F937-C7B1-47D3-B67F-A62EFF666E3E}">
          <x14:id>{21C1F3BB-7188-41EA-9E2F-A8816C4B91DC}</x14:id>
        </ext>
      </extLst>
    </cfRule>
  </conditionalFormatting>
  <conditionalFormatting sqref="F121">
    <cfRule type="dataBar" priority="1113">
      <dataBar>
        <cfvo type="num" val="0"/>
        <cfvo type="num" val="1"/>
        <color theme="6"/>
      </dataBar>
      <extLst>
        <ext xmlns:x14="http://schemas.microsoft.com/office/spreadsheetml/2009/9/main" uri="{B025F937-C7B1-47D3-B67F-A62EFF666E3E}">
          <x14:id>{99D892A1-2342-4516-BB5A-2AF612F20CD1}</x14:id>
        </ext>
      </extLst>
    </cfRule>
  </conditionalFormatting>
  <conditionalFormatting sqref="F121">
    <cfRule type="dataBar" priority="1112">
      <dataBar>
        <cfvo type="num" val="0"/>
        <cfvo type="num" val="1"/>
        <color theme="6"/>
      </dataBar>
      <extLst>
        <ext xmlns:x14="http://schemas.microsoft.com/office/spreadsheetml/2009/9/main" uri="{B025F937-C7B1-47D3-B67F-A62EFF666E3E}">
          <x14:id>{CD5F6D22-E29F-4486-9696-FCFACC09B3E9}</x14:id>
        </ext>
      </extLst>
    </cfRule>
  </conditionalFormatting>
  <conditionalFormatting sqref="F121">
    <cfRule type="dataBar" priority="1111">
      <dataBar>
        <cfvo type="num" val="0"/>
        <cfvo type="num" val="1"/>
        <color theme="6"/>
      </dataBar>
      <extLst>
        <ext xmlns:x14="http://schemas.microsoft.com/office/spreadsheetml/2009/9/main" uri="{B025F937-C7B1-47D3-B67F-A62EFF666E3E}">
          <x14:id>{BD0ED71D-D5FC-4C73-9587-A4360790BB8B}</x14:id>
        </ext>
      </extLst>
    </cfRule>
  </conditionalFormatting>
  <conditionalFormatting sqref="F121">
    <cfRule type="dataBar" priority="1110">
      <dataBar>
        <cfvo type="num" val="0"/>
        <cfvo type="num" val="1"/>
        <color theme="6"/>
      </dataBar>
      <extLst>
        <ext xmlns:x14="http://schemas.microsoft.com/office/spreadsheetml/2009/9/main" uri="{B025F937-C7B1-47D3-B67F-A62EFF666E3E}">
          <x14:id>{97B217E8-B074-4FB7-80EC-2D32A2F9035E}</x14:id>
        </ext>
      </extLst>
    </cfRule>
  </conditionalFormatting>
  <conditionalFormatting sqref="F121">
    <cfRule type="dataBar" priority="1109">
      <dataBar>
        <cfvo type="num" val="0"/>
        <cfvo type="num" val="1"/>
        <color theme="6"/>
      </dataBar>
      <extLst>
        <ext xmlns:x14="http://schemas.microsoft.com/office/spreadsheetml/2009/9/main" uri="{B025F937-C7B1-47D3-B67F-A62EFF666E3E}">
          <x14:id>{F6848602-662C-4078-86AE-F9CF762ED119}</x14:id>
        </ext>
      </extLst>
    </cfRule>
  </conditionalFormatting>
  <conditionalFormatting sqref="F121">
    <cfRule type="dataBar" priority="1108">
      <dataBar>
        <cfvo type="num" val="0"/>
        <cfvo type="num" val="1"/>
        <color theme="6"/>
      </dataBar>
      <extLst>
        <ext xmlns:x14="http://schemas.microsoft.com/office/spreadsheetml/2009/9/main" uri="{B025F937-C7B1-47D3-B67F-A62EFF666E3E}">
          <x14:id>{10575198-D567-4472-B409-D24C90DC7884}</x14:id>
        </ext>
      </extLst>
    </cfRule>
  </conditionalFormatting>
  <conditionalFormatting sqref="F121">
    <cfRule type="dataBar" priority="1107">
      <dataBar>
        <cfvo type="num" val="0"/>
        <cfvo type="num" val="1"/>
        <color theme="6"/>
      </dataBar>
      <extLst>
        <ext xmlns:x14="http://schemas.microsoft.com/office/spreadsheetml/2009/9/main" uri="{B025F937-C7B1-47D3-B67F-A62EFF666E3E}">
          <x14:id>{0C2FC9D0-2F94-4C18-9217-9C9EEF01902B}</x14:id>
        </ext>
      </extLst>
    </cfRule>
  </conditionalFormatting>
  <conditionalFormatting sqref="F121">
    <cfRule type="dataBar" priority="1106">
      <dataBar>
        <cfvo type="num" val="0"/>
        <cfvo type="num" val="1"/>
        <color theme="6"/>
      </dataBar>
      <extLst>
        <ext xmlns:x14="http://schemas.microsoft.com/office/spreadsheetml/2009/9/main" uri="{B025F937-C7B1-47D3-B67F-A62EFF666E3E}">
          <x14:id>{A568D9C7-F0E1-4D5A-B4A0-D0152B87124E}</x14:id>
        </ext>
      </extLst>
    </cfRule>
  </conditionalFormatting>
  <conditionalFormatting sqref="F121">
    <cfRule type="dataBar" priority="1104">
      <dataBar>
        <cfvo type="num" val="0"/>
        <cfvo type="num" val="1"/>
        <color theme="6"/>
      </dataBar>
      <extLst>
        <ext xmlns:x14="http://schemas.microsoft.com/office/spreadsheetml/2009/9/main" uri="{B025F937-C7B1-47D3-B67F-A62EFF666E3E}">
          <x14:id>{682E3893-6C1C-482C-ADE7-17EC1D94D133}</x14:id>
        </ext>
      </extLst>
    </cfRule>
  </conditionalFormatting>
  <conditionalFormatting sqref="F121">
    <cfRule type="dataBar" priority="1105">
      <dataBar>
        <cfvo type="num" val="0"/>
        <cfvo type="num" val="1"/>
        <color theme="6"/>
      </dataBar>
      <extLst>
        <ext xmlns:x14="http://schemas.microsoft.com/office/spreadsheetml/2009/9/main" uri="{B025F937-C7B1-47D3-B67F-A62EFF666E3E}">
          <x14:id>{241AD641-B70C-41AC-9B1D-3E5B7CA7AECA}</x14:id>
        </ext>
      </extLst>
    </cfRule>
  </conditionalFormatting>
  <conditionalFormatting sqref="F121">
    <cfRule type="dataBar" priority="1102">
      <dataBar>
        <cfvo type="num" val="0"/>
        <cfvo type="num" val="1"/>
        <color theme="6"/>
      </dataBar>
      <extLst>
        <ext xmlns:x14="http://schemas.microsoft.com/office/spreadsheetml/2009/9/main" uri="{B025F937-C7B1-47D3-B67F-A62EFF666E3E}">
          <x14:id>{3683C559-3881-450B-A88A-E3DB7E462752}</x14:id>
        </ext>
      </extLst>
    </cfRule>
  </conditionalFormatting>
  <conditionalFormatting sqref="F121">
    <cfRule type="dataBar" priority="1103">
      <dataBar>
        <cfvo type="num" val="0"/>
        <cfvo type="num" val="1"/>
        <color theme="6"/>
      </dataBar>
      <extLst>
        <ext xmlns:x14="http://schemas.microsoft.com/office/spreadsheetml/2009/9/main" uri="{B025F937-C7B1-47D3-B67F-A62EFF666E3E}">
          <x14:id>{F74537CD-E1FF-4641-88A6-F32AD6B1EC3F}</x14:id>
        </ext>
      </extLst>
    </cfRule>
  </conditionalFormatting>
  <conditionalFormatting sqref="F121">
    <cfRule type="dataBar" priority="1101">
      <dataBar>
        <cfvo type="num" val="0"/>
        <cfvo type="num" val="1"/>
        <color theme="6"/>
      </dataBar>
      <extLst>
        <ext xmlns:x14="http://schemas.microsoft.com/office/spreadsheetml/2009/9/main" uri="{B025F937-C7B1-47D3-B67F-A62EFF666E3E}">
          <x14:id>{71A4D49C-E111-4401-A907-1DABD8175E5D}</x14:id>
        </ext>
      </extLst>
    </cfRule>
  </conditionalFormatting>
  <conditionalFormatting sqref="F121">
    <cfRule type="dataBar" priority="1100">
      <dataBar>
        <cfvo type="num" val="0"/>
        <cfvo type="num" val="1"/>
        <color theme="6"/>
      </dataBar>
      <extLst>
        <ext xmlns:x14="http://schemas.microsoft.com/office/spreadsheetml/2009/9/main" uri="{B025F937-C7B1-47D3-B67F-A62EFF666E3E}">
          <x14:id>{0CC002FE-FAA5-452E-A9BF-E7295724A248}</x14:id>
        </ext>
      </extLst>
    </cfRule>
  </conditionalFormatting>
  <conditionalFormatting sqref="F121">
    <cfRule type="dataBar" priority="1099">
      <dataBar>
        <cfvo type="num" val="0"/>
        <cfvo type="num" val="1"/>
        <color theme="6"/>
      </dataBar>
      <extLst>
        <ext xmlns:x14="http://schemas.microsoft.com/office/spreadsheetml/2009/9/main" uri="{B025F937-C7B1-47D3-B67F-A62EFF666E3E}">
          <x14:id>{208E2887-30C5-41E5-985A-D30ED4EC8241}</x14:id>
        </ext>
      </extLst>
    </cfRule>
  </conditionalFormatting>
  <conditionalFormatting sqref="F121">
    <cfRule type="dataBar" priority="1098">
      <dataBar>
        <cfvo type="num" val="0"/>
        <cfvo type="num" val="1"/>
        <color theme="6"/>
      </dataBar>
      <extLst>
        <ext xmlns:x14="http://schemas.microsoft.com/office/spreadsheetml/2009/9/main" uri="{B025F937-C7B1-47D3-B67F-A62EFF666E3E}">
          <x14:id>{5B35C6A5-06DF-40C6-A1E8-BCACAC4CCD94}</x14:id>
        </ext>
      </extLst>
    </cfRule>
  </conditionalFormatting>
  <conditionalFormatting sqref="F121">
    <cfRule type="dataBar" priority="1097">
      <dataBar>
        <cfvo type="num" val="0"/>
        <cfvo type="num" val="1"/>
        <color theme="6"/>
      </dataBar>
      <extLst>
        <ext xmlns:x14="http://schemas.microsoft.com/office/spreadsheetml/2009/9/main" uri="{B025F937-C7B1-47D3-B67F-A62EFF666E3E}">
          <x14:id>{2C113907-79BB-4DF3-9B78-54FEEDAACB37}</x14:id>
        </ext>
      </extLst>
    </cfRule>
  </conditionalFormatting>
  <conditionalFormatting sqref="F121">
    <cfRule type="dataBar" priority="1096">
      <dataBar>
        <cfvo type="num" val="0"/>
        <cfvo type="num" val="1"/>
        <color theme="6"/>
      </dataBar>
      <extLst>
        <ext xmlns:x14="http://schemas.microsoft.com/office/spreadsheetml/2009/9/main" uri="{B025F937-C7B1-47D3-B67F-A62EFF666E3E}">
          <x14:id>{0C8C0E4C-2CFE-4C67-9FBC-479A5E4C2B76}</x14:id>
        </ext>
      </extLst>
    </cfRule>
  </conditionalFormatting>
  <conditionalFormatting sqref="F121">
    <cfRule type="dataBar" priority="1095">
      <dataBar>
        <cfvo type="num" val="0"/>
        <cfvo type="num" val="1"/>
        <color theme="6"/>
      </dataBar>
      <extLst>
        <ext xmlns:x14="http://schemas.microsoft.com/office/spreadsheetml/2009/9/main" uri="{B025F937-C7B1-47D3-B67F-A62EFF666E3E}">
          <x14:id>{5EFE03A6-106A-4BF9-827F-8377383BD3A4}</x14:id>
        </ext>
      </extLst>
    </cfRule>
  </conditionalFormatting>
  <conditionalFormatting sqref="F121">
    <cfRule type="dataBar" priority="1093">
      <dataBar>
        <cfvo type="num" val="0"/>
        <cfvo type="num" val="1"/>
        <color theme="6"/>
      </dataBar>
      <extLst>
        <ext xmlns:x14="http://schemas.microsoft.com/office/spreadsheetml/2009/9/main" uri="{B025F937-C7B1-47D3-B67F-A62EFF666E3E}">
          <x14:id>{495721FC-1756-4DED-A801-BA1CCFCC2C29}</x14:id>
        </ext>
      </extLst>
    </cfRule>
  </conditionalFormatting>
  <conditionalFormatting sqref="F121">
    <cfRule type="dataBar" priority="1094">
      <dataBar>
        <cfvo type="num" val="0"/>
        <cfvo type="num" val="1"/>
        <color theme="6"/>
      </dataBar>
      <extLst>
        <ext xmlns:x14="http://schemas.microsoft.com/office/spreadsheetml/2009/9/main" uri="{B025F937-C7B1-47D3-B67F-A62EFF666E3E}">
          <x14:id>{76E7AA65-B1A2-4ACA-9B8A-00F015F0F6B9}</x14:id>
        </ext>
      </extLst>
    </cfRule>
  </conditionalFormatting>
  <conditionalFormatting sqref="F121">
    <cfRule type="dataBar" priority="1092">
      <dataBar>
        <cfvo type="num" val="0"/>
        <cfvo type="num" val="1"/>
        <color theme="6"/>
      </dataBar>
      <extLst>
        <ext xmlns:x14="http://schemas.microsoft.com/office/spreadsheetml/2009/9/main" uri="{B025F937-C7B1-47D3-B67F-A62EFF666E3E}">
          <x14:id>{A21D1A4D-572A-4C6B-B778-9E3FCBA0EE2A}</x14:id>
        </ext>
      </extLst>
    </cfRule>
  </conditionalFormatting>
  <conditionalFormatting sqref="F121">
    <cfRule type="dataBar" priority="1091">
      <dataBar>
        <cfvo type="num" val="0"/>
        <cfvo type="num" val="1"/>
        <color theme="6"/>
      </dataBar>
      <extLst>
        <ext xmlns:x14="http://schemas.microsoft.com/office/spreadsheetml/2009/9/main" uri="{B025F937-C7B1-47D3-B67F-A62EFF666E3E}">
          <x14:id>{E924180A-F31B-4152-8E15-3BC91FCF2EFC}</x14:id>
        </ext>
      </extLst>
    </cfRule>
  </conditionalFormatting>
  <conditionalFormatting sqref="F121">
    <cfRule type="dataBar" priority="1090">
      <dataBar>
        <cfvo type="num" val="0"/>
        <cfvo type="num" val="1"/>
        <color theme="6"/>
      </dataBar>
      <extLst>
        <ext xmlns:x14="http://schemas.microsoft.com/office/spreadsheetml/2009/9/main" uri="{B025F937-C7B1-47D3-B67F-A62EFF666E3E}">
          <x14:id>{2D3E3552-A6C8-4631-9881-957119EC437B}</x14:id>
        </ext>
      </extLst>
    </cfRule>
  </conditionalFormatting>
  <conditionalFormatting sqref="F121">
    <cfRule type="dataBar" priority="1089">
      <dataBar>
        <cfvo type="num" val="0"/>
        <cfvo type="num" val="1"/>
        <color theme="6"/>
      </dataBar>
      <extLst>
        <ext xmlns:x14="http://schemas.microsoft.com/office/spreadsheetml/2009/9/main" uri="{B025F937-C7B1-47D3-B67F-A62EFF666E3E}">
          <x14:id>{CADB2F1C-D27E-4748-BE17-71EA5365BCB5}</x14:id>
        </ext>
      </extLst>
    </cfRule>
  </conditionalFormatting>
  <conditionalFormatting sqref="F121">
    <cfRule type="dataBar" priority="1088">
      <dataBar>
        <cfvo type="num" val="0"/>
        <cfvo type="num" val="1"/>
        <color theme="6"/>
      </dataBar>
      <extLst>
        <ext xmlns:x14="http://schemas.microsoft.com/office/spreadsheetml/2009/9/main" uri="{B025F937-C7B1-47D3-B67F-A62EFF666E3E}">
          <x14:id>{64CE3101-0224-48D5-B0DD-297A3E62B52F}</x14:id>
        </ext>
      </extLst>
    </cfRule>
  </conditionalFormatting>
  <conditionalFormatting sqref="F121">
    <cfRule type="dataBar" priority="1087">
      <dataBar>
        <cfvo type="num" val="0"/>
        <cfvo type="num" val="1"/>
        <color theme="6"/>
      </dataBar>
      <extLst>
        <ext xmlns:x14="http://schemas.microsoft.com/office/spreadsheetml/2009/9/main" uri="{B025F937-C7B1-47D3-B67F-A62EFF666E3E}">
          <x14:id>{D4E76766-6AD0-41DA-AE96-63C9FDDD412B}</x14:id>
        </ext>
      </extLst>
    </cfRule>
  </conditionalFormatting>
  <conditionalFormatting sqref="F121">
    <cfRule type="dataBar" priority="1086">
      <dataBar>
        <cfvo type="num" val="0"/>
        <cfvo type="num" val="1"/>
        <color theme="6"/>
      </dataBar>
      <extLst>
        <ext xmlns:x14="http://schemas.microsoft.com/office/spreadsheetml/2009/9/main" uri="{B025F937-C7B1-47D3-B67F-A62EFF666E3E}">
          <x14:id>{B864C4E8-30EA-48FB-A81B-C84DD5C77FE6}</x14:id>
        </ext>
      </extLst>
    </cfRule>
  </conditionalFormatting>
  <conditionalFormatting sqref="F121">
    <cfRule type="dataBar" priority="1085">
      <dataBar>
        <cfvo type="num" val="0"/>
        <cfvo type="num" val="1"/>
        <color theme="6"/>
      </dataBar>
      <extLst>
        <ext xmlns:x14="http://schemas.microsoft.com/office/spreadsheetml/2009/9/main" uri="{B025F937-C7B1-47D3-B67F-A62EFF666E3E}">
          <x14:id>{1D63BA94-0C63-49EE-BB50-97FAE130E54E}</x14:id>
        </ext>
      </extLst>
    </cfRule>
  </conditionalFormatting>
  <conditionalFormatting sqref="F121">
    <cfRule type="dataBar" priority="1084">
      <dataBar>
        <cfvo type="num" val="0"/>
        <cfvo type="num" val="1"/>
        <color theme="6"/>
      </dataBar>
      <extLst>
        <ext xmlns:x14="http://schemas.microsoft.com/office/spreadsheetml/2009/9/main" uri="{B025F937-C7B1-47D3-B67F-A62EFF666E3E}">
          <x14:id>{AB161C80-0373-4B7D-A908-BA7802727583}</x14:id>
        </ext>
      </extLst>
    </cfRule>
  </conditionalFormatting>
  <conditionalFormatting sqref="F121">
    <cfRule type="dataBar" priority="1083">
      <dataBar>
        <cfvo type="num" val="0"/>
        <cfvo type="num" val="1"/>
        <color theme="6"/>
      </dataBar>
      <extLst>
        <ext xmlns:x14="http://schemas.microsoft.com/office/spreadsheetml/2009/9/main" uri="{B025F937-C7B1-47D3-B67F-A62EFF666E3E}">
          <x14:id>{1FEFE89E-E2AE-4923-B261-04AC04CBCB44}</x14:id>
        </ext>
      </extLst>
    </cfRule>
  </conditionalFormatting>
  <conditionalFormatting sqref="F121">
    <cfRule type="dataBar" priority="1082">
      <dataBar>
        <cfvo type="num" val="0"/>
        <cfvo type="num" val="1"/>
        <color theme="6"/>
      </dataBar>
      <extLst>
        <ext xmlns:x14="http://schemas.microsoft.com/office/spreadsheetml/2009/9/main" uri="{B025F937-C7B1-47D3-B67F-A62EFF666E3E}">
          <x14:id>{741ADEB4-A2D7-459E-8587-B778B3B2514C}</x14:id>
        </ext>
      </extLst>
    </cfRule>
  </conditionalFormatting>
  <conditionalFormatting sqref="F121">
    <cfRule type="dataBar" priority="1081">
      <dataBar>
        <cfvo type="num" val="0"/>
        <cfvo type="num" val="1"/>
        <color theme="6"/>
      </dataBar>
      <extLst>
        <ext xmlns:x14="http://schemas.microsoft.com/office/spreadsheetml/2009/9/main" uri="{B025F937-C7B1-47D3-B67F-A62EFF666E3E}">
          <x14:id>{AD2DF57F-181A-4A32-B9F9-FA3071AEC2C8}</x14:id>
        </ext>
      </extLst>
    </cfRule>
  </conditionalFormatting>
  <conditionalFormatting sqref="F121">
    <cfRule type="dataBar" priority="1079">
      <dataBar>
        <cfvo type="num" val="0"/>
        <cfvo type="num" val="1"/>
        <color theme="6"/>
      </dataBar>
      <extLst>
        <ext xmlns:x14="http://schemas.microsoft.com/office/spreadsheetml/2009/9/main" uri="{B025F937-C7B1-47D3-B67F-A62EFF666E3E}">
          <x14:id>{0EECB903-3739-4EE8-A626-05F18C11246B}</x14:id>
        </ext>
      </extLst>
    </cfRule>
  </conditionalFormatting>
  <conditionalFormatting sqref="F121">
    <cfRule type="dataBar" priority="1080">
      <dataBar>
        <cfvo type="num" val="0"/>
        <cfvo type="num" val="1"/>
        <color theme="6"/>
      </dataBar>
      <extLst>
        <ext xmlns:x14="http://schemas.microsoft.com/office/spreadsheetml/2009/9/main" uri="{B025F937-C7B1-47D3-B67F-A62EFF666E3E}">
          <x14:id>{8849AEE7-18E8-45AE-BCF6-9F96A4D10E35}</x14:id>
        </ext>
      </extLst>
    </cfRule>
  </conditionalFormatting>
  <conditionalFormatting sqref="F121">
    <cfRule type="dataBar" priority="1077">
      <dataBar>
        <cfvo type="num" val="0"/>
        <cfvo type="num" val="1"/>
        <color theme="6"/>
      </dataBar>
      <extLst>
        <ext xmlns:x14="http://schemas.microsoft.com/office/spreadsheetml/2009/9/main" uri="{B025F937-C7B1-47D3-B67F-A62EFF666E3E}">
          <x14:id>{D7D3ADD2-1652-4E94-B48C-42E6B4950830}</x14:id>
        </ext>
      </extLst>
    </cfRule>
  </conditionalFormatting>
  <conditionalFormatting sqref="F121">
    <cfRule type="dataBar" priority="1078">
      <dataBar>
        <cfvo type="num" val="0"/>
        <cfvo type="num" val="1"/>
        <color theme="6"/>
      </dataBar>
      <extLst>
        <ext xmlns:x14="http://schemas.microsoft.com/office/spreadsheetml/2009/9/main" uri="{B025F937-C7B1-47D3-B67F-A62EFF666E3E}">
          <x14:id>{77E09E05-1A46-426B-BD13-7809DD87BCD1}</x14:id>
        </ext>
      </extLst>
    </cfRule>
  </conditionalFormatting>
  <conditionalFormatting sqref="F121">
    <cfRule type="dataBar" priority="1075">
      <dataBar>
        <cfvo type="num" val="0"/>
        <cfvo type="num" val="1"/>
        <color theme="6"/>
      </dataBar>
      <extLst>
        <ext xmlns:x14="http://schemas.microsoft.com/office/spreadsheetml/2009/9/main" uri="{B025F937-C7B1-47D3-B67F-A62EFF666E3E}">
          <x14:id>{EFB8378A-7965-4A8E-AC9C-9D40E3810919}</x14:id>
        </ext>
      </extLst>
    </cfRule>
  </conditionalFormatting>
  <conditionalFormatting sqref="F121">
    <cfRule type="dataBar" priority="1076">
      <dataBar>
        <cfvo type="num" val="0"/>
        <cfvo type="num" val="1"/>
        <color theme="6"/>
      </dataBar>
      <extLst>
        <ext xmlns:x14="http://schemas.microsoft.com/office/spreadsheetml/2009/9/main" uri="{B025F937-C7B1-47D3-B67F-A62EFF666E3E}">
          <x14:id>{0AB33F97-6F1E-4FBB-AEC7-69FE54709EE6}</x14:id>
        </ext>
      </extLst>
    </cfRule>
  </conditionalFormatting>
  <conditionalFormatting sqref="F121">
    <cfRule type="dataBar" priority="1074">
      <dataBar>
        <cfvo type="num" val="0"/>
        <cfvo type="num" val="1"/>
        <color theme="6"/>
      </dataBar>
      <extLst>
        <ext xmlns:x14="http://schemas.microsoft.com/office/spreadsheetml/2009/9/main" uri="{B025F937-C7B1-47D3-B67F-A62EFF666E3E}">
          <x14:id>{693E6984-A4A2-4086-8578-A84CDAA8C060}</x14:id>
        </ext>
      </extLst>
    </cfRule>
  </conditionalFormatting>
  <conditionalFormatting sqref="F121">
    <cfRule type="dataBar" priority="1072">
      <dataBar>
        <cfvo type="num" val="0"/>
        <cfvo type="num" val="1"/>
        <color theme="6"/>
      </dataBar>
      <extLst>
        <ext xmlns:x14="http://schemas.microsoft.com/office/spreadsheetml/2009/9/main" uri="{B025F937-C7B1-47D3-B67F-A62EFF666E3E}">
          <x14:id>{953C96F7-7A2C-4E43-AF0C-CF6AF0F3592D}</x14:id>
        </ext>
      </extLst>
    </cfRule>
  </conditionalFormatting>
  <conditionalFormatting sqref="F121">
    <cfRule type="dataBar" priority="1073">
      <dataBar>
        <cfvo type="num" val="0"/>
        <cfvo type="num" val="1"/>
        <color theme="6"/>
      </dataBar>
      <extLst>
        <ext xmlns:x14="http://schemas.microsoft.com/office/spreadsheetml/2009/9/main" uri="{B025F937-C7B1-47D3-B67F-A62EFF666E3E}">
          <x14:id>{7F1B00AF-CF13-4525-9C76-4D05DF7E5182}</x14:id>
        </ext>
      </extLst>
    </cfRule>
  </conditionalFormatting>
  <conditionalFormatting sqref="F121">
    <cfRule type="dataBar" priority="1071">
      <dataBar>
        <cfvo type="num" val="0"/>
        <cfvo type="num" val="1"/>
        <color theme="6"/>
      </dataBar>
      <extLst>
        <ext xmlns:x14="http://schemas.microsoft.com/office/spreadsheetml/2009/9/main" uri="{B025F937-C7B1-47D3-B67F-A62EFF666E3E}">
          <x14:id>{2C4A9BB5-DE9F-48B7-955D-75A62F8D86D7}</x14:id>
        </ext>
      </extLst>
    </cfRule>
  </conditionalFormatting>
  <conditionalFormatting sqref="F121">
    <cfRule type="dataBar" priority="1070">
      <dataBar>
        <cfvo type="num" val="0"/>
        <cfvo type="num" val="1"/>
        <color theme="6"/>
      </dataBar>
      <extLst>
        <ext xmlns:x14="http://schemas.microsoft.com/office/spreadsheetml/2009/9/main" uri="{B025F937-C7B1-47D3-B67F-A62EFF666E3E}">
          <x14:id>{7BF7E478-D65A-4714-8BF9-8C84AD404F6A}</x14:id>
        </ext>
      </extLst>
    </cfRule>
  </conditionalFormatting>
  <conditionalFormatting sqref="F121">
    <cfRule type="dataBar" priority="1068">
      <dataBar>
        <cfvo type="num" val="0"/>
        <cfvo type="num" val="1"/>
        <color theme="6"/>
      </dataBar>
      <extLst>
        <ext xmlns:x14="http://schemas.microsoft.com/office/spreadsheetml/2009/9/main" uri="{B025F937-C7B1-47D3-B67F-A62EFF666E3E}">
          <x14:id>{9BBDDE56-F3E7-415E-89E2-78F5C4329C47}</x14:id>
        </ext>
      </extLst>
    </cfRule>
  </conditionalFormatting>
  <conditionalFormatting sqref="F121">
    <cfRule type="dataBar" priority="1069">
      <dataBar>
        <cfvo type="num" val="0"/>
        <cfvo type="num" val="1"/>
        <color theme="6"/>
      </dataBar>
      <extLst>
        <ext xmlns:x14="http://schemas.microsoft.com/office/spreadsheetml/2009/9/main" uri="{B025F937-C7B1-47D3-B67F-A62EFF666E3E}">
          <x14:id>{D7E02D2E-A7E6-43B5-B598-AD077AD6AD93}</x14:id>
        </ext>
      </extLst>
    </cfRule>
  </conditionalFormatting>
  <conditionalFormatting sqref="F121">
    <cfRule type="dataBar" priority="1067">
      <dataBar>
        <cfvo type="num" val="0"/>
        <cfvo type="num" val="1"/>
        <color theme="6"/>
      </dataBar>
      <extLst>
        <ext xmlns:x14="http://schemas.microsoft.com/office/spreadsheetml/2009/9/main" uri="{B025F937-C7B1-47D3-B67F-A62EFF666E3E}">
          <x14:id>{B3D80386-9251-43F2-96E7-BE14D1C14BAA}</x14:id>
        </ext>
      </extLst>
    </cfRule>
  </conditionalFormatting>
  <conditionalFormatting sqref="F121">
    <cfRule type="dataBar" priority="1065">
      <dataBar>
        <cfvo type="num" val="0"/>
        <cfvo type="num" val="1"/>
        <color theme="6"/>
      </dataBar>
      <extLst>
        <ext xmlns:x14="http://schemas.microsoft.com/office/spreadsheetml/2009/9/main" uri="{B025F937-C7B1-47D3-B67F-A62EFF666E3E}">
          <x14:id>{3E6F6704-BC09-468D-86AF-D60C3DC896A4}</x14:id>
        </ext>
      </extLst>
    </cfRule>
  </conditionalFormatting>
  <conditionalFormatting sqref="F121">
    <cfRule type="dataBar" priority="1066">
      <dataBar>
        <cfvo type="num" val="0"/>
        <cfvo type="num" val="1"/>
        <color theme="6"/>
      </dataBar>
      <extLst>
        <ext xmlns:x14="http://schemas.microsoft.com/office/spreadsheetml/2009/9/main" uri="{B025F937-C7B1-47D3-B67F-A62EFF666E3E}">
          <x14:id>{E74BE4EF-07A1-4AFD-A12B-0555EDC7D01D}</x14:id>
        </ext>
      </extLst>
    </cfRule>
  </conditionalFormatting>
  <conditionalFormatting sqref="F121">
    <cfRule type="dataBar" priority="1063">
      <dataBar>
        <cfvo type="num" val="0"/>
        <cfvo type="num" val="1"/>
        <color theme="6"/>
      </dataBar>
      <extLst>
        <ext xmlns:x14="http://schemas.microsoft.com/office/spreadsheetml/2009/9/main" uri="{B025F937-C7B1-47D3-B67F-A62EFF666E3E}">
          <x14:id>{39B2879E-4945-4B7E-8027-E153E2EBFE9A}</x14:id>
        </ext>
      </extLst>
    </cfRule>
  </conditionalFormatting>
  <conditionalFormatting sqref="F121">
    <cfRule type="dataBar" priority="1064">
      <dataBar>
        <cfvo type="num" val="0"/>
        <cfvo type="num" val="1"/>
        <color theme="6"/>
      </dataBar>
      <extLst>
        <ext xmlns:x14="http://schemas.microsoft.com/office/spreadsheetml/2009/9/main" uri="{B025F937-C7B1-47D3-B67F-A62EFF666E3E}">
          <x14:id>{ACF6BFF1-7D26-4D63-8D9F-5A82A285377E}</x14:id>
        </ext>
      </extLst>
    </cfRule>
  </conditionalFormatting>
  <conditionalFormatting sqref="F121">
    <cfRule type="dataBar" priority="1062">
      <dataBar>
        <cfvo type="num" val="0"/>
        <cfvo type="num" val="1"/>
        <color theme="6"/>
      </dataBar>
      <extLst>
        <ext xmlns:x14="http://schemas.microsoft.com/office/spreadsheetml/2009/9/main" uri="{B025F937-C7B1-47D3-B67F-A62EFF666E3E}">
          <x14:id>{CBEE47CD-E30C-47CB-8647-54184D557BC9}</x14:id>
        </ext>
      </extLst>
    </cfRule>
  </conditionalFormatting>
  <conditionalFormatting sqref="F121">
    <cfRule type="dataBar" priority="1061">
      <dataBar>
        <cfvo type="num" val="0"/>
        <cfvo type="num" val="1"/>
        <color theme="6"/>
      </dataBar>
      <extLst>
        <ext xmlns:x14="http://schemas.microsoft.com/office/spreadsheetml/2009/9/main" uri="{B025F937-C7B1-47D3-B67F-A62EFF666E3E}">
          <x14:id>{32442384-63DB-446E-99E9-6BC3EEF0E382}</x14:id>
        </ext>
      </extLst>
    </cfRule>
  </conditionalFormatting>
  <conditionalFormatting sqref="F121">
    <cfRule type="dataBar" priority="1059">
      <dataBar>
        <cfvo type="num" val="0"/>
        <cfvo type="num" val="1"/>
        <color theme="6"/>
      </dataBar>
      <extLst>
        <ext xmlns:x14="http://schemas.microsoft.com/office/spreadsheetml/2009/9/main" uri="{B025F937-C7B1-47D3-B67F-A62EFF666E3E}">
          <x14:id>{5C90E58B-A2FB-46DF-A34E-43EE32F14231}</x14:id>
        </ext>
      </extLst>
    </cfRule>
  </conditionalFormatting>
  <conditionalFormatting sqref="F121">
    <cfRule type="dataBar" priority="1060">
      <dataBar>
        <cfvo type="num" val="0"/>
        <cfvo type="num" val="1"/>
        <color theme="6"/>
      </dataBar>
      <extLst>
        <ext xmlns:x14="http://schemas.microsoft.com/office/spreadsheetml/2009/9/main" uri="{B025F937-C7B1-47D3-B67F-A62EFF666E3E}">
          <x14:id>{55446763-AD43-4626-BB4E-DB8294C488C4}</x14:id>
        </ext>
      </extLst>
    </cfRule>
  </conditionalFormatting>
  <conditionalFormatting sqref="F121">
    <cfRule type="dataBar" priority="1058">
      <dataBar>
        <cfvo type="num" val="0"/>
        <cfvo type="num" val="1"/>
        <color theme="6"/>
      </dataBar>
      <extLst>
        <ext xmlns:x14="http://schemas.microsoft.com/office/spreadsheetml/2009/9/main" uri="{B025F937-C7B1-47D3-B67F-A62EFF666E3E}">
          <x14:id>{F522B277-1CA3-4E85-A312-4EEF4D93D9C9}</x14:id>
        </ext>
      </extLst>
    </cfRule>
  </conditionalFormatting>
  <conditionalFormatting sqref="F121">
    <cfRule type="dataBar" priority="1056">
      <dataBar>
        <cfvo type="num" val="0"/>
        <cfvo type="num" val="1"/>
        <color theme="6"/>
      </dataBar>
      <extLst>
        <ext xmlns:x14="http://schemas.microsoft.com/office/spreadsheetml/2009/9/main" uri="{B025F937-C7B1-47D3-B67F-A62EFF666E3E}">
          <x14:id>{062F9CEB-DBB5-43D1-8D7F-FF68122480E7}</x14:id>
        </ext>
      </extLst>
    </cfRule>
  </conditionalFormatting>
  <conditionalFormatting sqref="F121">
    <cfRule type="dataBar" priority="1057">
      <dataBar>
        <cfvo type="num" val="0"/>
        <cfvo type="num" val="1"/>
        <color theme="6"/>
      </dataBar>
      <extLst>
        <ext xmlns:x14="http://schemas.microsoft.com/office/spreadsheetml/2009/9/main" uri="{B025F937-C7B1-47D3-B67F-A62EFF666E3E}">
          <x14:id>{6EE307A7-4590-4194-B128-6606C17DF876}</x14:id>
        </ext>
      </extLst>
    </cfRule>
  </conditionalFormatting>
  <conditionalFormatting sqref="F121">
    <cfRule type="dataBar" priority="1055">
      <dataBar>
        <cfvo type="num" val="0"/>
        <cfvo type="num" val="1"/>
        <color theme="6"/>
      </dataBar>
      <extLst>
        <ext xmlns:x14="http://schemas.microsoft.com/office/spreadsheetml/2009/9/main" uri="{B025F937-C7B1-47D3-B67F-A62EFF666E3E}">
          <x14:id>{F959DB29-7192-4F06-8840-7575D6DB4B64}</x14:id>
        </ext>
      </extLst>
    </cfRule>
  </conditionalFormatting>
  <conditionalFormatting sqref="F121">
    <cfRule type="dataBar" priority="1053">
      <dataBar>
        <cfvo type="num" val="0"/>
        <cfvo type="num" val="1"/>
        <color theme="6"/>
      </dataBar>
      <extLst>
        <ext xmlns:x14="http://schemas.microsoft.com/office/spreadsheetml/2009/9/main" uri="{B025F937-C7B1-47D3-B67F-A62EFF666E3E}">
          <x14:id>{BC7E63B8-F20F-4DDF-867A-57D2FBF76FBC}</x14:id>
        </ext>
      </extLst>
    </cfRule>
  </conditionalFormatting>
  <conditionalFormatting sqref="F121">
    <cfRule type="dataBar" priority="1054">
      <dataBar>
        <cfvo type="num" val="0"/>
        <cfvo type="num" val="1"/>
        <color theme="6"/>
      </dataBar>
      <extLst>
        <ext xmlns:x14="http://schemas.microsoft.com/office/spreadsheetml/2009/9/main" uri="{B025F937-C7B1-47D3-B67F-A62EFF666E3E}">
          <x14:id>{2E7EE526-8AA5-4D08-8357-240046354997}</x14:id>
        </ext>
      </extLst>
    </cfRule>
  </conditionalFormatting>
  <conditionalFormatting sqref="F121">
    <cfRule type="dataBar" priority="1051">
      <dataBar>
        <cfvo type="num" val="0"/>
        <cfvo type="num" val="1"/>
        <color theme="6"/>
      </dataBar>
      <extLst>
        <ext xmlns:x14="http://schemas.microsoft.com/office/spreadsheetml/2009/9/main" uri="{B025F937-C7B1-47D3-B67F-A62EFF666E3E}">
          <x14:id>{0CFB4320-5D19-4DF5-85E9-7E621F8815F5}</x14:id>
        </ext>
      </extLst>
    </cfRule>
  </conditionalFormatting>
  <conditionalFormatting sqref="F121">
    <cfRule type="dataBar" priority="1052">
      <dataBar>
        <cfvo type="num" val="0"/>
        <cfvo type="num" val="1"/>
        <color theme="6"/>
      </dataBar>
      <extLst>
        <ext xmlns:x14="http://schemas.microsoft.com/office/spreadsheetml/2009/9/main" uri="{B025F937-C7B1-47D3-B67F-A62EFF666E3E}">
          <x14:id>{A1D46C65-36CB-4FA9-9144-969E8387D172}</x14:id>
        </ext>
      </extLst>
    </cfRule>
  </conditionalFormatting>
  <conditionalFormatting sqref="F121">
    <cfRule type="dataBar" priority="1050">
      <dataBar>
        <cfvo type="num" val="0"/>
        <cfvo type="num" val="1"/>
        <color theme="6"/>
      </dataBar>
      <extLst>
        <ext xmlns:x14="http://schemas.microsoft.com/office/spreadsheetml/2009/9/main" uri="{B025F937-C7B1-47D3-B67F-A62EFF666E3E}">
          <x14:id>{92A92FAD-6C8D-4823-AFEB-09324BED86F1}</x14:id>
        </ext>
      </extLst>
    </cfRule>
  </conditionalFormatting>
  <conditionalFormatting sqref="F121">
    <cfRule type="dataBar" priority="1049">
      <dataBar>
        <cfvo type="num" val="0"/>
        <cfvo type="num" val="1"/>
        <color theme="6"/>
      </dataBar>
      <extLst>
        <ext xmlns:x14="http://schemas.microsoft.com/office/spreadsheetml/2009/9/main" uri="{B025F937-C7B1-47D3-B67F-A62EFF666E3E}">
          <x14:id>{8B5B012A-FFB0-4C33-B69C-A295F6FB253D}</x14:id>
        </ext>
      </extLst>
    </cfRule>
  </conditionalFormatting>
  <conditionalFormatting sqref="F121">
    <cfRule type="dataBar" priority="1048">
      <dataBar>
        <cfvo type="num" val="0"/>
        <cfvo type="num" val="1"/>
        <color theme="6"/>
      </dataBar>
      <extLst>
        <ext xmlns:x14="http://schemas.microsoft.com/office/spreadsheetml/2009/9/main" uri="{B025F937-C7B1-47D3-B67F-A62EFF666E3E}">
          <x14:id>{08558327-6B7B-4882-9239-7988DA24FB70}</x14:id>
        </ext>
      </extLst>
    </cfRule>
  </conditionalFormatting>
  <conditionalFormatting sqref="F121">
    <cfRule type="dataBar" priority="1047">
      <dataBar>
        <cfvo type="num" val="0"/>
        <cfvo type="num" val="1"/>
        <color theme="6"/>
      </dataBar>
      <extLst>
        <ext xmlns:x14="http://schemas.microsoft.com/office/spreadsheetml/2009/9/main" uri="{B025F937-C7B1-47D3-B67F-A62EFF666E3E}">
          <x14:id>{3556DCFE-3C23-4757-8329-0AE8D7831AD9}</x14:id>
        </ext>
      </extLst>
    </cfRule>
  </conditionalFormatting>
  <conditionalFormatting sqref="F121">
    <cfRule type="dataBar" priority="1046">
      <dataBar>
        <cfvo type="num" val="0"/>
        <cfvo type="num" val="1"/>
        <color theme="6"/>
      </dataBar>
      <extLst>
        <ext xmlns:x14="http://schemas.microsoft.com/office/spreadsheetml/2009/9/main" uri="{B025F937-C7B1-47D3-B67F-A62EFF666E3E}">
          <x14:id>{76D7C6C9-E81A-4ED6-8889-BD47B21B3CC9}</x14:id>
        </ext>
      </extLst>
    </cfRule>
  </conditionalFormatting>
  <conditionalFormatting sqref="F121">
    <cfRule type="dataBar" priority="1045">
      <dataBar>
        <cfvo type="num" val="0"/>
        <cfvo type="num" val="1"/>
        <color theme="6"/>
      </dataBar>
      <extLst>
        <ext xmlns:x14="http://schemas.microsoft.com/office/spreadsheetml/2009/9/main" uri="{B025F937-C7B1-47D3-B67F-A62EFF666E3E}">
          <x14:id>{827898B2-C3A6-4B78-B237-BAB266868FB6}</x14:id>
        </ext>
      </extLst>
    </cfRule>
  </conditionalFormatting>
  <conditionalFormatting sqref="F121">
    <cfRule type="dataBar" priority="1044">
      <dataBar>
        <cfvo type="num" val="0"/>
        <cfvo type="num" val="1"/>
        <color theme="6"/>
      </dataBar>
      <extLst>
        <ext xmlns:x14="http://schemas.microsoft.com/office/spreadsheetml/2009/9/main" uri="{B025F937-C7B1-47D3-B67F-A62EFF666E3E}">
          <x14:id>{D4E01FC7-986F-4E75-B234-307A6C4DCB13}</x14:id>
        </ext>
      </extLst>
    </cfRule>
  </conditionalFormatting>
  <conditionalFormatting sqref="F121">
    <cfRule type="dataBar" priority="1042">
      <dataBar>
        <cfvo type="num" val="0"/>
        <cfvo type="num" val="1"/>
        <color theme="6"/>
      </dataBar>
      <extLst>
        <ext xmlns:x14="http://schemas.microsoft.com/office/spreadsheetml/2009/9/main" uri="{B025F937-C7B1-47D3-B67F-A62EFF666E3E}">
          <x14:id>{FD62F792-B1D7-49FD-A2A8-1404F51E1853}</x14:id>
        </ext>
      </extLst>
    </cfRule>
  </conditionalFormatting>
  <conditionalFormatting sqref="F121">
    <cfRule type="dataBar" priority="1043">
      <dataBar>
        <cfvo type="num" val="0"/>
        <cfvo type="num" val="1"/>
        <color theme="6"/>
      </dataBar>
      <extLst>
        <ext xmlns:x14="http://schemas.microsoft.com/office/spreadsheetml/2009/9/main" uri="{B025F937-C7B1-47D3-B67F-A62EFF666E3E}">
          <x14:id>{86C100B1-B988-45C0-BA86-BE0819E79C9B}</x14:id>
        </ext>
      </extLst>
    </cfRule>
  </conditionalFormatting>
  <conditionalFormatting sqref="F121">
    <cfRule type="dataBar" priority="1041">
      <dataBar>
        <cfvo type="num" val="0"/>
        <cfvo type="num" val="1"/>
        <color theme="6"/>
      </dataBar>
      <extLst>
        <ext xmlns:x14="http://schemas.microsoft.com/office/spreadsheetml/2009/9/main" uri="{B025F937-C7B1-47D3-B67F-A62EFF666E3E}">
          <x14:id>{86BF0B0F-DF02-467D-937C-29CD3A76E446}</x14:id>
        </ext>
      </extLst>
    </cfRule>
  </conditionalFormatting>
  <conditionalFormatting sqref="F121">
    <cfRule type="dataBar" priority="1040">
      <dataBar>
        <cfvo type="num" val="0"/>
        <cfvo type="num" val="1"/>
        <color theme="6"/>
      </dataBar>
      <extLst>
        <ext xmlns:x14="http://schemas.microsoft.com/office/spreadsheetml/2009/9/main" uri="{B025F937-C7B1-47D3-B67F-A62EFF666E3E}">
          <x14:id>{2BFB4AF8-176C-4083-97FA-8A01C706B2BD}</x14:id>
        </ext>
      </extLst>
    </cfRule>
  </conditionalFormatting>
  <conditionalFormatting sqref="F121">
    <cfRule type="dataBar" priority="1038">
      <dataBar>
        <cfvo type="num" val="0"/>
        <cfvo type="num" val="1"/>
        <color theme="6"/>
      </dataBar>
      <extLst>
        <ext xmlns:x14="http://schemas.microsoft.com/office/spreadsheetml/2009/9/main" uri="{B025F937-C7B1-47D3-B67F-A62EFF666E3E}">
          <x14:id>{78D09D63-FD5E-475E-BE4D-344A897D0260}</x14:id>
        </ext>
      </extLst>
    </cfRule>
  </conditionalFormatting>
  <conditionalFormatting sqref="F121">
    <cfRule type="dataBar" priority="1039">
      <dataBar>
        <cfvo type="num" val="0"/>
        <cfvo type="num" val="1"/>
        <color theme="6"/>
      </dataBar>
      <extLst>
        <ext xmlns:x14="http://schemas.microsoft.com/office/spreadsheetml/2009/9/main" uri="{B025F937-C7B1-47D3-B67F-A62EFF666E3E}">
          <x14:id>{F51E3DB8-D81A-4E3D-8EC6-80CB220B0252}</x14:id>
        </ext>
      </extLst>
    </cfRule>
  </conditionalFormatting>
  <conditionalFormatting sqref="F121">
    <cfRule type="dataBar" priority="1037">
      <dataBar>
        <cfvo type="num" val="0"/>
        <cfvo type="num" val="1"/>
        <color theme="6"/>
      </dataBar>
      <extLst>
        <ext xmlns:x14="http://schemas.microsoft.com/office/spreadsheetml/2009/9/main" uri="{B025F937-C7B1-47D3-B67F-A62EFF666E3E}">
          <x14:id>{E5C63CD4-7BB7-478F-8DE1-B4A9AB8B6877}</x14:id>
        </ext>
      </extLst>
    </cfRule>
  </conditionalFormatting>
  <conditionalFormatting sqref="F121">
    <cfRule type="dataBar" priority="1035">
      <dataBar>
        <cfvo type="num" val="0"/>
        <cfvo type="num" val="1"/>
        <color theme="6"/>
      </dataBar>
      <extLst>
        <ext xmlns:x14="http://schemas.microsoft.com/office/spreadsheetml/2009/9/main" uri="{B025F937-C7B1-47D3-B67F-A62EFF666E3E}">
          <x14:id>{ADDA4022-ADD9-4CD2-BC77-02B0BB9EA29A}</x14:id>
        </ext>
      </extLst>
    </cfRule>
  </conditionalFormatting>
  <conditionalFormatting sqref="F121">
    <cfRule type="dataBar" priority="1036">
      <dataBar>
        <cfvo type="num" val="0"/>
        <cfvo type="num" val="1"/>
        <color theme="6"/>
      </dataBar>
      <extLst>
        <ext xmlns:x14="http://schemas.microsoft.com/office/spreadsheetml/2009/9/main" uri="{B025F937-C7B1-47D3-B67F-A62EFF666E3E}">
          <x14:id>{C465F412-D48A-4E75-9562-DE41575BA7F2}</x14:id>
        </ext>
      </extLst>
    </cfRule>
  </conditionalFormatting>
  <conditionalFormatting sqref="F121">
    <cfRule type="dataBar" priority="1034">
      <dataBar>
        <cfvo type="num" val="0"/>
        <cfvo type="num" val="1"/>
        <color theme="6"/>
      </dataBar>
      <extLst>
        <ext xmlns:x14="http://schemas.microsoft.com/office/spreadsheetml/2009/9/main" uri="{B025F937-C7B1-47D3-B67F-A62EFF666E3E}">
          <x14:id>{F7714D87-521D-4AC7-94AC-01C6A7DA11D3}</x14:id>
        </ext>
      </extLst>
    </cfRule>
  </conditionalFormatting>
  <conditionalFormatting sqref="F121">
    <cfRule type="dataBar" priority="1032">
      <dataBar>
        <cfvo type="num" val="0"/>
        <cfvo type="num" val="1"/>
        <color theme="6"/>
      </dataBar>
      <extLst>
        <ext xmlns:x14="http://schemas.microsoft.com/office/spreadsheetml/2009/9/main" uri="{B025F937-C7B1-47D3-B67F-A62EFF666E3E}">
          <x14:id>{37DB62E9-A442-4626-AF8D-5BD95AD06722}</x14:id>
        </ext>
      </extLst>
    </cfRule>
  </conditionalFormatting>
  <conditionalFormatting sqref="F121">
    <cfRule type="dataBar" priority="1033">
      <dataBar>
        <cfvo type="num" val="0"/>
        <cfvo type="num" val="1"/>
        <color theme="6"/>
      </dataBar>
      <extLst>
        <ext xmlns:x14="http://schemas.microsoft.com/office/spreadsheetml/2009/9/main" uri="{B025F937-C7B1-47D3-B67F-A62EFF666E3E}">
          <x14:id>{FD5D28A0-7299-460F-AA67-8CF71518D5B4}</x14:id>
        </ext>
      </extLst>
    </cfRule>
  </conditionalFormatting>
  <conditionalFormatting sqref="F121">
    <cfRule type="dataBar" priority="1030">
      <dataBar>
        <cfvo type="num" val="0"/>
        <cfvo type="num" val="1"/>
        <color theme="6"/>
      </dataBar>
      <extLst>
        <ext xmlns:x14="http://schemas.microsoft.com/office/spreadsheetml/2009/9/main" uri="{B025F937-C7B1-47D3-B67F-A62EFF666E3E}">
          <x14:id>{F66A7AB3-A5AC-42CE-B1AA-4482297A7288}</x14:id>
        </ext>
      </extLst>
    </cfRule>
  </conditionalFormatting>
  <conditionalFormatting sqref="F121">
    <cfRule type="dataBar" priority="1031">
      <dataBar>
        <cfvo type="num" val="0"/>
        <cfvo type="num" val="1"/>
        <color theme="6"/>
      </dataBar>
      <extLst>
        <ext xmlns:x14="http://schemas.microsoft.com/office/spreadsheetml/2009/9/main" uri="{B025F937-C7B1-47D3-B67F-A62EFF666E3E}">
          <x14:id>{C751FB7C-BEED-4E35-843A-1AFEBD1CE346}</x14:id>
        </ext>
      </extLst>
    </cfRule>
  </conditionalFormatting>
  <conditionalFormatting sqref="F121">
    <cfRule type="dataBar" priority="1029">
      <dataBar>
        <cfvo type="num" val="0"/>
        <cfvo type="num" val="1"/>
        <color theme="6"/>
      </dataBar>
      <extLst>
        <ext xmlns:x14="http://schemas.microsoft.com/office/spreadsheetml/2009/9/main" uri="{B025F937-C7B1-47D3-B67F-A62EFF666E3E}">
          <x14:id>{8FB362B4-6245-4F2D-9F79-80FC5AFFBACC}</x14:id>
        </ext>
      </extLst>
    </cfRule>
  </conditionalFormatting>
  <conditionalFormatting sqref="F121">
    <cfRule type="dataBar" priority="1028">
      <dataBar>
        <cfvo type="num" val="0"/>
        <cfvo type="num" val="1"/>
        <color theme="6"/>
      </dataBar>
      <extLst>
        <ext xmlns:x14="http://schemas.microsoft.com/office/spreadsheetml/2009/9/main" uri="{B025F937-C7B1-47D3-B67F-A62EFF666E3E}">
          <x14:id>{139232E9-59B1-4E92-A3F6-3177C05E1F57}</x14:id>
        </ext>
      </extLst>
    </cfRule>
  </conditionalFormatting>
  <conditionalFormatting sqref="F121">
    <cfRule type="dataBar" priority="1027">
      <dataBar>
        <cfvo type="num" val="0"/>
        <cfvo type="num" val="1"/>
        <color theme="6"/>
      </dataBar>
      <extLst>
        <ext xmlns:x14="http://schemas.microsoft.com/office/spreadsheetml/2009/9/main" uri="{B025F937-C7B1-47D3-B67F-A62EFF666E3E}">
          <x14:id>{7EB2A001-6344-46AE-8431-9F97557D4E89}</x14:id>
        </ext>
      </extLst>
    </cfRule>
  </conditionalFormatting>
  <conditionalFormatting sqref="F121">
    <cfRule type="dataBar" priority="1026">
      <dataBar>
        <cfvo type="num" val="0"/>
        <cfvo type="num" val="1"/>
        <color theme="6"/>
      </dataBar>
      <extLst>
        <ext xmlns:x14="http://schemas.microsoft.com/office/spreadsheetml/2009/9/main" uri="{B025F937-C7B1-47D3-B67F-A62EFF666E3E}">
          <x14:id>{DBA3040D-BCE7-4F6A-A7C8-7EBFA6983485}</x14:id>
        </ext>
      </extLst>
    </cfRule>
  </conditionalFormatting>
  <conditionalFormatting sqref="F121">
    <cfRule type="dataBar" priority="1025">
      <dataBar>
        <cfvo type="num" val="0"/>
        <cfvo type="num" val="1"/>
        <color theme="6"/>
      </dataBar>
      <extLst>
        <ext xmlns:x14="http://schemas.microsoft.com/office/spreadsheetml/2009/9/main" uri="{B025F937-C7B1-47D3-B67F-A62EFF666E3E}">
          <x14:id>{922F0DAF-4189-4C2D-A522-4709ECBB1B0D}</x14:id>
        </ext>
      </extLst>
    </cfRule>
  </conditionalFormatting>
  <conditionalFormatting sqref="F121">
    <cfRule type="dataBar" priority="1024">
      <dataBar>
        <cfvo type="num" val="0"/>
        <cfvo type="num" val="1"/>
        <color theme="6"/>
      </dataBar>
      <extLst>
        <ext xmlns:x14="http://schemas.microsoft.com/office/spreadsheetml/2009/9/main" uri="{B025F937-C7B1-47D3-B67F-A62EFF666E3E}">
          <x14:id>{214CE98E-07EE-42FE-9715-8BF35F7DECED}</x14:id>
        </ext>
      </extLst>
    </cfRule>
  </conditionalFormatting>
  <conditionalFormatting sqref="F121">
    <cfRule type="dataBar" priority="1023">
      <dataBar>
        <cfvo type="num" val="0"/>
        <cfvo type="num" val="1"/>
        <color theme="6"/>
      </dataBar>
      <extLst>
        <ext xmlns:x14="http://schemas.microsoft.com/office/spreadsheetml/2009/9/main" uri="{B025F937-C7B1-47D3-B67F-A62EFF666E3E}">
          <x14:id>{DDDEDD0E-C62F-42B7-9E07-4698D7A75D42}</x14:id>
        </ext>
      </extLst>
    </cfRule>
  </conditionalFormatting>
  <conditionalFormatting sqref="F121">
    <cfRule type="dataBar" priority="1022">
      <dataBar>
        <cfvo type="num" val="0"/>
        <cfvo type="num" val="1"/>
        <color theme="6"/>
      </dataBar>
      <extLst>
        <ext xmlns:x14="http://schemas.microsoft.com/office/spreadsheetml/2009/9/main" uri="{B025F937-C7B1-47D3-B67F-A62EFF666E3E}">
          <x14:id>{BE853DC1-8882-42B9-9A62-95F1DC6EE0FC}</x14:id>
        </ext>
      </extLst>
    </cfRule>
  </conditionalFormatting>
  <conditionalFormatting sqref="F121">
    <cfRule type="dataBar" priority="1020">
      <dataBar>
        <cfvo type="num" val="0"/>
        <cfvo type="num" val="1"/>
        <color theme="6"/>
      </dataBar>
      <extLst>
        <ext xmlns:x14="http://schemas.microsoft.com/office/spreadsheetml/2009/9/main" uri="{B025F937-C7B1-47D3-B67F-A62EFF666E3E}">
          <x14:id>{DA264F21-7176-480E-A56E-02674CA9A5D7}</x14:id>
        </ext>
      </extLst>
    </cfRule>
  </conditionalFormatting>
  <conditionalFormatting sqref="F121">
    <cfRule type="dataBar" priority="1021">
      <dataBar>
        <cfvo type="num" val="0"/>
        <cfvo type="num" val="1"/>
        <color theme="6"/>
      </dataBar>
      <extLst>
        <ext xmlns:x14="http://schemas.microsoft.com/office/spreadsheetml/2009/9/main" uri="{B025F937-C7B1-47D3-B67F-A62EFF666E3E}">
          <x14:id>{AB36099C-2774-4019-94AF-9BBE4A451AE1}</x14:id>
        </ext>
      </extLst>
    </cfRule>
  </conditionalFormatting>
  <conditionalFormatting sqref="F121">
    <cfRule type="dataBar" priority="1018">
      <dataBar>
        <cfvo type="num" val="0"/>
        <cfvo type="num" val="1"/>
        <color theme="6"/>
      </dataBar>
      <extLst>
        <ext xmlns:x14="http://schemas.microsoft.com/office/spreadsheetml/2009/9/main" uri="{B025F937-C7B1-47D3-B67F-A62EFF666E3E}">
          <x14:id>{BEFD2D75-54D8-4E7C-96CA-C504DEEC32CE}</x14:id>
        </ext>
      </extLst>
    </cfRule>
  </conditionalFormatting>
  <conditionalFormatting sqref="F121">
    <cfRule type="dataBar" priority="1019">
      <dataBar>
        <cfvo type="num" val="0"/>
        <cfvo type="num" val="1"/>
        <color theme="6"/>
      </dataBar>
      <extLst>
        <ext xmlns:x14="http://schemas.microsoft.com/office/spreadsheetml/2009/9/main" uri="{B025F937-C7B1-47D3-B67F-A62EFF666E3E}">
          <x14:id>{74E36A57-6C95-45D7-9CC8-EA654B820559}</x14:id>
        </ext>
      </extLst>
    </cfRule>
  </conditionalFormatting>
  <conditionalFormatting sqref="F121">
    <cfRule type="dataBar" priority="1017">
      <dataBar>
        <cfvo type="num" val="0"/>
        <cfvo type="num" val="1"/>
        <color theme="6"/>
      </dataBar>
      <extLst>
        <ext xmlns:x14="http://schemas.microsoft.com/office/spreadsheetml/2009/9/main" uri="{B025F937-C7B1-47D3-B67F-A62EFF666E3E}">
          <x14:id>{E2765047-B131-49EB-9FA1-90E0FF8A53E7}</x14:id>
        </ext>
      </extLst>
    </cfRule>
  </conditionalFormatting>
  <conditionalFormatting sqref="F121">
    <cfRule type="dataBar" priority="1016">
      <dataBar>
        <cfvo type="num" val="0"/>
        <cfvo type="num" val="1"/>
        <color theme="6"/>
      </dataBar>
      <extLst>
        <ext xmlns:x14="http://schemas.microsoft.com/office/spreadsheetml/2009/9/main" uri="{B025F937-C7B1-47D3-B67F-A62EFF666E3E}">
          <x14:id>{7854EEC5-5C60-44EB-829C-3AF617E2078E}</x14:id>
        </ext>
      </extLst>
    </cfRule>
  </conditionalFormatting>
  <conditionalFormatting sqref="F121">
    <cfRule type="dataBar" priority="1015">
      <dataBar>
        <cfvo type="num" val="0"/>
        <cfvo type="num" val="1"/>
        <color theme="6"/>
      </dataBar>
      <extLst>
        <ext xmlns:x14="http://schemas.microsoft.com/office/spreadsheetml/2009/9/main" uri="{B025F937-C7B1-47D3-B67F-A62EFF666E3E}">
          <x14:id>{200C3417-2FE8-431D-9073-4A6671905354}</x14:id>
        </ext>
      </extLst>
    </cfRule>
  </conditionalFormatting>
  <conditionalFormatting sqref="F121">
    <cfRule type="dataBar" priority="1014">
      <dataBar>
        <cfvo type="num" val="0"/>
        <cfvo type="num" val="1"/>
        <color theme="6"/>
      </dataBar>
      <extLst>
        <ext xmlns:x14="http://schemas.microsoft.com/office/spreadsheetml/2009/9/main" uri="{B025F937-C7B1-47D3-B67F-A62EFF666E3E}">
          <x14:id>{CFF8FFF8-4045-4E41-ABC9-2756BB827B63}</x14:id>
        </ext>
      </extLst>
    </cfRule>
  </conditionalFormatting>
  <conditionalFormatting sqref="F121">
    <cfRule type="dataBar" priority="1013">
      <dataBar>
        <cfvo type="num" val="0"/>
        <cfvo type="num" val="1"/>
        <color theme="6"/>
      </dataBar>
      <extLst>
        <ext xmlns:x14="http://schemas.microsoft.com/office/spreadsheetml/2009/9/main" uri="{B025F937-C7B1-47D3-B67F-A62EFF666E3E}">
          <x14:id>{F246F66C-F078-4544-A7F2-179FC1CF32A8}</x14:id>
        </ext>
      </extLst>
    </cfRule>
  </conditionalFormatting>
  <conditionalFormatting sqref="F121">
    <cfRule type="dataBar" priority="1012">
      <dataBar>
        <cfvo type="num" val="0"/>
        <cfvo type="num" val="1"/>
        <color theme="6"/>
      </dataBar>
      <extLst>
        <ext xmlns:x14="http://schemas.microsoft.com/office/spreadsheetml/2009/9/main" uri="{B025F937-C7B1-47D3-B67F-A62EFF666E3E}">
          <x14:id>{DC8782F9-3597-4A0E-86FF-51F0904D900F}</x14:id>
        </ext>
      </extLst>
    </cfRule>
  </conditionalFormatting>
  <conditionalFormatting sqref="F121">
    <cfRule type="dataBar" priority="1011">
      <dataBar>
        <cfvo type="num" val="0"/>
        <cfvo type="num" val="1"/>
        <color theme="6"/>
      </dataBar>
      <extLst>
        <ext xmlns:x14="http://schemas.microsoft.com/office/spreadsheetml/2009/9/main" uri="{B025F937-C7B1-47D3-B67F-A62EFF666E3E}">
          <x14:id>{7296EE32-6C2B-431B-A9B4-B7EC9C4A3736}</x14:id>
        </ext>
      </extLst>
    </cfRule>
  </conditionalFormatting>
  <conditionalFormatting sqref="F121">
    <cfRule type="dataBar" priority="1009">
      <dataBar>
        <cfvo type="num" val="0"/>
        <cfvo type="num" val="1"/>
        <color theme="6"/>
      </dataBar>
      <extLst>
        <ext xmlns:x14="http://schemas.microsoft.com/office/spreadsheetml/2009/9/main" uri="{B025F937-C7B1-47D3-B67F-A62EFF666E3E}">
          <x14:id>{56701F00-433C-4420-BADC-7B10A7BDFD8A}</x14:id>
        </ext>
      </extLst>
    </cfRule>
  </conditionalFormatting>
  <conditionalFormatting sqref="F121">
    <cfRule type="dataBar" priority="1010">
      <dataBar>
        <cfvo type="num" val="0"/>
        <cfvo type="num" val="1"/>
        <color theme="6"/>
      </dataBar>
      <extLst>
        <ext xmlns:x14="http://schemas.microsoft.com/office/spreadsheetml/2009/9/main" uri="{B025F937-C7B1-47D3-B67F-A62EFF666E3E}">
          <x14:id>{A34B5546-A8E3-4375-98F2-C2FB734C5D1B}</x14:id>
        </ext>
      </extLst>
    </cfRule>
  </conditionalFormatting>
  <conditionalFormatting sqref="F121">
    <cfRule type="dataBar" priority="1008">
      <dataBar>
        <cfvo type="num" val="0"/>
        <cfvo type="num" val="1"/>
        <color theme="6"/>
      </dataBar>
      <extLst>
        <ext xmlns:x14="http://schemas.microsoft.com/office/spreadsheetml/2009/9/main" uri="{B025F937-C7B1-47D3-B67F-A62EFF666E3E}">
          <x14:id>{6A85218A-6D92-48F1-A625-CD594E202412}</x14:id>
        </ext>
      </extLst>
    </cfRule>
  </conditionalFormatting>
  <conditionalFormatting sqref="F121">
    <cfRule type="dataBar" priority="1007">
      <dataBar>
        <cfvo type="num" val="0"/>
        <cfvo type="num" val="1"/>
        <color theme="6"/>
      </dataBar>
      <extLst>
        <ext xmlns:x14="http://schemas.microsoft.com/office/spreadsheetml/2009/9/main" uri="{B025F937-C7B1-47D3-B67F-A62EFF666E3E}">
          <x14:id>{CF55686D-59BB-4A1F-BB4B-5D108C57788F}</x14:id>
        </ext>
      </extLst>
    </cfRule>
  </conditionalFormatting>
  <conditionalFormatting sqref="F121">
    <cfRule type="dataBar" priority="1006">
      <dataBar>
        <cfvo type="num" val="0"/>
        <cfvo type="num" val="1"/>
        <color theme="6"/>
      </dataBar>
      <extLst>
        <ext xmlns:x14="http://schemas.microsoft.com/office/spreadsheetml/2009/9/main" uri="{B025F937-C7B1-47D3-B67F-A62EFF666E3E}">
          <x14:id>{7E8CE48C-9594-41DF-8C52-41DCFEDEBDAF}</x14:id>
        </ext>
      </extLst>
    </cfRule>
  </conditionalFormatting>
  <conditionalFormatting sqref="F121">
    <cfRule type="dataBar" priority="1005">
      <dataBar>
        <cfvo type="num" val="0"/>
        <cfvo type="num" val="1"/>
        <color theme="6"/>
      </dataBar>
      <extLst>
        <ext xmlns:x14="http://schemas.microsoft.com/office/spreadsheetml/2009/9/main" uri="{B025F937-C7B1-47D3-B67F-A62EFF666E3E}">
          <x14:id>{83F34F10-5B29-4442-B7EA-42508CFE75F0}</x14:id>
        </ext>
      </extLst>
    </cfRule>
  </conditionalFormatting>
  <conditionalFormatting sqref="F121">
    <cfRule type="dataBar" priority="1004">
      <dataBar>
        <cfvo type="num" val="0"/>
        <cfvo type="num" val="1"/>
        <color theme="6"/>
      </dataBar>
      <extLst>
        <ext xmlns:x14="http://schemas.microsoft.com/office/spreadsheetml/2009/9/main" uri="{B025F937-C7B1-47D3-B67F-A62EFF666E3E}">
          <x14:id>{E3A4149E-1309-46CA-B1C4-828C59A3EC22}</x14:id>
        </ext>
      </extLst>
    </cfRule>
  </conditionalFormatting>
  <conditionalFormatting sqref="F121">
    <cfRule type="dataBar" priority="1003">
      <dataBar>
        <cfvo type="num" val="0"/>
        <cfvo type="num" val="1"/>
        <color theme="6"/>
      </dataBar>
      <extLst>
        <ext xmlns:x14="http://schemas.microsoft.com/office/spreadsheetml/2009/9/main" uri="{B025F937-C7B1-47D3-B67F-A62EFF666E3E}">
          <x14:id>{909398C4-1B05-4E85-A17E-9A330483C359}</x14:id>
        </ext>
      </extLst>
    </cfRule>
  </conditionalFormatting>
  <conditionalFormatting sqref="F121">
    <cfRule type="dataBar" priority="1002">
      <dataBar>
        <cfvo type="num" val="0"/>
        <cfvo type="num" val="1"/>
        <color theme="6"/>
      </dataBar>
      <extLst>
        <ext xmlns:x14="http://schemas.microsoft.com/office/spreadsheetml/2009/9/main" uri="{B025F937-C7B1-47D3-B67F-A62EFF666E3E}">
          <x14:id>{64EE9A63-6641-458F-A5A7-3EFAF5A894C9}</x14:id>
        </ext>
      </extLst>
    </cfRule>
  </conditionalFormatting>
  <conditionalFormatting sqref="F121">
    <cfRule type="dataBar" priority="1001">
      <dataBar>
        <cfvo type="num" val="0"/>
        <cfvo type="num" val="1"/>
        <color theme="6"/>
      </dataBar>
      <extLst>
        <ext xmlns:x14="http://schemas.microsoft.com/office/spreadsheetml/2009/9/main" uri="{B025F937-C7B1-47D3-B67F-A62EFF666E3E}">
          <x14:id>{01E172C6-FF84-4A6B-89F6-FD56EFD1DFBE}</x14:id>
        </ext>
      </extLst>
    </cfRule>
  </conditionalFormatting>
  <conditionalFormatting sqref="F121">
    <cfRule type="dataBar" priority="1000">
      <dataBar>
        <cfvo type="num" val="0"/>
        <cfvo type="num" val="1"/>
        <color theme="6"/>
      </dataBar>
      <extLst>
        <ext xmlns:x14="http://schemas.microsoft.com/office/spreadsheetml/2009/9/main" uri="{B025F937-C7B1-47D3-B67F-A62EFF666E3E}">
          <x14:id>{7B1C22F8-DF22-49BD-90D0-9ECEC593E272}</x14:id>
        </ext>
      </extLst>
    </cfRule>
  </conditionalFormatting>
  <conditionalFormatting sqref="F121">
    <cfRule type="dataBar" priority="999">
      <dataBar>
        <cfvo type="num" val="0"/>
        <cfvo type="num" val="1"/>
        <color theme="6"/>
      </dataBar>
      <extLst>
        <ext xmlns:x14="http://schemas.microsoft.com/office/spreadsheetml/2009/9/main" uri="{B025F937-C7B1-47D3-B67F-A62EFF666E3E}">
          <x14:id>{8A6D141D-7572-44C5-AFBD-FF4F4286757B}</x14:id>
        </ext>
      </extLst>
    </cfRule>
  </conditionalFormatting>
  <conditionalFormatting sqref="F121">
    <cfRule type="dataBar" priority="998">
      <dataBar>
        <cfvo type="num" val="0"/>
        <cfvo type="num" val="1"/>
        <color theme="6"/>
      </dataBar>
      <extLst>
        <ext xmlns:x14="http://schemas.microsoft.com/office/spreadsheetml/2009/9/main" uri="{B025F937-C7B1-47D3-B67F-A62EFF666E3E}">
          <x14:id>{83647A7F-8221-4A91-B12E-1AAB915ED5DF}</x14:id>
        </ext>
      </extLst>
    </cfRule>
  </conditionalFormatting>
  <conditionalFormatting sqref="F121">
    <cfRule type="dataBar" priority="997">
      <dataBar>
        <cfvo type="num" val="0"/>
        <cfvo type="num" val="1"/>
        <color theme="6"/>
      </dataBar>
      <extLst>
        <ext xmlns:x14="http://schemas.microsoft.com/office/spreadsheetml/2009/9/main" uri="{B025F937-C7B1-47D3-B67F-A62EFF666E3E}">
          <x14:id>{C040262E-1BC8-4B1A-A1E7-4279431E1468}</x14:id>
        </ext>
      </extLst>
    </cfRule>
  </conditionalFormatting>
  <conditionalFormatting sqref="F121">
    <cfRule type="dataBar" priority="995">
      <dataBar>
        <cfvo type="num" val="0"/>
        <cfvo type="num" val="1"/>
        <color theme="6"/>
      </dataBar>
      <extLst>
        <ext xmlns:x14="http://schemas.microsoft.com/office/spreadsheetml/2009/9/main" uri="{B025F937-C7B1-47D3-B67F-A62EFF666E3E}">
          <x14:id>{C228EFE0-7002-4E51-B13E-A6CD9FD82B0C}</x14:id>
        </ext>
      </extLst>
    </cfRule>
  </conditionalFormatting>
  <conditionalFormatting sqref="F121">
    <cfRule type="dataBar" priority="996">
      <dataBar>
        <cfvo type="num" val="0"/>
        <cfvo type="num" val="1"/>
        <color theme="6"/>
      </dataBar>
      <extLst>
        <ext xmlns:x14="http://schemas.microsoft.com/office/spreadsheetml/2009/9/main" uri="{B025F937-C7B1-47D3-B67F-A62EFF666E3E}">
          <x14:id>{5601C6FF-8972-4D78-8B6E-360B6264F25F}</x14:id>
        </ext>
      </extLst>
    </cfRule>
  </conditionalFormatting>
  <conditionalFormatting sqref="F121">
    <cfRule type="dataBar" priority="993">
      <dataBar>
        <cfvo type="num" val="0"/>
        <cfvo type="num" val="1"/>
        <color theme="6"/>
      </dataBar>
      <extLst>
        <ext xmlns:x14="http://schemas.microsoft.com/office/spreadsheetml/2009/9/main" uri="{B025F937-C7B1-47D3-B67F-A62EFF666E3E}">
          <x14:id>{91F795DE-9FB0-4748-9CC7-00623CE7AA23}</x14:id>
        </ext>
      </extLst>
    </cfRule>
  </conditionalFormatting>
  <conditionalFormatting sqref="F121">
    <cfRule type="dataBar" priority="994">
      <dataBar>
        <cfvo type="num" val="0"/>
        <cfvo type="num" val="1"/>
        <color theme="6"/>
      </dataBar>
      <extLst>
        <ext xmlns:x14="http://schemas.microsoft.com/office/spreadsheetml/2009/9/main" uri="{B025F937-C7B1-47D3-B67F-A62EFF666E3E}">
          <x14:id>{A9B3AD00-B43B-4066-93F2-892FAF386080}</x14:id>
        </ext>
      </extLst>
    </cfRule>
  </conditionalFormatting>
  <conditionalFormatting sqref="F121">
    <cfRule type="dataBar" priority="992">
      <dataBar>
        <cfvo type="num" val="0"/>
        <cfvo type="num" val="1"/>
        <color theme="6"/>
      </dataBar>
      <extLst>
        <ext xmlns:x14="http://schemas.microsoft.com/office/spreadsheetml/2009/9/main" uri="{B025F937-C7B1-47D3-B67F-A62EFF666E3E}">
          <x14:id>{B149CE25-99F3-424A-8DF8-35EC05C4E9AA}</x14:id>
        </ext>
      </extLst>
    </cfRule>
  </conditionalFormatting>
  <conditionalFormatting sqref="F121">
    <cfRule type="dataBar" priority="991">
      <dataBar>
        <cfvo type="num" val="0"/>
        <cfvo type="num" val="1"/>
        <color theme="6"/>
      </dataBar>
      <extLst>
        <ext xmlns:x14="http://schemas.microsoft.com/office/spreadsheetml/2009/9/main" uri="{B025F937-C7B1-47D3-B67F-A62EFF666E3E}">
          <x14:id>{367313AF-FB8F-4631-B77B-2C868A50DD5C}</x14:id>
        </ext>
      </extLst>
    </cfRule>
  </conditionalFormatting>
  <conditionalFormatting sqref="F121">
    <cfRule type="dataBar" priority="989">
      <dataBar>
        <cfvo type="num" val="0"/>
        <cfvo type="num" val="1"/>
        <color theme="6"/>
      </dataBar>
      <extLst>
        <ext xmlns:x14="http://schemas.microsoft.com/office/spreadsheetml/2009/9/main" uri="{B025F937-C7B1-47D3-B67F-A62EFF666E3E}">
          <x14:id>{E08AFF70-237D-4DA7-8B83-97DFF5132FA2}</x14:id>
        </ext>
      </extLst>
    </cfRule>
  </conditionalFormatting>
  <conditionalFormatting sqref="F121">
    <cfRule type="dataBar" priority="990">
      <dataBar>
        <cfvo type="num" val="0"/>
        <cfvo type="num" val="1"/>
        <color theme="6"/>
      </dataBar>
      <extLst>
        <ext xmlns:x14="http://schemas.microsoft.com/office/spreadsheetml/2009/9/main" uri="{B025F937-C7B1-47D3-B67F-A62EFF666E3E}">
          <x14:id>{C5E57E91-16CC-4CB1-806C-04460DAF2DA9}</x14:id>
        </ext>
      </extLst>
    </cfRule>
  </conditionalFormatting>
  <conditionalFormatting sqref="F121">
    <cfRule type="dataBar" priority="988">
      <dataBar>
        <cfvo type="num" val="0"/>
        <cfvo type="num" val="1"/>
        <color theme="6"/>
      </dataBar>
      <extLst>
        <ext xmlns:x14="http://schemas.microsoft.com/office/spreadsheetml/2009/9/main" uri="{B025F937-C7B1-47D3-B67F-A62EFF666E3E}">
          <x14:id>{8824E9EF-0DC4-4184-A359-202BB9C105B2}</x14:id>
        </ext>
      </extLst>
    </cfRule>
  </conditionalFormatting>
  <conditionalFormatting sqref="F121">
    <cfRule type="dataBar" priority="986">
      <dataBar>
        <cfvo type="num" val="0"/>
        <cfvo type="num" val="1"/>
        <color theme="6"/>
      </dataBar>
      <extLst>
        <ext xmlns:x14="http://schemas.microsoft.com/office/spreadsheetml/2009/9/main" uri="{B025F937-C7B1-47D3-B67F-A62EFF666E3E}">
          <x14:id>{A33F32E0-1F3D-4993-AC8D-058433BC681D}</x14:id>
        </ext>
      </extLst>
    </cfRule>
  </conditionalFormatting>
  <conditionalFormatting sqref="F121">
    <cfRule type="dataBar" priority="987">
      <dataBar>
        <cfvo type="num" val="0"/>
        <cfvo type="num" val="1"/>
        <color theme="6"/>
      </dataBar>
      <extLst>
        <ext xmlns:x14="http://schemas.microsoft.com/office/spreadsheetml/2009/9/main" uri="{B025F937-C7B1-47D3-B67F-A62EFF666E3E}">
          <x14:id>{F959481E-D7AE-422F-B1DD-8FA8E7760A6B}</x14:id>
        </ext>
      </extLst>
    </cfRule>
  </conditionalFormatting>
  <conditionalFormatting sqref="F121">
    <cfRule type="dataBar" priority="985">
      <dataBar>
        <cfvo type="num" val="0"/>
        <cfvo type="num" val="1"/>
        <color theme="6"/>
      </dataBar>
      <extLst>
        <ext xmlns:x14="http://schemas.microsoft.com/office/spreadsheetml/2009/9/main" uri="{B025F937-C7B1-47D3-B67F-A62EFF666E3E}">
          <x14:id>{ED5817D2-E3F0-41F2-8A38-97005C2475D8}</x14:id>
        </ext>
      </extLst>
    </cfRule>
  </conditionalFormatting>
  <conditionalFormatting sqref="F121">
    <cfRule type="dataBar" priority="983">
      <dataBar>
        <cfvo type="num" val="0"/>
        <cfvo type="num" val="1"/>
        <color theme="6"/>
      </dataBar>
      <extLst>
        <ext xmlns:x14="http://schemas.microsoft.com/office/spreadsheetml/2009/9/main" uri="{B025F937-C7B1-47D3-B67F-A62EFF666E3E}">
          <x14:id>{3CF666B9-A959-448F-89BE-1D44ABDEBBD0}</x14:id>
        </ext>
      </extLst>
    </cfRule>
  </conditionalFormatting>
  <conditionalFormatting sqref="F121">
    <cfRule type="dataBar" priority="984">
      <dataBar>
        <cfvo type="num" val="0"/>
        <cfvo type="num" val="1"/>
        <color theme="6"/>
      </dataBar>
      <extLst>
        <ext xmlns:x14="http://schemas.microsoft.com/office/spreadsheetml/2009/9/main" uri="{B025F937-C7B1-47D3-B67F-A62EFF666E3E}">
          <x14:id>{E0BB43DF-EE16-4448-B873-1AE8B5A2C5D8}</x14:id>
        </ext>
      </extLst>
    </cfRule>
  </conditionalFormatting>
  <conditionalFormatting sqref="F121">
    <cfRule type="dataBar" priority="981">
      <dataBar>
        <cfvo type="num" val="0"/>
        <cfvo type="num" val="1"/>
        <color theme="6"/>
      </dataBar>
      <extLst>
        <ext xmlns:x14="http://schemas.microsoft.com/office/spreadsheetml/2009/9/main" uri="{B025F937-C7B1-47D3-B67F-A62EFF666E3E}">
          <x14:id>{0A9CDFFB-0432-4E07-921B-D3ECADBB3475}</x14:id>
        </ext>
      </extLst>
    </cfRule>
  </conditionalFormatting>
  <conditionalFormatting sqref="F121">
    <cfRule type="dataBar" priority="982">
      <dataBar>
        <cfvo type="num" val="0"/>
        <cfvo type="num" val="1"/>
        <color theme="6"/>
      </dataBar>
      <extLst>
        <ext xmlns:x14="http://schemas.microsoft.com/office/spreadsheetml/2009/9/main" uri="{B025F937-C7B1-47D3-B67F-A62EFF666E3E}">
          <x14:id>{F806C64F-8E29-4F31-9966-6C150FCAB136}</x14:id>
        </ext>
      </extLst>
    </cfRule>
  </conditionalFormatting>
  <conditionalFormatting sqref="F121">
    <cfRule type="dataBar" priority="980">
      <dataBar>
        <cfvo type="num" val="0"/>
        <cfvo type="num" val="1"/>
        <color theme="6"/>
      </dataBar>
      <extLst>
        <ext xmlns:x14="http://schemas.microsoft.com/office/spreadsheetml/2009/9/main" uri="{B025F937-C7B1-47D3-B67F-A62EFF666E3E}">
          <x14:id>{68B550E1-D9ED-4715-BFAE-414744366157}</x14:id>
        </ext>
      </extLst>
    </cfRule>
  </conditionalFormatting>
  <conditionalFormatting sqref="F121">
    <cfRule type="dataBar" priority="979">
      <dataBar>
        <cfvo type="num" val="0"/>
        <cfvo type="num" val="1"/>
        <color theme="6"/>
      </dataBar>
      <extLst>
        <ext xmlns:x14="http://schemas.microsoft.com/office/spreadsheetml/2009/9/main" uri="{B025F937-C7B1-47D3-B67F-A62EFF666E3E}">
          <x14:id>{F7D5DF85-7A6B-4305-B1BF-9FBC4EEAE08C}</x14:id>
        </ext>
      </extLst>
    </cfRule>
  </conditionalFormatting>
  <conditionalFormatting sqref="F121">
    <cfRule type="dataBar" priority="978">
      <dataBar>
        <cfvo type="num" val="0"/>
        <cfvo type="num" val="1"/>
        <color theme="6"/>
      </dataBar>
      <extLst>
        <ext xmlns:x14="http://schemas.microsoft.com/office/spreadsheetml/2009/9/main" uri="{B025F937-C7B1-47D3-B67F-A62EFF666E3E}">
          <x14:id>{0AF317D2-BAC0-4845-B606-BAA6BFD68B2B}</x14:id>
        </ext>
      </extLst>
    </cfRule>
  </conditionalFormatting>
  <conditionalFormatting sqref="F121">
    <cfRule type="dataBar" priority="977">
      <dataBar>
        <cfvo type="num" val="0"/>
        <cfvo type="num" val="1"/>
        <color theme="6"/>
      </dataBar>
      <extLst>
        <ext xmlns:x14="http://schemas.microsoft.com/office/spreadsheetml/2009/9/main" uri="{B025F937-C7B1-47D3-B67F-A62EFF666E3E}">
          <x14:id>{1AD03D32-B5C9-4366-9CDA-F2C743862B84}</x14:id>
        </ext>
      </extLst>
    </cfRule>
  </conditionalFormatting>
  <conditionalFormatting sqref="F121">
    <cfRule type="dataBar" priority="976">
      <dataBar>
        <cfvo type="num" val="0"/>
        <cfvo type="num" val="1"/>
        <color theme="6"/>
      </dataBar>
      <extLst>
        <ext xmlns:x14="http://schemas.microsoft.com/office/spreadsheetml/2009/9/main" uri="{B025F937-C7B1-47D3-B67F-A62EFF666E3E}">
          <x14:id>{8705CC51-8DFD-4148-8245-BB89B87BA05D}</x14:id>
        </ext>
      </extLst>
    </cfRule>
  </conditionalFormatting>
  <conditionalFormatting sqref="F121">
    <cfRule type="dataBar" priority="975">
      <dataBar>
        <cfvo type="num" val="0"/>
        <cfvo type="num" val="1"/>
        <color theme="6"/>
      </dataBar>
      <extLst>
        <ext xmlns:x14="http://schemas.microsoft.com/office/spreadsheetml/2009/9/main" uri="{B025F937-C7B1-47D3-B67F-A62EFF666E3E}">
          <x14:id>{F8E2E89A-6762-4ACB-ACAE-2F28400B33BA}</x14:id>
        </ext>
      </extLst>
    </cfRule>
  </conditionalFormatting>
  <conditionalFormatting sqref="F121">
    <cfRule type="dataBar" priority="974">
      <dataBar>
        <cfvo type="num" val="0"/>
        <cfvo type="num" val="1"/>
        <color theme="6"/>
      </dataBar>
      <extLst>
        <ext xmlns:x14="http://schemas.microsoft.com/office/spreadsheetml/2009/9/main" uri="{B025F937-C7B1-47D3-B67F-A62EFF666E3E}">
          <x14:id>{03C55B44-316F-4C1D-B81A-0D60FC419B33}</x14:id>
        </ext>
      </extLst>
    </cfRule>
  </conditionalFormatting>
  <conditionalFormatting sqref="F121">
    <cfRule type="dataBar" priority="973">
      <dataBar>
        <cfvo type="num" val="0"/>
        <cfvo type="num" val="1"/>
        <color theme="6"/>
      </dataBar>
      <extLst>
        <ext xmlns:x14="http://schemas.microsoft.com/office/spreadsheetml/2009/9/main" uri="{B025F937-C7B1-47D3-B67F-A62EFF666E3E}">
          <x14:id>{BBA91B2E-7490-4903-AE14-E372543DEFFE}</x14:id>
        </ext>
      </extLst>
    </cfRule>
  </conditionalFormatting>
  <conditionalFormatting sqref="F121">
    <cfRule type="dataBar" priority="971">
      <dataBar>
        <cfvo type="num" val="0"/>
        <cfvo type="num" val="1"/>
        <color theme="6"/>
      </dataBar>
      <extLst>
        <ext xmlns:x14="http://schemas.microsoft.com/office/spreadsheetml/2009/9/main" uri="{B025F937-C7B1-47D3-B67F-A62EFF666E3E}">
          <x14:id>{A8E895B9-974F-4D5C-AA2E-BFD567D6AB91}</x14:id>
        </ext>
      </extLst>
    </cfRule>
  </conditionalFormatting>
  <conditionalFormatting sqref="F121">
    <cfRule type="dataBar" priority="972">
      <dataBar>
        <cfvo type="num" val="0"/>
        <cfvo type="num" val="1"/>
        <color theme="6"/>
      </dataBar>
      <extLst>
        <ext xmlns:x14="http://schemas.microsoft.com/office/spreadsheetml/2009/9/main" uri="{B025F937-C7B1-47D3-B67F-A62EFF666E3E}">
          <x14:id>{0E76B49A-CC62-4E43-BC2F-2A42521E4781}</x14:id>
        </ext>
      </extLst>
    </cfRule>
  </conditionalFormatting>
  <conditionalFormatting sqref="F121">
    <cfRule type="dataBar" priority="969">
      <dataBar>
        <cfvo type="num" val="0"/>
        <cfvo type="num" val="1"/>
        <color theme="6"/>
      </dataBar>
      <extLst>
        <ext xmlns:x14="http://schemas.microsoft.com/office/spreadsheetml/2009/9/main" uri="{B025F937-C7B1-47D3-B67F-A62EFF666E3E}">
          <x14:id>{BBB1CE2E-24D1-4325-8C01-6517BAFE6692}</x14:id>
        </ext>
      </extLst>
    </cfRule>
  </conditionalFormatting>
  <conditionalFormatting sqref="F121">
    <cfRule type="dataBar" priority="970">
      <dataBar>
        <cfvo type="num" val="0"/>
        <cfvo type="num" val="1"/>
        <color theme="6"/>
      </dataBar>
      <extLst>
        <ext xmlns:x14="http://schemas.microsoft.com/office/spreadsheetml/2009/9/main" uri="{B025F937-C7B1-47D3-B67F-A62EFF666E3E}">
          <x14:id>{78E6B80A-88A2-4F70-A74D-892AE9D946B9}</x14:id>
        </ext>
      </extLst>
    </cfRule>
  </conditionalFormatting>
  <conditionalFormatting sqref="F121">
    <cfRule type="dataBar" priority="968">
      <dataBar>
        <cfvo type="num" val="0"/>
        <cfvo type="num" val="1"/>
        <color theme="6"/>
      </dataBar>
      <extLst>
        <ext xmlns:x14="http://schemas.microsoft.com/office/spreadsheetml/2009/9/main" uri="{B025F937-C7B1-47D3-B67F-A62EFF666E3E}">
          <x14:id>{5F8ECA58-CF5A-406B-8050-F2EF333F5477}</x14:id>
        </ext>
      </extLst>
    </cfRule>
  </conditionalFormatting>
  <conditionalFormatting sqref="F121">
    <cfRule type="dataBar" priority="967">
      <dataBar>
        <cfvo type="num" val="0"/>
        <cfvo type="num" val="1"/>
        <color theme="6"/>
      </dataBar>
      <extLst>
        <ext xmlns:x14="http://schemas.microsoft.com/office/spreadsheetml/2009/9/main" uri="{B025F937-C7B1-47D3-B67F-A62EFF666E3E}">
          <x14:id>{AB7603A0-57BB-41AE-83B5-96B65644D4C4}</x14:id>
        </ext>
      </extLst>
    </cfRule>
  </conditionalFormatting>
  <conditionalFormatting sqref="F121">
    <cfRule type="dataBar" priority="966">
      <dataBar>
        <cfvo type="num" val="0"/>
        <cfvo type="num" val="1"/>
        <color theme="6"/>
      </dataBar>
      <extLst>
        <ext xmlns:x14="http://schemas.microsoft.com/office/spreadsheetml/2009/9/main" uri="{B025F937-C7B1-47D3-B67F-A62EFF666E3E}">
          <x14:id>{71F656BD-C935-4D06-BA66-5381BC54D712}</x14:id>
        </ext>
      </extLst>
    </cfRule>
  </conditionalFormatting>
  <conditionalFormatting sqref="F121">
    <cfRule type="dataBar" priority="965">
      <dataBar>
        <cfvo type="num" val="0"/>
        <cfvo type="num" val="1"/>
        <color theme="6"/>
      </dataBar>
      <extLst>
        <ext xmlns:x14="http://schemas.microsoft.com/office/spreadsheetml/2009/9/main" uri="{B025F937-C7B1-47D3-B67F-A62EFF666E3E}">
          <x14:id>{7F0F6BE2-E9BE-427D-8D06-B503B41DD466}</x14:id>
        </ext>
      </extLst>
    </cfRule>
  </conditionalFormatting>
  <conditionalFormatting sqref="F121">
    <cfRule type="dataBar" priority="964">
      <dataBar>
        <cfvo type="num" val="0"/>
        <cfvo type="num" val="1"/>
        <color theme="6"/>
      </dataBar>
      <extLst>
        <ext xmlns:x14="http://schemas.microsoft.com/office/spreadsheetml/2009/9/main" uri="{B025F937-C7B1-47D3-B67F-A62EFF666E3E}">
          <x14:id>{928BEE78-5DC6-41CE-B748-C4B021736984}</x14:id>
        </ext>
      </extLst>
    </cfRule>
  </conditionalFormatting>
  <conditionalFormatting sqref="F121">
    <cfRule type="dataBar" priority="963">
      <dataBar>
        <cfvo type="num" val="0"/>
        <cfvo type="num" val="1"/>
        <color theme="6"/>
      </dataBar>
      <extLst>
        <ext xmlns:x14="http://schemas.microsoft.com/office/spreadsheetml/2009/9/main" uri="{B025F937-C7B1-47D3-B67F-A62EFF666E3E}">
          <x14:id>{40696E9E-D66A-44D7-9D77-C8FAB79E8BAC}</x14:id>
        </ext>
      </extLst>
    </cfRule>
  </conditionalFormatting>
  <conditionalFormatting sqref="F121">
    <cfRule type="dataBar" priority="962">
      <dataBar>
        <cfvo type="num" val="0"/>
        <cfvo type="num" val="1"/>
        <color theme="6"/>
      </dataBar>
      <extLst>
        <ext xmlns:x14="http://schemas.microsoft.com/office/spreadsheetml/2009/9/main" uri="{B025F937-C7B1-47D3-B67F-A62EFF666E3E}">
          <x14:id>{A45A11DE-01CE-496C-A7DB-E4EF8F487A2B}</x14:id>
        </ext>
      </extLst>
    </cfRule>
  </conditionalFormatting>
  <conditionalFormatting sqref="F121">
    <cfRule type="dataBar" priority="960">
      <dataBar>
        <cfvo type="num" val="0"/>
        <cfvo type="num" val="1"/>
        <color theme="6"/>
      </dataBar>
      <extLst>
        <ext xmlns:x14="http://schemas.microsoft.com/office/spreadsheetml/2009/9/main" uri="{B025F937-C7B1-47D3-B67F-A62EFF666E3E}">
          <x14:id>{47C45845-AFF2-4335-8B9F-5E3152F043B4}</x14:id>
        </ext>
      </extLst>
    </cfRule>
  </conditionalFormatting>
  <conditionalFormatting sqref="F121">
    <cfRule type="dataBar" priority="961">
      <dataBar>
        <cfvo type="num" val="0"/>
        <cfvo type="num" val="1"/>
        <color theme="6"/>
      </dataBar>
      <extLst>
        <ext xmlns:x14="http://schemas.microsoft.com/office/spreadsheetml/2009/9/main" uri="{B025F937-C7B1-47D3-B67F-A62EFF666E3E}">
          <x14:id>{B05D15EE-AE80-4DAD-9E3E-A6C0E9225B15}</x14:id>
        </ext>
      </extLst>
    </cfRule>
  </conditionalFormatting>
  <conditionalFormatting sqref="F121">
    <cfRule type="dataBar" priority="959">
      <dataBar>
        <cfvo type="num" val="0"/>
        <cfvo type="num" val="1"/>
        <color theme="6"/>
      </dataBar>
      <extLst>
        <ext xmlns:x14="http://schemas.microsoft.com/office/spreadsheetml/2009/9/main" uri="{B025F937-C7B1-47D3-B67F-A62EFF666E3E}">
          <x14:id>{E2485B68-8AC2-4A8D-A8B3-9CCEB4751AC9}</x14:id>
        </ext>
      </extLst>
    </cfRule>
  </conditionalFormatting>
  <conditionalFormatting sqref="F121">
    <cfRule type="dataBar" priority="958">
      <dataBar>
        <cfvo type="num" val="0"/>
        <cfvo type="num" val="1"/>
        <color theme="6"/>
      </dataBar>
      <extLst>
        <ext xmlns:x14="http://schemas.microsoft.com/office/spreadsheetml/2009/9/main" uri="{B025F937-C7B1-47D3-B67F-A62EFF666E3E}">
          <x14:id>{871F0803-46D1-41A2-9933-C4D2AC43E4DD}</x14:id>
        </ext>
      </extLst>
    </cfRule>
  </conditionalFormatting>
  <conditionalFormatting sqref="F121">
    <cfRule type="dataBar" priority="957">
      <dataBar>
        <cfvo type="num" val="0"/>
        <cfvo type="num" val="1"/>
        <color theme="6"/>
      </dataBar>
      <extLst>
        <ext xmlns:x14="http://schemas.microsoft.com/office/spreadsheetml/2009/9/main" uri="{B025F937-C7B1-47D3-B67F-A62EFF666E3E}">
          <x14:id>{85733B64-ED2E-4670-9280-AA20FFEE0983}</x14:id>
        </ext>
      </extLst>
    </cfRule>
  </conditionalFormatting>
  <conditionalFormatting sqref="F121">
    <cfRule type="dataBar" priority="956">
      <dataBar>
        <cfvo type="num" val="0"/>
        <cfvo type="num" val="1"/>
        <color theme="6"/>
      </dataBar>
      <extLst>
        <ext xmlns:x14="http://schemas.microsoft.com/office/spreadsheetml/2009/9/main" uri="{B025F937-C7B1-47D3-B67F-A62EFF666E3E}">
          <x14:id>{011063A1-0C5C-4227-BBFC-B4DCF20DE8A9}</x14:id>
        </ext>
      </extLst>
    </cfRule>
  </conditionalFormatting>
  <conditionalFormatting sqref="F121">
    <cfRule type="dataBar" priority="955">
      <dataBar>
        <cfvo type="num" val="0"/>
        <cfvo type="num" val="1"/>
        <color theme="6"/>
      </dataBar>
      <extLst>
        <ext xmlns:x14="http://schemas.microsoft.com/office/spreadsheetml/2009/9/main" uri="{B025F937-C7B1-47D3-B67F-A62EFF666E3E}">
          <x14:id>{BD6481E0-E3CE-4DC2-9829-A491BCDBF78F}</x14:id>
        </ext>
      </extLst>
    </cfRule>
  </conditionalFormatting>
  <conditionalFormatting sqref="F121">
    <cfRule type="dataBar" priority="954">
      <dataBar>
        <cfvo type="num" val="0"/>
        <cfvo type="num" val="1"/>
        <color theme="6"/>
      </dataBar>
      <extLst>
        <ext xmlns:x14="http://schemas.microsoft.com/office/spreadsheetml/2009/9/main" uri="{B025F937-C7B1-47D3-B67F-A62EFF666E3E}">
          <x14:id>{D289D8AB-F069-48D0-8B2E-F915919716B7}</x14:id>
        </ext>
      </extLst>
    </cfRule>
  </conditionalFormatting>
  <conditionalFormatting sqref="F121">
    <cfRule type="dataBar" priority="953">
      <dataBar>
        <cfvo type="num" val="0"/>
        <cfvo type="num" val="1"/>
        <color theme="6"/>
      </dataBar>
      <extLst>
        <ext xmlns:x14="http://schemas.microsoft.com/office/spreadsheetml/2009/9/main" uri="{B025F937-C7B1-47D3-B67F-A62EFF666E3E}">
          <x14:id>{14C452A3-F88B-418F-A2CA-A4EC822FCEB7}</x14:id>
        </ext>
      </extLst>
    </cfRule>
  </conditionalFormatting>
  <conditionalFormatting sqref="F121">
    <cfRule type="dataBar" priority="952">
      <dataBar>
        <cfvo type="num" val="0"/>
        <cfvo type="num" val="1"/>
        <color theme="6"/>
      </dataBar>
      <extLst>
        <ext xmlns:x14="http://schemas.microsoft.com/office/spreadsheetml/2009/9/main" uri="{B025F937-C7B1-47D3-B67F-A62EFF666E3E}">
          <x14:id>{6770CE92-FE08-4C74-B4B9-B62E44E8B5DA}</x14:id>
        </ext>
      </extLst>
    </cfRule>
  </conditionalFormatting>
  <conditionalFormatting sqref="F121">
    <cfRule type="dataBar" priority="951">
      <dataBar>
        <cfvo type="num" val="0"/>
        <cfvo type="num" val="1"/>
        <color theme="6"/>
      </dataBar>
      <extLst>
        <ext xmlns:x14="http://schemas.microsoft.com/office/spreadsheetml/2009/9/main" uri="{B025F937-C7B1-47D3-B67F-A62EFF666E3E}">
          <x14:id>{F539BBCD-CB8B-4E45-AC83-4CD13A878B36}</x14:id>
        </ext>
      </extLst>
    </cfRule>
  </conditionalFormatting>
  <conditionalFormatting sqref="F121">
    <cfRule type="dataBar" priority="950">
      <dataBar>
        <cfvo type="num" val="0"/>
        <cfvo type="num" val="1"/>
        <color theme="6"/>
      </dataBar>
      <extLst>
        <ext xmlns:x14="http://schemas.microsoft.com/office/spreadsheetml/2009/9/main" uri="{B025F937-C7B1-47D3-B67F-A62EFF666E3E}">
          <x14:id>{2F6220D8-481C-47CF-AB0E-47740A8F92BA}</x14:id>
        </ext>
      </extLst>
    </cfRule>
  </conditionalFormatting>
  <conditionalFormatting sqref="F121">
    <cfRule type="dataBar" priority="949">
      <dataBar>
        <cfvo type="num" val="0"/>
        <cfvo type="num" val="1"/>
        <color theme="6"/>
      </dataBar>
      <extLst>
        <ext xmlns:x14="http://schemas.microsoft.com/office/spreadsheetml/2009/9/main" uri="{B025F937-C7B1-47D3-B67F-A62EFF666E3E}">
          <x14:id>{6871E2F6-BEF0-4C47-BC14-715A9A924638}</x14:id>
        </ext>
      </extLst>
    </cfRule>
  </conditionalFormatting>
  <conditionalFormatting sqref="F121">
    <cfRule type="dataBar" priority="948">
      <dataBar>
        <cfvo type="num" val="0"/>
        <cfvo type="num" val="1"/>
        <color theme="6"/>
      </dataBar>
      <extLst>
        <ext xmlns:x14="http://schemas.microsoft.com/office/spreadsheetml/2009/9/main" uri="{B025F937-C7B1-47D3-B67F-A62EFF666E3E}">
          <x14:id>{1B0533E4-71CC-4007-8DAD-76220B928BE5}</x14:id>
        </ext>
      </extLst>
    </cfRule>
  </conditionalFormatting>
  <conditionalFormatting sqref="F121">
    <cfRule type="dataBar" priority="946">
      <dataBar>
        <cfvo type="num" val="0"/>
        <cfvo type="num" val="1"/>
        <color theme="6"/>
      </dataBar>
      <extLst>
        <ext xmlns:x14="http://schemas.microsoft.com/office/spreadsheetml/2009/9/main" uri="{B025F937-C7B1-47D3-B67F-A62EFF666E3E}">
          <x14:id>{2DD58AF1-AC45-47EA-BFE5-6E8A6208164E}</x14:id>
        </ext>
      </extLst>
    </cfRule>
  </conditionalFormatting>
  <conditionalFormatting sqref="F121">
    <cfRule type="dataBar" priority="947">
      <dataBar>
        <cfvo type="num" val="0"/>
        <cfvo type="num" val="1"/>
        <color theme="6"/>
      </dataBar>
      <extLst>
        <ext xmlns:x14="http://schemas.microsoft.com/office/spreadsheetml/2009/9/main" uri="{B025F937-C7B1-47D3-B67F-A62EFF666E3E}">
          <x14:id>{C2F6026A-3E70-46EC-8F98-C3143EA0A047}</x14:id>
        </ext>
      </extLst>
    </cfRule>
  </conditionalFormatting>
  <conditionalFormatting sqref="F121">
    <cfRule type="dataBar" priority="945">
      <dataBar>
        <cfvo type="num" val="0"/>
        <cfvo type="num" val="1"/>
        <color theme="6"/>
      </dataBar>
      <extLst>
        <ext xmlns:x14="http://schemas.microsoft.com/office/spreadsheetml/2009/9/main" uri="{B025F937-C7B1-47D3-B67F-A62EFF666E3E}">
          <x14:id>{248932F3-0BD7-4BC7-89BE-95029CA85C1C}</x14:id>
        </ext>
      </extLst>
    </cfRule>
  </conditionalFormatting>
  <conditionalFormatting sqref="F121">
    <cfRule type="dataBar" priority="943">
      <dataBar>
        <cfvo type="num" val="0"/>
        <cfvo type="num" val="1"/>
        <color theme="6"/>
      </dataBar>
      <extLst>
        <ext xmlns:x14="http://schemas.microsoft.com/office/spreadsheetml/2009/9/main" uri="{B025F937-C7B1-47D3-B67F-A62EFF666E3E}">
          <x14:id>{90DFC380-DE63-4AE8-9387-38CE7FF07031}</x14:id>
        </ext>
      </extLst>
    </cfRule>
  </conditionalFormatting>
  <conditionalFormatting sqref="F121">
    <cfRule type="dataBar" priority="944">
      <dataBar>
        <cfvo type="num" val="0"/>
        <cfvo type="num" val="1"/>
        <color theme="6"/>
      </dataBar>
      <extLst>
        <ext xmlns:x14="http://schemas.microsoft.com/office/spreadsheetml/2009/9/main" uri="{B025F937-C7B1-47D3-B67F-A62EFF666E3E}">
          <x14:id>{EE14E5A6-ED03-4CEC-8FB1-CB89B7614FFA}</x14:id>
        </ext>
      </extLst>
    </cfRule>
  </conditionalFormatting>
  <conditionalFormatting sqref="F121">
    <cfRule type="dataBar" priority="941">
      <dataBar>
        <cfvo type="num" val="0"/>
        <cfvo type="num" val="1"/>
        <color theme="6"/>
      </dataBar>
      <extLst>
        <ext xmlns:x14="http://schemas.microsoft.com/office/spreadsheetml/2009/9/main" uri="{B025F937-C7B1-47D3-B67F-A62EFF666E3E}">
          <x14:id>{588FB120-8B4A-4A9C-A227-380FA0163437}</x14:id>
        </ext>
      </extLst>
    </cfRule>
  </conditionalFormatting>
  <conditionalFormatting sqref="F121">
    <cfRule type="dataBar" priority="942">
      <dataBar>
        <cfvo type="num" val="0"/>
        <cfvo type="num" val="1"/>
        <color theme="6"/>
      </dataBar>
      <extLst>
        <ext xmlns:x14="http://schemas.microsoft.com/office/spreadsheetml/2009/9/main" uri="{B025F937-C7B1-47D3-B67F-A62EFF666E3E}">
          <x14:id>{A96DF1B0-1C28-469A-9834-D8EB8BB65AC1}</x14:id>
        </ext>
      </extLst>
    </cfRule>
  </conditionalFormatting>
  <conditionalFormatting sqref="F121">
    <cfRule type="dataBar" priority="940">
      <dataBar>
        <cfvo type="num" val="0"/>
        <cfvo type="num" val="1"/>
        <color theme="6"/>
      </dataBar>
      <extLst>
        <ext xmlns:x14="http://schemas.microsoft.com/office/spreadsheetml/2009/9/main" uri="{B025F937-C7B1-47D3-B67F-A62EFF666E3E}">
          <x14:id>{38DCC48A-DA8E-4E48-AE85-392189D7A286}</x14:id>
        </ext>
      </extLst>
    </cfRule>
  </conditionalFormatting>
  <conditionalFormatting sqref="F121">
    <cfRule type="dataBar" priority="939">
      <dataBar>
        <cfvo type="num" val="0"/>
        <cfvo type="num" val="1"/>
        <color theme="6"/>
      </dataBar>
      <extLst>
        <ext xmlns:x14="http://schemas.microsoft.com/office/spreadsheetml/2009/9/main" uri="{B025F937-C7B1-47D3-B67F-A62EFF666E3E}">
          <x14:id>{660F61D0-9416-4753-A200-9263C56E1E44}</x14:id>
        </ext>
      </extLst>
    </cfRule>
  </conditionalFormatting>
  <conditionalFormatting sqref="F121">
    <cfRule type="dataBar" priority="938">
      <dataBar>
        <cfvo type="num" val="0"/>
        <cfvo type="num" val="1"/>
        <color theme="6"/>
      </dataBar>
      <extLst>
        <ext xmlns:x14="http://schemas.microsoft.com/office/spreadsheetml/2009/9/main" uri="{B025F937-C7B1-47D3-B67F-A62EFF666E3E}">
          <x14:id>{61C280D2-92C3-4A1B-9DA3-56E3CBEC0406}</x14:id>
        </ext>
      </extLst>
    </cfRule>
  </conditionalFormatting>
  <conditionalFormatting sqref="F121">
    <cfRule type="dataBar" priority="937">
      <dataBar>
        <cfvo type="num" val="0"/>
        <cfvo type="num" val="1"/>
        <color theme="6"/>
      </dataBar>
      <extLst>
        <ext xmlns:x14="http://schemas.microsoft.com/office/spreadsheetml/2009/9/main" uri="{B025F937-C7B1-47D3-B67F-A62EFF666E3E}">
          <x14:id>{49629802-DD69-4225-B378-3AC62AF89608}</x14:id>
        </ext>
      </extLst>
    </cfRule>
  </conditionalFormatting>
  <conditionalFormatting sqref="F121">
    <cfRule type="dataBar" priority="936">
      <dataBar>
        <cfvo type="num" val="0"/>
        <cfvo type="num" val="1"/>
        <color theme="6"/>
      </dataBar>
      <extLst>
        <ext xmlns:x14="http://schemas.microsoft.com/office/spreadsheetml/2009/9/main" uri="{B025F937-C7B1-47D3-B67F-A62EFF666E3E}">
          <x14:id>{10860617-4D33-474C-A751-F10CB89EE111}</x14:id>
        </ext>
      </extLst>
    </cfRule>
  </conditionalFormatting>
  <conditionalFormatting sqref="F121">
    <cfRule type="dataBar" priority="935">
      <dataBar>
        <cfvo type="num" val="0"/>
        <cfvo type="num" val="1"/>
        <color theme="6"/>
      </dataBar>
      <extLst>
        <ext xmlns:x14="http://schemas.microsoft.com/office/spreadsheetml/2009/9/main" uri="{B025F937-C7B1-47D3-B67F-A62EFF666E3E}">
          <x14:id>{5685257C-0012-4C72-B387-16977DDDE742}</x14:id>
        </ext>
      </extLst>
    </cfRule>
  </conditionalFormatting>
  <conditionalFormatting sqref="F121">
    <cfRule type="dataBar" priority="934">
      <dataBar>
        <cfvo type="num" val="0"/>
        <cfvo type="num" val="1"/>
        <color theme="6"/>
      </dataBar>
      <extLst>
        <ext xmlns:x14="http://schemas.microsoft.com/office/spreadsheetml/2009/9/main" uri="{B025F937-C7B1-47D3-B67F-A62EFF666E3E}">
          <x14:id>{5B90F730-6332-43AE-8D2D-13DF1B43AACB}</x14:id>
        </ext>
      </extLst>
    </cfRule>
  </conditionalFormatting>
  <conditionalFormatting sqref="F121">
    <cfRule type="dataBar" priority="932">
      <dataBar>
        <cfvo type="num" val="0"/>
        <cfvo type="num" val="1"/>
        <color theme="6"/>
      </dataBar>
      <extLst>
        <ext xmlns:x14="http://schemas.microsoft.com/office/spreadsheetml/2009/9/main" uri="{B025F937-C7B1-47D3-B67F-A62EFF666E3E}">
          <x14:id>{882A7B5E-5377-430F-BE06-30A124B9B1CD}</x14:id>
        </ext>
      </extLst>
    </cfRule>
  </conditionalFormatting>
  <conditionalFormatting sqref="F121">
    <cfRule type="dataBar" priority="933">
      <dataBar>
        <cfvo type="num" val="0"/>
        <cfvo type="num" val="1"/>
        <color theme="6"/>
      </dataBar>
      <extLst>
        <ext xmlns:x14="http://schemas.microsoft.com/office/spreadsheetml/2009/9/main" uri="{B025F937-C7B1-47D3-B67F-A62EFF666E3E}">
          <x14:id>{96DE7598-E59D-4490-B5C9-5ED13C4B751E}</x14:id>
        </ext>
      </extLst>
    </cfRule>
  </conditionalFormatting>
  <conditionalFormatting sqref="F121">
    <cfRule type="dataBar" priority="931">
      <dataBar>
        <cfvo type="num" val="0"/>
        <cfvo type="num" val="1"/>
        <color theme="6"/>
      </dataBar>
      <extLst>
        <ext xmlns:x14="http://schemas.microsoft.com/office/spreadsheetml/2009/9/main" uri="{B025F937-C7B1-47D3-B67F-A62EFF666E3E}">
          <x14:id>{5B71886D-BE18-4AA2-AD43-7D3E6FEF89CC}</x14:id>
        </ext>
      </extLst>
    </cfRule>
  </conditionalFormatting>
  <conditionalFormatting sqref="F121">
    <cfRule type="dataBar" priority="930">
      <dataBar>
        <cfvo type="num" val="0"/>
        <cfvo type="num" val="1"/>
        <color theme="6"/>
      </dataBar>
      <extLst>
        <ext xmlns:x14="http://schemas.microsoft.com/office/spreadsheetml/2009/9/main" uri="{B025F937-C7B1-47D3-B67F-A62EFF666E3E}">
          <x14:id>{05C64AAC-93DA-46AF-B145-21DA745D4F3A}</x14:id>
        </ext>
      </extLst>
    </cfRule>
  </conditionalFormatting>
  <conditionalFormatting sqref="F121">
    <cfRule type="dataBar" priority="929">
      <dataBar>
        <cfvo type="num" val="0"/>
        <cfvo type="num" val="1"/>
        <color theme="6"/>
      </dataBar>
      <extLst>
        <ext xmlns:x14="http://schemas.microsoft.com/office/spreadsheetml/2009/9/main" uri="{B025F937-C7B1-47D3-B67F-A62EFF666E3E}">
          <x14:id>{D03E3797-229F-40DE-BD1E-56ACF9FE3171}</x14:id>
        </ext>
      </extLst>
    </cfRule>
  </conditionalFormatting>
  <conditionalFormatting sqref="F121">
    <cfRule type="dataBar" priority="928">
      <dataBar>
        <cfvo type="num" val="0"/>
        <cfvo type="num" val="1"/>
        <color theme="6"/>
      </dataBar>
      <extLst>
        <ext xmlns:x14="http://schemas.microsoft.com/office/spreadsheetml/2009/9/main" uri="{B025F937-C7B1-47D3-B67F-A62EFF666E3E}">
          <x14:id>{356C595B-B128-4843-BE26-B3A15344CED9}</x14:id>
        </ext>
      </extLst>
    </cfRule>
  </conditionalFormatting>
  <conditionalFormatting sqref="F121">
    <cfRule type="dataBar" priority="927">
      <dataBar>
        <cfvo type="num" val="0"/>
        <cfvo type="num" val="1"/>
        <color theme="6"/>
      </dataBar>
      <extLst>
        <ext xmlns:x14="http://schemas.microsoft.com/office/spreadsheetml/2009/9/main" uri="{B025F937-C7B1-47D3-B67F-A62EFF666E3E}">
          <x14:id>{DFCFB830-E5BF-47BB-BC0B-D3C69C4E1130}</x14:id>
        </ext>
      </extLst>
    </cfRule>
  </conditionalFormatting>
  <conditionalFormatting sqref="F121">
    <cfRule type="dataBar" priority="926">
      <dataBar>
        <cfvo type="num" val="0"/>
        <cfvo type="num" val="1"/>
        <color theme="6"/>
      </dataBar>
      <extLst>
        <ext xmlns:x14="http://schemas.microsoft.com/office/spreadsheetml/2009/9/main" uri="{B025F937-C7B1-47D3-B67F-A62EFF666E3E}">
          <x14:id>{2A645073-A839-4992-BB9B-2B4FBB1C0EC9}</x14:id>
        </ext>
      </extLst>
    </cfRule>
  </conditionalFormatting>
  <conditionalFormatting sqref="F121">
    <cfRule type="dataBar" priority="925">
      <dataBar>
        <cfvo type="num" val="0"/>
        <cfvo type="num" val="1"/>
        <color theme="6"/>
      </dataBar>
      <extLst>
        <ext xmlns:x14="http://schemas.microsoft.com/office/spreadsheetml/2009/9/main" uri="{B025F937-C7B1-47D3-B67F-A62EFF666E3E}">
          <x14:id>{653C8C5A-6B88-4308-8B89-7C1B4011E3A4}</x14:id>
        </ext>
      </extLst>
    </cfRule>
  </conditionalFormatting>
  <conditionalFormatting sqref="F121">
    <cfRule type="dataBar" priority="924">
      <dataBar>
        <cfvo type="num" val="0"/>
        <cfvo type="num" val="1"/>
        <color theme="6"/>
      </dataBar>
      <extLst>
        <ext xmlns:x14="http://schemas.microsoft.com/office/spreadsheetml/2009/9/main" uri="{B025F937-C7B1-47D3-B67F-A62EFF666E3E}">
          <x14:id>{5FC50523-BFA8-48C2-8278-292B463FB5E7}</x14:id>
        </ext>
      </extLst>
    </cfRule>
  </conditionalFormatting>
  <conditionalFormatting sqref="F121">
    <cfRule type="dataBar" priority="923">
      <dataBar>
        <cfvo type="num" val="0"/>
        <cfvo type="num" val="1"/>
        <color theme="6"/>
      </dataBar>
      <extLst>
        <ext xmlns:x14="http://schemas.microsoft.com/office/spreadsheetml/2009/9/main" uri="{B025F937-C7B1-47D3-B67F-A62EFF666E3E}">
          <x14:id>{DE1FD39A-0F81-458C-8560-1E02355B52FC}</x14:id>
        </ext>
      </extLst>
    </cfRule>
  </conditionalFormatting>
  <conditionalFormatting sqref="F121">
    <cfRule type="dataBar" priority="922">
      <dataBar>
        <cfvo type="num" val="0"/>
        <cfvo type="num" val="1"/>
        <color theme="6"/>
      </dataBar>
      <extLst>
        <ext xmlns:x14="http://schemas.microsoft.com/office/spreadsheetml/2009/9/main" uri="{B025F937-C7B1-47D3-B67F-A62EFF666E3E}">
          <x14:id>{4A86C5C2-604F-40D4-BFA5-685F489C387C}</x14:id>
        </ext>
      </extLst>
    </cfRule>
  </conditionalFormatting>
  <conditionalFormatting sqref="F121">
    <cfRule type="dataBar" priority="921">
      <dataBar>
        <cfvo type="num" val="0"/>
        <cfvo type="num" val="1"/>
        <color theme="6"/>
      </dataBar>
      <extLst>
        <ext xmlns:x14="http://schemas.microsoft.com/office/spreadsheetml/2009/9/main" uri="{B025F937-C7B1-47D3-B67F-A62EFF666E3E}">
          <x14:id>{73CD80F4-D635-4B04-9E99-8D9B43DF7180}</x14:id>
        </ext>
      </extLst>
    </cfRule>
  </conditionalFormatting>
  <conditionalFormatting sqref="F121">
    <cfRule type="dataBar" priority="920">
      <dataBar>
        <cfvo type="num" val="0"/>
        <cfvo type="num" val="1"/>
        <color theme="6"/>
      </dataBar>
      <extLst>
        <ext xmlns:x14="http://schemas.microsoft.com/office/spreadsheetml/2009/9/main" uri="{B025F937-C7B1-47D3-B67F-A62EFF666E3E}">
          <x14:id>{B7428CEA-3D2A-4378-889D-A68335E9D6EB}</x14:id>
        </ext>
      </extLst>
    </cfRule>
  </conditionalFormatting>
  <conditionalFormatting sqref="F121">
    <cfRule type="dataBar" priority="918">
      <dataBar>
        <cfvo type="num" val="0"/>
        <cfvo type="num" val="1"/>
        <color theme="6"/>
      </dataBar>
      <extLst>
        <ext xmlns:x14="http://schemas.microsoft.com/office/spreadsheetml/2009/9/main" uri="{B025F937-C7B1-47D3-B67F-A62EFF666E3E}">
          <x14:id>{E7E98A17-6F7B-457B-96A3-FEB932ACCCD3}</x14:id>
        </ext>
      </extLst>
    </cfRule>
  </conditionalFormatting>
  <conditionalFormatting sqref="F121">
    <cfRule type="dataBar" priority="919">
      <dataBar>
        <cfvo type="num" val="0"/>
        <cfvo type="num" val="1"/>
        <color theme="6"/>
      </dataBar>
      <extLst>
        <ext xmlns:x14="http://schemas.microsoft.com/office/spreadsheetml/2009/9/main" uri="{B025F937-C7B1-47D3-B67F-A62EFF666E3E}">
          <x14:id>{87B80FF2-811E-4239-B3B4-4F21891E944D}</x14:id>
        </ext>
      </extLst>
    </cfRule>
  </conditionalFormatting>
  <conditionalFormatting sqref="F121">
    <cfRule type="dataBar" priority="916">
      <dataBar>
        <cfvo type="num" val="0"/>
        <cfvo type="num" val="1"/>
        <color theme="6"/>
      </dataBar>
      <extLst>
        <ext xmlns:x14="http://schemas.microsoft.com/office/spreadsheetml/2009/9/main" uri="{B025F937-C7B1-47D3-B67F-A62EFF666E3E}">
          <x14:id>{FA38AEE0-E96F-4ED3-8DEE-D6E9C1E4B1E3}</x14:id>
        </ext>
      </extLst>
    </cfRule>
  </conditionalFormatting>
  <conditionalFormatting sqref="F121">
    <cfRule type="dataBar" priority="917">
      <dataBar>
        <cfvo type="num" val="0"/>
        <cfvo type="num" val="1"/>
        <color theme="6"/>
      </dataBar>
      <extLst>
        <ext xmlns:x14="http://schemas.microsoft.com/office/spreadsheetml/2009/9/main" uri="{B025F937-C7B1-47D3-B67F-A62EFF666E3E}">
          <x14:id>{B6250966-AE94-47AD-A867-247B0D528CBE}</x14:id>
        </ext>
      </extLst>
    </cfRule>
  </conditionalFormatting>
  <conditionalFormatting sqref="F121">
    <cfRule type="dataBar" priority="915">
      <dataBar>
        <cfvo type="num" val="0"/>
        <cfvo type="num" val="1"/>
        <color theme="6"/>
      </dataBar>
      <extLst>
        <ext xmlns:x14="http://schemas.microsoft.com/office/spreadsheetml/2009/9/main" uri="{B025F937-C7B1-47D3-B67F-A62EFF666E3E}">
          <x14:id>{A0118648-C0B3-4778-B54B-1194B8FF9A98}</x14:id>
        </ext>
      </extLst>
    </cfRule>
  </conditionalFormatting>
  <conditionalFormatting sqref="F121">
    <cfRule type="dataBar" priority="914">
      <dataBar>
        <cfvo type="num" val="0"/>
        <cfvo type="num" val="1"/>
        <color theme="6"/>
      </dataBar>
      <extLst>
        <ext xmlns:x14="http://schemas.microsoft.com/office/spreadsheetml/2009/9/main" uri="{B025F937-C7B1-47D3-B67F-A62EFF666E3E}">
          <x14:id>{67C7AC7A-0DC1-4C9A-B592-E58CAD2A8F2D}</x14:id>
        </ext>
      </extLst>
    </cfRule>
  </conditionalFormatting>
  <conditionalFormatting sqref="F121">
    <cfRule type="dataBar" priority="913">
      <dataBar>
        <cfvo type="num" val="0"/>
        <cfvo type="num" val="1"/>
        <color theme="6"/>
      </dataBar>
      <extLst>
        <ext xmlns:x14="http://schemas.microsoft.com/office/spreadsheetml/2009/9/main" uri="{B025F937-C7B1-47D3-B67F-A62EFF666E3E}">
          <x14:id>{D4F792B2-BF4B-4075-BDAE-C45AF99B1D38}</x14:id>
        </ext>
      </extLst>
    </cfRule>
  </conditionalFormatting>
  <conditionalFormatting sqref="F121">
    <cfRule type="dataBar" priority="912">
      <dataBar>
        <cfvo type="num" val="0"/>
        <cfvo type="num" val="1"/>
        <color theme="6"/>
      </dataBar>
      <extLst>
        <ext xmlns:x14="http://schemas.microsoft.com/office/spreadsheetml/2009/9/main" uri="{B025F937-C7B1-47D3-B67F-A62EFF666E3E}">
          <x14:id>{476F46FC-BCBA-4A8A-ACCB-4C4B17F62DFA}</x14:id>
        </ext>
      </extLst>
    </cfRule>
  </conditionalFormatting>
  <conditionalFormatting sqref="F121">
    <cfRule type="dataBar" priority="911">
      <dataBar>
        <cfvo type="num" val="0"/>
        <cfvo type="num" val="1"/>
        <color theme="6"/>
      </dataBar>
      <extLst>
        <ext xmlns:x14="http://schemas.microsoft.com/office/spreadsheetml/2009/9/main" uri="{B025F937-C7B1-47D3-B67F-A62EFF666E3E}">
          <x14:id>{B442B5D5-D241-41F0-9622-FB51046D4FBE}</x14:id>
        </ext>
      </extLst>
    </cfRule>
  </conditionalFormatting>
  <conditionalFormatting sqref="F121">
    <cfRule type="dataBar" priority="910">
      <dataBar>
        <cfvo type="num" val="0"/>
        <cfvo type="num" val="1"/>
        <color theme="6"/>
      </dataBar>
      <extLst>
        <ext xmlns:x14="http://schemas.microsoft.com/office/spreadsheetml/2009/9/main" uri="{B025F937-C7B1-47D3-B67F-A62EFF666E3E}">
          <x14:id>{D33C3328-C096-4248-99E8-C1C4EFB9662C}</x14:id>
        </ext>
      </extLst>
    </cfRule>
  </conditionalFormatting>
  <conditionalFormatting sqref="F121">
    <cfRule type="dataBar" priority="909">
      <dataBar>
        <cfvo type="num" val="0"/>
        <cfvo type="num" val="1"/>
        <color theme="6"/>
      </dataBar>
      <extLst>
        <ext xmlns:x14="http://schemas.microsoft.com/office/spreadsheetml/2009/9/main" uri="{B025F937-C7B1-47D3-B67F-A62EFF666E3E}">
          <x14:id>{8150CA55-0584-44CD-AB28-C46C8B81F308}</x14:id>
        </ext>
      </extLst>
    </cfRule>
  </conditionalFormatting>
  <conditionalFormatting sqref="F121">
    <cfRule type="dataBar" priority="908">
      <dataBar>
        <cfvo type="num" val="0"/>
        <cfvo type="num" val="1"/>
        <color theme="6"/>
      </dataBar>
      <extLst>
        <ext xmlns:x14="http://schemas.microsoft.com/office/spreadsheetml/2009/9/main" uri="{B025F937-C7B1-47D3-B67F-A62EFF666E3E}">
          <x14:id>{D44F0ED2-FCEC-4F48-BBB6-9DFB7D903337}</x14:id>
        </ext>
      </extLst>
    </cfRule>
  </conditionalFormatting>
  <conditionalFormatting sqref="F121">
    <cfRule type="dataBar" priority="907">
      <dataBar>
        <cfvo type="num" val="0"/>
        <cfvo type="num" val="1"/>
        <color theme="6"/>
      </dataBar>
      <extLst>
        <ext xmlns:x14="http://schemas.microsoft.com/office/spreadsheetml/2009/9/main" uri="{B025F937-C7B1-47D3-B67F-A62EFF666E3E}">
          <x14:id>{17B3C38C-6F82-4AE5-9BF7-666F7C2B5193}</x14:id>
        </ext>
      </extLst>
    </cfRule>
  </conditionalFormatting>
  <conditionalFormatting sqref="F121">
    <cfRule type="dataBar" priority="906">
      <dataBar>
        <cfvo type="num" val="0"/>
        <cfvo type="num" val="1"/>
        <color theme="6"/>
      </dataBar>
      <extLst>
        <ext xmlns:x14="http://schemas.microsoft.com/office/spreadsheetml/2009/9/main" uri="{B025F937-C7B1-47D3-B67F-A62EFF666E3E}">
          <x14:id>{1E9D9B7C-9E72-4A15-97F8-584E2D5B7920}</x14:id>
        </ext>
      </extLst>
    </cfRule>
  </conditionalFormatting>
  <conditionalFormatting sqref="F121">
    <cfRule type="dataBar" priority="905">
      <dataBar>
        <cfvo type="num" val="0"/>
        <cfvo type="num" val="1"/>
        <color theme="6"/>
      </dataBar>
      <extLst>
        <ext xmlns:x14="http://schemas.microsoft.com/office/spreadsheetml/2009/9/main" uri="{B025F937-C7B1-47D3-B67F-A62EFF666E3E}">
          <x14:id>{F3646323-BC66-4B8A-8A64-BF0864B5EFBB}</x14:id>
        </ext>
      </extLst>
    </cfRule>
  </conditionalFormatting>
  <conditionalFormatting sqref="F121">
    <cfRule type="dataBar" priority="904">
      <dataBar>
        <cfvo type="num" val="0"/>
        <cfvo type="num" val="1"/>
        <color theme="6"/>
      </dataBar>
      <extLst>
        <ext xmlns:x14="http://schemas.microsoft.com/office/spreadsheetml/2009/9/main" uri="{B025F937-C7B1-47D3-B67F-A62EFF666E3E}">
          <x14:id>{B625E9B9-53BA-439E-B930-792FBE479895}</x14:id>
        </ext>
      </extLst>
    </cfRule>
  </conditionalFormatting>
  <conditionalFormatting sqref="F121">
    <cfRule type="dataBar" priority="902">
      <dataBar>
        <cfvo type="num" val="0"/>
        <cfvo type="num" val="1"/>
        <color theme="6"/>
      </dataBar>
      <extLst>
        <ext xmlns:x14="http://schemas.microsoft.com/office/spreadsheetml/2009/9/main" uri="{B025F937-C7B1-47D3-B67F-A62EFF666E3E}">
          <x14:id>{86CDED36-7D59-4989-9544-DFE212866D66}</x14:id>
        </ext>
      </extLst>
    </cfRule>
  </conditionalFormatting>
  <conditionalFormatting sqref="F121">
    <cfRule type="dataBar" priority="903">
      <dataBar>
        <cfvo type="num" val="0"/>
        <cfvo type="num" val="1"/>
        <color theme="6"/>
      </dataBar>
      <extLst>
        <ext xmlns:x14="http://schemas.microsoft.com/office/spreadsheetml/2009/9/main" uri="{B025F937-C7B1-47D3-B67F-A62EFF666E3E}">
          <x14:id>{95F58D44-3D2B-4DED-9C25-DF672921D433}</x14:id>
        </ext>
      </extLst>
    </cfRule>
  </conditionalFormatting>
  <conditionalFormatting sqref="F121">
    <cfRule type="dataBar" priority="901">
      <dataBar>
        <cfvo type="num" val="0"/>
        <cfvo type="num" val="1"/>
        <color theme="6"/>
      </dataBar>
      <extLst>
        <ext xmlns:x14="http://schemas.microsoft.com/office/spreadsheetml/2009/9/main" uri="{B025F937-C7B1-47D3-B67F-A62EFF666E3E}">
          <x14:id>{8D8C83E7-BCA3-484D-8FAB-77A1BD530DD7}</x14:id>
        </ext>
      </extLst>
    </cfRule>
  </conditionalFormatting>
  <conditionalFormatting sqref="F121">
    <cfRule type="dataBar" priority="900">
      <dataBar>
        <cfvo type="num" val="0"/>
        <cfvo type="num" val="1"/>
        <color theme="6"/>
      </dataBar>
      <extLst>
        <ext xmlns:x14="http://schemas.microsoft.com/office/spreadsheetml/2009/9/main" uri="{B025F937-C7B1-47D3-B67F-A62EFF666E3E}">
          <x14:id>{30F0C7CF-C904-4F09-9757-C7D56F8835E6}</x14:id>
        </ext>
      </extLst>
    </cfRule>
  </conditionalFormatting>
  <conditionalFormatting sqref="F121">
    <cfRule type="dataBar" priority="899">
      <dataBar>
        <cfvo type="num" val="0"/>
        <cfvo type="num" val="1"/>
        <color theme="6"/>
      </dataBar>
      <extLst>
        <ext xmlns:x14="http://schemas.microsoft.com/office/spreadsheetml/2009/9/main" uri="{B025F937-C7B1-47D3-B67F-A62EFF666E3E}">
          <x14:id>{2BC2F756-989F-4717-B1A2-7ACD6E33006A}</x14:id>
        </ext>
      </extLst>
    </cfRule>
  </conditionalFormatting>
  <conditionalFormatting sqref="F121">
    <cfRule type="dataBar" priority="898">
      <dataBar>
        <cfvo type="num" val="0"/>
        <cfvo type="num" val="1"/>
        <color theme="6"/>
      </dataBar>
      <extLst>
        <ext xmlns:x14="http://schemas.microsoft.com/office/spreadsheetml/2009/9/main" uri="{B025F937-C7B1-47D3-B67F-A62EFF666E3E}">
          <x14:id>{E23CFD42-8853-4E8A-ADA0-35030CA0198C}</x14:id>
        </ext>
      </extLst>
    </cfRule>
  </conditionalFormatting>
  <conditionalFormatting sqref="F121">
    <cfRule type="dataBar" priority="897">
      <dataBar>
        <cfvo type="num" val="0"/>
        <cfvo type="num" val="1"/>
        <color theme="6"/>
      </dataBar>
      <extLst>
        <ext xmlns:x14="http://schemas.microsoft.com/office/spreadsheetml/2009/9/main" uri="{B025F937-C7B1-47D3-B67F-A62EFF666E3E}">
          <x14:id>{C04896F8-1446-4426-9FFB-2552303BB71C}</x14:id>
        </ext>
      </extLst>
    </cfRule>
  </conditionalFormatting>
  <conditionalFormatting sqref="F121">
    <cfRule type="dataBar" priority="895">
      <dataBar>
        <cfvo type="num" val="0"/>
        <cfvo type="num" val="1"/>
        <color theme="6"/>
      </dataBar>
      <extLst>
        <ext xmlns:x14="http://schemas.microsoft.com/office/spreadsheetml/2009/9/main" uri="{B025F937-C7B1-47D3-B67F-A62EFF666E3E}">
          <x14:id>{A7804851-7910-4C6A-A628-80DFE2555C5E}</x14:id>
        </ext>
      </extLst>
    </cfRule>
  </conditionalFormatting>
  <conditionalFormatting sqref="F121">
    <cfRule type="dataBar" priority="896">
      <dataBar>
        <cfvo type="num" val="0"/>
        <cfvo type="num" val="1"/>
        <color theme="6"/>
      </dataBar>
      <extLst>
        <ext xmlns:x14="http://schemas.microsoft.com/office/spreadsheetml/2009/9/main" uri="{B025F937-C7B1-47D3-B67F-A62EFF666E3E}">
          <x14:id>{23D8386B-2C17-45A3-A039-97E34AA1987C}</x14:id>
        </ext>
      </extLst>
    </cfRule>
  </conditionalFormatting>
  <conditionalFormatting sqref="F121">
    <cfRule type="dataBar" priority="894">
      <dataBar>
        <cfvo type="num" val="0"/>
        <cfvo type="num" val="1"/>
        <color theme="6"/>
      </dataBar>
      <extLst>
        <ext xmlns:x14="http://schemas.microsoft.com/office/spreadsheetml/2009/9/main" uri="{B025F937-C7B1-47D3-B67F-A62EFF666E3E}">
          <x14:id>{7705E957-D971-4A61-87EB-1FA1337BBC49}</x14:id>
        </ext>
      </extLst>
    </cfRule>
  </conditionalFormatting>
  <conditionalFormatting sqref="F121">
    <cfRule type="dataBar" priority="892">
      <dataBar>
        <cfvo type="num" val="0"/>
        <cfvo type="num" val="1"/>
        <color theme="6"/>
      </dataBar>
      <extLst>
        <ext xmlns:x14="http://schemas.microsoft.com/office/spreadsheetml/2009/9/main" uri="{B025F937-C7B1-47D3-B67F-A62EFF666E3E}">
          <x14:id>{63B32174-A36C-4698-9DBC-307351B60FAA}</x14:id>
        </ext>
      </extLst>
    </cfRule>
  </conditionalFormatting>
  <conditionalFormatting sqref="F121">
    <cfRule type="dataBar" priority="893">
      <dataBar>
        <cfvo type="num" val="0"/>
        <cfvo type="num" val="1"/>
        <color theme="6"/>
      </dataBar>
      <extLst>
        <ext xmlns:x14="http://schemas.microsoft.com/office/spreadsheetml/2009/9/main" uri="{B025F937-C7B1-47D3-B67F-A62EFF666E3E}">
          <x14:id>{5C9735CC-085F-4C53-B49D-7A6B990187C9}</x14:id>
        </ext>
      </extLst>
    </cfRule>
  </conditionalFormatting>
  <conditionalFormatting sqref="F121">
    <cfRule type="dataBar" priority="890">
      <dataBar>
        <cfvo type="num" val="0"/>
        <cfvo type="num" val="1"/>
        <color theme="6"/>
      </dataBar>
      <extLst>
        <ext xmlns:x14="http://schemas.microsoft.com/office/spreadsheetml/2009/9/main" uri="{B025F937-C7B1-47D3-B67F-A62EFF666E3E}">
          <x14:id>{B21F57B3-8440-484D-900E-7843C333D77B}</x14:id>
        </ext>
      </extLst>
    </cfRule>
  </conditionalFormatting>
  <conditionalFormatting sqref="F121">
    <cfRule type="dataBar" priority="891">
      <dataBar>
        <cfvo type="num" val="0"/>
        <cfvo type="num" val="1"/>
        <color theme="6"/>
      </dataBar>
      <extLst>
        <ext xmlns:x14="http://schemas.microsoft.com/office/spreadsheetml/2009/9/main" uri="{B025F937-C7B1-47D3-B67F-A62EFF666E3E}">
          <x14:id>{C36CFDEC-CB78-4CC4-B277-EFCA1510A8F1}</x14:id>
        </ext>
      </extLst>
    </cfRule>
  </conditionalFormatting>
  <conditionalFormatting sqref="F121">
    <cfRule type="dataBar" priority="889">
      <dataBar>
        <cfvo type="num" val="0"/>
        <cfvo type="num" val="1"/>
        <color theme="6"/>
      </dataBar>
      <extLst>
        <ext xmlns:x14="http://schemas.microsoft.com/office/spreadsheetml/2009/9/main" uri="{B025F937-C7B1-47D3-B67F-A62EFF666E3E}">
          <x14:id>{8E6C54A8-DC7A-4EBD-8AAD-C3B8072A3BAB}</x14:id>
        </ext>
      </extLst>
    </cfRule>
  </conditionalFormatting>
  <conditionalFormatting sqref="F121">
    <cfRule type="dataBar" priority="888">
      <dataBar>
        <cfvo type="num" val="0"/>
        <cfvo type="num" val="1"/>
        <color theme="6"/>
      </dataBar>
      <extLst>
        <ext xmlns:x14="http://schemas.microsoft.com/office/spreadsheetml/2009/9/main" uri="{B025F937-C7B1-47D3-B67F-A62EFF666E3E}">
          <x14:id>{737238BA-20E4-4414-B359-0C6F593080F8}</x14:id>
        </ext>
      </extLst>
    </cfRule>
  </conditionalFormatting>
  <conditionalFormatting sqref="F121">
    <cfRule type="dataBar" priority="824">
      <dataBar>
        <cfvo type="num" val="0"/>
        <cfvo type="num" val="1"/>
        <color theme="6"/>
      </dataBar>
      <extLst>
        <ext xmlns:x14="http://schemas.microsoft.com/office/spreadsheetml/2009/9/main" uri="{B025F937-C7B1-47D3-B67F-A62EFF666E3E}">
          <x14:id>{4EEF5522-E762-48AB-BE2D-3A001D00E437}</x14:id>
        </ext>
      </extLst>
    </cfRule>
  </conditionalFormatting>
  <conditionalFormatting sqref="F121">
    <cfRule type="dataBar" priority="887">
      <dataBar>
        <cfvo type="num" val="0"/>
        <cfvo type="num" val="1"/>
        <color theme="6"/>
      </dataBar>
      <extLst>
        <ext xmlns:x14="http://schemas.microsoft.com/office/spreadsheetml/2009/9/main" uri="{B025F937-C7B1-47D3-B67F-A62EFF666E3E}">
          <x14:id>{493455B4-92ED-4011-8C00-B598E35C57F0}</x14:id>
        </ext>
      </extLst>
    </cfRule>
  </conditionalFormatting>
  <conditionalFormatting sqref="F121">
    <cfRule type="dataBar" priority="886">
      <dataBar>
        <cfvo type="num" val="0"/>
        <cfvo type="num" val="1"/>
        <color theme="6"/>
      </dataBar>
      <extLst>
        <ext xmlns:x14="http://schemas.microsoft.com/office/spreadsheetml/2009/9/main" uri="{B025F937-C7B1-47D3-B67F-A62EFF666E3E}">
          <x14:id>{73F293B0-3E63-449E-B017-5BF16C8BF710}</x14:id>
        </ext>
      </extLst>
    </cfRule>
  </conditionalFormatting>
  <conditionalFormatting sqref="F121">
    <cfRule type="dataBar" priority="885">
      <dataBar>
        <cfvo type="num" val="0"/>
        <cfvo type="num" val="1"/>
        <color theme="6"/>
      </dataBar>
      <extLst>
        <ext xmlns:x14="http://schemas.microsoft.com/office/spreadsheetml/2009/9/main" uri="{B025F937-C7B1-47D3-B67F-A62EFF666E3E}">
          <x14:id>{F5167728-49AC-42D7-93C1-A8CE86D93A51}</x14:id>
        </ext>
      </extLst>
    </cfRule>
  </conditionalFormatting>
  <conditionalFormatting sqref="F121">
    <cfRule type="dataBar" priority="884">
      <dataBar>
        <cfvo type="num" val="0"/>
        <cfvo type="num" val="1"/>
        <color theme="6"/>
      </dataBar>
      <extLst>
        <ext xmlns:x14="http://schemas.microsoft.com/office/spreadsheetml/2009/9/main" uri="{B025F937-C7B1-47D3-B67F-A62EFF666E3E}">
          <x14:id>{2E9866D7-7851-435D-8E66-58A26AC3E190}</x14:id>
        </ext>
      </extLst>
    </cfRule>
  </conditionalFormatting>
  <conditionalFormatting sqref="F121">
    <cfRule type="dataBar" priority="883">
      <dataBar>
        <cfvo type="num" val="0"/>
        <cfvo type="num" val="1"/>
        <color theme="6"/>
      </dataBar>
      <extLst>
        <ext xmlns:x14="http://schemas.microsoft.com/office/spreadsheetml/2009/9/main" uri="{B025F937-C7B1-47D3-B67F-A62EFF666E3E}">
          <x14:id>{ACA67511-82E1-419F-AF80-49C5A719FA4E}</x14:id>
        </ext>
      </extLst>
    </cfRule>
  </conditionalFormatting>
  <conditionalFormatting sqref="F121">
    <cfRule type="dataBar" priority="882">
      <dataBar>
        <cfvo type="num" val="0"/>
        <cfvo type="num" val="1"/>
        <color theme="6"/>
      </dataBar>
      <extLst>
        <ext xmlns:x14="http://schemas.microsoft.com/office/spreadsheetml/2009/9/main" uri="{B025F937-C7B1-47D3-B67F-A62EFF666E3E}">
          <x14:id>{985F28EF-93D6-4744-9199-A647DB68CFB1}</x14:id>
        </ext>
      </extLst>
    </cfRule>
  </conditionalFormatting>
  <conditionalFormatting sqref="F121">
    <cfRule type="dataBar" priority="881">
      <dataBar>
        <cfvo type="num" val="0"/>
        <cfvo type="num" val="1"/>
        <color theme="6"/>
      </dataBar>
      <extLst>
        <ext xmlns:x14="http://schemas.microsoft.com/office/spreadsheetml/2009/9/main" uri="{B025F937-C7B1-47D3-B67F-A62EFF666E3E}">
          <x14:id>{025E142A-9360-4052-B474-2A313AA9B2F2}</x14:id>
        </ext>
      </extLst>
    </cfRule>
  </conditionalFormatting>
  <conditionalFormatting sqref="F121">
    <cfRule type="dataBar" priority="880">
      <dataBar>
        <cfvo type="num" val="0"/>
        <cfvo type="num" val="1"/>
        <color theme="6"/>
      </dataBar>
      <extLst>
        <ext xmlns:x14="http://schemas.microsoft.com/office/spreadsheetml/2009/9/main" uri="{B025F937-C7B1-47D3-B67F-A62EFF666E3E}">
          <x14:id>{8D12F054-2F8D-43B9-80F0-09DDC68F041E}</x14:id>
        </ext>
      </extLst>
    </cfRule>
  </conditionalFormatting>
  <conditionalFormatting sqref="F121">
    <cfRule type="dataBar" priority="879">
      <dataBar>
        <cfvo type="num" val="0"/>
        <cfvo type="num" val="1"/>
        <color theme="6"/>
      </dataBar>
      <extLst>
        <ext xmlns:x14="http://schemas.microsoft.com/office/spreadsheetml/2009/9/main" uri="{B025F937-C7B1-47D3-B67F-A62EFF666E3E}">
          <x14:id>{3B1DF427-FEAE-47D0-9324-D4438C2A913C}</x14:id>
        </ext>
      </extLst>
    </cfRule>
  </conditionalFormatting>
  <conditionalFormatting sqref="F121">
    <cfRule type="dataBar" priority="878">
      <dataBar>
        <cfvo type="num" val="0"/>
        <cfvo type="num" val="1"/>
        <color theme="6"/>
      </dataBar>
      <extLst>
        <ext xmlns:x14="http://schemas.microsoft.com/office/spreadsheetml/2009/9/main" uri="{B025F937-C7B1-47D3-B67F-A62EFF666E3E}">
          <x14:id>{D4CEE325-0693-4363-9BA0-62C0B487ADBB}</x14:id>
        </ext>
      </extLst>
    </cfRule>
  </conditionalFormatting>
  <conditionalFormatting sqref="F121">
    <cfRule type="dataBar" priority="877">
      <dataBar>
        <cfvo type="num" val="0"/>
        <cfvo type="num" val="1"/>
        <color theme="6"/>
      </dataBar>
      <extLst>
        <ext xmlns:x14="http://schemas.microsoft.com/office/spreadsheetml/2009/9/main" uri="{B025F937-C7B1-47D3-B67F-A62EFF666E3E}">
          <x14:id>{F4A8CD7A-562B-417B-8A31-5B33B20877E9}</x14:id>
        </ext>
      </extLst>
    </cfRule>
  </conditionalFormatting>
  <conditionalFormatting sqref="F121">
    <cfRule type="dataBar" priority="876">
      <dataBar>
        <cfvo type="num" val="0"/>
        <cfvo type="num" val="1"/>
        <color theme="6"/>
      </dataBar>
      <extLst>
        <ext xmlns:x14="http://schemas.microsoft.com/office/spreadsheetml/2009/9/main" uri="{B025F937-C7B1-47D3-B67F-A62EFF666E3E}">
          <x14:id>{82095B5D-8DAD-4C96-81C8-FF029B0D2265}</x14:id>
        </ext>
      </extLst>
    </cfRule>
  </conditionalFormatting>
  <conditionalFormatting sqref="F121">
    <cfRule type="dataBar" priority="875">
      <dataBar>
        <cfvo type="num" val="0"/>
        <cfvo type="num" val="1"/>
        <color theme="6"/>
      </dataBar>
      <extLst>
        <ext xmlns:x14="http://schemas.microsoft.com/office/spreadsheetml/2009/9/main" uri="{B025F937-C7B1-47D3-B67F-A62EFF666E3E}">
          <x14:id>{22A2CA01-1DF1-4480-A71A-D8F7C49D048E}</x14:id>
        </ext>
      </extLst>
    </cfRule>
  </conditionalFormatting>
  <conditionalFormatting sqref="F121">
    <cfRule type="dataBar" priority="874">
      <dataBar>
        <cfvo type="num" val="0"/>
        <cfvo type="num" val="1"/>
        <color theme="6"/>
      </dataBar>
      <extLst>
        <ext xmlns:x14="http://schemas.microsoft.com/office/spreadsheetml/2009/9/main" uri="{B025F937-C7B1-47D3-B67F-A62EFF666E3E}">
          <x14:id>{84B6C521-C990-4D94-BC76-2463B5C6B8D5}</x14:id>
        </ext>
      </extLst>
    </cfRule>
  </conditionalFormatting>
  <conditionalFormatting sqref="F121">
    <cfRule type="dataBar" priority="873">
      <dataBar>
        <cfvo type="num" val="0"/>
        <cfvo type="num" val="1"/>
        <color theme="6"/>
      </dataBar>
      <extLst>
        <ext xmlns:x14="http://schemas.microsoft.com/office/spreadsheetml/2009/9/main" uri="{B025F937-C7B1-47D3-B67F-A62EFF666E3E}">
          <x14:id>{E7280845-B1AD-4DC9-A885-71E9BF9F1655}</x14:id>
        </ext>
      </extLst>
    </cfRule>
  </conditionalFormatting>
  <conditionalFormatting sqref="F121">
    <cfRule type="dataBar" priority="872">
      <dataBar>
        <cfvo type="num" val="0"/>
        <cfvo type="num" val="1"/>
        <color theme="6"/>
      </dataBar>
      <extLst>
        <ext xmlns:x14="http://schemas.microsoft.com/office/spreadsheetml/2009/9/main" uri="{B025F937-C7B1-47D3-B67F-A62EFF666E3E}">
          <x14:id>{661DF747-60B0-4CAC-84C4-E2061B7A31EC}</x14:id>
        </ext>
      </extLst>
    </cfRule>
  </conditionalFormatting>
  <conditionalFormatting sqref="F121">
    <cfRule type="dataBar" priority="871">
      <dataBar>
        <cfvo type="num" val="0"/>
        <cfvo type="num" val="1"/>
        <color theme="6"/>
      </dataBar>
      <extLst>
        <ext xmlns:x14="http://schemas.microsoft.com/office/spreadsheetml/2009/9/main" uri="{B025F937-C7B1-47D3-B67F-A62EFF666E3E}">
          <x14:id>{EA6787CB-2B1D-4807-A643-8075FCDF7255}</x14:id>
        </ext>
      </extLst>
    </cfRule>
  </conditionalFormatting>
  <conditionalFormatting sqref="F121">
    <cfRule type="dataBar" priority="870">
      <dataBar>
        <cfvo type="num" val="0"/>
        <cfvo type="num" val="1"/>
        <color theme="6"/>
      </dataBar>
      <extLst>
        <ext xmlns:x14="http://schemas.microsoft.com/office/spreadsheetml/2009/9/main" uri="{B025F937-C7B1-47D3-B67F-A62EFF666E3E}">
          <x14:id>{E8E0F674-23F1-4194-B2AC-7018A7F540D0}</x14:id>
        </ext>
      </extLst>
    </cfRule>
  </conditionalFormatting>
  <conditionalFormatting sqref="F121">
    <cfRule type="dataBar" priority="868">
      <dataBar>
        <cfvo type="num" val="0"/>
        <cfvo type="num" val="1"/>
        <color theme="6"/>
      </dataBar>
      <extLst>
        <ext xmlns:x14="http://schemas.microsoft.com/office/spreadsheetml/2009/9/main" uri="{B025F937-C7B1-47D3-B67F-A62EFF666E3E}">
          <x14:id>{915E3A5F-F9D7-46FA-A95C-8F5C7FBF79C7}</x14:id>
        </ext>
      </extLst>
    </cfRule>
  </conditionalFormatting>
  <conditionalFormatting sqref="F121">
    <cfRule type="dataBar" priority="869">
      <dataBar>
        <cfvo type="num" val="0"/>
        <cfvo type="num" val="1"/>
        <color theme="6"/>
      </dataBar>
      <extLst>
        <ext xmlns:x14="http://schemas.microsoft.com/office/spreadsheetml/2009/9/main" uri="{B025F937-C7B1-47D3-B67F-A62EFF666E3E}">
          <x14:id>{1E2B2CFE-5DB1-495B-B788-FA1175B4AE71}</x14:id>
        </ext>
      </extLst>
    </cfRule>
  </conditionalFormatting>
  <conditionalFormatting sqref="F121">
    <cfRule type="dataBar" priority="866">
      <dataBar>
        <cfvo type="num" val="0"/>
        <cfvo type="num" val="1"/>
        <color theme="6"/>
      </dataBar>
      <extLst>
        <ext xmlns:x14="http://schemas.microsoft.com/office/spreadsheetml/2009/9/main" uri="{B025F937-C7B1-47D3-B67F-A62EFF666E3E}">
          <x14:id>{6BA005FA-8C27-4B27-AEB0-A316E5C2E868}</x14:id>
        </ext>
      </extLst>
    </cfRule>
  </conditionalFormatting>
  <conditionalFormatting sqref="F121">
    <cfRule type="dataBar" priority="867">
      <dataBar>
        <cfvo type="num" val="0"/>
        <cfvo type="num" val="1"/>
        <color theme="6"/>
      </dataBar>
      <extLst>
        <ext xmlns:x14="http://schemas.microsoft.com/office/spreadsheetml/2009/9/main" uri="{B025F937-C7B1-47D3-B67F-A62EFF666E3E}">
          <x14:id>{FDDC46C7-1486-441E-9A68-D55CBB92551B}</x14:id>
        </ext>
      </extLst>
    </cfRule>
  </conditionalFormatting>
  <conditionalFormatting sqref="F121">
    <cfRule type="dataBar" priority="865">
      <dataBar>
        <cfvo type="num" val="0"/>
        <cfvo type="num" val="1"/>
        <color theme="6"/>
      </dataBar>
      <extLst>
        <ext xmlns:x14="http://schemas.microsoft.com/office/spreadsheetml/2009/9/main" uri="{B025F937-C7B1-47D3-B67F-A62EFF666E3E}">
          <x14:id>{1B28BB9C-666E-40E8-B4C3-9064E62BC523}</x14:id>
        </ext>
      </extLst>
    </cfRule>
  </conditionalFormatting>
  <conditionalFormatting sqref="F121">
    <cfRule type="dataBar" priority="863">
      <dataBar>
        <cfvo type="num" val="0"/>
        <cfvo type="num" val="1"/>
        <color theme="6"/>
      </dataBar>
      <extLst>
        <ext xmlns:x14="http://schemas.microsoft.com/office/spreadsheetml/2009/9/main" uri="{B025F937-C7B1-47D3-B67F-A62EFF666E3E}">
          <x14:id>{D526FCF3-D115-4102-A50A-B06EA111498B}</x14:id>
        </ext>
      </extLst>
    </cfRule>
  </conditionalFormatting>
  <conditionalFormatting sqref="F121">
    <cfRule type="dataBar" priority="864">
      <dataBar>
        <cfvo type="num" val="0"/>
        <cfvo type="num" val="1"/>
        <color theme="6"/>
      </dataBar>
      <extLst>
        <ext xmlns:x14="http://schemas.microsoft.com/office/spreadsheetml/2009/9/main" uri="{B025F937-C7B1-47D3-B67F-A62EFF666E3E}">
          <x14:id>{281AC421-A2B6-476A-8CC2-BCEF3300AD9A}</x14:id>
        </ext>
      </extLst>
    </cfRule>
  </conditionalFormatting>
  <conditionalFormatting sqref="F121">
    <cfRule type="dataBar" priority="862">
      <dataBar>
        <cfvo type="num" val="0"/>
        <cfvo type="num" val="1"/>
        <color theme="6"/>
      </dataBar>
      <extLst>
        <ext xmlns:x14="http://schemas.microsoft.com/office/spreadsheetml/2009/9/main" uri="{B025F937-C7B1-47D3-B67F-A62EFF666E3E}">
          <x14:id>{23BEAAA7-6033-4AF6-8A51-7CA040102B91}</x14:id>
        </ext>
      </extLst>
    </cfRule>
  </conditionalFormatting>
  <conditionalFormatting sqref="F121">
    <cfRule type="dataBar" priority="861">
      <dataBar>
        <cfvo type="num" val="0"/>
        <cfvo type="num" val="1"/>
        <color theme="6"/>
      </dataBar>
      <extLst>
        <ext xmlns:x14="http://schemas.microsoft.com/office/spreadsheetml/2009/9/main" uri="{B025F937-C7B1-47D3-B67F-A62EFF666E3E}">
          <x14:id>{9B64A45C-7143-48BD-9BC4-33B40041849B}</x14:id>
        </ext>
      </extLst>
    </cfRule>
  </conditionalFormatting>
  <conditionalFormatting sqref="F121">
    <cfRule type="dataBar" priority="859">
      <dataBar>
        <cfvo type="num" val="0"/>
        <cfvo type="num" val="1"/>
        <color theme="6"/>
      </dataBar>
      <extLst>
        <ext xmlns:x14="http://schemas.microsoft.com/office/spreadsheetml/2009/9/main" uri="{B025F937-C7B1-47D3-B67F-A62EFF666E3E}">
          <x14:id>{1BD9A3FC-513C-49AF-8819-B92B6BFE77B6}</x14:id>
        </ext>
      </extLst>
    </cfRule>
  </conditionalFormatting>
  <conditionalFormatting sqref="F121">
    <cfRule type="dataBar" priority="860">
      <dataBar>
        <cfvo type="num" val="0"/>
        <cfvo type="num" val="1"/>
        <color theme="6"/>
      </dataBar>
      <extLst>
        <ext xmlns:x14="http://schemas.microsoft.com/office/spreadsheetml/2009/9/main" uri="{B025F937-C7B1-47D3-B67F-A62EFF666E3E}">
          <x14:id>{D785EBFC-1433-48BA-A2B3-46962B9DDA7B}</x14:id>
        </ext>
      </extLst>
    </cfRule>
  </conditionalFormatting>
  <conditionalFormatting sqref="F121">
    <cfRule type="dataBar" priority="858">
      <dataBar>
        <cfvo type="num" val="0"/>
        <cfvo type="num" val="1"/>
        <color theme="6"/>
      </dataBar>
      <extLst>
        <ext xmlns:x14="http://schemas.microsoft.com/office/spreadsheetml/2009/9/main" uri="{B025F937-C7B1-47D3-B67F-A62EFF666E3E}">
          <x14:id>{BB9BE239-4192-46D8-BFBD-1A202BBB803A}</x14:id>
        </ext>
      </extLst>
    </cfRule>
  </conditionalFormatting>
  <conditionalFormatting sqref="F121">
    <cfRule type="dataBar" priority="856">
      <dataBar>
        <cfvo type="num" val="0"/>
        <cfvo type="num" val="1"/>
        <color theme="6"/>
      </dataBar>
      <extLst>
        <ext xmlns:x14="http://schemas.microsoft.com/office/spreadsheetml/2009/9/main" uri="{B025F937-C7B1-47D3-B67F-A62EFF666E3E}">
          <x14:id>{4C7E2C00-5877-4DB1-ACCF-919BC5955E78}</x14:id>
        </ext>
      </extLst>
    </cfRule>
  </conditionalFormatting>
  <conditionalFormatting sqref="F121">
    <cfRule type="dataBar" priority="857">
      <dataBar>
        <cfvo type="num" val="0"/>
        <cfvo type="num" val="1"/>
        <color theme="6"/>
      </dataBar>
      <extLst>
        <ext xmlns:x14="http://schemas.microsoft.com/office/spreadsheetml/2009/9/main" uri="{B025F937-C7B1-47D3-B67F-A62EFF666E3E}">
          <x14:id>{7D80FE48-4335-483B-807A-2D2B97B1A37A}</x14:id>
        </ext>
      </extLst>
    </cfRule>
  </conditionalFormatting>
  <conditionalFormatting sqref="F121">
    <cfRule type="dataBar" priority="855">
      <dataBar>
        <cfvo type="num" val="0"/>
        <cfvo type="num" val="1"/>
        <color theme="6"/>
      </dataBar>
      <extLst>
        <ext xmlns:x14="http://schemas.microsoft.com/office/spreadsheetml/2009/9/main" uri="{B025F937-C7B1-47D3-B67F-A62EFF666E3E}">
          <x14:id>{D9FC1389-DAC7-4A2A-B2E1-1ECD4EFDFD23}</x14:id>
        </ext>
      </extLst>
    </cfRule>
  </conditionalFormatting>
  <conditionalFormatting sqref="F121">
    <cfRule type="dataBar" priority="854">
      <dataBar>
        <cfvo type="num" val="0"/>
        <cfvo type="num" val="1"/>
        <color theme="6"/>
      </dataBar>
      <extLst>
        <ext xmlns:x14="http://schemas.microsoft.com/office/spreadsheetml/2009/9/main" uri="{B025F937-C7B1-47D3-B67F-A62EFF666E3E}">
          <x14:id>{7F97C5A5-0CBC-4A0C-A2EE-2D7C8320A689}</x14:id>
        </ext>
      </extLst>
    </cfRule>
  </conditionalFormatting>
  <conditionalFormatting sqref="F121">
    <cfRule type="dataBar" priority="853">
      <dataBar>
        <cfvo type="num" val="0"/>
        <cfvo type="num" val="1"/>
        <color theme="6"/>
      </dataBar>
      <extLst>
        <ext xmlns:x14="http://schemas.microsoft.com/office/spreadsheetml/2009/9/main" uri="{B025F937-C7B1-47D3-B67F-A62EFF666E3E}">
          <x14:id>{6390B205-83FE-488B-9C36-EF4C0BC5F8EB}</x14:id>
        </ext>
      </extLst>
    </cfRule>
  </conditionalFormatting>
  <conditionalFormatting sqref="F121">
    <cfRule type="dataBar" priority="852">
      <dataBar>
        <cfvo type="num" val="0"/>
        <cfvo type="num" val="1"/>
        <color theme="6"/>
      </dataBar>
      <extLst>
        <ext xmlns:x14="http://schemas.microsoft.com/office/spreadsheetml/2009/9/main" uri="{B025F937-C7B1-47D3-B67F-A62EFF666E3E}">
          <x14:id>{AB93526D-D93F-4881-BD16-3A84D93B2031}</x14:id>
        </ext>
      </extLst>
    </cfRule>
  </conditionalFormatting>
  <conditionalFormatting sqref="F121">
    <cfRule type="dataBar" priority="851">
      <dataBar>
        <cfvo type="num" val="0"/>
        <cfvo type="num" val="1"/>
        <color theme="6"/>
      </dataBar>
      <extLst>
        <ext xmlns:x14="http://schemas.microsoft.com/office/spreadsheetml/2009/9/main" uri="{B025F937-C7B1-47D3-B67F-A62EFF666E3E}">
          <x14:id>{CE7EADA0-E1D6-4AF1-80E0-839958CE82D2}</x14:id>
        </ext>
      </extLst>
    </cfRule>
  </conditionalFormatting>
  <conditionalFormatting sqref="F121">
    <cfRule type="dataBar" priority="850">
      <dataBar>
        <cfvo type="num" val="0"/>
        <cfvo type="num" val="1"/>
        <color theme="6"/>
      </dataBar>
      <extLst>
        <ext xmlns:x14="http://schemas.microsoft.com/office/spreadsheetml/2009/9/main" uri="{B025F937-C7B1-47D3-B67F-A62EFF666E3E}">
          <x14:id>{4F8693D5-D500-4C9B-9F9E-2204FDEBB89B}</x14:id>
        </ext>
      </extLst>
    </cfRule>
  </conditionalFormatting>
  <conditionalFormatting sqref="F121">
    <cfRule type="dataBar" priority="848">
      <dataBar>
        <cfvo type="num" val="0"/>
        <cfvo type="num" val="1"/>
        <color theme="6"/>
      </dataBar>
      <extLst>
        <ext xmlns:x14="http://schemas.microsoft.com/office/spreadsheetml/2009/9/main" uri="{B025F937-C7B1-47D3-B67F-A62EFF666E3E}">
          <x14:id>{0AB1D841-CBDE-43CF-9D83-D9E010BFF65E}</x14:id>
        </ext>
      </extLst>
    </cfRule>
  </conditionalFormatting>
  <conditionalFormatting sqref="F121">
    <cfRule type="dataBar" priority="849">
      <dataBar>
        <cfvo type="num" val="0"/>
        <cfvo type="num" val="1"/>
        <color theme="6"/>
      </dataBar>
      <extLst>
        <ext xmlns:x14="http://schemas.microsoft.com/office/spreadsheetml/2009/9/main" uri="{B025F937-C7B1-47D3-B67F-A62EFF666E3E}">
          <x14:id>{F311C3F6-8D2F-4970-8D6B-186D86A54A1A}</x14:id>
        </ext>
      </extLst>
    </cfRule>
  </conditionalFormatting>
  <conditionalFormatting sqref="F121">
    <cfRule type="dataBar" priority="846">
      <dataBar>
        <cfvo type="num" val="0"/>
        <cfvo type="num" val="1"/>
        <color theme="6"/>
      </dataBar>
      <extLst>
        <ext xmlns:x14="http://schemas.microsoft.com/office/spreadsheetml/2009/9/main" uri="{B025F937-C7B1-47D3-B67F-A62EFF666E3E}">
          <x14:id>{1428056F-A63C-43A2-8458-C716C5F8B40D}</x14:id>
        </ext>
      </extLst>
    </cfRule>
  </conditionalFormatting>
  <conditionalFormatting sqref="F121">
    <cfRule type="dataBar" priority="847">
      <dataBar>
        <cfvo type="num" val="0"/>
        <cfvo type="num" val="1"/>
        <color theme="6"/>
      </dataBar>
      <extLst>
        <ext xmlns:x14="http://schemas.microsoft.com/office/spreadsheetml/2009/9/main" uri="{B025F937-C7B1-47D3-B67F-A62EFF666E3E}">
          <x14:id>{A7BCA6B5-A38B-4D77-ADED-123E87EB412F}</x14:id>
        </ext>
      </extLst>
    </cfRule>
  </conditionalFormatting>
  <conditionalFormatting sqref="F121">
    <cfRule type="dataBar" priority="845">
      <dataBar>
        <cfvo type="num" val="0"/>
        <cfvo type="num" val="1"/>
        <color theme="6"/>
      </dataBar>
      <extLst>
        <ext xmlns:x14="http://schemas.microsoft.com/office/spreadsheetml/2009/9/main" uri="{B025F937-C7B1-47D3-B67F-A62EFF666E3E}">
          <x14:id>{65DFC48E-90C0-4F61-A2D9-226C60BA213E}</x14:id>
        </ext>
      </extLst>
    </cfRule>
  </conditionalFormatting>
  <conditionalFormatting sqref="F121">
    <cfRule type="dataBar" priority="843">
      <dataBar>
        <cfvo type="num" val="0"/>
        <cfvo type="num" val="1"/>
        <color theme="6"/>
      </dataBar>
      <extLst>
        <ext xmlns:x14="http://schemas.microsoft.com/office/spreadsheetml/2009/9/main" uri="{B025F937-C7B1-47D3-B67F-A62EFF666E3E}">
          <x14:id>{9753649F-9551-4A6E-87D4-6A1DF963E0A8}</x14:id>
        </ext>
      </extLst>
    </cfRule>
  </conditionalFormatting>
  <conditionalFormatting sqref="F121">
    <cfRule type="dataBar" priority="844">
      <dataBar>
        <cfvo type="num" val="0"/>
        <cfvo type="num" val="1"/>
        <color theme="6"/>
      </dataBar>
      <extLst>
        <ext xmlns:x14="http://schemas.microsoft.com/office/spreadsheetml/2009/9/main" uri="{B025F937-C7B1-47D3-B67F-A62EFF666E3E}">
          <x14:id>{94230D67-BCDB-4C87-A4F1-D10252BB4627}</x14:id>
        </ext>
      </extLst>
    </cfRule>
  </conditionalFormatting>
  <conditionalFormatting sqref="F121">
    <cfRule type="dataBar" priority="842">
      <dataBar>
        <cfvo type="num" val="0"/>
        <cfvo type="num" val="1"/>
        <color theme="6"/>
      </dataBar>
      <extLst>
        <ext xmlns:x14="http://schemas.microsoft.com/office/spreadsheetml/2009/9/main" uri="{B025F937-C7B1-47D3-B67F-A62EFF666E3E}">
          <x14:id>{36D89C2D-F7BD-44D0-985F-95ADDCE71EF0}</x14:id>
        </ext>
      </extLst>
    </cfRule>
  </conditionalFormatting>
  <conditionalFormatting sqref="F121">
    <cfRule type="dataBar" priority="841">
      <dataBar>
        <cfvo type="num" val="0"/>
        <cfvo type="num" val="1"/>
        <color theme="6"/>
      </dataBar>
      <extLst>
        <ext xmlns:x14="http://schemas.microsoft.com/office/spreadsheetml/2009/9/main" uri="{B025F937-C7B1-47D3-B67F-A62EFF666E3E}">
          <x14:id>{74E8C61F-978A-4314-A3EE-692AD8E5710F}</x14:id>
        </ext>
      </extLst>
    </cfRule>
  </conditionalFormatting>
  <conditionalFormatting sqref="F121">
    <cfRule type="dataBar" priority="839">
      <dataBar>
        <cfvo type="num" val="0"/>
        <cfvo type="num" val="1"/>
        <color theme="6"/>
      </dataBar>
      <extLst>
        <ext xmlns:x14="http://schemas.microsoft.com/office/spreadsheetml/2009/9/main" uri="{B025F937-C7B1-47D3-B67F-A62EFF666E3E}">
          <x14:id>{228D8919-5AA1-4793-9152-979D5803485A}</x14:id>
        </ext>
      </extLst>
    </cfRule>
  </conditionalFormatting>
  <conditionalFormatting sqref="F121">
    <cfRule type="dataBar" priority="840">
      <dataBar>
        <cfvo type="num" val="0"/>
        <cfvo type="num" val="1"/>
        <color theme="6"/>
      </dataBar>
      <extLst>
        <ext xmlns:x14="http://schemas.microsoft.com/office/spreadsheetml/2009/9/main" uri="{B025F937-C7B1-47D3-B67F-A62EFF666E3E}">
          <x14:id>{5F4374CC-0DF7-470F-BD84-026B428C9EE0}</x14:id>
        </ext>
      </extLst>
    </cfRule>
  </conditionalFormatting>
  <conditionalFormatting sqref="F121">
    <cfRule type="dataBar" priority="838">
      <dataBar>
        <cfvo type="num" val="0"/>
        <cfvo type="num" val="1"/>
        <color theme="6"/>
      </dataBar>
      <extLst>
        <ext xmlns:x14="http://schemas.microsoft.com/office/spreadsheetml/2009/9/main" uri="{B025F937-C7B1-47D3-B67F-A62EFF666E3E}">
          <x14:id>{5A582648-B553-46AF-B58C-E68DA746E957}</x14:id>
        </ext>
      </extLst>
    </cfRule>
  </conditionalFormatting>
  <conditionalFormatting sqref="F121">
    <cfRule type="dataBar" priority="836">
      <dataBar>
        <cfvo type="num" val="0"/>
        <cfvo type="num" val="1"/>
        <color theme="6"/>
      </dataBar>
      <extLst>
        <ext xmlns:x14="http://schemas.microsoft.com/office/spreadsheetml/2009/9/main" uri="{B025F937-C7B1-47D3-B67F-A62EFF666E3E}">
          <x14:id>{45AA7C97-82FB-4754-A5E0-9F965A02F7DB}</x14:id>
        </ext>
      </extLst>
    </cfRule>
  </conditionalFormatting>
  <conditionalFormatting sqref="F121">
    <cfRule type="dataBar" priority="837">
      <dataBar>
        <cfvo type="num" val="0"/>
        <cfvo type="num" val="1"/>
        <color theme="6"/>
      </dataBar>
      <extLst>
        <ext xmlns:x14="http://schemas.microsoft.com/office/spreadsheetml/2009/9/main" uri="{B025F937-C7B1-47D3-B67F-A62EFF666E3E}">
          <x14:id>{586135CE-A0A6-47BB-92D2-B623A982B13A}</x14:id>
        </ext>
      </extLst>
    </cfRule>
  </conditionalFormatting>
  <conditionalFormatting sqref="F121">
    <cfRule type="dataBar" priority="834">
      <dataBar>
        <cfvo type="num" val="0"/>
        <cfvo type="num" val="1"/>
        <color theme="6"/>
      </dataBar>
      <extLst>
        <ext xmlns:x14="http://schemas.microsoft.com/office/spreadsheetml/2009/9/main" uri="{B025F937-C7B1-47D3-B67F-A62EFF666E3E}">
          <x14:id>{B527FE47-56AD-47F2-87A0-CDD1E1228B65}</x14:id>
        </ext>
      </extLst>
    </cfRule>
  </conditionalFormatting>
  <conditionalFormatting sqref="F121">
    <cfRule type="dataBar" priority="835">
      <dataBar>
        <cfvo type="num" val="0"/>
        <cfvo type="num" val="1"/>
        <color theme="6"/>
      </dataBar>
      <extLst>
        <ext xmlns:x14="http://schemas.microsoft.com/office/spreadsheetml/2009/9/main" uri="{B025F937-C7B1-47D3-B67F-A62EFF666E3E}">
          <x14:id>{BE45B3BC-73D8-4C50-BDB9-9233738FCA39}</x14:id>
        </ext>
      </extLst>
    </cfRule>
  </conditionalFormatting>
  <conditionalFormatting sqref="F121">
    <cfRule type="dataBar" priority="832">
      <dataBar>
        <cfvo type="num" val="0"/>
        <cfvo type="num" val="1"/>
        <color theme="6"/>
      </dataBar>
      <extLst>
        <ext xmlns:x14="http://schemas.microsoft.com/office/spreadsheetml/2009/9/main" uri="{B025F937-C7B1-47D3-B67F-A62EFF666E3E}">
          <x14:id>{418FB415-3DC3-4EC6-ABB3-BF48EDD4DD5A}</x14:id>
        </ext>
      </extLst>
    </cfRule>
  </conditionalFormatting>
  <conditionalFormatting sqref="F121">
    <cfRule type="dataBar" priority="833">
      <dataBar>
        <cfvo type="num" val="0"/>
        <cfvo type="num" val="1"/>
        <color theme="6"/>
      </dataBar>
      <extLst>
        <ext xmlns:x14="http://schemas.microsoft.com/office/spreadsheetml/2009/9/main" uri="{B025F937-C7B1-47D3-B67F-A62EFF666E3E}">
          <x14:id>{19DC8422-1C3C-4ED1-97AC-D88C60244148}</x14:id>
        </ext>
      </extLst>
    </cfRule>
  </conditionalFormatting>
  <conditionalFormatting sqref="F121">
    <cfRule type="dataBar" priority="831">
      <dataBar>
        <cfvo type="num" val="0"/>
        <cfvo type="num" val="1"/>
        <color theme="6"/>
      </dataBar>
      <extLst>
        <ext xmlns:x14="http://schemas.microsoft.com/office/spreadsheetml/2009/9/main" uri="{B025F937-C7B1-47D3-B67F-A62EFF666E3E}">
          <x14:id>{17F77355-BCF5-4B25-98D2-3B22180BC8E5}</x14:id>
        </ext>
      </extLst>
    </cfRule>
  </conditionalFormatting>
  <conditionalFormatting sqref="F121">
    <cfRule type="dataBar" priority="829">
      <dataBar>
        <cfvo type="num" val="0"/>
        <cfvo type="num" val="1"/>
        <color theme="6"/>
      </dataBar>
      <extLst>
        <ext xmlns:x14="http://schemas.microsoft.com/office/spreadsheetml/2009/9/main" uri="{B025F937-C7B1-47D3-B67F-A62EFF666E3E}">
          <x14:id>{D42E8D27-CF8B-4FAF-B9BB-C0DFF49ACC7C}</x14:id>
        </ext>
      </extLst>
    </cfRule>
  </conditionalFormatting>
  <conditionalFormatting sqref="F121">
    <cfRule type="dataBar" priority="830">
      <dataBar>
        <cfvo type="num" val="0"/>
        <cfvo type="num" val="1"/>
        <color theme="6"/>
      </dataBar>
      <extLst>
        <ext xmlns:x14="http://schemas.microsoft.com/office/spreadsheetml/2009/9/main" uri="{B025F937-C7B1-47D3-B67F-A62EFF666E3E}">
          <x14:id>{E53DD610-2207-42CB-97E1-18E0292E67DB}</x14:id>
        </ext>
      </extLst>
    </cfRule>
  </conditionalFormatting>
  <conditionalFormatting sqref="F121">
    <cfRule type="dataBar" priority="828">
      <dataBar>
        <cfvo type="num" val="0"/>
        <cfvo type="num" val="1"/>
        <color theme="6"/>
      </dataBar>
      <extLst>
        <ext xmlns:x14="http://schemas.microsoft.com/office/spreadsheetml/2009/9/main" uri="{B025F937-C7B1-47D3-B67F-A62EFF666E3E}">
          <x14:id>{C6A83156-8649-4C7E-8BC0-9E1BCB3A209A}</x14:id>
        </ext>
      </extLst>
    </cfRule>
  </conditionalFormatting>
  <conditionalFormatting sqref="F121">
    <cfRule type="dataBar" priority="827">
      <dataBar>
        <cfvo type="num" val="0"/>
        <cfvo type="num" val="1"/>
        <color theme="6"/>
      </dataBar>
      <extLst>
        <ext xmlns:x14="http://schemas.microsoft.com/office/spreadsheetml/2009/9/main" uri="{B025F937-C7B1-47D3-B67F-A62EFF666E3E}">
          <x14:id>{4C118C99-281A-4DBA-8734-99097E15714A}</x14:id>
        </ext>
      </extLst>
    </cfRule>
  </conditionalFormatting>
  <conditionalFormatting sqref="F121">
    <cfRule type="dataBar" priority="825">
      <dataBar>
        <cfvo type="num" val="0"/>
        <cfvo type="num" val="1"/>
        <color theme="6"/>
      </dataBar>
      <extLst>
        <ext xmlns:x14="http://schemas.microsoft.com/office/spreadsheetml/2009/9/main" uri="{B025F937-C7B1-47D3-B67F-A62EFF666E3E}">
          <x14:id>{0367697A-228C-44D6-870E-14589BB47218}</x14:id>
        </ext>
      </extLst>
    </cfRule>
  </conditionalFormatting>
  <conditionalFormatting sqref="F121">
    <cfRule type="dataBar" priority="826">
      <dataBar>
        <cfvo type="num" val="0"/>
        <cfvo type="num" val="1"/>
        <color theme="6"/>
      </dataBar>
      <extLst>
        <ext xmlns:x14="http://schemas.microsoft.com/office/spreadsheetml/2009/9/main" uri="{B025F937-C7B1-47D3-B67F-A62EFF666E3E}">
          <x14:id>{73198811-343E-4A8C-8050-4EB9BDAC4A3E}</x14:id>
        </ext>
      </extLst>
    </cfRule>
  </conditionalFormatting>
  <conditionalFormatting sqref="F121">
    <cfRule type="dataBar" priority="822">
      <dataBar>
        <cfvo type="num" val="0"/>
        <cfvo type="num" val="1"/>
        <color theme="6"/>
      </dataBar>
      <extLst>
        <ext xmlns:x14="http://schemas.microsoft.com/office/spreadsheetml/2009/9/main" uri="{B025F937-C7B1-47D3-B67F-A62EFF666E3E}">
          <x14:id>{A6BB17D2-B2C6-4291-A5EE-83A789D4DA40}</x14:id>
        </ext>
      </extLst>
    </cfRule>
  </conditionalFormatting>
  <conditionalFormatting sqref="F121">
    <cfRule type="dataBar" priority="823">
      <dataBar>
        <cfvo type="num" val="0"/>
        <cfvo type="num" val="1"/>
        <color theme="6"/>
      </dataBar>
      <extLst>
        <ext xmlns:x14="http://schemas.microsoft.com/office/spreadsheetml/2009/9/main" uri="{B025F937-C7B1-47D3-B67F-A62EFF666E3E}">
          <x14:id>{91536016-8690-45AC-A5DF-F04CC27D3004}</x14:id>
        </ext>
      </extLst>
    </cfRule>
  </conditionalFormatting>
  <conditionalFormatting sqref="F121">
    <cfRule type="dataBar" priority="820">
      <dataBar>
        <cfvo type="num" val="0"/>
        <cfvo type="num" val="1"/>
        <color theme="6"/>
      </dataBar>
      <extLst>
        <ext xmlns:x14="http://schemas.microsoft.com/office/spreadsheetml/2009/9/main" uri="{B025F937-C7B1-47D3-B67F-A62EFF666E3E}">
          <x14:id>{3A0C7D01-924E-43EE-989B-1F9C30B3CB2D}</x14:id>
        </ext>
      </extLst>
    </cfRule>
  </conditionalFormatting>
  <conditionalFormatting sqref="F121">
    <cfRule type="dataBar" priority="821">
      <dataBar>
        <cfvo type="num" val="0"/>
        <cfvo type="num" val="1"/>
        <color theme="6"/>
      </dataBar>
      <extLst>
        <ext xmlns:x14="http://schemas.microsoft.com/office/spreadsheetml/2009/9/main" uri="{B025F937-C7B1-47D3-B67F-A62EFF666E3E}">
          <x14:id>{7A91A528-745E-4865-B86D-682CC90B026D}</x14:id>
        </ext>
      </extLst>
    </cfRule>
  </conditionalFormatting>
  <conditionalFormatting sqref="F121">
    <cfRule type="dataBar" priority="819">
      <dataBar>
        <cfvo type="num" val="0"/>
        <cfvo type="num" val="1"/>
        <color theme="6"/>
      </dataBar>
      <extLst>
        <ext xmlns:x14="http://schemas.microsoft.com/office/spreadsheetml/2009/9/main" uri="{B025F937-C7B1-47D3-B67F-A62EFF666E3E}">
          <x14:id>{3A1F87AD-8915-4CF1-A138-DA66F41DD921}</x14:id>
        </ext>
      </extLst>
    </cfRule>
  </conditionalFormatting>
  <conditionalFormatting sqref="F121">
    <cfRule type="dataBar" priority="818">
      <dataBar>
        <cfvo type="num" val="0"/>
        <cfvo type="num" val="1"/>
        <color theme="6"/>
      </dataBar>
      <extLst>
        <ext xmlns:x14="http://schemas.microsoft.com/office/spreadsheetml/2009/9/main" uri="{B025F937-C7B1-47D3-B67F-A62EFF666E3E}">
          <x14:id>{D85D8DFB-2A43-45DB-A63D-3AB7E6B0519B}</x14:id>
        </ext>
      </extLst>
    </cfRule>
  </conditionalFormatting>
  <conditionalFormatting sqref="F121">
    <cfRule type="dataBar" priority="816">
      <dataBar>
        <cfvo type="num" val="0"/>
        <cfvo type="num" val="1"/>
        <color theme="6"/>
      </dataBar>
      <extLst>
        <ext xmlns:x14="http://schemas.microsoft.com/office/spreadsheetml/2009/9/main" uri="{B025F937-C7B1-47D3-B67F-A62EFF666E3E}">
          <x14:id>{BB87DD6C-3F2C-4D37-8774-FD58A5B2A821}</x14:id>
        </ext>
      </extLst>
    </cfRule>
  </conditionalFormatting>
  <conditionalFormatting sqref="F121">
    <cfRule type="dataBar" priority="817">
      <dataBar>
        <cfvo type="num" val="0"/>
        <cfvo type="num" val="1"/>
        <color theme="6"/>
      </dataBar>
      <extLst>
        <ext xmlns:x14="http://schemas.microsoft.com/office/spreadsheetml/2009/9/main" uri="{B025F937-C7B1-47D3-B67F-A62EFF666E3E}">
          <x14:id>{083EEA5E-5E41-46BD-9FAF-EE98AE034E63}</x14:id>
        </ext>
      </extLst>
    </cfRule>
  </conditionalFormatting>
  <conditionalFormatting sqref="F121">
    <cfRule type="dataBar" priority="815">
      <dataBar>
        <cfvo type="num" val="0"/>
        <cfvo type="num" val="1"/>
        <color theme="6"/>
      </dataBar>
      <extLst>
        <ext xmlns:x14="http://schemas.microsoft.com/office/spreadsheetml/2009/9/main" uri="{B025F937-C7B1-47D3-B67F-A62EFF666E3E}">
          <x14:id>{95DFCF15-16A3-492C-B204-B1D92AAEAAF7}</x14:id>
        </ext>
      </extLst>
    </cfRule>
  </conditionalFormatting>
  <conditionalFormatting sqref="F121">
    <cfRule type="dataBar" priority="813">
      <dataBar>
        <cfvo type="num" val="0"/>
        <cfvo type="num" val="1"/>
        <color theme="6"/>
      </dataBar>
      <extLst>
        <ext xmlns:x14="http://schemas.microsoft.com/office/spreadsheetml/2009/9/main" uri="{B025F937-C7B1-47D3-B67F-A62EFF666E3E}">
          <x14:id>{49501C83-00AC-4F59-AA18-6C389E3FEA10}</x14:id>
        </ext>
      </extLst>
    </cfRule>
  </conditionalFormatting>
  <conditionalFormatting sqref="F121">
    <cfRule type="dataBar" priority="814">
      <dataBar>
        <cfvo type="num" val="0"/>
        <cfvo type="num" val="1"/>
        <color theme="6"/>
      </dataBar>
      <extLst>
        <ext xmlns:x14="http://schemas.microsoft.com/office/spreadsheetml/2009/9/main" uri="{B025F937-C7B1-47D3-B67F-A62EFF666E3E}">
          <x14:id>{F2773A02-C65D-454C-A84D-A55D632DC509}</x14:id>
        </ext>
      </extLst>
    </cfRule>
  </conditionalFormatting>
  <conditionalFormatting sqref="F121">
    <cfRule type="dataBar" priority="812">
      <dataBar>
        <cfvo type="num" val="0"/>
        <cfvo type="num" val="1"/>
        <color theme="6"/>
      </dataBar>
      <extLst>
        <ext xmlns:x14="http://schemas.microsoft.com/office/spreadsheetml/2009/9/main" uri="{B025F937-C7B1-47D3-B67F-A62EFF666E3E}">
          <x14:id>{4615715D-D34F-4C58-B331-3A3EC3752A9F}</x14:id>
        </ext>
      </extLst>
    </cfRule>
  </conditionalFormatting>
  <conditionalFormatting sqref="F121">
    <cfRule type="dataBar" priority="810">
      <dataBar>
        <cfvo type="num" val="0"/>
        <cfvo type="num" val="1"/>
        <color theme="6"/>
      </dataBar>
      <extLst>
        <ext xmlns:x14="http://schemas.microsoft.com/office/spreadsheetml/2009/9/main" uri="{B025F937-C7B1-47D3-B67F-A62EFF666E3E}">
          <x14:id>{031DE0F1-2C62-46CA-98E8-482DFE7C8E56}</x14:id>
        </ext>
      </extLst>
    </cfRule>
  </conditionalFormatting>
  <conditionalFormatting sqref="F121">
    <cfRule type="dataBar" priority="811">
      <dataBar>
        <cfvo type="num" val="0"/>
        <cfvo type="num" val="1"/>
        <color theme="6"/>
      </dataBar>
      <extLst>
        <ext xmlns:x14="http://schemas.microsoft.com/office/spreadsheetml/2009/9/main" uri="{B025F937-C7B1-47D3-B67F-A62EFF666E3E}">
          <x14:id>{8E8B8933-FD95-4B73-9724-EFD414C27FCA}</x14:id>
        </ext>
      </extLst>
    </cfRule>
  </conditionalFormatting>
  <conditionalFormatting sqref="F121">
    <cfRule type="dataBar" priority="808">
      <dataBar>
        <cfvo type="num" val="0"/>
        <cfvo type="num" val="1"/>
        <color theme="6"/>
      </dataBar>
      <extLst>
        <ext xmlns:x14="http://schemas.microsoft.com/office/spreadsheetml/2009/9/main" uri="{B025F937-C7B1-47D3-B67F-A62EFF666E3E}">
          <x14:id>{837A2BC4-D6AB-4539-BB79-C72DED844594}</x14:id>
        </ext>
      </extLst>
    </cfRule>
  </conditionalFormatting>
  <conditionalFormatting sqref="F121">
    <cfRule type="dataBar" priority="809">
      <dataBar>
        <cfvo type="num" val="0"/>
        <cfvo type="num" val="1"/>
        <color theme="6"/>
      </dataBar>
      <extLst>
        <ext xmlns:x14="http://schemas.microsoft.com/office/spreadsheetml/2009/9/main" uri="{B025F937-C7B1-47D3-B67F-A62EFF666E3E}">
          <x14:id>{286020DA-1D73-4F0F-8701-65F9CB8F7E37}</x14:id>
        </ext>
      </extLst>
    </cfRule>
  </conditionalFormatting>
  <conditionalFormatting sqref="F121">
    <cfRule type="dataBar" priority="807">
      <dataBar>
        <cfvo type="num" val="0"/>
        <cfvo type="num" val="1"/>
        <color theme="6"/>
      </dataBar>
      <extLst>
        <ext xmlns:x14="http://schemas.microsoft.com/office/spreadsheetml/2009/9/main" uri="{B025F937-C7B1-47D3-B67F-A62EFF666E3E}">
          <x14:id>{9A1C75D1-5B11-4043-AE39-6391BB25A41E}</x14:id>
        </ext>
      </extLst>
    </cfRule>
  </conditionalFormatting>
  <conditionalFormatting sqref="F121">
    <cfRule type="dataBar" priority="806">
      <dataBar>
        <cfvo type="num" val="0"/>
        <cfvo type="num" val="1"/>
        <color theme="6"/>
      </dataBar>
      <extLst>
        <ext xmlns:x14="http://schemas.microsoft.com/office/spreadsheetml/2009/9/main" uri="{B025F937-C7B1-47D3-B67F-A62EFF666E3E}">
          <x14:id>{EB7C1532-B117-412A-BB1A-E968846DA29D}</x14:id>
        </ext>
      </extLst>
    </cfRule>
  </conditionalFormatting>
  <conditionalFormatting sqref="F121">
    <cfRule type="dataBar" priority="805">
      <dataBar>
        <cfvo type="num" val="0"/>
        <cfvo type="num" val="1"/>
        <color theme="6"/>
      </dataBar>
      <extLst>
        <ext xmlns:x14="http://schemas.microsoft.com/office/spreadsheetml/2009/9/main" uri="{B025F937-C7B1-47D3-B67F-A62EFF666E3E}">
          <x14:id>{2F3BCFD7-9997-4054-AA58-3E0C691E4F88}</x14:id>
        </ext>
      </extLst>
    </cfRule>
  </conditionalFormatting>
  <conditionalFormatting sqref="F121">
    <cfRule type="dataBar" priority="804">
      <dataBar>
        <cfvo type="num" val="0"/>
        <cfvo type="num" val="1"/>
        <color theme="6"/>
      </dataBar>
      <extLst>
        <ext xmlns:x14="http://schemas.microsoft.com/office/spreadsheetml/2009/9/main" uri="{B025F937-C7B1-47D3-B67F-A62EFF666E3E}">
          <x14:id>{E1331945-7D28-4E75-AB4D-63DB71E021FC}</x14:id>
        </ext>
      </extLst>
    </cfRule>
  </conditionalFormatting>
  <conditionalFormatting sqref="F121">
    <cfRule type="dataBar" priority="803">
      <dataBar>
        <cfvo type="num" val="0"/>
        <cfvo type="num" val="1"/>
        <color theme="6"/>
      </dataBar>
      <extLst>
        <ext xmlns:x14="http://schemas.microsoft.com/office/spreadsheetml/2009/9/main" uri="{B025F937-C7B1-47D3-B67F-A62EFF666E3E}">
          <x14:id>{FF40BBF8-6A9A-48F4-98A3-99035965D777}</x14:id>
        </ext>
      </extLst>
    </cfRule>
  </conditionalFormatting>
  <conditionalFormatting sqref="F121">
    <cfRule type="dataBar" priority="802">
      <dataBar>
        <cfvo type="num" val="0"/>
        <cfvo type="num" val="1"/>
        <color theme="6"/>
      </dataBar>
      <extLst>
        <ext xmlns:x14="http://schemas.microsoft.com/office/spreadsheetml/2009/9/main" uri="{B025F937-C7B1-47D3-B67F-A62EFF666E3E}">
          <x14:id>{DE098293-5035-430D-AD48-E38BEF358536}</x14:id>
        </ext>
      </extLst>
    </cfRule>
  </conditionalFormatting>
  <conditionalFormatting sqref="F121">
    <cfRule type="dataBar" priority="801">
      <dataBar>
        <cfvo type="num" val="0"/>
        <cfvo type="num" val="1"/>
        <color theme="6"/>
      </dataBar>
      <extLst>
        <ext xmlns:x14="http://schemas.microsoft.com/office/spreadsheetml/2009/9/main" uri="{B025F937-C7B1-47D3-B67F-A62EFF666E3E}">
          <x14:id>{EA55F524-B4B1-405C-9C29-FFCDA70575F6}</x14:id>
        </ext>
      </extLst>
    </cfRule>
  </conditionalFormatting>
  <conditionalFormatting sqref="F121">
    <cfRule type="dataBar" priority="800">
      <dataBar>
        <cfvo type="num" val="0"/>
        <cfvo type="num" val="1"/>
        <color theme="6"/>
      </dataBar>
      <extLst>
        <ext xmlns:x14="http://schemas.microsoft.com/office/spreadsheetml/2009/9/main" uri="{B025F937-C7B1-47D3-B67F-A62EFF666E3E}">
          <x14:id>{950937D4-0AA4-46DC-8336-586013DE1827}</x14:id>
        </ext>
      </extLst>
    </cfRule>
  </conditionalFormatting>
  <conditionalFormatting sqref="F121">
    <cfRule type="dataBar" priority="799">
      <dataBar>
        <cfvo type="num" val="0"/>
        <cfvo type="num" val="1"/>
        <color theme="6"/>
      </dataBar>
      <extLst>
        <ext xmlns:x14="http://schemas.microsoft.com/office/spreadsheetml/2009/9/main" uri="{B025F937-C7B1-47D3-B67F-A62EFF666E3E}">
          <x14:id>{06BA932A-37EC-4DC7-94FC-6AE6ABC215EF}</x14:id>
        </ext>
      </extLst>
    </cfRule>
  </conditionalFormatting>
  <conditionalFormatting sqref="F121">
    <cfRule type="dataBar" priority="798">
      <dataBar>
        <cfvo type="num" val="0"/>
        <cfvo type="num" val="1"/>
        <color theme="6"/>
      </dataBar>
      <extLst>
        <ext xmlns:x14="http://schemas.microsoft.com/office/spreadsheetml/2009/9/main" uri="{B025F937-C7B1-47D3-B67F-A62EFF666E3E}">
          <x14:id>{76E70B1D-6BBA-46E8-A225-9D13E09FC825}</x14:id>
        </ext>
      </extLst>
    </cfRule>
  </conditionalFormatting>
  <conditionalFormatting sqref="F121">
    <cfRule type="dataBar" priority="797">
      <dataBar>
        <cfvo type="num" val="0"/>
        <cfvo type="num" val="1"/>
        <color theme="6"/>
      </dataBar>
      <extLst>
        <ext xmlns:x14="http://schemas.microsoft.com/office/spreadsheetml/2009/9/main" uri="{B025F937-C7B1-47D3-B67F-A62EFF666E3E}">
          <x14:id>{F9F4A861-4574-46F7-83C2-3A94CBE5A664}</x14:id>
        </ext>
      </extLst>
    </cfRule>
  </conditionalFormatting>
  <conditionalFormatting sqref="F121">
    <cfRule type="dataBar" priority="796">
      <dataBar>
        <cfvo type="num" val="0"/>
        <cfvo type="num" val="1"/>
        <color theme="6"/>
      </dataBar>
      <extLst>
        <ext xmlns:x14="http://schemas.microsoft.com/office/spreadsheetml/2009/9/main" uri="{B025F937-C7B1-47D3-B67F-A62EFF666E3E}">
          <x14:id>{E939CA39-895B-46D0-84D4-85F3E3D9591D}</x14:id>
        </ext>
      </extLst>
    </cfRule>
  </conditionalFormatting>
  <conditionalFormatting sqref="F121">
    <cfRule type="dataBar" priority="795">
      <dataBar>
        <cfvo type="num" val="0"/>
        <cfvo type="num" val="1"/>
        <color theme="6"/>
      </dataBar>
      <extLst>
        <ext xmlns:x14="http://schemas.microsoft.com/office/spreadsheetml/2009/9/main" uri="{B025F937-C7B1-47D3-B67F-A62EFF666E3E}">
          <x14:id>{A2298E2D-1D00-4FBD-B652-05D1A3F90E29}</x14:id>
        </ext>
      </extLst>
    </cfRule>
  </conditionalFormatting>
  <conditionalFormatting sqref="F121">
    <cfRule type="dataBar" priority="793">
      <dataBar>
        <cfvo type="num" val="0"/>
        <cfvo type="num" val="1"/>
        <color theme="6"/>
      </dataBar>
      <extLst>
        <ext xmlns:x14="http://schemas.microsoft.com/office/spreadsheetml/2009/9/main" uri="{B025F937-C7B1-47D3-B67F-A62EFF666E3E}">
          <x14:id>{F1322EA4-9574-4E84-A5F3-11DCD4E6294C}</x14:id>
        </ext>
      </extLst>
    </cfRule>
  </conditionalFormatting>
  <conditionalFormatting sqref="F121">
    <cfRule type="dataBar" priority="794">
      <dataBar>
        <cfvo type="num" val="0"/>
        <cfvo type="num" val="1"/>
        <color theme="6"/>
      </dataBar>
      <extLst>
        <ext xmlns:x14="http://schemas.microsoft.com/office/spreadsheetml/2009/9/main" uri="{B025F937-C7B1-47D3-B67F-A62EFF666E3E}">
          <x14:id>{94F1B7F8-E75F-40F8-96EE-DA46E4F08515}</x14:id>
        </ext>
      </extLst>
    </cfRule>
  </conditionalFormatting>
  <conditionalFormatting sqref="F121">
    <cfRule type="dataBar" priority="791">
      <dataBar>
        <cfvo type="num" val="0"/>
        <cfvo type="num" val="1"/>
        <color theme="6"/>
      </dataBar>
      <extLst>
        <ext xmlns:x14="http://schemas.microsoft.com/office/spreadsheetml/2009/9/main" uri="{B025F937-C7B1-47D3-B67F-A62EFF666E3E}">
          <x14:id>{3D601264-141A-4DEC-9C93-78583B277D1B}</x14:id>
        </ext>
      </extLst>
    </cfRule>
  </conditionalFormatting>
  <conditionalFormatting sqref="F121">
    <cfRule type="dataBar" priority="792">
      <dataBar>
        <cfvo type="num" val="0"/>
        <cfvo type="num" val="1"/>
        <color theme="6"/>
      </dataBar>
      <extLst>
        <ext xmlns:x14="http://schemas.microsoft.com/office/spreadsheetml/2009/9/main" uri="{B025F937-C7B1-47D3-B67F-A62EFF666E3E}">
          <x14:id>{DAAB13C6-7DD9-4CD9-8B50-322B8326CECB}</x14:id>
        </ext>
      </extLst>
    </cfRule>
  </conditionalFormatting>
  <conditionalFormatting sqref="F121">
    <cfRule type="dataBar" priority="790">
      <dataBar>
        <cfvo type="num" val="0"/>
        <cfvo type="num" val="1"/>
        <color theme="6"/>
      </dataBar>
      <extLst>
        <ext xmlns:x14="http://schemas.microsoft.com/office/spreadsheetml/2009/9/main" uri="{B025F937-C7B1-47D3-B67F-A62EFF666E3E}">
          <x14:id>{FC0C0C70-2218-40F3-8AF9-E574416DA7D3}</x14:id>
        </ext>
      </extLst>
    </cfRule>
  </conditionalFormatting>
  <conditionalFormatting sqref="F121">
    <cfRule type="dataBar" priority="788">
      <dataBar>
        <cfvo type="num" val="0"/>
        <cfvo type="num" val="1"/>
        <color theme="6"/>
      </dataBar>
      <extLst>
        <ext xmlns:x14="http://schemas.microsoft.com/office/spreadsheetml/2009/9/main" uri="{B025F937-C7B1-47D3-B67F-A62EFF666E3E}">
          <x14:id>{584C444E-FC09-405E-9560-65E75BF6DD3E}</x14:id>
        </ext>
      </extLst>
    </cfRule>
  </conditionalFormatting>
  <conditionalFormatting sqref="F121">
    <cfRule type="dataBar" priority="789">
      <dataBar>
        <cfvo type="num" val="0"/>
        <cfvo type="num" val="1"/>
        <color theme="6"/>
      </dataBar>
      <extLst>
        <ext xmlns:x14="http://schemas.microsoft.com/office/spreadsheetml/2009/9/main" uri="{B025F937-C7B1-47D3-B67F-A62EFF666E3E}">
          <x14:id>{EBB9BE4D-13E7-4BBA-8F57-A1E2E13905A8}</x14:id>
        </ext>
      </extLst>
    </cfRule>
  </conditionalFormatting>
  <conditionalFormatting sqref="F121">
    <cfRule type="dataBar" priority="787">
      <dataBar>
        <cfvo type="num" val="0"/>
        <cfvo type="num" val="1"/>
        <color theme="6"/>
      </dataBar>
      <extLst>
        <ext xmlns:x14="http://schemas.microsoft.com/office/spreadsheetml/2009/9/main" uri="{B025F937-C7B1-47D3-B67F-A62EFF666E3E}">
          <x14:id>{4CB3E58A-A13F-4E17-A929-2DD0C21896AE}</x14:id>
        </ext>
      </extLst>
    </cfRule>
  </conditionalFormatting>
  <conditionalFormatting sqref="F121">
    <cfRule type="dataBar" priority="786">
      <dataBar>
        <cfvo type="num" val="0"/>
        <cfvo type="num" val="1"/>
        <color theme="6"/>
      </dataBar>
      <extLst>
        <ext xmlns:x14="http://schemas.microsoft.com/office/spreadsheetml/2009/9/main" uri="{B025F937-C7B1-47D3-B67F-A62EFF666E3E}">
          <x14:id>{D5CC48FC-05C9-4574-9E47-F74B6E887C94}</x14:id>
        </ext>
      </extLst>
    </cfRule>
  </conditionalFormatting>
  <conditionalFormatting sqref="F121">
    <cfRule type="dataBar" priority="784">
      <dataBar>
        <cfvo type="num" val="0"/>
        <cfvo type="num" val="1"/>
        <color theme="6"/>
      </dataBar>
      <extLst>
        <ext xmlns:x14="http://schemas.microsoft.com/office/spreadsheetml/2009/9/main" uri="{B025F937-C7B1-47D3-B67F-A62EFF666E3E}">
          <x14:id>{2D7F3A07-8B9F-477C-A231-8F3CA0AE6F2D}</x14:id>
        </ext>
      </extLst>
    </cfRule>
  </conditionalFormatting>
  <conditionalFormatting sqref="F121">
    <cfRule type="dataBar" priority="785">
      <dataBar>
        <cfvo type="num" val="0"/>
        <cfvo type="num" val="1"/>
        <color theme="6"/>
      </dataBar>
      <extLst>
        <ext xmlns:x14="http://schemas.microsoft.com/office/spreadsheetml/2009/9/main" uri="{B025F937-C7B1-47D3-B67F-A62EFF666E3E}">
          <x14:id>{A8F25E7E-94F6-4E8B-A485-E541A0D00D8A}</x14:id>
        </ext>
      </extLst>
    </cfRule>
  </conditionalFormatting>
  <conditionalFormatting sqref="F121">
    <cfRule type="dataBar" priority="783">
      <dataBar>
        <cfvo type="num" val="0"/>
        <cfvo type="num" val="1"/>
        <color theme="6"/>
      </dataBar>
      <extLst>
        <ext xmlns:x14="http://schemas.microsoft.com/office/spreadsheetml/2009/9/main" uri="{B025F937-C7B1-47D3-B67F-A62EFF666E3E}">
          <x14:id>{C872A270-144C-4FF9-8C96-AC38D44888B0}</x14:id>
        </ext>
      </extLst>
    </cfRule>
  </conditionalFormatting>
  <conditionalFormatting sqref="F121">
    <cfRule type="dataBar" priority="781">
      <dataBar>
        <cfvo type="num" val="0"/>
        <cfvo type="num" val="1"/>
        <color theme="6"/>
      </dataBar>
      <extLst>
        <ext xmlns:x14="http://schemas.microsoft.com/office/spreadsheetml/2009/9/main" uri="{B025F937-C7B1-47D3-B67F-A62EFF666E3E}">
          <x14:id>{5A6BB882-91EE-4161-9EC0-930187DCFD3F}</x14:id>
        </ext>
      </extLst>
    </cfRule>
  </conditionalFormatting>
  <conditionalFormatting sqref="F121">
    <cfRule type="dataBar" priority="782">
      <dataBar>
        <cfvo type="num" val="0"/>
        <cfvo type="num" val="1"/>
        <color theme="6"/>
      </dataBar>
      <extLst>
        <ext xmlns:x14="http://schemas.microsoft.com/office/spreadsheetml/2009/9/main" uri="{B025F937-C7B1-47D3-B67F-A62EFF666E3E}">
          <x14:id>{B0DA0184-25F6-4FAB-B390-35BA0BB07F4A}</x14:id>
        </ext>
      </extLst>
    </cfRule>
  </conditionalFormatting>
  <conditionalFormatting sqref="F121">
    <cfRule type="dataBar" priority="779">
      <dataBar>
        <cfvo type="num" val="0"/>
        <cfvo type="num" val="1"/>
        <color theme="6"/>
      </dataBar>
      <extLst>
        <ext xmlns:x14="http://schemas.microsoft.com/office/spreadsheetml/2009/9/main" uri="{B025F937-C7B1-47D3-B67F-A62EFF666E3E}">
          <x14:id>{1D85B62B-A313-4F44-9D66-A5C61DA3613C}</x14:id>
        </ext>
      </extLst>
    </cfRule>
  </conditionalFormatting>
  <conditionalFormatting sqref="F121">
    <cfRule type="dataBar" priority="780">
      <dataBar>
        <cfvo type="num" val="0"/>
        <cfvo type="num" val="1"/>
        <color theme="6"/>
      </dataBar>
      <extLst>
        <ext xmlns:x14="http://schemas.microsoft.com/office/spreadsheetml/2009/9/main" uri="{B025F937-C7B1-47D3-B67F-A62EFF666E3E}">
          <x14:id>{720690C3-C272-4F49-8AFE-F8A025CF2EBB}</x14:id>
        </ext>
      </extLst>
    </cfRule>
  </conditionalFormatting>
  <conditionalFormatting sqref="F121">
    <cfRule type="dataBar" priority="777">
      <dataBar>
        <cfvo type="num" val="0"/>
        <cfvo type="num" val="1"/>
        <color theme="6"/>
      </dataBar>
      <extLst>
        <ext xmlns:x14="http://schemas.microsoft.com/office/spreadsheetml/2009/9/main" uri="{B025F937-C7B1-47D3-B67F-A62EFF666E3E}">
          <x14:id>{2417291F-0567-4FAE-8C6B-FE2029F57FFB}</x14:id>
        </ext>
      </extLst>
    </cfRule>
  </conditionalFormatting>
  <conditionalFormatting sqref="F121">
    <cfRule type="dataBar" priority="778">
      <dataBar>
        <cfvo type="num" val="0"/>
        <cfvo type="num" val="1"/>
        <color theme="6"/>
      </dataBar>
      <extLst>
        <ext xmlns:x14="http://schemas.microsoft.com/office/spreadsheetml/2009/9/main" uri="{B025F937-C7B1-47D3-B67F-A62EFF666E3E}">
          <x14:id>{6BA99450-EA54-4E81-AC23-992A0DB5552A}</x14:id>
        </ext>
      </extLst>
    </cfRule>
  </conditionalFormatting>
  <conditionalFormatting sqref="F121">
    <cfRule type="dataBar" priority="776">
      <dataBar>
        <cfvo type="num" val="0"/>
        <cfvo type="num" val="1"/>
        <color theme="6"/>
      </dataBar>
      <extLst>
        <ext xmlns:x14="http://schemas.microsoft.com/office/spreadsheetml/2009/9/main" uri="{B025F937-C7B1-47D3-B67F-A62EFF666E3E}">
          <x14:id>{E008EB46-43E1-4405-AF55-87418BE3588D}</x14:id>
        </ext>
      </extLst>
    </cfRule>
  </conditionalFormatting>
  <conditionalFormatting sqref="F121">
    <cfRule type="dataBar" priority="774">
      <dataBar>
        <cfvo type="num" val="0"/>
        <cfvo type="num" val="1"/>
        <color theme="6"/>
      </dataBar>
      <extLst>
        <ext xmlns:x14="http://schemas.microsoft.com/office/spreadsheetml/2009/9/main" uri="{B025F937-C7B1-47D3-B67F-A62EFF666E3E}">
          <x14:id>{DFE24D10-6C98-4889-B766-798FAC86F06B}</x14:id>
        </ext>
      </extLst>
    </cfRule>
  </conditionalFormatting>
  <conditionalFormatting sqref="F121">
    <cfRule type="dataBar" priority="775">
      <dataBar>
        <cfvo type="num" val="0"/>
        <cfvo type="num" val="1"/>
        <color theme="6"/>
      </dataBar>
      <extLst>
        <ext xmlns:x14="http://schemas.microsoft.com/office/spreadsheetml/2009/9/main" uri="{B025F937-C7B1-47D3-B67F-A62EFF666E3E}">
          <x14:id>{8CD6E7FD-C86B-4617-9AD7-743EE4DB158D}</x14:id>
        </ext>
      </extLst>
    </cfRule>
  </conditionalFormatting>
  <conditionalFormatting sqref="F121">
    <cfRule type="dataBar" priority="773">
      <dataBar>
        <cfvo type="num" val="0"/>
        <cfvo type="num" val="1"/>
        <color theme="6"/>
      </dataBar>
      <extLst>
        <ext xmlns:x14="http://schemas.microsoft.com/office/spreadsheetml/2009/9/main" uri="{B025F937-C7B1-47D3-B67F-A62EFF666E3E}">
          <x14:id>{14C5E7E0-34FC-4690-BC0A-ABA808AC131D}</x14:id>
        </ext>
      </extLst>
    </cfRule>
  </conditionalFormatting>
  <conditionalFormatting sqref="F121">
    <cfRule type="dataBar" priority="772">
      <dataBar>
        <cfvo type="num" val="0"/>
        <cfvo type="num" val="1"/>
        <color theme="6"/>
      </dataBar>
      <extLst>
        <ext xmlns:x14="http://schemas.microsoft.com/office/spreadsheetml/2009/9/main" uri="{B025F937-C7B1-47D3-B67F-A62EFF666E3E}">
          <x14:id>{7EFBDA9C-B23A-4B4E-B967-52ECE43BD4FC}</x14:id>
        </ext>
      </extLst>
    </cfRule>
  </conditionalFormatting>
  <conditionalFormatting sqref="F121">
    <cfRule type="dataBar" priority="770">
      <dataBar>
        <cfvo type="num" val="0"/>
        <cfvo type="num" val="1"/>
        <color theme="6"/>
      </dataBar>
      <extLst>
        <ext xmlns:x14="http://schemas.microsoft.com/office/spreadsheetml/2009/9/main" uri="{B025F937-C7B1-47D3-B67F-A62EFF666E3E}">
          <x14:id>{D67F385B-D19D-40C5-BA7F-A74855891680}</x14:id>
        </ext>
      </extLst>
    </cfRule>
  </conditionalFormatting>
  <conditionalFormatting sqref="F121">
    <cfRule type="dataBar" priority="771">
      <dataBar>
        <cfvo type="num" val="0"/>
        <cfvo type="num" val="1"/>
        <color theme="6"/>
      </dataBar>
      <extLst>
        <ext xmlns:x14="http://schemas.microsoft.com/office/spreadsheetml/2009/9/main" uri="{B025F937-C7B1-47D3-B67F-A62EFF666E3E}">
          <x14:id>{C399F53E-2222-4111-A50C-9034D914B84C}</x14:id>
        </ext>
      </extLst>
    </cfRule>
  </conditionalFormatting>
  <conditionalFormatting sqref="F121">
    <cfRule type="dataBar" priority="769">
      <dataBar>
        <cfvo type="num" val="0"/>
        <cfvo type="num" val="1"/>
        <color theme="6"/>
      </dataBar>
      <extLst>
        <ext xmlns:x14="http://schemas.microsoft.com/office/spreadsheetml/2009/9/main" uri="{B025F937-C7B1-47D3-B67F-A62EFF666E3E}">
          <x14:id>{816633D0-BF36-4D89-B9C4-3909CEF80944}</x14:id>
        </ext>
      </extLst>
    </cfRule>
  </conditionalFormatting>
  <conditionalFormatting sqref="F121">
    <cfRule type="dataBar" priority="767">
      <dataBar>
        <cfvo type="num" val="0"/>
        <cfvo type="num" val="1"/>
        <color theme="6"/>
      </dataBar>
      <extLst>
        <ext xmlns:x14="http://schemas.microsoft.com/office/spreadsheetml/2009/9/main" uri="{B025F937-C7B1-47D3-B67F-A62EFF666E3E}">
          <x14:id>{772A3402-84F8-4B06-8A50-7642BF492932}</x14:id>
        </ext>
      </extLst>
    </cfRule>
  </conditionalFormatting>
  <conditionalFormatting sqref="F121">
    <cfRule type="dataBar" priority="768">
      <dataBar>
        <cfvo type="num" val="0"/>
        <cfvo type="num" val="1"/>
        <color theme="6"/>
      </dataBar>
      <extLst>
        <ext xmlns:x14="http://schemas.microsoft.com/office/spreadsheetml/2009/9/main" uri="{B025F937-C7B1-47D3-B67F-A62EFF666E3E}">
          <x14:id>{E45310E8-F27A-412B-B8CC-FF3612564247}</x14:id>
        </ext>
      </extLst>
    </cfRule>
  </conditionalFormatting>
  <conditionalFormatting sqref="F121">
    <cfRule type="dataBar" priority="765">
      <dataBar>
        <cfvo type="num" val="0"/>
        <cfvo type="num" val="1"/>
        <color theme="6"/>
      </dataBar>
      <extLst>
        <ext xmlns:x14="http://schemas.microsoft.com/office/spreadsheetml/2009/9/main" uri="{B025F937-C7B1-47D3-B67F-A62EFF666E3E}">
          <x14:id>{D98FB66E-790B-457B-AA43-BCB907455044}</x14:id>
        </ext>
      </extLst>
    </cfRule>
  </conditionalFormatting>
  <conditionalFormatting sqref="F121">
    <cfRule type="dataBar" priority="766">
      <dataBar>
        <cfvo type="num" val="0"/>
        <cfvo type="num" val="1"/>
        <color theme="6"/>
      </dataBar>
      <extLst>
        <ext xmlns:x14="http://schemas.microsoft.com/office/spreadsheetml/2009/9/main" uri="{B025F937-C7B1-47D3-B67F-A62EFF666E3E}">
          <x14:id>{B69BDE33-C8B0-4782-9615-BBAA835D4E3F}</x14:id>
        </ext>
      </extLst>
    </cfRule>
  </conditionalFormatting>
  <conditionalFormatting sqref="F121">
    <cfRule type="dataBar" priority="764">
      <dataBar>
        <cfvo type="num" val="0"/>
        <cfvo type="num" val="1"/>
        <color theme="6"/>
      </dataBar>
      <extLst>
        <ext xmlns:x14="http://schemas.microsoft.com/office/spreadsheetml/2009/9/main" uri="{B025F937-C7B1-47D3-B67F-A62EFF666E3E}">
          <x14:id>{8C5D621F-2C61-443A-8FCD-BF5B8D9A107D}</x14:id>
        </ext>
      </extLst>
    </cfRule>
  </conditionalFormatting>
  <conditionalFormatting sqref="F121">
    <cfRule type="dataBar" priority="763">
      <dataBar>
        <cfvo type="num" val="0"/>
        <cfvo type="num" val="1"/>
        <color theme="6"/>
      </dataBar>
      <extLst>
        <ext xmlns:x14="http://schemas.microsoft.com/office/spreadsheetml/2009/9/main" uri="{B025F937-C7B1-47D3-B67F-A62EFF666E3E}">
          <x14:id>{EBABB213-4E63-4AFD-ADA5-CCA6F2FA6D29}</x14:id>
        </ext>
      </extLst>
    </cfRule>
  </conditionalFormatting>
  <conditionalFormatting sqref="F121">
    <cfRule type="dataBar" priority="761">
      <dataBar>
        <cfvo type="num" val="0"/>
        <cfvo type="num" val="1"/>
        <color theme="6"/>
      </dataBar>
      <extLst>
        <ext xmlns:x14="http://schemas.microsoft.com/office/spreadsheetml/2009/9/main" uri="{B025F937-C7B1-47D3-B67F-A62EFF666E3E}">
          <x14:id>{002A6809-5CBD-4104-82E2-3F452CCFFFC6}</x14:id>
        </ext>
      </extLst>
    </cfRule>
  </conditionalFormatting>
  <conditionalFormatting sqref="F121">
    <cfRule type="dataBar" priority="762">
      <dataBar>
        <cfvo type="num" val="0"/>
        <cfvo type="num" val="1"/>
        <color theme="6"/>
      </dataBar>
      <extLst>
        <ext xmlns:x14="http://schemas.microsoft.com/office/spreadsheetml/2009/9/main" uri="{B025F937-C7B1-47D3-B67F-A62EFF666E3E}">
          <x14:id>{2ACE694D-244A-4E24-9230-509E7F692DE1}</x14:id>
        </ext>
      </extLst>
    </cfRule>
  </conditionalFormatting>
  <conditionalFormatting sqref="F121">
    <cfRule type="dataBar" priority="760">
      <dataBar>
        <cfvo type="num" val="0"/>
        <cfvo type="num" val="1"/>
        <color theme="6"/>
      </dataBar>
      <extLst>
        <ext xmlns:x14="http://schemas.microsoft.com/office/spreadsheetml/2009/9/main" uri="{B025F937-C7B1-47D3-B67F-A62EFF666E3E}">
          <x14:id>{07BC3272-2909-4D48-A28A-256F578E93D6}</x14:id>
        </ext>
      </extLst>
    </cfRule>
  </conditionalFormatting>
  <conditionalFormatting sqref="F121">
    <cfRule type="dataBar" priority="758">
      <dataBar>
        <cfvo type="num" val="0"/>
        <cfvo type="num" val="1"/>
        <color theme="6"/>
      </dataBar>
      <extLst>
        <ext xmlns:x14="http://schemas.microsoft.com/office/spreadsheetml/2009/9/main" uri="{B025F937-C7B1-47D3-B67F-A62EFF666E3E}">
          <x14:id>{296BCA12-9A89-4654-89AD-EE8C2955A9D5}</x14:id>
        </ext>
      </extLst>
    </cfRule>
  </conditionalFormatting>
  <conditionalFormatting sqref="F121">
    <cfRule type="dataBar" priority="759">
      <dataBar>
        <cfvo type="num" val="0"/>
        <cfvo type="num" val="1"/>
        <color theme="6"/>
      </dataBar>
      <extLst>
        <ext xmlns:x14="http://schemas.microsoft.com/office/spreadsheetml/2009/9/main" uri="{B025F937-C7B1-47D3-B67F-A62EFF666E3E}">
          <x14:id>{8E120158-AB4A-4A53-958F-D13DA648EE60}</x14:id>
        </ext>
      </extLst>
    </cfRule>
  </conditionalFormatting>
  <conditionalFormatting sqref="F121">
    <cfRule type="dataBar" priority="757">
      <dataBar>
        <cfvo type="num" val="0"/>
        <cfvo type="num" val="1"/>
        <color theme="6"/>
      </dataBar>
      <extLst>
        <ext xmlns:x14="http://schemas.microsoft.com/office/spreadsheetml/2009/9/main" uri="{B025F937-C7B1-47D3-B67F-A62EFF666E3E}">
          <x14:id>{163B8519-AF72-4E0B-BF9D-D231A4C8FA8F}</x14:id>
        </ext>
      </extLst>
    </cfRule>
  </conditionalFormatting>
  <conditionalFormatting sqref="F121">
    <cfRule type="dataBar" priority="755">
      <dataBar>
        <cfvo type="num" val="0"/>
        <cfvo type="num" val="1"/>
        <color theme="6"/>
      </dataBar>
      <extLst>
        <ext xmlns:x14="http://schemas.microsoft.com/office/spreadsheetml/2009/9/main" uri="{B025F937-C7B1-47D3-B67F-A62EFF666E3E}">
          <x14:id>{31173B08-7604-47B8-90B7-44878F15891A}</x14:id>
        </ext>
      </extLst>
    </cfRule>
  </conditionalFormatting>
  <conditionalFormatting sqref="F121">
    <cfRule type="dataBar" priority="756">
      <dataBar>
        <cfvo type="num" val="0"/>
        <cfvo type="num" val="1"/>
        <color theme="6"/>
      </dataBar>
      <extLst>
        <ext xmlns:x14="http://schemas.microsoft.com/office/spreadsheetml/2009/9/main" uri="{B025F937-C7B1-47D3-B67F-A62EFF666E3E}">
          <x14:id>{0662CDEA-D5F3-4C49-BCF4-D703ED8E1468}</x14:id>
        </ext>
      </extLst>
    </cfRule>
  </conditionalFormatting>
  <conditionalFormatting sqref="F121">
    <cfRule type="dataBar" priority="753">
      <dataBar>
        <cfvo type="num" val="0"/>
        <cfvo type="num" val="1"/>
        <color theme="6"/>
      </dataBar>
      <extLst>
        <ext xmlns:x14="http://schemas.microsoft.com/office/spreadsheetml/2009/9/main" uri="{B025F937-C7B1-47D3-B67F-A62EFF666E3E}">
          <x14:id>{DCE41A3E-9E8A-4241-B2C5-7EF960E6420E}</x14:id>
        </ext>
      </extLst>
    </cfRule>
  </conditionalFormatting>
  <conditionalFormatting sqref="F121">
    <cfRule type="dataBar" priority="754">
      <dataBar>
        <cfvo type="num" val="0"/>
        <cfvo type="num" val="1"/>
        <color theme="6"/>
      </dataBar>
      <extLst>
        <ext xmlns:x14="http://schemas.microsoft.com/office/spreadsheetml/2009/9/main" uri="{B025F937-C7B1-47D3-B67F-A62EFF666E3E}">
          <x14:id>{C57FBFF8-CAAB-4804-9C14-6E28FB7D9D08}</x14:id>
        </ext>
      </extLst>
    </cfRule>
  </conditionalFormatting>
  <conditionalFormatting sqref="F121">
    <cfRule type="dataBar" priority="752">
      <dataBar>
        <cfvo type="num" val="0"/>
        <cfvo type="num" val="1"/>
        <color theme="6"/>
      </dataBar>
      <extLst>
        <ext xmlns:x14="http://schemas.microsoft.com/office/spreadsheetml/2009/9/main" uri="{B025F937-C7B1-47D3-B67F-A62EFF666E3E}">
          <x14:id>{7CCE9222-FC5E-4730-85A9-9C58A66A8459}</x14:id>
        </ext>
      </extLst>
    </cfRule>
  </conditionalFormatting>
  <conditionalFormatting sqref="F121">
    <cfRule type="dataBar" priority="751">
      <dataBar>
        <cfvo type="num" val="0"/>
        <cfvo type="num" val="1"/>
        <color theme="6"/>
      </dataBar>
      <extLst>
        <ext xmlns:x14="http://schemas.microsoft.com/office/spreadsheetml/2009/9/main" uri="{B025F937-C7B1-47D3-B67F-A62EFF666E3E}">
          <x14:id>{8140FB34-75DA-4886-BD08-A8759FA11073}</x14:id>
        </ext>
      </extLst>
    </cfRule>
  </conditionalFormatting>
  <conditionalFormatting sqref="F121">
    <cfRule type="dataBar" priority="750">
      <dataBar>
        <cfvo type="num" val="0"/>
        <cfvo type="num" val="1"/>
        <color theme="6"/>
      </dataBar>
      <extLst>
        <ext xmlns:x14="http://schemas.microsoft.com/office/spreadsheetml/2009/9/main" uri="{B025F937-C7B1-47D3-B67F-A62EFF666E3E}">
          <x14:id>{8C4A5B5F-F02C-4733-B204-E384D7919414}</x14:id>
        </ext>
      </extLst>
    </cfRule>
  </conditionalFormatting>
  <conditionalFormatting sqref="F121">
    <cfRule type="dataBar" priority="749">
      <dataBar>
        <cfvo type="num" val="0"/>
        <cfvo type="num" val="1"/>
        <color theme="6"/>
      </dataBar>
      <extLst>
        <ext xmlns:x14="http://schemas.microsoft.com/office/spreadsheetml/2009/9/main" uri="{B025F937-C7B1-47D3-B67F-A62EFF666E3E}">
          <x14:id>{B865E062-0AC5-4946-AB69-4673866D43DC}</x14:id>
        </ext>
      </extLst>
    </cfRule>
  </conditionalFormatting>
  <conditionalFormatting sqref="F121">
    <cfRule type="dataBar" priority="748">
      <dataBar>
        <cfvo type="num" val="0"/>
        <cfvo type="num" val="1"/>
        <color theme="6"/>
      </dataBar>
      <extLst>
        <ext xmlns:x14="http://schemas.microsoft.com/office/spreadsheetml/2009/9/main" uri="{B025F937-C7B1-47D3-B67F-A62EFF666E3E}">
          <x14:id>{C2C06673-FE07-4AAF-ABBC-DD2A66F3713C}</x14:id>
        </ext>
      </extLst>
    </cfRule>
  </conditionalFormatting>
  <conditionalFormatting sqref="F121">
    <cfRule type="dataBar" priority="747">
      <dataBar>
        <cfvo type="num" val="0"/>
        <cfvo type="num" val="1"/>
        <color theme="6"/>
      </dataBar>
      <extLst>
        <ext xmlns:x14="http://schemas.microsoft.com/office/spreadsheetml/2009/9/main" uri="{B025F937-C7B1-47D3-B67F-A62EFF666E3E}">
          <x14:id>{82A849D6-39E9-4411-B26F-CCC805DACBA3}</x14:id>
        </ext>
      </extLst>
    </cfRule>
  </conditionalFormatting>
  <conditionalFormatting sqref="F121">
    <cfRule type="dataBar" priority="746">
      <dataBar>
        <cfvo type="num" val="0"/>
        <cfvo type="num" val="1"/>
        <color theme="6"/>
      </dataBar>
      <extLst>
        <ext xmlns:x14="http://schemas.microsoft.com/office/spreadsheetml/2009/9/main" uri="{B025F937-C7B1-47D3-B67F-A62EFF666E3E}">
          <x14:id>{2B2CEDCD-AB3E-4B79-8AF8-50103C83A312}</x14:id>
        </ext>
      </extLst>
    </cfRule>
  </conditionalFormatting>
  <conditionalFormatting sqref="F121">
    <cfRule type="dataBar" priority="744">
      <dataBar>
        <cfvo type="num" val="0"/>
        <cfvo type="num" val="1"/>
        <color theme="6"/>
      </dataBar>
      <extLst>
        <ext xmlns:x14="http://schemas.microsoft.com/office/spreadsheetml/2009/9/main" uri="{B025F937-C7B1-47D3-B67F-A62EFF666E3E}">
          <x14:id>{D8CB1356-860C-4B30-93A7-4CB75B83D9DA}</x14:id>
        </ext>
      </extLst>
    </cfRule>
  </conditionalFormatting>
  <conditionalFormatting sqref="F121">
    <cfRule type="dataBar" priority="745">
      <dataBar>
        <cfvo type="num" val="0"/>
        <cfvo type="num" val="1"/>
        <color theme="6"/>
      </dataBar>
      <extLst>
        <ext xmlns:x14="http://schemas.microsoft.com/office/spreadsheetml/2009/9/main" uri="{B025F937-C7B1-47D3-B67F-A62EFF666E3E}">
          <x14:id>{63DFA0D6-3AB6-4CEF-9195-86403929041C}</x14:id>
        </ext>
      </extLst>
    </cfRule>
  </conditionalFormatting>
  <conditionalFormatting sqref="F121">
    <cfRule type="dataBar" priority="742">
      <dataBar>
        <cfvo type="num" val="0"/>
        <cfvo type="num" val="1"/>
        <color theme="6"/>
      </dataBar>
      <extLst>
        <ext xmlns:x14="http://schemas.microsoft.com/office/spreadsheetml/2009/9/main" uri="{B025F937-C7B1-47D3-B67F-A62EFF666E3E}">
          <x14:id>{DDA637A0-B33F-49A1-95EA-4E7D18C149D9}</x14:id>
        </ext>
      </extLst>
    </cfRule>
  </conditionalFormatting>
  <conditionalFormatting sqref="F121">
    <cfRule type="dataBar" priority="743">
      <dataBar>
        <cfvo type="num" val="0"/>
        <cfvo type="num" val="1"/>
        <color theme="6"/>
      </dataBar>
      <extLst>
        <ext xmlns:x14="http://schemas.microsoft.com/office/spreadsheetml/2009/9/main" uri="{B025F937-C7B1-47D3-B67F-A62EFF666E3E}">
          <x14:id>{E54B2C3A-EAB5-4E26-BFD3-D865852FB424}</x14:id>
        </ext>
      </extLst>
    </cfRule>
  </conditionalFormatting>
  <conditionalFormatting sqref="F121">
    <cfRule type="dataBar" priority="741">
      <dataBar>
        <cfvo type="num" val="0"/>
        <cfvo type="num" val="1"/>
        <color theme="6"/>
      </dataBar>
      <extLst>
        <ext xmlns:x14="http://schemas.microsoft.com/office/spreadsheetml/2009/9/main" uri="{B025F937-C7B1-47D3-B67F-A62EFF666E3E}">
          <x14:id>{E48A97A3-103E-46A7-B63F-1E447BA9F1DC}</x14:id>
        </ext>
      </extLst>
    </cfRule>
  </conditionalFormatting>
  <conditionalFormatting sqref="F121">
    <cfRule type="dataBar" priority="739">
      <dataBar>
        <cfvo type="num" val="0"/>
        <cfvo type="num" val="1"/>
        <color theme="6"/>
      </dataBar>
      <extLst>
        <ext xmlns:x14="http://schemas.microsoft.com/office/spreadsheetml/2009/9/main" uri="{B025F937-C7B1-47D3-B67F-A62EFF666E3E}">
          <x14:id>{9F7F8824-C511-4241-838A-7C0DF1916C32}</x14:id>
        </ext>
      </extLst>
    </cfRule>
  </conditionalFormatting>
  <conditionalFormatting sqref="F121">
    <cfRule type="dataBar" priority="740">
      <dataBar>
        <cfvo type="num" val="0"/>
        <cfvo type="num" val="1"/>
        <color theme="6"/>
      </dataBar>
      <extLst>
        <ext xmlns:x14="http://schemas.microsoft.com/office/spreadsheetml/2009/9/main" uri="{B025F937-C7B1-47D3-B67F-A62EFF666E3E}">
          <x14:id>{D070118C-1379-464B-9C94-89B7D9905FCD}</x14:id>
        </ext>
      </extLst>
    </cfRule>
  </conditionalFormatting>
  <conditionalFormatting sqref="F121">
    <cfRule type="dataBar" priority="738">
      <dataBar>
        <cfvo type="num" val="0"/>
        <cfvo type="num" val="1"/>
        <color theme="6"/>
      </dataBar>
      <extLst>
        <ext xmlns:x14="http://schemas.microsoft.com/office/spreadsheetml/2009/9/main" uri="{B025F937-C7B1-47D3-B67F-A62EFF666E3E}">
          <x14:id>{E7AD70B8-2043-49E1-BAA8-13171773C7DA}</x14:id>
        </ext>
      </extLst>
    </cfRule>
  </conditionalFormatting>
  <conditionalFormatting sqref="F121">
    <cfRule type="dataBar" priority="737">
      <dataBar>
        <cfvo type="num" val="0"/>
        <cfvo type="num" val="1"/>
        <color theme="6"/>
      </dataBar>
      <extLst>
        <ext xmlns:x14="http://schemas.microsoft.com/office/spreadsheetml/2009/9/main" uri="{B025F937-C7B1-47D3-B67F-A62EFF666E3E}">
          <x14:id>{FF616E29-B55A-49F0-9166-AECE923DD46E}</x14:id>
        </ext>
      </extLst>
    </cfRule>
  </conditionalFormatting>
  <conditionalFormatting sqref="F121">
    <cfRule type="dataBar" priority="735">
      <dataBar>
        <cfvo type="num" val="0"/>
        <cfvo type="num" val="1"/>
        <color theme="6"/>
      </dataBar>
      <extLst>
        <ext xmlns:x14="http://schemas.microsoft.com/office/spreadsheetml/2009/9/main" uri="{B025F937-C7B1-47D3-B67F-A62EFF666E3E}">
          <x14:id>{80FDDCFF-5E12-48ED-950D-4745EECFBE5B}</x14:id>
        </ext>
      </extLst>
    </cfRule>
  </conditionalFormatting>
  <conditionalFormatting sqref="F121">
    <cfRule type="dataBar" priority="736">
      <dataBar>
        <cfvo type="num" val="0"/>
        <cfvo type="num" val="1"/>
        <color theme="6"/>
      </dataBar>
      <extLst>
        <ext xmlns:x14="http://schemas.microsoft.com/office/spreadsheetml/2009/9/main" uri="{B025F937-C7B1-47D3-B67F-A62EFF666E3E}">
          <x14:id>{ED85A1A9-3491-4A07-B4DC-037D2C5F7FF8}</x14:id>
        </ext>
      </extLst>
    </cfRule>
  </conditionalFormatting>
  <conditionalFormatting sqref="F121">
    <cfRule type="dataBar" priority="734">
      <dataBar>
        <cfvo type="num" val="0"/>
        <cfvo type="num" val="1"/>
        <color theme="6"/>
      </dataBar>
      <extLst>
        <ext xmlns:x14="http://schemas.microsoft.com/office/spreadsheetml/2009/9/main" uri="{B025F937-C7B1-47D3-B67F-A62EFF666E3E}">
          <x14:id>{CCB6F7F8-0464-4B29-B69A-829AE5BC56E5}</x14:id>
        </ext>
      </extLst>
    </cfRule>
  </conditionalFormatting>
  <conditionalFormatting sqref="F121">
    <cfRule type="dataBar" priority="732">
      <dataBar>
        <cfvo type="num" val="0"/>
        <cfvo type="num" val="1"/>
        <color theme="6"/>
      </dataBar>
      <extLst>
        <ext xmlns:x14="http://schemas.microsoft.com/office/spreadsheetml/2009/9/main" uri="{B025F937-C7B1-47D3-B67F-A62EFF666E3E}">
          <x14:id>{3365A4C0-392B-457F-A24D-CBF4B37644EA}</x14:id>
        </ext>
      </extLst>
    </cfRule>
  </conditionalFormatting>
  <conditionalFormatting sqref="F121">
    <cfRule type="dataBar" priority="733">
      <dataBar>
        <cfvo type="num" val="0"/>
        <cfvo type="num" val="1"/>
        <color theme="6"/>
      </dataBar>
      <extLst>
        <ext xmlns:x14="http://schemas.microsoft.com/office/spreadsheetml/2009/9/main" uri="{B025F937-C7B1-47D3-B67F-A62EFF666E3E}">
          <x14:id>{1411A374-05EE-47D0-BFC0-6CC76074D8BF}</x14:id>
        </ext>
      </extLst>
    </cfRule>
  </conditionalFormatting>
  <conditionalFormatting sqref="F121">
    <cfRule type="dataBar" priority="730">
      <dataBar>
        <cfvo type="num" val="0"/>
        <cfvo type="num" val="1"/>
        <color theme="6"/>
      </dataBar>
      <extLst>
        <ext xmlns:x14="http://schemas.microsoft.com/office/spreadsheetml/2009/9/main" uri="{B025F937-C7B1-47D3-B67F-A62EFF666E3E}">
          <x14:id>{40E0BE6E-A225-41DA-B62A-3FF493118C5F}</x14:id>
        </ext>
      </extLst>
    </cfRule>
  </conditionalFormatting>
  <conditionalFormatting sqref="F121">
    <cfRule type="dataBar" priority="731">
      <dataBar>
        <cfvo type="num" val="0"/>
        <cfvo type="num" val="1"/>
        <color theme="6"/>
      </dataBar>
      <extLst>
        <ext xmlns:x14="http://schemas.microsoft.com/office/spreadsheetml/2009/9/main" uri="{B025F937-C7B1-47D3-B67F-A62EFF666E3E}">
          <x14:id>{02467356-5DF4-4C93-B88E-97AB43AD32E8}</x14:id>
        </ext>
      </extLst>
    </cfRule>
  </conditionalFormatting>
  <conditionalFormatting sqref="F121">
    <cfRule type="dataBar" priority="729">
      <dataBar>
        <cfvo type="num" val="0"/>
        <cfvo type="num" val="1"/>
        <color theme="6"/>
      </dataBar>
      <extLst>
        <ext xmlns:x14="http://schemas.microsoft.com/office/spreadsheetml/2009/9/main" uri="{B025F937-C7B1-47D3-B67F-A62EFF666E3E}">
          <x14:id>{D294B1B7-FF19-447C-ADA6-F5C3FB3E0B7F}</x14:id>
        </ext>
      </extLst>
    </cfRule>
  </conditionalFormatting>
  <conditionalFormatting sqref="F121">
    <cfRule type="dataBar" priority="728">
      <dataBar>
        <cfvo type="num" val="0"/>
        <cfvo type="num" val="1"/>
        <color theme="6"/>
      </dataBar>
      <extLst>
        <ext xmlns:x14="http://schemas.microsoft.com/office/spreadsheetml/2009/9/main" uri="{B025F937-C7B1-47D3-B67F-A62EFF666E3E}">
          <x14:id>{9F72818C-2AA5-4808-88E0-C2CEA4C890FD}</x14:id>
        </ext>
      </extLst>
    </cfRule>
  </conditionalFormatting>
  <conditionalFormatting sqref="F121">
    <cfRule type="dataBar" priority="726">
      <dataBar>
        <cfvo type="num" val="0"/>
        <cfvo type="num" val="1"/>
        <color theme="6"/>
      </dataBar>
      <extLst>
        <ext xmlns:x14="http://schemas.microsoft.com/office/spreadsheetml/2009/9/main" uri="{B025F937-C7B1-47D3-B67F-A62EFF666E3E}">
          <x14:id>{7ED8450B-9E20-41CF-A56C-416F01A1F9E6}</x14:id>
        </ext>
      </extLst>
    </cfRule>
  </conditionalFormatting>
  <conditionalFormatting sqref="F121">
    <cfRule type="dataBar" priority="727">
      <dataBar>
        <cfvo type="num" val="0"/>
        <cfvo type="num" val="1"/>
        <color theme="6"/>
      </dataBar>
      <extLst>
        <ext xmlns:x14="http://schemas.microsoft.com/office/spreadsheetml/2009/9/main" uri="{B025F937-C7B1-47D3-B67F-A62EFF666E3E}">
          <x14:id>{0090135E-246F-4079-A4C5-E0978117787F}</x14:id>
        </ext>
      </extLst>
    </cfRule>
  </conditionalFormatting>
  <conditionalFormatting sqref="F121">
    <cfRule type="dataBar" priority="725">
      <dataBar>
        <cfvo type="num" val="0"/>
        <cfvo type="num" val="1"/>
        <color theme="6"/>
      </dataBar>
      <extLst>
        <ext xmlns:x14="http://schemas.microsoft.com/office/spreadsheetml/2009/9/main" uri="{B025F937-C7B1-47D3-B67F-A62EFF666E3E}">
          <x14:id>{A2C96EDD-2027-498C-BE19-E4B4510E7931}</x14:id>
        </ext>
      </extLst>
    </cfRule>
  </conditionalFormatting>
  <conditionalFormatting sqref="F121">
    <cfRule type="dataBar" priority="723">
      <dataBar>
        <cfvo type="num" val="0"/>
        <cfvo type="num" val="1"/>
        <color theme="6"/>
      </dataBar>
      <extLst>
        <ext xmlns:x14="http://schemas.microsoft.com/office/spreadsheetml/2009/9/main" uri="{B025F937-C7B1-47D3-B67F-A62EFF666E3E}">
          <x14:id>{B6E8570C-19CA-4923-B17D-BD7E8CCB05A1}</x14:id>
        </ext>
      </extLst>
    </cfRule>
  </conditionalFormatting>
  <conditionalFormatting sqref="F121">
    <cfRule type="dataBar" priority="724">
      <dataBar>
        <cfvo type="num" val="0"/>
        <cfvo type="num" val="1"/>
        <color theme="6"/>
      </dataBar>
      <extLst>
        <ext xmlns:x14="http://schemas.microsoft.com/office/spreadsheetml/2009/9/main" uri="{B025F937-C7B1-47D3-B67F-A62EFF666E3E}">
          <x14:id>{933BEF26-ED48-4937-92CE-B37C8F847232}</x14:id>
        </ext>
      </extLst>
    </cfRule>
  </conditionalFormatting>
  <conditionalFormatting sqref="F121">
    <cfRule type="dataBar" priority="722">
      <dataBar>
        <cfvo type="num" val="0"/>
        <cfvo type="num" val="1"/>
        <color theme="6"/>
      </dataBar>
      <extLst>
        <ext xmlns:x14="http://schemas.microsoft.com/office/spreadsheetml/2009/9/main" uri="{B025F937-C7B1-47D3-B67F-A62EFF666E3E}">
          <x14:id>{0626720A-D7DC-4D02-B2EA-F9BDB64B7F2A}</x14:id>
        </ext>
      </extLst>
    </cfRule>
  </conditionalFormatting>
  <conditionalFormatting sqref="F121">
    <cfRule type="dataBar" priority="720">
      <dataBar>
        <cfvo type="num" val="0"/>
        <cfvo type="num" val="1"/>
        <color theme="6"/>
      </dataBar>
      <extLst>
        <ext xmlns:x14="http://schemas.microsoft.com/office/spreadsheetml/2009/9/main" uri="{B025F937-C7B1-47D3-B67F-A62EFF666E3E}">
          <x14:id>{291D840D-36F2-4B38-8DAB-032FF52923B2}</x14:id>
        </ext>
      </extLst>
    </cfRule>
  </conditionalFormatting>
  <conditionalFormatting sqref="F121">
    <cfRule type="dataBar" priority="721">
      <dataBar>
        <cfvo type="num" val="0"/>
        <cfvo type="num" val="1"/>
        <color theme="6"/>
      </dataBar>
      <extLst>
        <ext xmlns:x14="http://schemas.microsoft.com/office/spreadsheetml/2009/9/main" uri="{B025F937-C7B1-47D3-B67F-A62EFF666E3E}">
          <x14:id>{6D5451C1-9F20-4481-AA5F-547513AD1896}</x14:id>
        </ext>
      </extLst>
    </cfRule>
  </conditionalFormatting>
  <conditionalFormatting sqref="F121">
    <cfRule type="dataBar" priority="718">
      <dataBar>
        <cfvo type="num" val="0"/>
        <cfvo type="num" val="1"/>
        <color theme="6"/>
      </dataBar>
      <extLst>
        <ext xmlns:x14="http://schemas.microsoft.com/office/spreadsheetml/2009/9/main" uri="{B025F937-C7B1-47D3-B67F-A62EFF666E3E}">
          <x14:id>{6F31D1BE-9757-4461-A64F-6415193BA7CF}</x14:id>
        </ext>
      </extLst>
    </cfRule>
  </conditionalFormatting>
  <conditionalFormatting sqref="F121">
    <cfRule type="dataBar" priority="719">
      <dataBar>
        <cfvo type="num" val="0"/>
        <cfvo type="num" val="1"/>
        <color theme="6"/>
      </dataBar>
      <extLst>
        <ext xmlns:x14="http://schemas.microsoft.com/office/spreadsheetml/2009/9/main" uri="{B025F937-C7B1-47D3-B67F-A62EFF666E3E}">
          <x14:id>{30F905AE-1565-4866-AEDA-770B183EA913}</x14:id>
        </ext>
      </extLst>
    </cfRule>
  </conditionalFormatting>
  <conditionalFormatting sqref="F121">
    <cfRule type="dataBar" priority="717">
      <dataBar>
        <cfvo type="num" val="0"/>
        <cfvo type="num" val="1"/>
        <color theme="6"/>
      </dataBar>
      <extLst>
        <ext xmlns:x14="http://schemas.microsoft.com/office/spreadsheetml/2009/9/main" uri="{B025F937-C7B1-47D3-B67F-A62EFF666E3E}">
          <x14:id>{035470CD-692C-402E-8BF9-35EAFCBC6B1E}</x14:id>
        </ext>
      </extLst>
    </cfRule>
  </conditionalFormatting>
  <conditionalFormatting sqref="F121">
    <cfRule type="dataBar" priority="716">
      <dataBar>
        <cfvo type="num" val="0"/>
        <cfvo type="num" val="1"/>
        <color theme="6"/>
      </dataBar>
      <extLst>
        <ext xmlns:x14="http://schemas.microsoft.com/office/spreadsheetml/2009/9/main" uri="{B025F937-C7B1-47D3-B67F-A62EFF666E3E}">
          <x14:id>{F496D1B0-EC6D-452E-9359-EB6FCA02DEA5}</x14:id>
        </ext>
      </extLst>
    </cfRule>
  </conditionalFormatting>
  <conditionalFormatting sqref="F121">
    <cfRule type="dataBar" priority="715">
      <dataBar>
        <cfvo type="num" val="0"/>
        <cfvo type="num" val="1"/>
        <color theme="6"/>
      </dataBar>
      <extLst>
        <ext xmlns:x14="http://schemas.microsoft.com/office/spreadsheetml/2009/9/main" uri="{B025F937-C7B1-47D3-B67F-A62EFF666E3E}">
          <x14:id>{F02909F4-546D-470D-A734-4F0745A1026C}</x14:id>
        </ext>
      </extLst>
    </cfRule>
  </conditionalFormatting>
  <conditionalFormatting sqref="F121">
    <cfRule type="dataBar" priority="714">
      <dataBar>
        <cfvo type="num" val="0"/>
        <cfvo type="num" val="1"/>
        <color theme="6"/>
      </dataBar>
      <extLst>
        <ext xmlns:x14="http://schemas.microsoft.com/office/spreadsheetml/2009/9/main" uri="{B025F937-C7B1-47D3-B67F-A62EFF666E3E}">
          <x14:id>{84025DA7-EBF6-47D1-8BE3-CDB910EAD335}</x14:id>
        </ext>
      </extLst>
    </cfRule>
  </conditionalFormatting>
  <conditionalFormatting sqref="F121">
    <cfRule type="dataBar" priority="713">
      <dataBar>
        <cfvo type="num" val="0"/>
        <cfvo type="num" val="1"/>
        <color theme="6"/>
      </dataBar>
      <extLst>
        <ext xmlns:x14="http://schemas.microsoft.com/office/spreadsheetml/2009/9/main" uri="{B025F937-C7B1-47D3-B67F-A62EFF666E3E}">
          <x14:id>{0720B604-0219-4640-929C-D6DB2ADDDA7E}</x14:id>
        </ext>
      </extLst>
    </cfRule>
  </conditionalFormatting>
  <conditionalFormatting sqref="F121">
    <cfRule type="dataBar" priority="712">
      <dataBar>
        <cfvo type="num" val="0"/>
        <cfvo type="num" val="1"/>
        <color theme="6"/>
      </dataBar>
      <extLst>
        <ext xmlns:x14="http://schemas.microsoft.com/office/spreadsheetml/2009/9/main" uri="{B025F937-C7B1-47D3-B67F-A62EFF666E3E}">
          <x14:id>{ADCFEEC5-E25B-4E07-94D8-18901929C1BD}</x14:id>
        </ext>
      </extLst>
    </cfRule>
  </conditionalFormatting>
  <conditionalFormatting sqref="F121">
    <cfRule type="dataBar" priority="711">
      <dataBar>
        <cfvo type="num" val="0"/>
        <cfvo type="num" val="1"/>
        <color theme="6"/>
      </dataBar>
      <extLst>
        <ext xmlns:x14="http://schemas.microsoft.com/office/spreadsheetml/2009/9/main" uri="{B025F937-C7B1-47D3-B67F-A62EFF666E3E}">
          <x14:id>{A313CC8D-ECD5-45AE-85FD-26FEF66F2D88}</x14:id>
        </ext>
      </extLst>
    </cfRule>
  </conditionalFormatting>
  <conditionalFormatting sqref="F121">
    <cfRule type="dataBar" priority="709">
      <dataBar>
        <cfvo type="num" val="0"/>
        <cfvo type="num" val="1"/>
        <color theme="6"/>
      </dataBar>
      <extLst>
        <ext xmlns:x14="http://schemas.microsoft.com/office/spreadsheetml/2009/9/main" uri="{B025F937-C7B1-47D3-B67F-A62EFF666E3E}">
          <x14:id>{4D386C62-B047-42BD-99AE-C14826AD43A5}</x14:id>
        </ext>
      </extLst>
    </cfRule>
  </conditionalFormatting>
  <conditionalFormatting sqref="F121">
    <cfRule type="dataBar" priority="710">
      <dataBar>
        <cfvo type="num" val="0"/>
        <cfvo type="num" val="1"/>
        <color theme="6"/>
      </dataBar>
      <extLst>
        <ext xmlns:x14="http://schemas.microsoft.com/office/spreadsheetml/2009/9/main" uri="{B025F937-C7B1-47D3-B67F-A62EFF666E3E}">
          <x14:id>{E89154F7-2B25-4EE2-84D1-5D399A8438A7}</x14:id>
        </ext>
      </extLst>
    </cfRule>
  </conditionalFormatting>
  <conditionalFormatting sqref="F121">
    <cfRule type="dataBar" priority="708">
      <dataBar>
        <cfvo type="num" val="0"/>
        <cfvo type="num" val="1"/>
        <color theme="6"/>
      </dataBar>
      <extLst>
        <ext xmlns:x14="http://schemas.microsoft.com/office/spreadsheetml/2009/9/main" uri="{B025F937-C7B1-47D3-B67F-A62EFF666E3E}">
          <x14:id>{A11C5A6F-1D3F-42A8-A8BF-DB827E53093C}</x14:id>
        </ext>
      </extLst>
    </cfRule>
  </conditionalFormatting>
  <conditionalFormatting sqref="F121">
    <cfRule type="dataBar" priority="707">
      <dataBar>
        <cfvo type="num" val="0"/>
        <cfvo type="num" val="1"/>
        <color theme="6"/>
      </dataBar>
      <extLst>
        <ext xmlns:x14="http://schemas.microsoft.com/office/spreadsheetml/2009/9/main" uri="{B025F937-C7B1-47D3-B67F-A62EFF666E3E}">
          <x14:id>{AD1069E6-66C4-42DA-A429-3226F8F17A7C}</x14:id>
        </ext>
      </extLst>
    </cfRule>
  </conditionalFormatting>
  <conditionalFormatting sqref="F121">
    <cfRule type="dataBar" priority="705">
      <dataBar>
        <cfvo type="num" val="0"/>
        <cfvo type="num" val="1"/>
        <color theme="6"/>
      </dataBar>
      <extLst>
        <ext xmlns:x14="http://schemas.microsoft.com/office/spreadsheetml/2009/9/main" uri="{B025F937-C7B1-47D3-B67F-A62EFF666E3E}">
          <x14:id>{90DC2750-2886-4BC8-B0AD-96114B816B9C}</x14:id>
        </ext>
      </extLst>
    </cfRule>
  </conditionalFormatting>
  <conditionalFormatting sqref="F121">
    <cfRule type="dataBar" priority="706">
      <dataBar>
        <cfvo type="num" val="0"/>
        <cfvo type="num" val="1"/>
        <color theme="6"/>
      </dataBar>
      <extLst>
        <ext xmlns:x14="http://schemas.microsoft.com/office/spreadsheetml/2009/9/main" uri="{B025F937-C7B1-47D3-B67F-A62EFF666E3E}">
          <x14:id>{CBC186F9-47CE-4D6A-94EB-0446EA88D809}</x14:id>
        </ext>
      </extLst>
    </cfRule>
  </conditionalFormatting>
  <conditionalFormatting sqref="F121">
    <cfRule type="dataBar" priority="704">
      <dataBar>
        <cfvo type="num" val="0"/>
        <cfvo type="num" val="1"/>
        <color theme="6"/>
      </dataBar>
      <extLst>
        <ext xmlns:x14="http://schemas.microsoft.com/office/spreadsheetml/2009/9/main" uri="{B025F937-C7B1-47D3-B67F-A62EFF666E3E}">
          <x14:id>{59DC5E2D-54EF-4EE9-B73B-2D1C15FB4FFD}</x14:id>
        </ext>
      </extLst>
    </cfRule>
  </conditionalFormatting>
  <conditionalFormatting sqref="F121">
    <cfRule type="dataBar" priority="702">
      <dataBar>
        <cfvo type="num" val="0"/>
        <cfvo type="num" val="1"/>
        <color theme="6"/>
      </dataBar>
      <extLst>
        <ext xmlns:x14="http://schemas.microsoft.com/office/spreadsheetml/2009/9/main" uri="{B025F937-C7B1-47D3-B67F-A62EFF666E3E}">
          <x14:id>{33586852-F173-4D2F-AFED-D1EC944D791D}</x14:id>
        </ext>
      </extLst>
    </cfRule>
  </conditionalFormatting>
  <conditionalFormatting sqref="F121">
    <cfRule type="dataBar" priority="703">
      <dataBar>
        <cfvo type="num" val="0"/>
        <cfvo type="num" val="1"/>
        <color theme="6"/>
      </dataBar>
      <extLst>
        <ext xmlns:x14="http://schemas.microsoft.com/office/spreadsheetml/2009/9/main" uri="{B025F937-C7B1-47D3-B67F-A62EFF666E3E}">
          <x14:id>{AECBB707-EBFA-4DCC-BB9A-3AA05CA27D8E}</x14:id>
        </ext>
      </extLst>
    </cfRule>
  </conditionalFormatting>
  <conditionalFormatting sqref="F121">
    <cfRule type="dataBar" priority="701">
      <dataBar>
        <cfvo type="num" val="0"/>
        <cfvo type="num" val="1"/>
        <color theme="6"/>
      </dataBar>
      <extLst>
        <ext xmlns:x14="http://schemas.microsoft.com/office/spreadsheetml/2009/9/main" uri="{B025F937-C7B1-47D3-B67F-A62EFF666E3E}">
          <x14:id>{10181CC9-FF52-43ED-B67A-FD168317CF21}</x14:id>
        </ext>
      </extLst>
    </cfRule>
  </conditionalFormatting>
  <conditionalFormatting sqref="F121">
    <cfRule type="dataBar" priority="699">
      <dataBar>
        <cfvo type="num" val="0"/>
        <cfvo type="num" val="1"/>
        <color theme="6"/>
      </dataBar>
      <extLst>
        <ext xmlns:x14="http://schemas.microsoft.com/office/spreadsheetml/2009/9/main" uri="{B025F937-C7B1-47D3-B67F-A62EFF666E3E}">
          <x14:id>{02940819-E58A-45BD-B2B4-2D19DB032B9D}</x14:id>
        </ext>
      </extLst>
    </cfRule>
  </conditionalFormatting>
  <conditionalFormatting sqref="F121">
    <cfRule type="dataBar" priority="700">
      <dataBar>
        <cfvo type="num" val="0"/>
        <cfvo type="num" val="1"/>
        <color theme="6"/>
      </dataBar>
      <extLst>
        <ext xmlns:x14="http://schemas.microsoft.com/office/spreadsheetml/2009/9/main" uri="{B025F937-C7B1-47D3-B67F-A62EFF666E3E}">
          <x14:id>{5BD87AAD-007A-4A86-9A0A-5DE5DF3E4D37}</x14:id>
        </ext>
      </extLst>
    </cfRule>
  </conditionalFormatting>
  <conditionalFormatting sqref="F121">
    <cfRule type="dataBar" priority="697">
      <dataBar>
        <cfvo type="num" val="0"/>
        <cfvo type="num" val="1"/>
        <color theme="6"/>
      </dataBar>
      <extLst>
        <ext xmlns:x14="http://schemas.microsoft.com/office/spreadsheetml/2009/9/main" uri="{B025F937-C7B1-47D3-B67F-A62EFF666E3E}">
          <x14:id>{90F7E9B8-092A-4433-9203-017BC9B8B227}</x14:id>
        </ext>
      </extLst>
    </cfRule>
  </conditionalFormatting>
  <conditionalFormatting sqref="F121">
    <cfRule type="dataBar" priority="698">
      <dataBar>
        <cfvo type="num" val="0"/>
        <cfvo type="num" val="1"/>
        <color theme="6"/>
      </dataBar>
      <extLst>
        <ext xmlns:x14="http://schemas.microsoft.com/office/spreadsheetml/2009/9/main" uri="{B025F937-C7B1-47D3-B67F-A62EFF666E3E}">
          <x14:id>{3E733071-A39A-4672-A728-DB6A0048688B}</x14:id>
        </ext>
      </extLst>
    </cfRule>
  </conditionalFormatting>
  <conditionalFormatting sqref="F121">
    <cfRule type="dataBar" priority="696">
      <dataBar>
        <cfvo type="num" val="0"/>
        <cfvo type="num" val="1"/>
        <color theme="6"/>
      </dataBar>
      <extLst>
        <ext xmlns:x14="http://schemas.microsoft.com/office/spreadsheetml/2009/9/main" uri="{B025F937-C7B1-47D3-B67F-A62EFF666E3E}">
          <x14:id>{510590A6-A424-473B-84D0-449C3315F862}</x14:id>
        </ext>
      </extLst>
    </cfRule>
  </conditionalFormatting>
  <conditionalFormatting sqref="F121">
    <cfRule type="dataBar" priority="695">
      <dataBar>
        <cfvo type="num" val="0"/>
        <cfvo type="num" val="1"/>
        <color theme="6"/>
      </dataBar>
      <extLst>
        <ext xmlns:x14="http://schemas.microsoft.com/office/spreadsheetml/2009/9/main" uri="{B025F937-C7B1-47D3-B67F-A62EFF666E3E}">
          <x14:id>{CC28F639-2B81-4D6B-AB09-ABEEDCA17090}</x14:id>
        </ext>
      </extLst>
    </cfRule>
  </conditionalFormatting>
  <conditionalFormatting sqref="F121">
    <cfRule type="dataBar" priority="694">
      <dataBar>
        <cfvo type="num" val="0"/>
        <cfvo type="num" val="1"/>
        <color theme="6"/>
      </dataBar>
      <extLst>
        <ext xmlns:x14="http://schemas.microsoft.com/office/spreadsheetml/2009/9/main" uri="{B025F937-C7B1-47D3-B67F-A62EFF666E3E}">
          <x14:id>{6B1D7778-E7B9-4517-8F69-4525C64AA136}</x14:id>
        </ext>
      </extLst>
    </cfRule>
  </conditionalFormatting>
  <conditionalFormatting sqref="F121">
    <cfRule type="dataBar" priority="693">
      <dataBar>
        <cfvo type="num" val="0"/>
        <cfvo type="num" val="1"/>
        <color theme="6"/>
      </dataBar>
      <extLst>
        <ext xmlns:x14="http://schemas.microsoft.com/office/spreadsheetml/2009/9/main" uri="{B025F937-C7B1-47D3-B67F-A62EFF666E3E}">
          <x14:id>{02F671FD-4E00-4955-810C-939888D5B750}</x14:id>
        </ext>
      </extLst>
    </cfRule>
  </conditionalFormatting>
  <conditionalFormatting sqref="F121">
    <cfRule type="dataBar" priority="692">
      <dataBar>
        <cfvo type="num" val="0"/>
        <cfvo type="num" val="1"/>
        <color theme="6"/>
      </dataBar>
      <extLst>
        <ext xmlns:x14="http://schemas.microsoft.com/office/spreadsheetml/2009/9/main" uri="{B025F937-C7B1-47D3-B67F-A62EFF666E3E}">
          <x14:id>{E2FC6ED0-4186-435D-82DA-D200C9AF830E}</x14:id>
        </ext>
      </extLst>
    </cfRule>
  </conditionalFormatting>
  <conditionalFormatting sqref="F121">
    <cfRule type="dataBar" priority="691">
      <dataBar>
        <cfvo type="num" val="0"/>
        <cfvo type="num" val="1"/>
        <color theme="6"/>
      </dataBar>
      <extLst>
        <ext xmlns:x14="http://schemas.microsoft.com/office/spreadsheetml/2009/9/main" uri="{B025F937-C7B1-47D3-B67F-A62EFF666E3E}">
          <x14:id>{F85898E9-B7E6-4FA0-9770-690AF1C9CE87}</x14:id>
        </ext>
      </extLst>
    </cfRule>
  </conditionalFormatting>
  <conditionalFormatting sqref="F121">
    <cfRule type="dataBar" priority="690">
      <dataBar>
        <cfvo type="num" val="0"/>
        <cfvo type="num" val="1"/>
        <color theme="6"/>
      </dataBar>
      <extLst>
        <ext xmlns:x14="http://schemas.microsoft.com/office/spreadsheetml/2009/9/main" uri="{B025F937-C7B1-47D3-B67F-A62EFF666E3E}">
          <x14:id>{5B544381-B8CB-4085-BFD0-5DF3DD0A8EA1}</x14:id>
        </ext>
      </extLst>
    </cfRule>
  </conditionalFormatting>
  <conditionalFormatting sqref="F121">
    <cfRule type="dataBar" priority="689">
      <dataBar>
        <cfvo type="num" val="0"/>
        <cfvo type="num" val="1"/>
        <color theme="6"/>
      </dataBar>
      <extLst>
        <ext xmlns:x14="http://schemas.microsoft.com/office/spreadsheetml/2009/9/main" uri="{B025F937-C7B1-47D3-B67F-A62EFF666E3E}">
          <x14:id>{2A529814-D9AC-405F-B27E-DC5C1924C5B7}</x14:id>
        </ext>
      </extLst>
    </cfRule>
  </conditionalFormatting>
  <conditionalFormatting sqref="F121">
    <cfRule type="dataBar" priority="687">
      <dataBar>
        <cfvo type="num" val="0"/>
        <cfvo type="num" val="1"/>
        <color theme="6"/>
      </dataBar>
      <extLst>
        <ext xmlns:x14="http://schemas.microsoft.com/office/spreadsheetml/2009/9/main" uri="{B025F937-C7B1-47D3-B67F-A62EFF666E3E}">
          <x14:id>{98B1D7D2-8AE6-4F3E-8453-DF7A66ABD0A1}</x14:id>
        </ext>
      </extLst>
    </cfRule>
  </conditionalFormatting>
  <conditionalFormatting sqref="F121">
    <cfRule type="dataBar" priority="688">
      <dataBar>
        <cfvo type="num" val="0"/>
        <cfvo type="num" val="1"/>
        <color theme="6"/>
      </dataBar>
      <extLst>
        <ext xmlns:x14="http://schemas.microsoft.com/office/spreadsheetml/2009/9/main" uri="{B025F937-C7B1-47D3-B67F-A62EFF666E3E}">
          <x14:id>{7DC200C3-1692-4F2A-B1F8-E47B4DDFC722}</x14:id>
        </ext>
      </extLst>
    </cfRule>
  </conditionalFormatting>
  <conditionalFormatting sqref="F121">
    <cfRule type="dataBar" priority="685">
      <dataBar>
        <cfvo type="num" val="0"/>
        <cfvo type="num" val="1"/>
        <color theme="6"/>
      </dataBar>
      <extLst>
        <ext xmlns:x14="http://schemas.microsoft.com/office/spreadsheetml/2009/9/main" uri="{B025F937-C7B1-47D3-B67F-A62EFF666E3E}">
          <x14:id>{9B67C069-CEF7-451F-9859-9043021D91BA}</x14:id>
        </ext>
      </extLst>
    </cfRule>
  </conditionalFormatting>
  <conditionalFormatting sqref="F121">
    <cfRule type="dataBar" priority="686">
      <dataBar>
        <cfvo type="num" val="0"/>
        <cfvo type="num" val="1"/>
        <color theme="6"/>
      </dataBar>
      <extLst>
        <ext xmlns:x14="http://schemas.microsoft.com/office/spreadsheetml/2009/9/main" uri="{B025F937-C7B1-47D3-B67F-A62EFF666E3E}">
          <x14:id>{5D2F5933-68F2-4BEC-8818-3774CE2D0AB0}</x14:id>
        </ext>
      </extLst>
    </cfRule>
  </conditionalFormatting>
  <conditionalFormatting sqref="F121">
    <cfRule type="dataBar" priority="684">
      <dataBar>
        <cfvo type="num" val="0"/>
        <cfvo type="num" val="1"/>
        <color theme="6"/>
      </dataBar>
      <extLst>
        <ext xmlns:x14="http://schemas.microsoft.com/office/spreadsheetml/2009/9/main" uri="{B025F937-C7B1-47D3-B67F-A62EFF666E3E}">
          <x14:id>{89323F8A-C6A1-46FD-89E3-1E0A04F29DEA}</x14:id>
        </ext>
      </extLst>
    </cfRule>
  </conditionalFormatting>
  <conditionalFormatting sqref="F121">
    <cfRule type="dataBar" priority="683">
      <dataBar>
        <cfvo type="num" val="0"/>
        <cfvo type="num" val="1"/>
        <color theme="6"/>
      </dataBar>
      <extLst>
        <ext xmlns:x14="http://schemas.microsoft.com/office/spreadsheetml/2009/9/main" uri="{B025F937-C7B1-47D3-B67F-A62EFF666E3E}">
          <x14:id>{33DB7AC9-F589-4611-8FDE-CA5E7F47932F}</x14:id>
        </ext>
      </extLst>
    </cfRule>
  </conditionalFormatting>
  <conditionalFormatting sqref="F121">
    <cfRule type="dataBar" priority="682">
      <dataBar>
        <cfvo type="num" val="0"/>
        <cfvo type="num" val="1"/>
        <color theme="6"/>
      </dataBar>
      <extLst>
        <ext xmlns:x14="http://schemas.microsoft.com/office/spreadsheetml/2009/9/main" uri="{B025F937-C7B1-47D3-B67F-A62EFF666E3E}">
          <x14:id>{42B2945C-53EF-422A-A454-8D0275600884}</x14:id>
        </ext>
      </extLst>
    </cfRule>
  </conditionalFormatting>
  <conditionalFormatting sqref="F121">
    <cfRule type="dataBar" priority="681">
      <dataBar>
        <cfvo type="num" val="0"/>
        <cfvo type="num" val="1"/>
        <color theme="6"/>
      </dataBar>
      <extLst>
        <ext xmlns:x14="http://schemas.microsoft.com/office/spreadsheetml/2009/9/main" uri="{B025F937-C7B1-47D3-B67F-A62EFF666E3E}">
          <x14:id>{095396F1-79FA-48A7-9422-CE44372B51F4}</x14:id>
        </ext>
      </extLst>
    </cfRule>
  </conditionalFormatting>
  <conditionalFormatting sqref="F121">
    <cfRule type="dataBar" priority="680">
      <dataBar>
        <cfvo type="num" val="0"/>
        <cfvo type="num" val="1"/>
        <color theme="6"/>
      </dataBar>
      <extLst>
        <ext xmlns:x14="http://schemas.microsoft.com/office/spreadsheetml/2009/9/main" uri="{B025F937-C7B1-47D3-B67F-A62EFF666E3E}">
          <x14:id>{C106A46B-7CA9-42D4-A7FD-2EAADF3CCF01}</x14:id>
        </ext>
      </extLst>
    </cfRule>
  </conditionalFormatting>
  <conditionalFormatting sqref="F121">
    <cfRule type="dataBar" priority="679">
      <dataBar>
        <cfvo type="num" val="0"/>
        <cfvo type="num" val="1"/>
        <color theme="6"/>
      </dataBar>
      <extLst>
        <ext xmlns:x14="http://schemas.microsoft.com/office/spreadsheetml/2009/9/main" uri="{B025F937-C7B1-47D3-B67F-A62EFF666E3E}">
          <x14:id>{A71414CD-8EEC-4429-A87F-9751988F012E}</x14:id>
        </ext>
      </extLst>
    </cfRule>
  </conditionalFormatting>
  <conditionalFormatting sqref="F121">
    <cfRule type="dataBar" priority="678">
      <dataBar>
        <cfvo type="num" val="0"/>
        <cfvo type="num" val="1"/>
        <color theme="6"/>
      </dataBar>
      <extLst>
        <ext xmlns:x14="http://schemas.microsoft.com/office/spreadsheetml/2009/9/main" uri="{B025F937-C7B1-47D3-B67F-A62EFF666E3E}">
          <x14:id>{6253FB43-55D2-4782-9B69-AC7A92C68E3D}</x14:id>
        </ext>
      </extLst>
    </cfRule>
  </conditionalFormatting>
  <conditionalFormatting sqref="F121">
    <cfRule type="dataBar" priority="676">
      <dataBar>
        <cfvo type="num" val="0"/>
        <cfvo type="num" val="1"/>
        <color theme="6"/>
      </dataBar>
      <extLst>
        <ext xmlns:x14="http://schemas.microsoft.com/office/spreadsheetml/2009/9/main" uri="{B025F937-C7B1-47D3-B67F-A62EFF666E3E}">
          <x14:id>{1AA0D5A2-A6DD-46B9-83BF-2A3DF665D0B1}</x14:id>
        </ext>
      </extLst>
    </cfRule>
  </conditionalFormatting>
  <conditionalFormatting sqref="F121">
    <cfRule type="dataBar" priority="677">
      <dataBar>
        <cfvo type="num" val="0"/>
        <cfvo type="num" val="1"/>
        <color theme="6"/>
      </dataBar>
      <extLst>
        <ext xmlns:x14="http://schemas.microsoft.com/office/spreadsheetml/2009/9/main" uri="{B025F937-C7B1-47D3-B67F-A62EFF666E3E}">
          <x14:id>{B3DA1E5B-D28E-4468-BF1F-545B578829A5}</x14:id>
        </ext>
      </extLst>
    </cfRule>
  </conditionalFormatting>
  <conditionalFormatting sqref="F121">
    <cfRule type="dataBar" priority="675">
      <dataBar>
        <cfvo type="num" val="0"/>
        <cfvo type="num" val="1"/>
        <color theme="6"/>
      </dataBar>
      <extLst>
        <ext xmlns:x14="http://schemas.microsoft.com/office/spreadsheetml/2009/9/main" uri="{B025F937-C7B1-47D3-B67F-A62EFF666E3E}">
          <x14:id>{5ED0989D-6018-4C4A-92A1-681A9F6657AF}</x14:id>
        </ext>
      </extLst>
    </cfRule>
  </conditionalFormatting>
  <conditionalFormatting sqref="F121">
    <cfRule type="dataBar" priority="674">
      <dataBar>
        <cfvo type="num" val="0"/>
        <cfvo type="num" val="1"/>
        <color theme="6"/>
      </dataBar>
      <extLst>
        <ext xmlns:x14="http://schemas.microsoft.com/office/spreadsheetml/2009/9/main" uri="{B025F937-C7B1-47D3-B67F-A62EFF666E3E}">
          <x14:id>{4A1DA0BA-3323-40C4-BB5F-7C7DE84F488E}</x14:id>
        </ext>
      </extLst>
    </cfRule>
  </conditionalFormatting>
  <conditionalFormatting sqref="F121">
    <cfRule type="dataBar" priority="673">
      <dataBar>
        <cfvo type="num" val="0"/>
        <cfvo type="num" val="1"/>
        <color theme="6"/>
      </dataBar>
      <extLst>
        <ext xmlns:x14="http://schemas.microsoft.com/office/spreadsheetml/2009/9/main" uri="{B025F937-C7B1-47D3-B67F-A62EFF666E3E}">
          <x14:id>{8A871E8D-45A8-45A7-82A5-F0946252DC84}</x14:id>
        </ext>
      </extLst>
    </cfRule>
  </conditionalFormatting>
  <conditionalFormatting sqref="F121">
    <cfRule type="dataBar" priority="672">
      <dataBar>
        <cfvo type="num" val="0"/>
        <cfvo type="num" val="1"/>
        <color theme="6"/>
      </dataBar>
      <extLst>
        <ext xmlns:x14="http://schemas.microsoft.com/office/spreadsheetml/2009/9/main" uri="{B025F937-C7B1-47D3-B67F-A62EFF666E3E}">
          <x14:id>{F0E9942D-F1DC-4C17-A4C1-9458714B92B5}</x14:id>
        </ext>
      </extLst>
    </cfRule>
  </conditionalFormatting>
  <conditionalFormatting sqref="F121">
    <cfRule type="dataBar" priority="671">
      <dataBar>
        <cfvo type="num" val="0"/>
        <cfvo type="num" val="1"/>
        <color theme="6"/>
      </dataBar>
      <extLst>
        <ext xmlns:x14="http://schemas.microsoft.com/office/spreadsheetml/2009/9/main" uri="{B025F937-C7B1-47D3-B67F-A62EFF666E3E}">
          <x14:id>{BF667B07-FDCD-4730-BEF8-CE15BD33BF79}</x14:id>
        </ext>
      </extLst>
    </cfRule>
  </conditionalFormatting>
  <conditionalFormatting sqref="F121">
    <cfRule type="dataBar" priority="670">
      <dataBar>
        <cfvo type="num" val="0"/>
        <cfvo type="num" val="1"/>
        <color theme="6"/>
      </dataBar>
      <extLst>
        <ext xmlns:x14="http://schemas.microsoft.com/office/spreadsheetml/2009/9/main" uri="{B025F937-C7B1-47D3-B67F-A62EFF666E3E}">
          <x14:id>{AD2DAFA7-7AF2-4BC1-97B7-E5FA4EC64CA6}</x14:id>
        </ext>
      </extLst>
    </cfRule>
  </conditionalFormatting>
  <conditionalFormatting sqref="F121">
    <cfRule type="dataBar" priority="669">
      <dataBar>
        <cfvo type="num" val="0"/>
        <cfvo type="num" val="1"/>
        <color theme="6"/>
      </dataBar>
      <extLst>
        <ext xmlns:x14="http://schemas.microsoft.com/office/spreadsheetml/2009/9/main" uri="{B025F937-C7B1-47D3-B67F-A62EFF666E3E}">
          <x14:id>{0A3C85EB-4AB7-47D8-A555-24C687C006A5}</x14:id>
        </ext>
      </extLst>
    </cfRule>
  </conditionalFormatting>
  <conditionalFormatting sqref="F121">
    <cfRule type="dataBar" priority="668">
      <dataBar>
        <cfvo type="num" val="0"/>
        <cfvo type="num" val="1"/>
        <color theme="6"/>
      </dataBar>
      <extLst>
        <ext xmlns:x14="http://schemas.microsoft.com/office/spreadsheetml/2009/9/main" uri="{B025F937-C7B1-47D3-B67F-A62EFF666E3E}">
          <x14:id>{96130223-A5E0-4F9A-B2A6-CE0F821AEA3F}</x14:id>
        </ext>
      </extLst>
    </cfRule>
  </conditionalFormatting>
  <conditionalFormatting sqref="F121">
    <cfRule type="dataBar" priority="667">
      <dataBar>
        <cfvo type="num" val="0"/>
        <cfvo type="num" val="1"/>
        <color theme="6"/>
      </dataBar>
      <extLst>
        <ext xmlns:x14="http://schemas.microsoft.com/office/spreadsheetml/2009/9/main" uri="{B025F937-C7B1-47D3-B67F-A62EFF666E3E}">
          <x14:id>{9A62AC52-5096-4F1C-9041-38BE14BF2CE9}</x14:id>
        </ext>
      </extLst>
    </cfRule>
  </conditionalFormatting>
  <conditionalFormatting sqref="F121">
    <cfRule type="dataBar" priority="666">
      <dataBar>
        <cfvo type="num" val="0"/>
        <cfvo type="num" val="1"/>
        <color theme="6"/>
      </dataBar>
      <extLst>
        <ext xmlns:x14="http://schemas.microsoft.com/office/spreadsheetml/2009/9/main" uri="{B025F937-C7B1-47D3-B67F-A62EFF666E3E}">
          <x14:id>{7D52B843-EC69-4EBA-8524-63B4C75E6AC7}</x14:id>
        </ext>
      </extLst>
    </cfRule>
  </conditionalFormatting>
  <conditionalFormatting sqref="F121">
    <cfRule type="dataBar" priority="665">
      <dataBar>
        <cfvo type="num" val="0"/>
        <cfvo type="num" val="1"/>
        <color theme="6"/>
      </dataBar>
      <extLst>
        <ext xmlns:x14="http://schemas.microsoft.com/office/spreadsheetml/2009/9/main" uri="{B025F937-C7B1-47D3-B67F-A62EFF666E3E}">
          <x14:id>{9AFA9417-374A-408E-ABF2-7A30615D6E05}</x14:id>
        </ext>
      </extLst>
    </cfRule>
  </conditionalFormatting>
  <conditionalFormatting sqref="F121">
    <cfRule type="dataBar" priority="664">
      <dataBar>
        <cfvo type="num" val="0"/>
        <cfvo type="num" val="1"/>
        <color theme="6"/>
      </dataBar>
      <extLst>
        <ext xmlns:x14="http://schemas.microsoft.com/office/spreadsheetml/2009/9/main" uri="{B025F937-C7B1-47D3-B67F-A62EFF666E3E}">
          <x14:id>{1A0323E2-C0BF-4F6B-B60F-24109C1CA4BD}</x14:id>
        </ext>
      </extLst>
    </cfRule>
  </conditionalFormatting>
  <conditionalFormatting sqref="F121">
    <cfRule type="dataBar" priority="662">
      <dataBar>
        <cfvo type="num" val="0"/>
        <cfvo type="num" val="1"/>
        <color theme="6"/>
      </dataBar>
      <extLst>
        <ext xmlns:x14="http://schemas.microsoft.com/office/spreadsheetml/2009/9/main" uri="{B025F937-C7B1-47D3-B67F-A62EFF666E3E}">
          <x14:id>{EA37AD5D-6A9C-497F-BEC6-7E92C0971363}</x14:id>
        </ext>
      </extLst>
    </cfRule>
  </conditionalFormatting>
  <conditionalFormatting sqref="F121">
    <cfRule type="dataBar" priority="663">
      <dataBar>
        <cfvo type="num" val="0"/>
        <cfvo type="num" val="1"/>
        <color theme="6"/>
      </dataBar>
      <extLst>
        <ext xmlns:x14="http://schemas.microsoft.com/office/spreadsheetml/2009/9/main" uri="{B025F937-C7B1-47D3-B67F-A62EFF666E3E}">
          <x14:id>{FE51800F-EACF-4926-A594-FBCFAF30554A}</x14:id>
        </ext>
      </extLst>
    </cfRule>
  </conditionalFormatting>
  <conditionalFormatting sqref="F121">
    <cfRule type="dataBar" priority="661">
      <dataBar>
        <cfvo type="num" val="0"/>
        <cfvo type="num" val="1"/>
        <color theme="6"/>
      </dataBar>
      <extLst>
        <ext xmlns:x14="http://schemas.microsoft.com/office/spreadsheetml/2009/9/main" uri="{B025F937-C7B1-47D3-B67F-A62EFF666E3E}">
          <x14:id>{D863768B-D810-46CD-A37C-92AC8AB1A13E}</x14:id>
        </ext>
      </extLst>
    </cfRule>
  </conditionalFormatting>
  <conditionalFormatting sqref="F121">
    <cfRule type="dataBar" priority="660">
      <dataBar>
        <cfvo type="num" val="0"/>
        <cfvo type="num" val="1"/>
        <color theme="6"/>
      </dataBar>
      <extLst>
        <ext xmlns:x14="http://schemas.microsoft.com/office/spreadsheetml/2009/9/main" uri="{B025F937-C7B1-47D3-B67F-A62EFF666E3E}">
          <x14:id>{23447097-F7B3-4AEF-96EE-C92F329FE03A}</x14:id>
        </ext>
      </extLst>
    </cfRule>
  </conditionalFormatting>
  <conditionalFormatting sqref="F121">
    <cfRule type="dataBar" priority="659">
      <dataBar>
        <cfvo type="num" val="0"/>
        <cfvo type="num" val="1"/>
        <color theme="6"/>
      </dataBar>
      <extLst>
        <ext xmlns:x14="http://schemas.microsoft.com/office/spreadsheetml/2009/9/main" uri="{B025F937-C7B1-47D3-B67F-A62EFF666E3E}">
          <x14:id>{C5C037F9-C7FF-47E7-9ADB-D31C3F702626}</x14:id>
        </ext>
      </extLst>
    </cfRule>
  </conditionalFormatting>
  <conditionalFormatting sqref="F121">
    <cfRule type="dataBar" priority="658">
      <dataBar>
        <cfvo type="num" val="0"/>
        <cfvo type="num" val="1"/>
        <color theme="6"/>
      </dataBar>
      <extLst>
        <ext xmlns:x14="http://schemas.microsoft.com/office/spreadsheetml/2009/9/main" uri="{B025F937-C7B1-47D3-B67F-A62EFF666E3E}">
          <x14:id>{31DE068F-67E0-4428-B189-6906BA2A53E5}</x14:id>
        </ext>
      </extLst>
    </cfRule>
  </conditionalFormatting>
  <conditionalFormatting sqref="F121">
    <cfRule type="dataBar" priority="657">
      <dataBar>
        <cfvo type="num" val="0"/>
        <cfvo type="num" val="1"/>
        <color theme="6"/>
      </dataBar>
      <extLst>
        <ext xmlns:x14="http://schemas.microsoft.com/office/spreadsheetml/2009/9/main" uri="{B025F937-C7B1-47D3-B67F-A62EFF666E3E}">
          <x14:id>{CEC93471-521C-495B-BA1D-158CD6B3EDF6}</x14:id>
        </ext>
      </extLst>
    </cfRule>
  </conditionalFormatting>
  <conditionalFormatting sqref="F121">
    <cfRule type="dataBar" priority="656">
      <dataBar>
        <cfvo type="num" val="0"/>
        <cfvo type="num" val="1"/>
        <color theme="6"/>
      </dataBar>
      <extLst>
        <ext xmlns:x14="http://schemas.microsoft.com/office/spreadsheetml/2009/9/main" uri="{B025F937-C7B1-47D3-B67F-A62EFF666E3E}">
          <x14:id>{FCCD3379-6A79-41A6-A317-D2C72B8C09C7}</x14:id>
        </ext>
      </extLst>
    </cfRule>
  </conditionalFormatting>
  <conditionalFormatting sqref="F121">
    <cfRule type="dataBar" priority="654">
      <dataBar>
        <cfvo type="num" val="0"/>
        <cfvo type="num" val="1"/>
        <color theme="6"/>
      </dataBar>
      <extLst>
        <ext xmlns:x14="http://schemas.microsoft.com/office/spreadsheetml/2009/9/main" uri="{B025F937-C7B1-47D3-B67F-A62EFF666E3E}">
          <x14:id>{66592536-98F9-4584-AE46-5EAAAACE8834}</x14:id>
        </ext>
      </extLst>
    </cfRule>
  </conditionalFormatting>
  <conditionalFormatting sqref="F121">
    <cfRule type="dataBar" priority="655">
      <dataBar>
        <cfvo type="num" val="0"/>
        <cfvo type="num" val="1"/>
        <color theme="6"/>
      </dataBar>
      <extLst>
        <ext xmlns:x14="http://schemas.microsoft.com/office/spreadsheetml/2009/9/main" uri="{B025F937-C7B1-47D3-B67F-A62EFF666E3E}">
          <x14:id>{D929ABA9-90C6-417B-97CA-3794923A6FCA}</x14:id>
        </ext>
      </extLst>
    </cfRule>
  </conditionalFormatting>
  <conditionalFormatting sqref="F121">
    <cfRule type="dataBar" priority="652">
      <dataBar>
        <cfvo type="num" val="0"/>
        <cfvo type="num" val="1"/>
        <color theme="6"/>
      </dataBar>
      <extLst>
        <ext xmlns:x14="http://schemas.microsoft.com/office/spreadsheetml/2009/9/main" uri="{B025F937-C7B1-47D3-B67F-A62EFF666E3E}">
          <x14:id>{9BB2D4E7-8923-4D32-8356-829BA6FB26F7}</x14:id>
        </ext>
      </extLst>
    </cfRule>
  </conditionalFormatting>
  <conditionalFormatting sqref="F121">
    <cfRule type="dataBar" priority="653">
      <dataBar>
        <cfvo type="num" val="0"/>
        <cfvo type="num" val="1"/>
        <color theme="6"/>
      </dataBar>
      <extLst>
        <ext xmlns:x14="http://schemas.microsoft.com/office/spreadsheetml/2009/9/main" uri="{B025F937-C7B1-47D3-B67F-A62EFF666E3E}">
          <x14:id>{73C12058-8DD5-4ABC-8E8B-521662C04A2A}</x14:id>
        </ext>
      </extLst>
    </cfRule>
  </conditionalFormatting>
  <conditionalFormatting sqref="F121">
    <cfRule type="dataBar" priority="651">
      <dataBar>
        <cfvo type="num" val="0"/>
        <cfvo type="num" val="1"/>
        <color theme="6"/>
      </dataBar>
      <extLst>
        <ext xmlns:x14="http://schemas.microsoft.com/office/spreadsheetml/2009/9/main" uri="{B025F937-C7B1-47D3-B67F-A62EFF666E3E}">
          <x14:id>{AFFB7EEE-B244-4243-A09A-42ACDAA0C695}</x14:id>
        </ext>
      </extLst>
    </cfRule>
  </conditionalFormatting>
  <conditionalFormatting sqref="F121">
    <cfRule type="dataBar" priority="649">
      <dataBar>
        <cfvo type="num" val="0"/>
        <cfvo type="num" val="1"/>
        <color theme="6"/>
      </dataBar>
      <extLst>
        <ext xmlns:x14="http://schemas.microsoft.com/office/spreadsheetml/2009/9/main" uri="{B025F937-C7B1-47D3-B67F-A62EFF666E3E}">
          <x14:id>{8BCD7B58-0E17-4D48-A3F4-100F8F9C4A58}</x14:id>
        </ext>
      </extLst>
    </cfRule>
  </conditionalFormatting>
  <conditionalFormatting sqref="F121">
    <cfRule type="dataBar" priority="650">
      <dataBar>
        <cfvo type="num" val="0"/>
        <cfvo type="num" val="1"/>
        <color theme="6"/>
      </dataBar>
      <extLst>
        <ext xmlns:x14="http://schemas.microsoft.com/office/spreadsheetml/2009/9/main" uri="{B025F937-C7B1-47D3-B67F-A62EFF666E3E}">
          <x14:id>{3F412F2B-6C94-4115-B889-E929F52649A2}</x14:id>
        </ext>
      </extLst>
    </cfRule>
  </conditionalFormatting>
  <conditionalFormatting sqref="F121">
    <cfRule type="dataBar" priority="648">
      <dataBar>
        <cfvo type="num" val="0"/>
        <cfvo type="num" val="1"/>
        <color theme="6"/>
      </dataBar>
      <extLst>
        <ext xmlns:x14="http://schemas.microsoft.com/office/spreadsheetml/2009/9/main" uri="{B025F937-C7B1-47D3-B67F-A62EFF666E3E}">
          <x14:id>{0BECFD81-86A3-4201-9027-BAF1E51A86A5}</x14:id>
        </ext>
      </extLst>
    </cfRule>
  </conditionalFormatting>
  <conditionalFormatting sqref="F121">
    <cfRule type="dataBar" priority="647">
      <dataBar>
        <cfvo type="num" val="0"/>
        <cfvo type="num" val="1"/>
        <color theme="6"/>
      </dataBar>
      <extLst>
        <ext xmlns:x14="http://schemas.microsoft.com/office/spreadsheetml/2009/9/main" uri="{B025F937-C7B1-47D3-B67F-A62EFF666E3E}">
          <x14:id>{2383E9C6-ADF1-4CB7-BDB8-3DC98ADB9CDF}</x14:id>
        </ext>
      </extLst>
    </cfRule>
  </conditionalFormatting>
  <conditionalFormatting sqref="F121">
    <cfRule type="dataBar" priority="645">
      <dataBar>
        <cfvo type="num" val="0"/>
        <cfvo type="num" val="1"/>
        <color theme="6"/>
      </dataBar>
      <extLst>
        <ext xmlns:x14="http://schemas.microsoft.com/office/spreadsheetml/2009/9/main" uri="{B025F937-C7B1-47D3-B67F-A62EFF666E3E}">
          <x14:id>{94B348C4-CF31-4A75-9974-F2EF9B5A3ED9}</x14:id>
        </ext>
      </extLst>
    </cfRule>
  </conditionalFormatting>
  <conditionalFormatting sqref="F121">
    <cfRule type="dataBar" priority="646">
      <dataBar>
        <cfvo type="num" val="0"/>
        <cfvo type="num" val="1"/>
        <color theme="6"/>
      </dataBar>
      <extLst>
        <ext xmlns:x14="http://schemas.microsoft.com/office/spreadsheetml/2009/9/main" uri="{B025F937-C7B1-47D3-B67F-A62EFF666E3E}">
          <x14:id>{BB9267B9-376A-4C95-825F-2F46F6E317DE}</x14:id>
        </ext>
      </extLst>
    </cfRule>
  </conditionalFormatting>
  <conditionalFormatting sqref="F121">
    <cfRule type="dataBar" priority="644">
      <dataBar>
        <cfvo type="num" val="0"/>
        <cfvo type="num" val="1"/>
        <color theme="6"/>
      </dataBar>
      <extLst>
        <ext xmlns:x14="http://schemas.microsoft.com/office/spreadsheetml/2009/9/main" uri="{B025F937-C7B1-47D3-B67F-A62EFF666E3E}">
          <x14:id>{FC0EA612-63EC-4042-BE74-A8D3561EDC15}</x14:id>
        </ext>
      </extLst>
    </cfRule>
  </conditionalFormatting>
  <conditionalFormatting sqref="F121">
    <cfRule type="dataBar" priority="642">
      <dataBar>
        <cfvo type="num" val="0"/>
        <cfvo type="num" val="1"/>
        <color theme="6"/>
      </dataBar>
      <extLst>
        <ext xmlns:x14="http://schemas.microsoft.com/office/spreadsheetml/2009/9/main" uri="{B025F937-C7B1-47D3-B67F-A62EFF666E3E}">
          <x14:id>{65301711-6D26-4B6B-90CD-A058232F4817}</x14:id>
        </ext>
      </extLst>
    </cfRule>
  </conditionalFormatting>
  <conditionalFormatting sqref="F121">
    <cfRule type="dataBar" priority="643">
      <dataBar>
        <cfvo type="num" val="0"/>
        <cfvo type="num" val="1"/>
        <color theme="6"/>
      </dataBar>
      <extLst>
        <ext xmlns:x14="http://schemas.microsoft.com/office/spreadsheetml/2009/9/main" uri="{B025F937-C7B1-47D3-B67F-A62EFF666E3E}">
          <x14:id>{1C8971CE-6085-4488-8AA2-2C004EFFB5B1}</x14:id>
        </ext>
      </extLst>
    </cfRule>
  </conditionalFormatting>
  <conditionalFormatting sqref="F121">
    <cfRule type="dataBar" priority="640">
      <dataBar>
        <cfvo type="num" val="0"/>
        <cfvo type="num" val="1"/>
        <color theme="6"/>
      </dataBar>
      <extLst>
        <ext xmlns:x14="http://schemas.microsoft.com/office/spreadsheetml/2009/9/main" uri="{B025F937-C7B1-47D3-B67F-A62EFF666E3E}">
          <x14:id>{44DFE684-C6F6-4F84-91CF-D6BCB8BCF72F}</x14:id>
        </ext>
      </extLst>
    </cfRule>
  </conditionalFormatting>
  <conditionalFormatting sqref="F121">
    <cfRule type="dataBar" priority="641">
      <dataBar>
        <cfvo type="num" val="0"/>
        <cfvo type="num" val="1"/>
        <color theme="6"/>
      </dataBar>
      <extLst>
        <ext xmlns:x14="http://schemas.microsoft.com/office/spreadsheetml/2009/9/main" uri="{B025F937-C7B1-47D3-B67F-A62EFF666E3E}">
          <x14:id>{5393DFDC-0FB1-49FC-AB58-4EEA5A3A0CDF}</x14:id>
        </ext>
      </extLst>
    </cfRule>
  </conditionalFormatting>
  <conditionalFormatting sqref="F121">
    <cfRule type="dataBar" priority="638">
      <dataBar>
        <cfvo type="num" val="0"/>
        <cfvo type="num" val="1"/>
        <color theme="6"/>
      </dataBar>
      <extLst>
        <ext xmlns:x14="http://schemas.microsoft.com/office/spreadsheetml/2009/9/main" uri="{B025F937-C7B1-47D3-B67F-A62EFF666E3E}">
          <x14:id>{155DC4F7-081F-4C2A-9B51-C9AEC4DA3088}</x14:id>
        </ext>
      </extLst>
    </cfRule>
  </conditionalFormatting>
  <conditionalFormatting sqref="F121">
    <cfRule type="dataBar" priority="639">
      <dataBar>
        <cfvo type="num" val="0"/>
        <cfvo type="num" val="1"/>
        <color theme="6"/>
      </dataBar>
      <extLst>
        <ext xmlns:x14="http://schemas.microsoft.com/office/spreadsheetml/2009/9/main" uri="{B025F937-C7B1-47D3-B67F-A62EFF666E3E}">
          <x14:id>{C0A49CCF-5D58-476B-9DD3-DABD1DC79700}</x14:id>
        </ext>
      </extLst>
    </cfRule>
  </conditionalFormatting>
  <conditionalFormatting sqref="F121">
    <cfRule type="dataBar" priority="637">
      <dataBar>
        <cfvo type="num" val="0"/>
        <cfvo type="num" val="1"/>
        <color theme="6"/>
      </dataBar>
      <extLst>
        <ext xmlns:x14="http://schemas.microsoft.com/office/spreadsheetml/2009/9/main" uri="{B025F937-C7B1-47D3-B67F-A62EFF666E3E}">
          <x14:id>{8EA8D24E-01EC-4EA6-864A-17AD3177A47F}</x14:id>
        </ext>
      </extLst>
    </cfRule>
  </conditionalFormatting>
  <conditionalFormatting sqref="F121">
    <cfRule type="dataBar" priority="635">
      <dataBar>
        <cfvo type="num" val="0"/>
        <cfvo type="num" val="1"/>
        <color theme="6"/>
      </dataBar>
      <extLst>
        <ext xmlns:x14="http://schemas.microsoft.com/office/spreadsheetml/2009/9/main" uri="{B025F937-C7B1-47D3-B67F-A62EFF666E3E}">
          <x14:id>{1F79E2CA-6FDD-4FFE-B6EA-E62D349051CC}</x14:id>
        </ext>
      </extLst>
    </cfRule>
  </conditionalFormatting>
  <conditionalFormatting sqref="F121">
    <cfRule type="dataBar" priority="636">
      <dataBar>
        <cfvo type="num" val="0"/>
        <cfvo type="num" val="1"/>
        <color theme="6"/>
      </dataBar>
      <extLst>
        <ext xmlns:x14="http://schemas.microsoft.com/office/spreadsheetml/2009/9/main" uri="{B025F937-C7B1-47D3-B67F-A62EFF666E3E}">
          <x14:id>{EBEFB2D2-051C-4E3B-BE9A-358BE8558091}</x14:id>
        </ext>
      </extLst>
    </cfRule>
  </conditionalFormatting>
  <conditionalFormatting sqref="F121">
    <cfRule type="dataBar" priority="634">
      <dataBar>
        <cfvo type="num" val="0"/>
        <cfvo type="num" val="1"/>
        <color theme="6"/>
      </dataBar>
      <extLst>
        <ext xmlns:x14="http://schemas.microsoft.com/office/spreadsheetml/2009/9/main" uri="{B025F937-C7B1-47D3-B67F-A62EFF666E3E}">
          <x14:id>{612B64EA-BAEA-4F89-828F-3A8BFADAA839}</x14:id>
        </ext>
      </extLst>
    </cfRule>
  </conditionalFormatting>
  <conditionalFormatting sqref="F121">
    <cfRule type="dataBar" priority="633">
      <dataBar>
        <cfvo type="num" val="0"/>
        <cfvo type="num" val="1"/>
        <color theme="6"/>
      </dataBar>
      <extLst>
        <ext xmlns:x14="http://schemas.microsoft.com/office/spreadsheetml/2009/9/main" uri="{B025F937-C7B1-47D3-B67F-A62EFF666E3E}">
          <x14:id>{18CCA206-5108-4BE5-A77C-6E1A115A1D86}</x14:id>
        </ext>
      </extLst>
    </cfRule>
  </conditionalFormatting>
  <conditionalFormatting sqref="F121">
    <cfRule type="dataBar" priority="631">
      <dataBar>
        <cfvo type="num" val="0"/>
        <cfvo type="num" val="1"/>
        <color theme="6"/>
      </dataBar>
      <extLst>
        <ext xmlns:x14="http://schemas.microsoft.com/office/spreadsheetml/2009/9/main" uri="{B025F937-C7B1-47D3-B67F-A62EFF666E3E}">
          <x14:id>{EFE77907-89E9-4FF0-9B04-B1F7DA2D630E}</x14:id>
        </ext>
      </extLst>
    </cfRule>
  </conditionalFormatting>
  <conditionalFormatting sqref="F121">
    <cfRule type="dataBar" priority="632">
      <dataBar>
        <cfvo type="num" val="0"/>
        <cfvo type="num" val="1"/>
        <color theme="6"/>
      </dataBar>
      <extLst>
        <ext xmlns:x14="http://schemas.microsoft.com/office/spreadsheetml/2009/9/main" uri="{B025F937-C7B1-47D3-B67F-A62EFF666E3E}">
          <x14:id>{678345A0-478C-4B2F-BED7-A273A526C6D8}</x14:id>
        </ext>
      </extLst>
    </cfRule>
  </conditionalFormatting>
  <conditionalFormatting sqref="F121">
    <cfRule type="dataBar" priority="630">
      <dataBar>
        <cfvo type="num" val="0"/>
        <cfvo type="num" val="1"/>
        <color theme="6"/>
      </dataBar>
      <extLst>
        <ext xmlns:x14="http://schemas.microsoft.com/office/spreadsheetml/2009/9/main" uri="{B025F937-C7B1-47D3-B67F-A62EFF666E3E}">
          <x14:id>{D835A05C-6001-4D95-912B-78D2F1CF2C8C}</x14:id>
        </ext>
      </extLst>
    </cfRule>
  </conditionalFormatting>
  <conditionalFormatting sqref="F121">
    <cfRule type="dataBar" priority="628">
      <dataBar>
        <cfvo type="num" val="0"/>
        <cfvo type="num" val="1"/>
        <color theme="6"/>
      </dataBar>
      <extLst>
        <ext xmlns:x14="http://schemas.microsoft.com/office/spreadsheetml/2009/9/main" uri="{B025F937-C7B1-47D3-B67F-A62EFF666E3E}">
          <x14:id>{0E54DFA9-BA1B-4E39-960D-AAE0D14DB9A6}</x14:id>
        </ext>
      </extLst>
    </cfRule>
  </conditionalFormatting>
  <conditionalFormatting sqref="F121">
    <cfRule type="dataBar" priority="629">
      <dataBar>
        <cfvo type="num" val="0"/>
        <cfvo type="num" val="1"/>
        <color theme="6"/>
      </dataBar>
      <extLst>
        <ext xmlns:x14="http://schemas.microsoft.com/office/spreadsheetml/2009/9/main" uri="{B025F937-C7B1-47D3-B67F-A62EFF666E3E}">
          <x14:id>{7FB8E555-45A3-4CA0-A31F-323BCE2231D6}</x14:id>
        </ext>
      </extLst>
    </cfRule>
  </conditionalFormatting>
  <conditionalFormatting sqref="F121">
    <cfRule type="dataBar" priority="563">
      <dataBar>
        <cfvo type="num" val="0"/>
        <cfvo type="num" val="1"/>
        <color theme="6"/>
      </dataBar>
      <extLst>
        <ext xmlns:x14="http://schemas.microsoft.com/office/spreadsheetml/2009/9/main" uri="{B025F937-C7B1-47D3-B67F-A62EFF666E3E}">
          <x14:id>{3776A4B6-A859-442C-8262-D2622F181EE4}</x14:id>
        </ext>
      </extLst>
    </cfRule>
  </conditionalFormatting>
  <conditionalFormatting sqref="F121">
    <cfRule type="dataBar" priority="626">
      <dataBar>
        <cfvo type="num" val="0"/>
        <cfvo type="num" val="1"/>
        <color theme="6"/>
      </dataBar>
      <extLst>
        <ext xmlns:x14="http://schemas.microsoft.com/office/spreadsheetml/2009/9/main" uri="{B025F937-C7B1-47D3-B67F-A62EFF666E3E}">
          <x14:id>{85912963-563F-40A8-8BA6-E162A46CBD10}</x14:id>
        </ext>
      </extLst>
    </cfRule>
  </conditionalFormatting>
  <conditionalFormatting sqref="F121">
    <cfRule type="dataBar" priority="627">
      <dataBar>
        <cfvo type="num" val="0"/>
        <cfvo type="num" val="1"/>
        <color theme="6"/>
      </dataBar>
      <extLst>
        <ext xmlns:x14="http://schemas.microsoft.com/office/spreadsheetml/2009/9/main" uri="{B025F937-C7B1-47D3-B67F-A62EFF666E3E}">
          <x14:id>{88933A5C-FE9E-4224-A380-AA8E18E8AFBB}</x14:id>
        </ext>
      </extLst>
    </cfRule>
  </conditionalFormatting>
  <conditionalFormatting sqref="F121">
    <cfRule type="dataBar" priority="625">
      <dataBar>
        <cfvo type="num" val="0"/>
        <cfvo type="num" val="1"/>
        <color theme="6"/>
      </dataBar>
      <extLst>
        <ext xmlns:x14="http://schemas.microsoft.com/office/spreadsheetml/2009/9/main" uri="{B025F937-C7B1-47D3-B67F-A62EFF666E3E}">
          <x14:id>{CB514AB1-1CA0-49EE-8498-A558F6C106AB}</x14:id>
        </ext>
      </extLst>
    </cfRule>
  </conditionalFormatting>
  <conditionalFormatting sqref="F121">
    <cfRule type="dataBar" priority="624">
      <dataBar>
        <cfvo type="num" val="0"/>
        <cfvo type="num" val="1"/>
        <color theme="6"/>
      </dataBar>
      <extLst>
        <ext xmlns:x14="http://schemas.microsoft.com/office/spreadsheetml/2009/9/main" uri="{B025F937-C7B1-47D3-B67F-A62EFF666E3E}">
          <x14:id>{1894E65A-C855-44FB-AF57-2B5B370B6A05}</x14:id>
        </ext>
      </extLst>
    </cfRule>
  </conditionalFormatting>
  <conditionalFormatting sqref="F121">
    <cfRule type="dataBar" priority="622">
      <dataBar>
        <cfvo type="num" val="0"/>
        <cfvo type="num" val="1"/>
        <color theme="6"/>
      </dataBar>
      <extLst>
        <ext xmlns:x14="http://schemas.microsoft.com/office/spreadsheetml/2009/9/main" uri="{B025F937-C7B1-47D3-B67F-A62EFF666E3E}">
          <x14:id>{7A9EFC59-C009-45A4-8788-7A6B4D14395C}</x14:id>
        </ext>
      </extLst>
    </cfRule>
  </conditionalFormatting>
  <conditionalFormatting sqref="F121">
    <cfRule type="dataBar" priority="623">
      <dataBar>
        <cfvo type="num" val="0"/>
        <cfvo type="num" val="1"/>
        <color theme="6"/>
      </dataBar>
      <extLst>
        <ext xmlns:x14="http://schemas.microsoft.com/office/spreadsheetml/2009/9/main" uri="{B025F937-C7B1-47D3-B67F-A62EFF666E3E}">
          <x14:id>{E901D2EB-652C-4E3D-927E-AAC845BB39E9}</x14:id>
        </ext>
      </extLst>
    </cfRule>
  </conditionalFormatting>
  <conditionalFormatting sqref="F121">
    <cfRule type="dataBar" priority="621">
      <dataBar>
        <cfvo type="num" val="0"/>
        <cfvo type="num" val="1"/>
        <color theme="6"/>
      </dataBar>
      <extLst>
        <ext xmlns:x14="http://schemas.microsoft.com/office/spreadsheetml/2009/9/main" uri="{B025F937-C7B1-47D3-B67F-A62EFF666E3E}">
          <x14:id>{CDE0BC76-DFE3-47F6-B957-E109DAF034AD}</x14:id>
        </ext>
      </extLst>
    </cfRule>
  </conditionalFormatting>
  <conditionalFormatting sqref="F121">
    <cfRule type="dataBar" priority="619">
      <dataBar>
        <cfvo type="num" val="0"/>
        <cfvo type="num" val="1"/>
        <color theme="6"/>
      </dataBar>
      <extLst>
        <ext xmlns:x14="http://schemas.microsoft.com/office/spreadsheetml/2009/9/main" uri="{B025F937-C7B1-47D3-B67F-A62EFF666E3E}">
          <x14:id>{2FCE49AC-6C64-478E-A0B5-7B912A355D3F}</x14:id>
        </ext>
      </extLst>
    </cfRule>
  </conditionalFormatting>
  <conditionalFormatting sqref="F121">
    <cfRule type="dataBar" priority="620">
      <dataBar>
        <cfvo type="num" val="0"/>
        <cfvo type="num" val="1"/>
        <color theme="6"/>
      </dataBar>
      <extLst>
        <ext xmlns:x14="http://schemas.microsoft.com/office/spreadsheetml/2009/9/main" uri="{B025F937-C7B1-47D3-B67F-A62EFF666E3E}">
          <x14:id>{FF868D3E-0BD7-421E-88FD-BF405889B04F}</x14:id>
        </ext>
      </extLst>
    </cfRule>
  </conditionalFormatting>
  <conditionalFormatting sqref="F121">
    <cfRule type="dataBar" priority="618">
      <dataBar>
        <cfvo type="num" val="0"/>
        <cfvo type="num" val="1"/>
        <color theme="6"/>
      </dataBar>
      <extLst>
        <ext xmlns:x14="http://schemas.microsoft.com/office/spreadsheetml/2009/9/main" uri="{B025F937-C7B1-47D3-B67F-A62EFF666E3E}">
          <x14:id>{9BD7A74A-8E6C-428D-B64F-FAECD2B72E7E}</x14:id>
        </ext>
      </extLst>
    </cfRule>
  </conditionalFormatting>
  <conditionalFormatting sqref="F121">
    <cfRule type="dataBar" priority="616">
      <dataBar>
        <cfvo type="num" val="0"/>
        <cfvo type="num" val="1"/>
        <color theme="6"/>
      </dataBar>
      <extLst>
        <ext xmlns:x14="http://schemas.microsoft.com/office/spreadsheetml/2009/9/main" uri="{B025F937-C7B1-47D3-B67F-A62EFF666E3E}">
          <x14:id>{4823B5A4-151E-482F-97FA-6D95F4D46FE4}</x14:id>
        </ext>
      </extLst>
    </cfRule>
  </conditionalFormatting>
  <conditionalFormatting sqref="F121">
    <cfRule type="dataBar" priority="617">
      <dataBar>
        <cfvo type="num" val="0"/>
        <cfvo type="num" val="1"/>
        <color theme="6"/>
      </dataBar>
      <extLst>
        <ext xmlns:x14="http://schemas.microsoft.com/office/spreadsheetml/2009/9/main" uri="{B025F937-C7B1-47D3-B67F-A62EFF666E3E}">
          <x14:id>{02F607E2-E4B4-4CB2-9E0E-427400284089}</x14:id>
        </ext>
      </extLst>
    </cfRule>
  </conditionalFormatting>
  <conditionalFormatting sqref="F121">
    <cfRule type="dataBar" priority="614">
      <dataBar>
        <cfvo type="num" val="0"/>
        <cfvo type="num" val="1"/>
        <color theme="6"/>
      </dataBar>
      <extLst>
        <ext xmlns:x14="http://schemas.microsoft.com/office/spreadsheetml/2009/9/main" uri="{B025F937-C7B1-47D3-B67F-A62EFF666E3E}">
          <x14:id>{EE619F55-FABF-4E8B-A63E-9782DBFD071C}</x14:id>
        </ext>
      </extLst>
    </cfRule>
  </conditionalFormatting>
  <conditionalFormatting sqref="F121">
    <cfRule type="dataBar" priority="615">
      <dataBar>
        <cfvo type="num" val="0"/>
        <cfvo type="num" val="1"/>
        <color theme="6"/>
      </dataBar>
      <extLst>
        <ext xmlns:x14="http://schemas.microsoft.com/office/spreadsheetml/2009/9/main" uri="{B025F937-C7B1-47D3-B67F-A62EFF666E3E}">
          <x14:id>{8186B901-E200-40FD-8685-B1385699CB1F}</x14:id>
        </ext>
      </extLst>
    </cfRule>
  </conditionalFormatting>
  <conditionalFormatting sqref="F121">
    <cfRule type="dataBar" priority="613">
      <dataBar>
        <cfvo type="num" val="0"/>
        <cfvo type="num" val="1"/>
        <color theme="6"/>
      </dataBar>
      <extLst>
        <ext xmlns:x14="http://schemas.microsoft.com/office/spreadsheetml/2009/9/main" uri="{B025F937-C7B1-47D3-B67F-A62EFF666E3E}">
          <x14:id>{5FA18E63-A065-4C17-B91D-DCCF0A4F8D03}</x14:id>
        </ext>
      </extLst>
    </cfRule>
  </conditionalFormatting>
  <conditionalFormatting sqref="F121">
    <cfRule type="dataBar" priority="612">
      <dataBar>
        <cfvo type="num" val="0"/>
        <cfvo type="num" val="1"/>
        <color theme="6"/>
      </dataBar>
      <extLst>
        <ext xmlns:x14="http://schemas.microsoft.com/office/spreadsheetml/2009/9/main" uri="{B025F937-C7B1-47D3-B67F-A62EFF666E3E}">
          <x14:id>{30A00156-E1E7-4027-9CBC-17F09F5D7385}</x14:id>
        </ext>
      </extLst>
    </cfRule>
  </conditionalFormatting>
  <conditionalFormatting sqref="F121">
    <cfRule type="dataBar" priority="611">
      <dataBar>
        <cfvo type="num" val="0"/>
        <cfvo type="num" val="1"/>
        <color theme="6"/>
      </dataBar>
      <extLst>
        <ext xmlns:x14="http://schemas.microsoft.com/office/spreadsheetml/2009/9/main" uri="{B025F937-C7B1-47D3-B67F-A62EFF666E3E}">
          <x14:id>{CAD378A0-8023-43A4-A291-E411CC0AEC28}</x14:id>
        </ext>
      </extLst>
    </cfRule>
  </conditionalFormatting>
  <conditionalFormatting sqref="F121">
    <cfRule type="dataBar" priority="610">
      <dataBar>
        <cfvo type="num" val="0"/>
        <cfvo type="num" val="1"/>
        <color theme="6"/>
      </dataBar>
      <extLst>
        <ext xmlns:x14="http://schemas.microsoft.com/office/spreadsheetml/2009/9/main" uri="{B025F937-C7B1-47D3-B67F-A62EFF666E3E}">
          <x14:id>{956F28D4-8364-4ABE-B6A8-3BA1DF2BB245}</x14:id>
        </ext>
      </extLst>
    </cfRule>
  </conditionalFormatting>
  <conditionalFormatting sqref="F121">
    <cfRule type="dataBar" priority="609">
      <dataBar>
        <cfvo type="num" val="0"/>
        <cfvo type="num" val="1"/>
        <color theme="6"/>
      </dataBar>
      <extLst>
        <ext xmlns:x14="http://schemas.microsoft.com/office/spreadsheetml/2009/9/main" uri="{B025F937-C7B1-47D3-B67F-A62EFF666E3E}">
          <x14:id>{7D653334-D3EB-4104-A57A-8ECFB26FC077}</x14:id>
        </ext>
      </extLst>
    </cfRule>
  </conditionalFormatting>
  <conditionalFormatting sqref="F121">
    <cfRule type="dataBar" priority="608">
      <dataBar>
        <cfvo type="num" val="0"/>
        <cfvo type="num" val="1"/>
        <color theme="6"/>
      </dataBar>
      <extLst>
        <ext xmlns:x14="http://schemas.microsoft.com/office/spreadsheetml/2009/9/main" uri="{B025F937-C7B1-47D3-B67F-A62EFF666E3E}">
          <x14:id>{80635C17-D0D5-4B67-9287-6AD8FD78B277}</x14:id>
        </ext>
      </extLst>
    </cfRule>
  </conditionalFormatting>
  <conditionalFormatting sqref="F121">
    <cfRule type="dataBar" priority="607">
      <dataBar>
        <cfvo type="num" val="0"/>
        <cfvo type="num" val="1"/>
        <color theme="6"/>
      </dataBar>
      <extLst>
        <ext xmlns:x14="http://schemas.microsoft.com/office/spreadsheetml/2009/9/main" uri="{B025F937-C7B1-47D3-B67F-A62EFF666E3E}">
          <x14:id>{925C4F3F-9EEE-4B01-8451-B9B28BAF4725}</x14:id>
        </ext>
      </extLst>
    </cfRule>
  </conditionalFormatting>
  <conditionalFormatting sqref="F121">
    <cfRule type="dataBar" priority="605">
      <dataBar>
        <cfvo type="num" val="0"/>
        <cfvo type="num" val="1"/>
        <color theme="6"/>
      </dataBar>
      <extLst>
        <ext xmlns:x14="http://schemas.microsoft.com/office/spreadsheetml/2009/9/main" uri="{B025F937-C7B1-47D3-B67F-A62EFF666E3E}">
          <x14:id>{8E1F3545-4569-4026-A988-36D6E642876B}</x14:id>
        </ext>
      </extLst>
    </cfRule>
  </conditionalFormatting>
  <conditionalFormatting sqref="F121">
    <cfRule type="dataBar" priority="606">
      <dataBar>
        <cfvo type="num" val="0"/>
        <cfvo type="num" val="1"/>
        <color theme="6"/>
      </dataBar>
      <extLst>
        <ext xmlns:x14="http://schemas.microsoft.com/office/spreadsheetml/2009/9/main" uri="{B025F937-C7B1-47D3-B67F-A62EFF666E3E}">
          <x14:id>{599A2614-34E8-47C8-BA07-DF5048A42DCE}</x14:id>
        </ext>
      </extLst>
    </cfRule>
  </conditionalFormatting>
  <conditionalFormatting sqref="F121">
    <cfRule type="dataBar" priority="603">
      <dataBar>
        <cfvo type="num" val="0"/>
        <cfvo type="num" val="1"/>
        <color theme="6"/>
      </dataBar>
      <extLst>
        <ext xmlns:x14="http://schemas.microsoft.com/office/spreadsheetml/2009/9/main" uri="{B025F937-C7B1-47D3-B67F-A62EFF666E3E}">
          <x14:id>{D1994A5C-4B29-4A10-9E8C-088FF3CAD0DD}</x14:id>
        </ext>
      </extLst>
    </cfRule>
  </conditionalFormatting>
  <conditionalFormatting sqref="F121">
    <cfRule type="dataBar" priority="604">
      <dataBar>
        <cfvo type="num" val="0"/>
        <cfvo type="num" val="1"/>
        <color theme="6"/>
      </dataBar>
      <extLst>
        <ext xmlns:x14="http://schemas.microsoft.com/office/spreadsheetml/2009/9/main" uri="{B025F937-C7B1-47D3-B67F-A62EFF666E3E}">
          <x14:id>{3C4F22F3-78FA-48F0-B762-F9B61A6F9FFC}</x14:id>
        </ext>
      </extLst>
    </cfRule>
  </conditionalFormatting>
  <conditionalFormatting sqref="F121">
    <cfRule type="dataBar" priority="602">
      <dataBar>
        <cfvo type="num" val="0"/>
        <cfvo type="num" val="1"/>
        <color theme="6"/>
      </dataBar>
      <extLst>
        <ext xmlns:x14="http://schemas.microsoft.com/office/spreadsheetml/2009/9/main" uri="{B025F937-C7B1-47D3-B67F-A62EFF666E3E}">
          <x14:id>{23F102BA-923E-4DA5-806C-6A72B9074D5B}</x14:id>
        </ext>
      </extLst>
    </cfRule>
  </conditionalFormatting>
  <conditionalFormatting sqref="F121">
    <cfRule type="dataBar" priority="600">
      <dataBar>
        <cfvo type="num" val="0"/>
        <cfvo type="num" val="1"/>
        <color theme="6"/>
      </dataBar>
      <extLst>
        <ext xmlns:x14="http://schemas.microsoft.com/office/spreadsheetml/2009/9/main" uri="{B025F937-C7B1-47D3-B67F-A62EFF666E3E}">
          <x14:id>{99B31695-BDB5-4D84-AD07-A2CBF20E9D4A}</x14:id>
        </ext>
      </extLst>
    </cfRule>
  </conditionalFormatting>
  <conditionalFormatting sqref="F121">
    <cfRule type="dataBar" priority="601">
      <dataBar>
        <cfvo type="num" val="0"/>
        <cfvo type="num" val="1"/>
        <color theme="6"/>
      </dataBar>
      <extLst>
        <ext xmlns:x14="http://schemas.microsoft.com/office/spreadsheetml/2009/9/main" uri="{B025F937-C7B1-47D3-B67F-A62EFF666E3E}">
          <x14:id>{8780C0A0-5C72-4D13-83E6-C175FB2F1710}</x14:id>
        </ext>
      </extLst>
    </cfRule>
  </conditionalFormatting>
  <conditionalFormatting sqref="F121">
    <cfRule type="dataBar" priority="599">
      <dataBar>
        <cfvo type="num" val="0"/>
        <cfvo type="num" val="1"/>
        <color theme="6"/>
      </dataBar>
      <extLst>
        <ext xmlns:x14="http://schemas.microsoft.com/office/spreadsheetml/2009/9/main" uri="{B025F937-C7B1-47D3-B67F-A62EFF666E3E}">
          <x14:id>{692F4F67-5BE3-4BBB-8D5F-60F3DADA264E}</x14:id>
        </ext>
      </extLst>
    </cfRule>
  </conditionalFormatting>
  <conditionalFormatting sqref="F121">
    <cfRule type="dataBar" priority="598">
      <dataBar>
        <cfvo type="num" val="0"/>
        <cfvo type="num" val="1"/>
        <color theme="6"/>
      </dataBar>
      <extLst>
        <ext xmlns:x14="http://schemas.microsoft.com/office/spreadsheetml/2009/9/main" uri="{B025F937-C7B1-47D3-B67F-A62EFF666E3E}">
          <x14:id>{14915505-C8CA-4429-9F89-EDE85311DA6E}</x14:id>
        </ext>
      </extLst>
    </cfRule>
  </conditionalFormatting>
  <conditionalFormatting sqref="F121">
    <cfRule type="dataBar" priority="596">
      <dataBar>
        <cfvo type="num" val="0"/>
        <cfvo type="num" val="1"/>
        <color theme="6"/>
      </dataBar>
      <extLst>
        <ext xmlns:x14="http://schemas.microsoft.com/office/spreadsheetml/2009/9/main" uri="{B025F937-C7B1-47D3-B67F-A62EFF666E3E}">
          <x14:id>{C3D6B7B3-14B6-46DF-9CA2-A4F6D020F105}</x14:id>
        </ext>
      </extLst>
    </cfRule>
  </conditionalFormatting>
  <conditionalFormatting sqref="F121">
    <cfRule type="dataBar" priority="597">
      <dataBar>
        <cfvo type="num" val="0"/>
        <cfvo type="num" val="1"/>
        <color theme="6"/>
      </dataBar>
      <extLst>
        <ext xmlns:x14="http://schemas.microsoft.com/office/spreadsheetml/2009/9/main" uri="{B025F937-C7B1-47D3-B67F-A62EFF666E3E}">
          <x14:id>{799E0E69-6796-4F89-A484-9227B5562B1E}</x14:id>
        </ext>
      </extLst>
    </cfRule>
  </conditionalFormatting>
  <conditionalFormatting sqref="F121">
    <cfRule type="dataBar" priority="595">
      <dataBar>
        <cfvo type="num" val="0"/>
        <cfvo type="num" val="1"/>
        <color theme="6"/>
      </dataBar>
      <extLst>
        <ext xmlns:x14="http://schemas.microsoft.com/office/spreadsheetml/2009/9/main" uri="{B025F937-C7B1-47D3-B67F-A62EFF666E3E}">
          <x14:id>{56E0D868-E05F-4825-B9EB-315D36AADE6E}</x14:id>
        </ext>
      </extLst>
    </cfRule>
  </conditionalFormatting>
  <conditionalFormatting sqref="F121">
    <cfRule type="dataBar" priority="593">
      <dataBar>
        <cfvo type="num" val="0"/>
        <cfvo type="num" val="1"/>
        <color theme="6"/>
      </dataBar>
      <extLst>
        <ext xmlns:x14="http://schemas.microsoft.com/office/spreadsheetml/2009/9/main" uri="{B025F937-C7B1-47D3-B67F-A62EFF666E3E}">
          <x14:id>{8DC75E78-B615-41EB-B0BB-E5CDC10A971A}</x14:id>
        </ext>
      </extLst>
    </cfRule>
  </conditionalFormatting>
  <conditionalFormatting sqref="F121">
    <cfRule type="dataBar" priority="594">
      <dataBar>
        <cfvo type="num" val="0"/>
        <cfvo type="num" val="1"/>
        <color theme="6"/>
      </dataBar>
      <extLst>
        <ext xmlns:x14="http://schemas.microsoft.com/office/spreadsheetml/2009/9/main" uri="{B025F937-C7B1-47D3-B67F-A62EFF666E3E}">
          <x14:id>{2DFB3743-9B1C-49C4-A27E-5F7EADDFECBA}</x14:id>
        </ext>
      </extLst>
    </cfRule>
  </conditionalFormatting>
  <conditionalFormatting sqref="F121">
    <cfRule type="dataBar" priority="529">
      <dataBar>
        <cfvo type="num" val="0"/>
        <cfvo type="num" val="1"/>
        <color theme="6"/>
      </dataBar>
      <extLst>
        <ext xmlns:x14="http://schemas.microsoft.com/office/spreadsheetml/2009/9/main" uri="{B025F937-C7B1-47D3-B67F-A62EFF666E3E}">
          <x14:id>{715A8A2D-6025-47BE-8BBF-004343857449}</x14:id>
        </ext>
      </extLst>
    </cfRule>
  </conditionalFormatting>
  <conditionalFormatting sqref="F121">
    <cfRule type="dataBar" priority="591">
      <dataBar>
        <cfvo type="num" val="0"/>
        <cfvo type="num" val="1"/>
        <color theme="6"/>
      </dataBar>
      <extLst>
        <ext xmlns:x14="http://schemas.microsoft.com/office/spreadsheetml/2009/9/main" uri="{B025F937-C7B1-47D3-B67F-A62EFF666E3E}">
          <x14:id>{CB4EF4F1-5866-4B3A-A4A2-7A0E0D99C52F}</x14:id>
        </ext>
      </extLst>
    </cfRule>
  </conditionalFormatting>
  <conditionalFormatting sqref="F121">
    <cfRule type="dataBar" priority="592">
      <dataBar>
        <cfvo type="num" val="0"/>
        <cfvo type="num" val="1"/>
        <color theme="6"/>
      </dataBar>
      <extLst>
        <ext xmlns:x14="http://schemas.microsoft.com/office/spreadsheetml/2009/9/main" uri="{B025F937-C7B1-47D3-B67F-A62EFF666E3E}">
          <x14:id>{27517351-B003-45A5-90C4-A1B27566C012}</x14:id>
        </ext>
      </extLst>
    </cfRule>
  </conditionalFormatting>
  <conditionalFormatting sqref="F121">
    <cfRule type="dataBar" priority="590">
      <dataBar>
        <cfvo type="num" val="0"/>
        <cfvo type="num" val="1"/>
        <color theme="6"/>
      </dataBar>
      <extLst>
        <ext xmlns:x14="http://schemas.microsoft.com/office/spreadsheetml/2009/9/main" uri="{B025F937-C7B1-47D3-B67F-A62EFF666E3E}">
          <x14:id>{3484CA9B-D6F4-4DBA-8E9D-6FB181F05BD7}</x14:id>
        </ext>
      </extLst>
    </cfRule>
  </conditionalFormatting>
  <conditionalFormatting sqref="F121">
    <cfRule type="dataBar" priority="589">
      <dataBar>
        <cfvo type="num" val="0"/>
        <cfvo type="num" val="1"/>
        <color theme="6"/>
      </dataBar>
      <extLst>
        <ext xmlns:x14="http://schemas.microsoft.com/office/spreadsheetml/2009/9/main" uri="{B025F937-C7B1-47D3-B67F-A62EFF666E3E}">
          <x14:id>{6F70254A-CFEF-4C06-9D74-66FED0D0A047}</x14:id>
        </ext>
      </extLst>
    </cfRule>
  </conditionalFormatting>
  <conditionalFormatting sqref="F121">
    <cfRule type="dataBar" priority="587">
      <dataBar>
        <cfvo type="num" val="0"/>
        <cfvo type="num" val="1"/>
        <color theme="6"/>
      </dataBar>
      <extLst>
        <ext xmlns:x14="http://schemas.microsoft.com/office/spreadsheetml/2009/9/main" uri="{B025F937-C7B1-47D3-B67F-A62EFF666E3E}">
          <x14:id>{BE7E8C6A-78A4-4BA8-A096-D959A0FDE80F}</x14:id>
        </ext>
      </extLst>
    </cfRule>
  </conditionalFormatting>
  <conditionalFormatting sqref="F121">
    <cfRule type="dataBar" priority="588">
      <dataBar>
        <cfvo type="num" val="0"/>
        <cfvo type="num" val="1"/>
        <color theme="6"/>
      </dataBar>
      <extLst>
        <ext xmlns:x14="http://schemas.microsoft.com/office/spreadsheetml/2009/9/main" uri="{B025F937-C7B1-47D3-B67F-A62EFF666E3E}">
          <x14:id>{45029E58-6637-498F-9417-B55978C16167}</x14:id>
        </ext>
      </extLst>
    </cfRule>
  </conditionalFormatting>
  <conditionalFormatting sqref="F121">
    <cfRule type="dataBar" priority="586">
      <dataBar>
        <cfvo type="num" val="0"/>
        <cfvo type="num" val="1"/>
        <color theme="6"/>
      </dataBar>
      <extLst>
        <ext xmlns:x14="http://schemas.microsoft.com/office/spreadsheetml/2009/9/main" uri="{B025F937-C7B1-47D3-B67F-A62EFF666E3E}">
          <x14:id>{BEA2025B-D597-4012-B7E2-7452FFD6B7D5}</x14:id>
        </ext>
      </extLst>
    </cfRule>
  </conditionalFormatting>
  <conditionalFormatting sqref="F121">
    <cfRule type="dataBar" priority="584">
      <dataBar>
        <cfvo type="num" val="0"/>
        <cfvo type="num" val="1"/>
        <color theme="6"/>
      </dataBar>
      <extLst>
        <ext xmlns:x14="http://schemas.microsoft.com/office/spreadsheetml/2009/9/main" uri="{B025F937-C7B1-47D3-B67F-A62EFF666E3E}">
          <x14:id>{C564092E-6B8B-48F8-9748-6F4ED5C193B1}</x14:id>
        </ext>
      </extLst>
    </cfRule>
  </conditionalFormatting>
  <conditionalFormatting sqref="F121">
    <cfRule type="dataBar" priority="585">
      <dataBar>
        <cfvo type="num" val="0"/>
        <cfvo type="num" val="1"/>
        <color theme="6"/>
      </dataBar>
      <extLst>
        <ext xmlns:x14="http://schemas.microsoft.com/office/spreadsheetml/2009/9/main" uri="{B025F937-C7B1-47D3-B67F-A62EFF666E3E}">
          <x14:id>{767F345B-0710-43B7-A372-A829CD27EE64}</x14:id>
        </ext>
      </extLst>
    </cfRule>
  </conditionalFormatting>
  <conditionalFormatting sqref="F121">
    <cfRule type="dataBar" priority="583">
      <dataBar>
        <cfvo type="num" val="0"/>
        <cfvo type="num" val="1"/>
        <color theme="6"/>
      </dataBar>
      <extLst>
        <ext xmlns:x14="http://schemas.microsoft.com/office/spreadsheetml/2009/9/main" uri="{B025F937-C7B1-47D3-B67F-A62EFF666E3E}">
          <x14:id>{772BE1D0-2A89-41AC-A456-B2B8B0A38E6E}</x14:id>
        </ext>
      </extLst>
    </cfRule>
  </conditionalFormatting>
  <conditionalFormatting sqref="F121">
    <cfRule type="dataBar" priority="582">
      <dataBar>
        <cfvo type="num" val="0"/>
        <cfvo type="num" val="1"/>
        <color theme="6"/>
      </dataBar>
      <extLst>
        <ext xmlns:x14="http://schemas.microsoft.com/office/spreadsheetml/2009/9/main" uri="{B025F937-C7B1-47D3-B67F-A62EFF666E3E}">
          <x14:id>{B2D4A8B6-93E6-4979-8984-CDE5DE27D105}</x14:id>
        </ext>
      </extLst>
    </cfRule>
  </conditionalFormatting>
  <conditionalFormatting sqref="F121">
    <cfRule type="dataBar" priority="579">
      <dataBar>
        <cfvo type="num" val="0"/>
        <cfvo type="num" val="1"/>
        <color theme="6"/>
      </dataBar>
      <extLst>
        <ext xmlns:x14="http://schemas.microsoft.com/office/spreadsheetml/2009/9/main" uri="{B025F937-C7B1-47D3-B67F-A62EFF666E3E}">
          <x14:id>{0EC10A78-0AD9-4987-AF16-E3DC995F254F}</x14:id>
        </ext>
      </extLst>
    </cfRule>
  </conditionalFormatting>
  <conditionalFormatting sqref="F121">
    <cfRule type="dataBar" priority="578">
      <dataBar>
        <cfvo type="num" val="0"/>
        <cfvo type="num" val="1"/>
        <color theme="6"/>
      </dataBar>
      <extLst>
        <ext xmlns:x14="http://schemas.microsoft.com/office/spreadsheetml/2009/9/main" uri="{B025F937-C7B1-47D3-B67F-A62EFF666E3E}">
          <x14:id>{3A6E1A68-7035-407F-B4BC-37C6747500F2}</x14:id>
        </ext>
      </extLst>
    </cfRule>
  </conditionalFormatting>
  <conditionalFormatting sqref="F121">
    <cfRule type="dataBar" priority="577">
      <dataBar>
        <cfvo type="num" val="0"/>
        <cfvo type="num" val="1"/>
        <color theme="6"/>
      </dataBar>
      <extLst>
        <ext xmlns:x14="http://schemas.microsoft.com/office/spreadsheetml/2009/9/main" uri="{B025F937-C7B1-47D3-B67F-A62EFF666E3E}">
          <x14:id>{7BA499C5-EABA-4493-9D5D-1D5EF45D5E40}</x14:id>
        </ext>
      </extLst>
    </cfRule>
  </conditionalFormatting>
  <conditionalFormatting sqref="F121">
    <cfRule type="dataBar" priority="576">
      <dataBar>
        <cfvo type="num" val="0"/>
        <cfvo type="num" val="1"/>
        <color theme="6"/>
      </dataBar>
      <extLst>
        <ext xmlns:x14="http://schemas.microsoft.com/office/spreadsheetml/2009/9/main" uri="{B025F937-C7B1-47D3-B67F-A62EFF666E3E}">
          <x14:id>{2EE0EA35-24A9-4A0C-A26C-52B9F10BA1B9}</x14:id>
        </ext>
      </extLst>
    </cfRule>
  </conditionalFormatting>
  <conditionalFormatting sqref="F121">
    <cfRule type="dataBar" priority="575">
      <dataBar>
        <cfvo type="num" val="0"/>
        <cfvo type="num" val="1"/>
        <color theme="6"/>
      </dataBar>
      <extLst>
        <ext xmlns:x14="http://schemas.microsoft.com/office/spreadsheetml/2009/9/main" uri="{B025F937-C7B1-47D3-B67F-A62EFF666E3E}">
          <x14:id>{AF47B6BC-324F-451B-AB3D-D60BA4902A0F}</x14:id>
        </ext>
      </extLst>
    </cfRule>
  </conditionalFormatting>
  <conditionalFormatting sqref="F121">
    <cfRule type="dataBar" priority="574">
      <dataBar>
        <cfvo type="num" val="0"/>
        <cfvo type="num" val="1"/>
        <color theme="6"/>
      </dataBar>
      <extLst>
        <ext xmlns:x14="http://schemas.microsoft.com/office/spreadsheetml/2009/9/main" uri="{B025F937-C7B1-47D3-B67F-A62EFF666E3E}">
          <x14:id>{224A4F88-85C5-4013-9F41-B3447E48122D}</x14:id>
        </ext>
      </extLst>
    </cfRule>
  </conditionalFormatting>
  <conditionalFormatting sqref="F121">
    <cfRule type="dataBar" priority="573">
      <dataBar>
        <cfvo type="num" val="0"/>
        <cfvo type="num" val="1"/>
        <color theme="6"/>
      </dataBar>
      <extLst>
        <ext xmlns:x14="http://schemas.microsoft.com/office/spreadsheetml/2009/9/main" uri="{B025F937-C7B1-47D3-B67F-A62EFF666E3E}">
          <x14:id>{2E31CDFD-CBC5-42D9-BC49-E28FEE346F91}</x14:id>
        </ext>
      </extLst>
    </cfRule>
  </conditionalFormatting>
  <conditionalFormatting sqref="F121">
    <cfRule type="dataBar" priority="572">
      <dataBar>
        <cfvo type="num" val="0"/>
        <cfvo type="num" val="1"/>
        <color theme="6"/>
      </dataBar>
      <extLst>
        <ext xmlns:x14="http://schemas.microsoft.com/office/spreadsheetml/2009/9/main" uri="{B025F937-C7B1-47D3-B67F-A62EFF666E3E}">
          <x14:id>{8EF3DDB4-97FF-472D-BA9A-2C1943CFC076}</x14:id>
        </ext>
      </extLst>
    </cfRule>
  </conditionalFormatting>
  <conditionalFormatting sqref="F121">
    <cfRule type="dataBar" priority="570">
      <dataBar>
        <cfvo type="num" val="0"/>
        <cfvo type="num" val="1"/>
        <color theme="6"/>
      </dataBar>
      <extLst>
        <ext xmlns:x14="http://schemas.microsoft.com/office/spreadsheetml/2009/9/main" uri="{B025F937-C7B1-47D3-B67F-A62EFF666E3E}">
          <x14:id>{FD2C8890-871C-4476-B124-E8F31A37B3EC}</x14:id>
        </ext>
      </extLst>
    </cfRule>
  </conditionalFormatting>
  <conditionalFormatting sqref="F121">
    <cfRule type="dataBar" priority="571">
      <dataBar>
        <cfvo type="num" val="0"/>
        <cfvo type="num" val="1"/>
        <color theme="6"/>
      </dataBar>
      <extLst>
        <ext xmlns:x14="http://schemas.microsoft.com/office/spreadsheetml/2009/9/main" uri="{B025F937-C7B1-47D3-B67F-A62EFF666E3E}">
          <x14:id>{46E3159F-C83D-4DE9-8B0C-962EB22BCCB0}</x14:id>
        </ext>
      </extLst>
    </cfRule>
  </conditionalFormatting>
  <conditionalFormatting sqref="F121">
    <cfRule type="dataBar" priority="569">
      <dataBar>
        <cfvo type="num" val="0"/>
        <cfvo type="num" val="1"/>
        <color theme="6"/>
      </dataBar>
      <extLst>
        <ext xmlns:x14="http://schemas.microsoft.com/office/spreadsheetml/2009/9/main" uri="{B025F937-C7B1-47D3-B67F-A62EFF666E3E}">
          <x14:id>{FD9572D7-D3AD-477E-ACA8-0AA7269B80CD}</x14:id>
        </ext>
      </extLst>
    </cfRule>
  </conditionalFormatting>
  <conditionalFormatting sqref="F121">
    <cfRule type="dataBar" priority="568">
      <dataBar>
        <cfvo type="num" val="0"/>
        <cfvo type="num" val="1"/>
        <color theme="6"/>
      </dataBar>
      <extLst>
        <ext xmlns:x14="http://schemas.microsoft.com/office/spreadsheetml/2009/9/main" uri="{B025F937-C7B1-47D3-B67F-A62EFF666E3E}">
          <x14:id>{07073A50-F45C-4454-8E1B-562D22235DFD}</x14:id>
        </ext>
      </extLst>
    </cfRule>
  </conditionalFormatting>
  <conditionalFormatting sqref="F121">
    <cfRule type="dataBar" priority="566">
      <dataBar>
        <cfvo type="num" val="0"/>
        <cfvo type="num" val="1"/>
        <color theme="6"/>
      </dataBar>
      <extLst>
        <ext xmlns:x14="http://schemas.microsoft.com/office/spreadsheetml/2009/9/main" uri="{B025F937-C7B1-47D3-B67F-A62EFF666E3E}">
          <x14:id>{636269C7-2EB4-431A-88B5-B061D3C573B9}</x14:id>
        </ext>
      </extLst>
    </cfRule>
  </conditionalFormatting>
  <conditionalFormatting sqref="F121">
    <cfRule type="dataBar" priority="567">
      <dataBar>
        <cfvo type="num" val="0"/>
        <cfvo type="num" val="1"/>
        <color theme="6"/>
      </dataBar>
      <extLst>
        <ext xmlns:x14="http://schemas.microsoft.com/office/spreadsheetml/2009/9/main" uri="{B025F937-C7B1-47D3-B67F-A62EFF666E3E}">
          <x14:id>{8C503BC2-9D37-48F9-8C1A-45CC27B00A55}</x14:id>
        </ext>
      </extLst>
    </cfRule>
  </conditionalFormatting>
  <conditionalFormatting sqref="F121">
    <cfRule type="dataBar" priority="565">
      <dataBar>
        <cfvo type="num" val="0"/>
        <cfvo type="num" val="1"/>
        <color theme="6"/>
      </dataBar>
      <extLst>
        <ext xmlns:x14="http://schemas.microsoft.com/office/spreadsheetml/2009/9/main" uri="{B025F937-C7B1-47D3-B67F-A62EFF666E3E}">
          <x14:id>{BD94CDD0-275D-46B1-AB4C-0093DA7EED2A}</x14:id>
        </ext>
      </extLst>
    </cfRule>
  </conditionalFormatting>
  <conditionalFormatting sqref="F121">
    <cfRule type="dataBar" priority="564">
      <dataBar>
        <cfvo type="num" val="0"/>
        <cfvo type="num" val="1"/>
        <color theme="6"/>
      </dataBar>
      <extLst>
        <ext xmlns:x14="http://schemas.microsoft.com/office/spreadsheetml/2009/9/main" uri="{B025F937-C7B1-47D3-B67F-A62EFF666E3E}">
          <x14:id>{EFC018B4-2C70-48CB-A9A7-AB1A81529750}</x14:id>
        </ext>
      </extLst>
    </cfRule>
  </conditionalFormatting>
  <conditionalFormatting sqref="F121">
    <cfRule type="dataBar" priority="562">
      <dataBar>
        <cfvo type="num" val="0"/>
        <cfvo type="num" val="1"/>
        <color theme="6"/>
      </dataBar>
      <extLst>
        <ext xmlns:x14="http://schemas.microsoft.com/office/spreadsheetml/2009/9/main" uri="{B025F937-C7B1-47D3-B67F-A62EFF666E3E}">
          <x14:id>{2E20208C-EF53-4147-B874-E7659EAFB08D}</x14:id>
        </ext>
      </extLst>
    </cfRule>
  </conditionalFormatting>
  <conditionalFormatting sqref="F121">
    <cfRule type="dataBar" priority="560">
      <dataBar>
        <cfvo type="num" val="0"/>
        <cfvo type="num" val="1"/>
        <color theme="6"/>
      </dataBar>
      <extLst>
        <ext xmlns:x14="http://schemas.microsoft.com/office/spreadsheetml/2009/9/main" uri="{B025F937-C7B1-47D3-B67F-A62EFF666E3E}">
          <x14:id>{616CC2C1-A681-49BF-8424-73A5BCA967DE}</x14:id>
        </ext>
      </extLst>
    </cfRule>
  </conditionalFormatting>
  <conditionalFormatting sqref="F121">
    <cfRule type="dataBar" priority="561">
      <dataBar>
        <cfvo type="num" val="0"/>
        <cfvo type="num" val="1"/>
        <color theme="6"/>
      </dataBar>
      <extLst>
        <ext xmlns:x14="http://schemas.microsoft.com/office/spreadsheetml/2009/9/main" uri="{B025F937-C7B1-47D3-B67F-A62EFF666E3E}">
          <x14:id>{21C32B70-990B-4461-ADBD-BE50018F544E}</x14:id>
        </ext>
      </extLst>
    </cfRule>
  </conditionalFormatting>
  <conditionalFormatting sqref="F121">
    <cfRule type="dataBar" priority="558">
      <dataBar>
        <cfvo type="num" val="0"/>
        <cfvo type="num" val="1"/>
        <color theme="6"/>
      </dataBar>
      <extLst>
        <ext xmlns:x14="http://schemas.microsoft.com/office/spreadsheetml/2009/9/main" uri="{B025F937-C7B1-47D3-B67F-A62EFF666E3E}">
          <x14:id>{43F7429F-9B6F-447A-94A9-C4C977472941}</x14:id>
        </ext>
      </extLst>
    </cfRule>
  </conditionalFormatting>
  <conditionalFormatting sqref="F121">
    <cfRule type="dataBar" priority="559">
      <dataBar>
        <cfvo type="num" val="0"/>
        <cfvo type="num" val="1"/>
        <color theme="6"/>
      </dataBar>
      <extLst>
        <ext xmlns:x14="http://schemas.microsoft.com/office/spreadsheetml/2009/9/main" uri="{B025F937-C7B1-47D3-B67F-A62EFF666E3E}">
          <x14:id>{5BEC6020-4D7F-47AD-B85A-B0E742A0F73F}</x14:id>
        </ext>
      </extLst>
    </cfRule>
  </conditionalFormatting>
  <conditionalFormatting sqref="F121">
    <cfRule type="dataBar" priority="557">
      <dataBar>
        <cfvo type="num" val="0"/>
        <cfvo type="num" val="1"/>
        <color theme="6"/>
      </dataBar>
      <extLst>
        <ext xmlns:x14="http://schemas.microsoft.com/office/spreadsheetml/2009/9/main" uri="{B025F937-C7B1-47D3-B67F-A62EFF666E3E}">
          <x14:id>{EBC4C67C-0F81-4107-8B5C-1EAF039D0A99}</x14:id>
        </ext>
      </extLst>
    </cfRule>
  </conditionalFormatting>
  <conditionalFormatting sqref="F121">
    <cfRule type="dataBar" priority="556">
      <dataBar>
        <cfvo type="num" val="0"/>
        <cfvo type="num" val="1"/>
        <color theme="6"/>
      </dataBar>
      <extLst>
        <ext xmlns:x14="http://schemas.microsoft.com/office/spreadsheetml/2009/9/main" uri="{B025F937-C7B1-47D3-B67F-A62EFF666E3E}">
          <x14:id>{DF354C77-8F36-4BFE-AA5B-DC4FD8335D56}</x14:id>
        </ext>
      </extLst>
    </cfRule>
  </conditionalFormatting>
  <conditionalFormatting sqref="F121">
    <cfRule type="dataBar" priority="555">
      <dataBar>
        <cfvo type="num" val="0"/>
        <cfvo type="num" val="1"/>
        <color theme="6"/>
      </dataBar>
      <extLst>
        <ext xmlns:x14="http://schemas.microsoft.com/office/spreadsheetml/2009/9/main" uri="{B025F937-C7B1-47D3-B67F-A62EFF666E3E}">
          <x14:id>{1AEB3B9C-7561-4DA0-AEA1-0BC12BF8EDC5}</x14:id>
        </ext>
      </extLst>
    </cfRule>
  </conditionalFormatting>
  <conditionalFormatting sqref="F121">
    <cfRule type="dataBar" priority="554">
      <dataBar>
        <cfvo type="num" val="0"/>
        <cfvo type="num" val="1"/>
        <color theme="6"/>
      </dataBar>
      <extLst>
        <ext xmlns:x14="http://schemas.microsoft.com/office/spreadsheetml/2009/9/main" uri="{B025F937-C7B1-47D3-B67F-A62EFF666E3E}">
          <x14:id>{FA093CF0-51CB-4D19-9227-6135EAD484DB}</x14:id>
        </ext>
      </extLst>
    </cfRule>
  </conditionalFormatting>
  <conditionalFormatting sqref="F121">
    <cfRule type="dataBar" priority="553">
      <dataBar>
        <cfvo type="num" val="0"/>
        <cfvo type="num" val="1"/>
        <color theme="6"/>
      </dataBar>
      <extLst>
        <ext xmlns:x14="http://schemas.microsoft.com/office/spreadsheetml/2009/9/main" uri="{B025F937-C7B1-47D3-B67F-A62EFF666E3E}">
          <x14:id>{74FA5D90-594E-437A-882F-ADBC7C2A19D7}</x14:id>
        </ext>
      </extLst>
    </cfRule>
  </conditionalFormatting>
  <conditionalFormatting sqref="F121">
    <cfRule type="dataBar" priority="552">
      <dataBar>
        <cfvo type="num" val="0"/>
        <cfvo type="num" val="1"/>
        <color theme="6"/>
      </dataBar>
      <extLst>
        <ext xmlns:x14="http://schemas.microsoft.com/office/spreadsheetml/2009/9/main" uri="{B025F937-C7B1-47D3-B67F-A62EFF666E3E}">
          <x14:id>{8260205C-8BCF-496C-A271-C701D78E1E01}</x14:id>
        </ext>
      </extLst>
    </cfRule>
  </conditionalFormatting>
  <conditionalFormatting sqref="F121">
    <cfRule type="dataBar" priority="551">
      <dataBar>
        <cfvo type="num" val="0"/>
        <cfvo type="num" val="1"/>
        <color theme="6"/>
      </dataBar>
      <extLst>
        <ext xmlns:x14="http://schemas.microsoft.com/office/spreadsheetml/2009/9/main" uri="{B025F937-C7B1-47D3-B67F-A62EFF666E3E}">
          <x14:id>{D5596840-084A-41A8-9847-26700A6537FA}</x14:id>
        </ext>
      </extLst>
    </cfRule>
  </conditionalFormatting>
  <conditionalFormatting sqref="F121">
    <cfRule type="dataBar" priority="550">
      <dataBar>
        <cfvo type="num" val="0"/>
        <cfvo type="num" val="1"/>
        <color theme="6"/>
      </dataBar>
      <extLst>
        <ext xmlns:x14="http://schemas.microsoft.com/office/spreadsheetml/2009/9/main" uri="{B025F937-C7B1-47D3-B67F-A62EFF666E3E}">
          <x14:id>{04F87ABA-A2BC-4D90-93A1-D5FAB2BFE73C}</x14:id>
        </ext>
      </extLst>
    </cfRule>
  </conditionalFormatting>
  <conditionalFormatting sqref="F121">
    <cfRule type="dataBar" priority="548">
      <dataBar>
        <cfvo type="num" val="0"/>
        <cfvo type="num" val="1"/>
        <color theme="6"/>
      </dataBar>
      <extLst>
        <ext xmlns:x14="http://schemas.microsoft.com/office/spreadsheetml/2009/9/main" uri="{B025F937-C7B1-47D3-B67F-A62EFF666E3E}">
          <x14:id>{51C3C97F-81A9-4FD6-963B-4FF4A55AAF69}</x14:id>
        </ext>
      </extLst>
    </cfRule>
  </conditionalFormatting>
  <conditionalFormatting sqref="F121">
    <cfRule type="dataBar" priority="549">
      <dataBar>
        <cfvo type="num" val="0"/>
        <cfvo type="num" val="1"/>
        <color theme="6"/>
      </dataBar>
      <extLst>
        <ext xmlns:x14="http://schemas.microsoft.com/office/spreadsheetml/2009/9/main" uri="{B025F937-C7B1-47D3-B67F-A62EFF666E3E}">
          <x14:id>{67E41F0D-9449-40AC-A8C4-F272AF9BC7A2}</x14:id>
        </ext>
      </extLst>
    </cfRule>
  </conditionalFormatting>
  <conditionalFormatting sqref="F121">
    <cfRule type="dataBar" priority="546">
      <dataBar>
        <cfvo type="num" val="0"/>
        <cfvo type="num" val="1"/>
        <color theme="6"/>
      </dataBar>
      <extLst>
        <ext xmlns:x14="http://schemas.microsoft.com/office/spreadsheetml/2009/9/main" uri="{B025F937-C7B1-47D3-B67F-A62EFF666E3E}">
          <x14:id>{F2B95238-8A6A-42BA-B053-B9FCDFC3A3DB}</x14:id>
        </ext>
      </extLst>
    </cfRule>
  </conditionalFormatting>
  <conditionalFormatting sqref="F121">
    <cfRule type="dataBar" priority="547">
      <dataBar>
        <cfvo type="num" val="0"/>
        <cfvo type="num" val="1"/>
        <color theme="6"/>
      </dataBar>
      <extLst>
        <ext xmlns:x14="http://schemas.microsoft.com/office/spreadsheetml/2009/9/main" uri="{B025F937-C7B1-47D3-B67F-A62EFF666E3E}">
          <x14:id>{50C8EE4E-B6D0-4291-99C6-E500E22E7FCF}</x14:id>
        </ext>
      </extLst>
    </cfRule>
  </conditionalFormatting>
  <conditionalFormatting sqref="F121">
    <cfRule type="dataBar" priority="545">
      <dataBar>
        <cfvo type="num" val="0"/>
        <cfvo type="num" val="1"/>
        <color theme="6"/>
      </dataBar>
      <extLst>
        <ext xmlns:x14="http://schemas.microsoft.com/office/spreadsheetml/2009/9/main" uri="{B025F937-C7B1-47D3-B67F-A62EFF666E3E}">
          <x14:id>{10721E97-9652-4680-AF56-1EDC1099B592}</x14:id>
        </ext>
      </extLst>
    </cfRule>
  </conditionalFormatting>
  <conditionalFormatting sqref="F121">
    <cfRule type="dataBar" priority="544">
      <dataBar>
        <cfvo type="num" val="0"/>
        <cfvo type="num" val="1"/>
        <color theme="6"/>
      </dataBar>
      <extLst>
        <ext xmlns:x14="http://schemas.microsoft.com/office/spreadsheetml/2009/9/main" uri="{B025F937-C7B1-47D3-B67F-A62EFF666E3E}">
          <x14:id>{0C788B58-016E-49C8-B560-D6A97A36103D}</x14:id>
        </ext>
      </extLst>
    </cfRule>
  </conditionalFormatting>
  <conditionalFormatting sqref="F121">
    <cfRule type="dataBar" priority="543">
      <dataBar>
        <cfvo type="num" val="0"/>
        <cfvo type="num" val="1"/>
        <color theme="6"/>
      </dataBar>
      <extLst>
        <ext xmlns:x14="http://schemas.microsoft.com/office/spreadsheetml/2009/9/main" uri="{B025F937-C7B1-47D3-B67F-A62EFF666E3E}">
          <x14:id>{AFC66C38-D663-4A3D-B1A6-17883A0DF093}</x14:id>
        </ext>
      </extLst>
    </cfRule>
  </conditionalFormatting>
  <conditionalFormatting sqref="F121">
    <cfRule type="dataBar" priority="542">
      <dataBar>
        <cfvo type="num" val="0"/>
        <cfvo type="num" val="1"/>
        <color theme="6"/>
      </dataBar>
      <extLst>
        <ext xmlns:x14="http://schemas.microsoft.com/office/spreadsheetml/2009/9/main" uri="{B025F937-C7B1-47D3-B67F-A62EFF666E3E}">
          <x14:id>{89E15C85-A3C8-457D-A352-1A46FA56415F}</x14:id>
        </ext>
      </extLst>
    </cfRule>
  </conditionalFormatting>
  <conditionalFormatting sqref="F121">
    <cfRule type="dataBar" priority="541">
      <dataBar>
        <cfvo type="num" val="0"/>
        <cfvo type="num" val="1"/>
        <color theme="6"/>
      </dataBar>
      <extLst>
        <ext xmlns:x14="http://schemas.microsoft.com/office/spreadsheetml/2009/9/main" uri="{B025F937-C7B1-47D3-B67F-A62EFF666E3E}">
          <x14:id>{E8552E6C-3310-4338-B95C-57AFC1F47E98}</x14:id>
        </ext>
      </extLst>
    </cfRule>
  </conditionalFormatting>
  <conditionalFormatting sqref="F121">
    <cfRule type="dataBar" priority="540">
      <dataBar>
        <cfvo type="num" val="0"/>
        <cfvo type="num" val="1"/>
        <color theme="6"/>
      </dataBar>
      <extLst>
        <ext xmlns:x14="http://schemas.microsoft.com/office/spreadsheetml/2009/9/main" uri="{B025F937-C7B1-47D3-B67F-A62EFF666E3E}">
          <x14:id>{9C3AF39D-A956-4F83-B4BC-1CBBFCA07A04}</x14:id>
        </ext>
      </extLst>
    </cfRule>
  </conditionalFormatting>
  <conditionalFormatting sqref="F121">
    <cfRule type="dataBar" priority="539">
      <dataBar>
        <cfvo type="num" val="0"/>
        <cfvo type="num" val="1"/>
        <color theme="6"/>
      </dataBar>
      <extLst>
        <ext xmlns:x14="http://schemas.microsoft.com/office/spreadsheetml/2009/9/main" uri="{B025F937-C7B1-47D3-B67F-A62EFF666E3E}">
          <x14:id>{27DC2D72-00E0-42AA-AC24-1B4BF6F3E03E}</x14:id>
        </ext>
      </extLst>
    </cfRule>
  </conditionalFormatting>
  <conditionalFormatting sqref="F121">
    <cfRule type="dataBar" priority="537">
      <dataBar>
        <cfvo type="num" val="0"/>
        <cfvo type="num" val="1"/>
        <color theme="6"/>
      </dataBar>
      <extLst>
        <ext xmlns:x14="http://schemas.microsoft.com/office/spreadsheetml/2009/9/main" uri="{B025F937-C7B1-47D3-B67F-A62EFF666E3E}">
          <x14:id>{51F152FD-655E-4F39-9398-E2A32A3704A2}</x14:id>
        </ext>
      </extLst>
    </cfRule>
  </conditionalFormatting>
  <conditionalFormatting sqref="F121">
    <cfRule type="dataBar" priority="538">
      <dataBar>
        <cfvo type="num" val="0"/>
        <cfvo type="num" val="1"/>
        <color theme="6"/>
      </dataBar>
      <extLst>
        <ext xmlns:x14="http://schemas.microsoft.com/office/spreadsheetml/2009/9/main" uri="{B025F937-C7B1-47D3-B67F-A62EFF666E3E}">
          <x14:id>{0C40DE6B-A20B-470A-A3A6-6D4C5762CD42}</x14:id>
        </ext>
      </extLst>
    </cfRule>
  </conditionalFormatting>
  <conditionalFormatting sqref="F121">
    <cfRule type="dataBar" priority="536">
      <dataBar>
        <cfvo type="num" val="0"/>
        <cfvo type="num" val="1"/>
        <color theme="6"/>
      </dataBar>
      <extLst>
        <ext xmlns:x14="http://schemas.microsoft.com/office/spreadsheetml/2009/9/main" uri="{B025F937-C7B1-47D3-B67F-A62EFF666E3E}">
          <x14:id>{7052D192-BEEF-4320-B1BB-FF7514F7AC80}</x14:id>
        </ext>
      </extLst>
    </cfRule>
  </conditionalFormatting>
  <conditionalFormatting sqref="F121">
    <cfRule type="dataBar" priority="535">
      <dataBar>
        <cfvo type="num" val="0"/>
        <cfvo type="num" val="1"/>
        <color theme="6"/>
      </dataBar>
      <extLst>
        <ext xmlns:x14="http://schemas.microsoft.com/office/spreadsheetml/2009/9/main" uri="{B025F937-C7B1-47D3-B67F-A62EFF666E3E}">
          <x14:id>{ED6F985E-589A-445E-ABA4-4C67CA8C5FCA}</x14:id>
        </ext>
      </extLst>
    </cfRule>
  </conditionalFormatting>
  <conditionalFormatting sqref="F121">
    <cfRule type="dataBar" priority="534">
      <dataBar>
        <cfvo type="num" val="0"/>
        <cfvo type="num" val="1"/>
        <color theme="6"/>
      </dataBar>
      <extLst>
        <ext xmlns:x14="http://schemas.microsoft.com/office/spreadsheetml/2009/9/main" uri="{B025F937-C7B1-47D3-B67F-A62EFF666E3E}">
          <x14:id>{B40F0B88-5E2C-4EF9-A3E2-3735E9F84D6A}</x14:id>
        </ext>
      </extLst>
    </cfRule>
  </conditionalFormatting>
  <conditionalFormatting sqref="F121">
    <cfRule type="dataBar" priority="533">
      <dataBar>
        <cfvo type="num" val="0"/>
        <cfvo type="num" val="1"/>
        <color theme="6"/>
      </dataBar>
      <extLst>
        <ext xmlns:x14="http://schemas.microsoft.com/office/spreadsheetml/2009/9/main" uri="{B025F937-C7B1-47D3-B67F-A62EFF666E3E}">
          <x14:id>{3031969D-B913-4860-B240-F6B508028509}</x14:id>
        </ext>
      </extLst>
    </cfRule>
  </conditionalFormatting>
  <conditionalFormatting sqref="F121">
    <cfRule type="dataBar" priority="532">
      <dataBar>
        <cfvo type="num" val="0"/>
        <cfvo type="num" val="1"/>
        <color theme="6"/>
      </dataBar>
      <extLst>
        <ext xmlns:x14="http://schemas.microsoft.com/office/spreadsheetml/2009/9/main" uri="{B025F937-C7B1-47D3-B67F-A62EFF666E3E}">
          <x14:id>{5A9BF552-4A42-438E-93A1-8242D61B087B}</x14:id>
        </ext>
      </extLst>
    </cfRule>
  </conditionalFormatting>
  <conditionalFormatting sqref="F121">
    <cfRule type="dataBar" priority="531">
      <dataBar>
        <cfvo type="num" val="0"/>
        <cfvo type="num" val="1"/>
        <color theme="6"/>
      </dataBar>
      <extLst>
        <ext xmlns:x14="http://schemas.microsoft.com/office/spreadsheetml/2009/9/main" uri="{B025F937-C7B1-47D3-B67F-A62EFF666E3E}">
          <x14:id>{F70A6674-BFFB-4F02-B89F-7140DC21D989}</x14:id>
        </ext>
      </extLst>
    </cfRule>
  </conditionalFormatting>
  <conditionalFormatting sqref="F121">
    <cfRule type="dataBar" priority="530">
      <dataBar>
        <cfvo type="num" val="0"/>
        <cfvo type="num" val="1"/>
        <color theme="6"/>
      </dataBar>
      <extLst>
        <ext xmlns:x14="http://schemas.microsoft.com/office/spreadsheetml/2009/9/main" uri="{B025F937-C7B1-47D3-B67F-A62EFF666E3E}">
          <x14:id>{7A664DC2-DD8F-429F-9EF3-66CB1CC8FF36}</x14:id>
        </ext>
      </extLst>
    </cfRule>
  </conditionalFormatting>
  <conditionalFormatting sqref="F121">
    <cfRule type="dataBar" priority="528">
      <dataBar>
        <cfvo type="num" val="0"/>
        <cfvo type="num" val="1"/>
        <color theme="6"/>
      </dataBar>
      <extLst>
        <ext xmlns:x14="http://schemas.microsoft.com/office/spreadsheetml/2009/9/main" uri="{B025F937-C7B1-47D3-B67F-A62EFF666E3E}">
          <x14:id>{63D24CC4-99C9-4D81-A1AC-057368D7A3BE}</x14:id>
        </ext>
      </extLst>
    </cfRule>
  </conditionalFormatting>
  <conditionalFormatting sqref="F121">
    <cfRule type="dataBar" priority="527">
      <dataBar>
        <cfvo type="num" val="0"/>
        <cfvo type="num" val="1"/>
        <color theme="6"/>
      </dataBar>
      <extLst>
        <ext xmlns:x14="http://schemas.microsoft.com/office/spreadsheetml/2009/9/main" uri="{B025F937-C7B1-47D3-B67F-A62EFF666E3E}">
          <x14:id>{A0EB0814-78FC-4211-A012-EA47F3A4804F}</x14:id>
        </ext>
      </extLst>
    </cfRule>
  </conditionalFormatting>
  <conditionalFormatting sqref="F121">
    <cfRule type="dataBar" priority="526">
      <dataBar>
        <cfvo type="num" val="0"/>
        <cfvo type="num" val="1"/>
        <color theme="6"/>
      </dataBar>
      <extLst>
        <ext xmlns:x14="http://schemas.microsoft.com/office/spreadsheetml/2009/9/main" uri="{B025F937-C7B1-47D3-B67F-A62EFF666E3E}">
          <x14:id>{9AD1F006-85FC-4D3B-9CC0-44A4E12B7D7C}</x14:id>
        </ext>
      </extLst>
    </cfRule>
  </conditionalFormatting>
  <conditionalFormatting sqref="F121">
    <cfRule type="dataBar" priority="525">
      <dataBar>
        <cfvo type="num" val="0"/>
        <cfvo type="num" val="1"/>
        <color theme="6"/>
      </dataBar>
      <extLst>
        <ext xmlns:x14="http://schemas.microsoft.com/office/spreadsheetml/2009/9/main" uri="{B025F937-C7B1-47D3-B67F-A62EFF666E3E}">
          <x14:id>{42F6B56E-9B20-4387-AA47-7A2C8BE6A496}</x14:id>
        </ext>
      </extLst>
    </cfRule>
  </conditionalFormatting>
  <conditionalFormatting sqref="F121">
    <cfRule type="dataBar" priority="523">
      <dataBar>
        <cfvo type="num" val="0"/>
        <cfvo type="num" val="1"/>
        <color theme="6"/>
      </dataBar>
      <extLst>
        <ext xmlns:x14="http://schemas.microsoft.com/office/spreadsheetml/2009/9/main" uri="{B025F937-C7B1-47D3-B67F-A62EFF666E3E}">
          <x14:id>{4D08500C-9FAA-43CB-ABB9-3D80436090EC}</x14:id>
        </ext>
      </extLst>
    </cfRule>
  </conditionalFormatting>
  <conditionalFormatting sqref="F121">
    <cfRule type="dataBar" priority="456">
      <dataBar>
        <cfvo type="num" val="0"/>
        <cfvo type="num" val="1"/>
        <color theme="6"/>
      </dataBar>
      <extLst>
        <ext xmlns:x14="http://schemas.microsoft.com/office/spreadsheetml/2009/9/main" uri="{B025F937-C7B1-47D3-B67F-A62EFF666E3E}">
          <x14:id>{1D3AF702-C89B-452B-AF18-71653281380D}</x14:id>
        </ext>
      </extLst>
    </cfRule>
  </conditionalFormatting>
  <conditionalFormatting sqref="F121">
    <cfRule type="dataBar" priority="522">
      <dataBar>
        <cfvo type="num" val="0"/>
        <cfvo type="num" val="1"/>
        <color theme="6"/>
      </dataBar>
      <extLst>
        <ext xmlns:x14="http://schemas.microsoft.com/office/spreadsheetml/2009/9/main" uri="{B025F937-C7B1-47D3-B67F-A62EFF666E3E}">
          <x14:id>{9B8F3421-829D-4672-8196-3E38C58992EC}</x14:id>
        </ext>
      </extLst>
    </cfRule>
  </conditionalFormatting>
  <conditionalFormatting sqref="F121">
    <cfRule type="dataBar" priority="519">
      <dataBar>
        <cfvo type="num" val="0"/>
        <cfvo type="num" val="1"/>
        <color theme="6"/>
      </dataBar>
      <extLst>
        <ext xmlns:x14="http://schemas.microsoft.com/office/spreadsheetml/2009/9/main" uri="{B025F937-C7B1-47D3-B67F-A62EFF666E3E}">
          <x14:id>{1CC0AD66-9A32-4792-A598-07C619A074F3}</x14:id>
        </ext>
      </extLst>
    </cfRule>
  </conditionalFormatting>
  <conditionalFormatting sqref="F121">
    <cfRule type="dataBar" priority="520">
      <dataBar>
        <cfvo type="num" val="0"/>
        <cfvo type="num" val="1"/>
        <color theme="6"/>
      </dataBar>
      <extLst>
        <ext xmlns:x14="http://schemas.microsoft.com/office/spreadsheetml/2009/9/main" uri="{B025F937-C7B1-47D3-B67F-A62EFF666E3E}">
          <x14:id>{FCCE8D94-2E7D-410A-9F84-E6F99DB6686E}</x14:id>
        </ext>
      </extLst>
    </cfRule>
  </conditionalFormatting>
  <conditionalFormatting sqref="F121">
    <cfRule type="dataBar" priority="518">
      <dataBar>
        <cfvo type="num" val="0"/>
        <cfvo type="num" val="1"/>
        <color theme="6"/>
      </dataBar>
      <extLst>
        <ext xmlns:x14="http://schemas.microsoft.com/office/spreadsheetml/2009/9/main" uri="{B025F937-C7B1-47D3-B67F-A62EFF666E3E}">
          <x14:id>{4376DBEB-D069-4820-BEC1-7F9C20DDB792}</x14:id>
        </ext>
      </extLst>
    </cfRule>
  </conditionalFormatting>
  <conditionalFormatting sqref="F121">
    <cfRule type="dataBar" priority="516">
      <dataBar>
        <cfvo type="num" val="0"/>
        <cfvo type="num" val="1"/>
        <color theme="6"/>
      </dataBar>
      <extLst>
        <ext xmlns:x14="http://schemas.microsoft.com/office/spreadsheetml/2009/9/main" uri="{B025F937-C7B1-47D3-B67F-A62EFF666E3E}">
          <x14:id>{EE748F83-D6A9-4A5A-B007-991BA42ED740}</x14:id>
        </ext>
      </extLst>
    </cfRule>
  </conditionalFormatting>
  <conditionalFormatting sqref="F121">
    <cfRule type="dataBar" priority="517">
      <dataBar>
        <cfvo type="num" val="0"/>
        <cfvo type="num" val="1"/>
        <color theme="6"/>
      </dataBar>
      <extLst>
        <ext xmlns:x14="http://schemas.microsoft.com/office/spreadsheetml/2009/9/main" uri="{B025F937-C7B1-47D3-B67F-A62EFF666E3E}">
          <x14:id>{37FAA732-6A4D-490C-B276-AF837722C310}</x14:id>
        </ext>
      </extLst>
    </cfRule>
  </conditionalFormatting>
  <conditionalFormatting sqref="F121">
    <cfRule type="dataBar" priority="515">
      <dataBar>
        <cfvo type="num" val="0"/>
        <cfvo type="num" val="1"/>
        <color theme="6"/>
      </dataBar>
      <extLst>
        <ext xmlns:x14="http://schemas.microsoft.com/office/spreadsheetml/2009/9/main" uri="{B025F937-C7B1-47D3-B67F-A62EFF666E3E}">
          <x14:id>{42E2E31F-FA7B-420F-A0CF-D02DC0FD7913}</x14:id>
        </ext>
      </extLst>
    </cfRule>
  </conditionalFormatting>
  <conditionalFormatting sqref="F121">
    <cfRule type="dataBar" priority="514">
      <dataBar>
        <cfvo type="num" val="0"/>
        <cfvo type="num" val="1"/>
        <color theme="6"/>
      </dataBar>
      <extLst>
        <ext xmlns:x14="http://schemas.microsoft.com/office/spreadsheetml/2009/9/main" uri="{B025F937-C7B1-47D3-B67F-A62EFF666E3E}">
          <x14:id>{8A3E5ADB-5375-497A-9B4B-D2EB99A76A71}</x14:id>
        </ext>
      </extLst>
    </cfRule>
  </conditionalFormatting>
  <conditionalFormatting sqref="F121">
    <cfRule type="dataBar" priority="512">
      <dataBar>
        <cfvo type="num" val="0"/>
        <cfvo type="num" val="1"/>
        <color theme="6"/>
      </dataBar>
      <extLst>
        <ext xmlns:x14="http://schemas.microsoft.com/office/spreadsheetml/2009/9/main" uri="{B025F937-C7B1-47D3-B67F-A62EFF666E3E}">
          <x14:id>{3258FCA8-7BF5-49D3-9114-D674EEC12CA3}</x14:id>
        </ext>
      </extLst>
    </cfRule>
  </conditionalFormatting>
  <conditionalFormatting sqref="F121">
    <cfRule type="dataBar" priority="513">
      <dataBar>
        <cfvo type="num" val="0"/>
        <cfvo type="num" val="1"/>
        <color theme="6"/>
      </dataBar>
      <extLst>
        <ext xmlns:x14="http://schemas.microsoft.com/office/spreadsheetml/2009/9/main" uri="{B025F937-C7B1-47D3-B67F-A62EFF666E3E}">
          <x14:id>{7D22FE9E-633A-4E5E-A7A5-88BBBFB76F48}</x14:id>
        </ext>
      </extLst>
    </cfRule>
  </conditionalFormatting>
  <conditionalFormatting sqref="F121">
    <cfRule type="dataBar" priority="511">
      <dataBar>
        <cfvo type="num" val="0"/>
        <cfvo type="num" val="1"/>
        <color theme="6"/>
      </dataBar>
      <extLst>
        <ext xmlns:x14="http://schemas.microsoft.com/office/spreadsheetml/2009/9/main" uri="{B025F937-C7B1-47D3-B67F-A62EFF666E3E}">
          <x14:id>{167966B3-4F0B-44DC-B737-62C9D24AA1D0}</x14:id>
        </ext>
      </extLst>
    </cfRule>
  </conditionalFormatting>
  <conditionalFormatting sqref="F121">
    <cfRule type="dataBar" priority="509">
      <dataBar>
        <cfvo type="num" val="0"/>
        <cfvo type="num" val="1"/>
        <color theme="6"/>
      </dataBar>
      <extLst>
        <ext xmlns:x14="http://schemas.microsoft.com/office/spreadsheetml/2009/9/main" uri="{B025F937-C7B1-47D3-B67F-A62EFF666E3E}">
          <x14:id>{EBD86815-6432-4466-8E3A-AF528976E590}</x14:id>
        </ext>
      </extLst>
    </cfRule>
  </conditionalFormatting>
  <conditionalFormatting sqref="F121">
    <cfRule type="dataBar" priority="451">
      <dataBar>
        <cfvo type="num" val="0"/>
        <cfvo type="num" val="1"/>
        <color theme="6"/>
      </dataBar>
      <extLst>
        <ext xmlns:x14="http://schemas.microsoft.com/office/spreadsheetml/2009/9/main" uri="{B025F937-C7B1-47D3-B67F-A62EFF666E3E}">
          <x14:id>{BFC9310E-DE70-4F46-878B-1D13BF1F98E1}</x14:id>
        </ext>
      </extLst>
    </cfRule>
  </conditionalFormatting>
  <conditionalFormatting sqref="F121">
    <cfRule type="dataBar" priority="445">
      <dataBar>
        <cfvo type="num" val="0"/>
        <cfvo type="num" val="1"/>
        <color theme="6"/>
      </dataBar>
      <extLst>
        <ext xmlns:x14="http://schemas.microsoft.com/office/spreadsheetml/2009/9/main" uri="{B025F937-C7B1-47D3-B67F-A62EFF666E3E}">
          <x14:id>{BA1634CE-D8A4-495C-9F6D-71B63885B777}</x14:id>
        </ext>
      </extLst>
    </cfRule>
  </conditionalFormatting>
  <conditionalFormatting sqref="F121">
    <cfRule type="dataBar" priority="507">
      <dataBar>
        <cfvo type="num" val="0"/>
        <cfvo type="num" val="1"/>
        <color theme="6"/>
      </dataBar>
      <extLst>
        <ext xmlns:x14="http://schemas.microsoft.com/office/spreadsheetml/2009/9/main" uri="{B025F937-C7B1-47D3-B67F-A62EFF666E3E}">
          <x14:id>{AA938886-F370-4F58-8753-8B6906AEB4D3}</x14:id>
        </ext>
      </extLst>
    </cfRule>
  </conditionalFormatting>
  <conditionalFormatting sqref="F121">
    <cfRule type="dataBar" priority="508">
      <dataBar>
        <cfvo type="num" val="0"/>
        <cfvo type="num" val="1"/>
        <color theme="6"/>
      </dataBar>
      <extLst>
        <ext xmlns:x14="http://schemas.microsoft.com/office/spreadsheetml/2009/9/main" uri="{B025F937-C7B1-47D3-B67F-A62EFF666E3E}">
          <x14:id>{81949267-67DB-4702-80F8-9DC377256222}</x14:id>
        </ext>
      </extLst>
    </cfRule>
  </conditionalFormatting>
  <conditionalFormatting sqref="F121">
    <cfRule type="dataBar" priority="506">
      <dataBar>
        <cfvo type="num" val="0"/>
        <cfvo type="num" val="1"/>
        <color theme="6"/>
      </dataBar>
      <extLst>
        <ext xmlns:x14="http://schemas.microsoft.com/office/spreadsheetml/2009/9/main" uri="{B025F937-C7B1-47D3-B67F-A62EFF666E3E}">
          <x14:id>{7C42B0B8-F83F-4A46-9478-3CEDB46E27F3}</x14:id>
        </ext>
      </extLst>
    </cfRule>
  </conditionalFormatting>
  <conditionalFormatting sqref="F121">
    <cfRule type="dataBar" priority="505">
      <dataBar>
        <cfvo type="num" val="0"/>
        <cfvo type="num" val="1"/>
        <color theme="6"/>
      </dataBar>
      <extLst>
        <ext xmlns:x14="http://schemas.microsoft.com/office/spreadsheetml/2009/9/main" uri="{B025F937-C7B1-47D3-B67F-A62EFF666E3E}">
          <x14:id>{DE873B8F-D90A-47E8-B56C-BA91413F63A7}</x14:id>
        </ext>
      </extLst>
    </cfRule>
  </conditionalFormatting>
  <conditionalFormatting sqref="F121">
    <cfRule type="dataBar" priority="503">
      <dataBar>
        <cfvo type="num" val="0"/>
        <cfvo type="num" val="1"/>
        <color theme="6"/>
      </dataBar>
      <extLst>
        <ext xmlns:x14="http://schemas.microsoft.com/office/spreadsheetml/2009/9/main" uri="{B025F937-C7B1-47D3-B67F-A62EFF666E3E}">
          <x14:id>{40F17C35-0F2A-43A9-9C18-FA3EA2FEBD65}</x14:id>
        </ext>
      </extLst>
    </cfRule>
  </conditionalFormatting>
  <conditionalFormatting sqref="F121">
    <cfRule type="dataBar" priority="504">
      <dataBar>
        <cfvo type="num" val="0"/>
        <cfvo type="num" val="1"/>
        <color theme="6"/>
      </dataBar>
      <extLst>
        <ext xmlns:x14="http://schemas.microsoft.com/office/spreadsheetml/2009/9/main" uri="{B025F937-C7B1-47D3-B67F-A62EFF666E3E}">
          <x14:id>{86C0F80B-2483-434F-95E1-EE66D9CE6FF1}</x14:id>
        </ext>
      </extLst>
    </cfRule>
  </conditionalFormatting>
  <conditionalFormatting sqref="F121">
    <cfRule type="dataBar" priority="502">
      <dataBar>
        <cfvo type="num" val="0"/>
        <cfvo type="num" val="1"/>
        <color theme="6"/>
      </dataBar>
      <extLst>
        <ext xmlns:x14="http://schemas.microsoft.com/office/spreadsheetml/2009/9/main" uri="{B025F937-C7B1-47D3-B67F-A62EFF666E3E}">
          <x14:id>{A58D3E02-87F8-4260-A235-4E63D5FD79AD}</x14:id>
        </ext>
      </extLst>
    </cfRule>
  </conditionalFormatting>
  <conditionalFormatting sqref="F121">
    <cfRule type="dataBar" priority="500">
      <dataBar>
        <cfvo type="num" val="0"/>
        <cfvo type="num" val="1"/>
        <color theme="6"/>
      </dataBar>
      <extLst>
        <ext xmlns:x14="http://schemas.microsoft.com/office/spreadsheetml/2009/9/main" uri="{B025F937-C7B1-47D3-B67F-A62EFF666E3E}">
          <x14:id>{9F4FB436-BDB1-44EA-ACCA-563D7DEDF46D}</x14:id>
        </ext>
      </extLst>
    </cfRule>
  </conditionalFormatting>
  <conditionalFormatting sqref="F121">
    <cfRule type="dataBar" priority="501">
      <dataBar>
        <cfvo type="num" val="0"/>
        <cfvo type="num" val="1"/>
        <color theme="6"/>
      </dataBar>
      <extLst>
        <ext xmlns:x14="http://schemas.microsoft.com/office/spreadsheetml/2009/9/main" uri="{B025F937-C7B1-47D3-B67F-A62EFF666E3E}">
          <x14:id>{A4CD5BB0-3E8C-4386-A32E-F4E7B9084BCD}</x14:id>
        </ext>
      </extLst>
    </cfRule>
  </conditionalFormatting>
  <conditionalFormatting sqref="F121">
    <cfRule type="dataBar" priority="499">
      <dataBar>
        <cfvo type="num" val="0"/>
        <cfvo type="num" val="1"/>
        <color theme="6"/>
      </dataBar>
      <extLst>
        <ext xmlns:x14="http://schemas.microsoft.com/office/spreadsheetml/2009/9/main" uri="{B025F937-C7B1-47D3-B67F-A62EFF666E3E}">
          <x14:id>{205F099D-E8AA-4215-8C6E-228B79F40DCB}</x14:id>
        </ext>
      </extLst>
    </cfRule>
  </conditionalFormatting>
  <conditionalFormatting sqref="F121">
    <cfRule type="dataBar" priority="497">
      <dataBar>
        <cfvo type="num" val="0"/>
        <cfvo type="num" val="1"/>
        <color theme="6"/>
      </dataBar>
      <extLst>
        <ext xmlns:x14="http://schemas.microsoft.com/office/spreadsheetml/2009/9/main" uri="{B025F937-C7B1-47D3-B67F-A62EFF666E3E}">
          <x14:id>{F06C4434-B0A8-4A0D-AB52-3FCEDC74E3DF}</x14:id>
        </ext>
      </extLst>
    </cfRule>
  </conditionalFormatting>
  <conditionalFormatting sqref="F121">
    <cfRule type="dataBar" priority="498">
      <dataBar>
        <cfvo type="num" val="0"/>
        <cfvo type="num" val="1"/>
        <color theme="6"/>
      </dataBar>
      <extLst>
        <ext xmlns:x14="http://schemas.microsoft.com/office/spreadsheetml/2009/9/main" uri="{B025F937-C7B1-47D3-B67F-A62EFF666E3E}">
          <x14:id>{8560057C-70A2-4AB6-89B7-7E8346E33F32}</x14:id>
        </ext>
      </extLst>
    </cfRule>
  </conditionalFormatting>
  <conditionalFormatting sqref="F121">
    <cfRule type="dataBar" priority="495">
      <dataBar>
        <cfvo type="num" val="0"/>
        <cfvo type="num" val="1"/>
        <color theme="6"/>
      </dataBar>
      <extLst>
        <ext xmlns:x14="http://schemas.microsoft.com/office/spreadsheetml/2009/9/main" uri="{B025F937-C7B1-47D3-B67F-A62EFF666E3E}">
          <x14:id>{7D649B14-1F01-4F61-A0E4-8CEF9D5DCC8C}</x14:id>
        </ext>
      </extLst>
    </cfRule>
  </conditionalFormatting>
  <conditionalFormatting sqref="F121">
    <cfRule type="dataBar" priority="496">
      <dataBar>
        <cfvo type="num" val="0"/>
        <cfvo type="num" val="1"/>
        <color theme="6"/>
      </dataBar>
      <extLst>
        <ext xmlns:x14="http://schemas.microsoft.com/office/spreadsheetml/2009/9/main" uri="{B025F937-C7B1-47D3-B67F-A62EFF666E3E}">
          <x14:id>{9AF5DAC4-FAFF-4F16-B697-A8C35CA2C111}</x14:id>
        </ext>
      </extLst>
    </cfRule>
  </conditionalFormatting>
  <conditionalFormatting sqref="F121">
    <cfRule type="dataBar" priority="494">
      <dataBar>
        <cfvo type="num" val="0"/>
        <cfvo type="num" val="1"/>
        <color theme="6"/>
      </dataBar>
      <extLst>
        <ext xmlns:x14="http://schemas.microsoft.com/office/spreadsheetml/2009/9/main" uri="{B025F937-C7B1-47D3-B67F-A62EFF666E3E}">
          <x14:id>{A05ABCA5-C381-4F87-9448-3ECE506D9198}</x14:id>
        </ext>
      </extLst>
    </cfRule>
  </conditionalFormatting>
  <conditionalFormatting sqref="F121">
    <cfRule type="dataBar" priority="493">
      <dataBar>
        <cfvo type="num" val="0"/>
        <cfvo type="num" val="1"/>
        <color theme="6"/>
      </dataBar>
      <extLst>
        <ext xmlns:x14="http://schemas.microsoft.com/office/spreadsheetml/2009/9/main" uri="{B025F937-C7B1-47D3-B67F-A62EFF666E3E}">
          <x14:id>{6ABC2E1E-BAC1-448A-9DDF-BA92AF54BDEB}</x14:id>
        </ext>
      </extLst>
    </cfRule>
  </conditionalFormatting>
  <conditionalFormatting sqref="F121">
    <cfRule type="dataBar" priority="492">
      <dataBar>
        <cfvo type="num" val="0"/>
        <cfvo type="num" val="1"/>
        <color theme="6"/>
      </dataBar>
      <extLst>
        <ext xmlns:x14="http://schemas.microsoft.com/office/spreadsheetml/2009/9/main" uri="{B025F937-C7B1-47D3-B67F-A62EFF666E3E}">
          <x14:id>{32690408-5F64-4F7E-9CC0-AAAD0F984283}</x14:id>
        </ext>
      </extLst>
    </cfRule>
  </conditionalFormatting>
  <conditionalFormatting sqref="F121">
    <cfRule type="dataBar" priority="491">
      <dataBar>
        <cfvo type="num" val="0"/>
        <cfvo type="num" val="1"/>
        <color theme="6"/>
      </dataBar>
      <extLst>
        <ext xmlns:x14="http://schemas.microsoft.com/office/spreadsheetml/2009/9/main" uri="{B025F937-C7B1-47D3-B67F-A62EFF666E3E}">
          <x14:id>{AEEA70AD-EF48-4E40-8D80-C94F40778E52}</x14:id>
        </ext>
      </extLst>
    </cfRule>
  </conditionalFormatting>
  <conditionalFormatting sqref="F121">
    <cfRule type="dataBar" priority="490">
      <dataBar>
        <cfvo type="num" val="0"/>
        <cfvo type="num" val="1"/>
        <color theme="6"/>
      </dataBar>
      <extLst>
        <ext xmlns:x14="http://schemas.microsoft.com/office/spreadsheetml/2009/9/main" uri="{B025F937-C7B1-47D3-B67F-A62EFF666E3E}">
          <x14:id>{69E30A82-B251-41C0-980D-CB36F41E1B28}</x14:id>
        </ext>
      </extLst>
    </cfRule>
  </conditionalFormatting>
  <conditionalFormatting sqref="F121">
    <cfRule type="dataBar" priority="489">
      <dataBar>
        <cfvo type="num" val="0"/>
        <cfvo type="num" val="1"/>
        <color theme="6"/>
      </dataBar>
      <extLst>
        <ext xmlns:x14="http://schemas.microsoft.com/office/spreadsheetml/2009/9/main" uri="{B025F937-C7B1-47D3-B67F-A62EFF666E3E}">
          <x14:id>{732001F5-4F4B-40C7-9635-90449FD9D0DA}</x14:id>
        </ext>
      </extLst>
    </cfRule>
  </conditionalFormatting>
  <conditionalFormatting sqref="F121">
    <cfRule type="dataBar" priority="488">
      <dataBar>
        <cfvo type="num" val="0"/>
        <cfvo type="num" val="1"/>
        <color theme="6"/>
      </dataBar>
      <extLst>
        <ext xmlns:x14="http://schemas.microsoft.com/office/spreadsheetml/2009/9/main" uri="{B025F937-C7B1-47D3-B67F-A62EFF666E3E}">
          <x14:id>{2F0EE678-5135-4E74-9E4B-9F948738DE3C}</x14:id>
        </ext>
      </extLst>
    </cfRule>
  </conditionalFormatting>
  <conditionalFormatting sqref="F121">
    <cfRule type="dataBar" priority="426">
      <dataBar>
        <cfvo type="num" val="0"/>
        <cfvo type="num" val="1"/>
        <color theme="6"/>
      </dataBar>
      <extLst>
        <ext xmlns:x14="http://schemas.microsoft.com/office/spreadsheetml/2009/9/main" uri="{B025F937-C7B1-47D3-B67F-A62EFF666E3E}">
          <x14:id>{1BCB5182-B831-4054-940F-324EB79DB9D2}</x14:id>
        </ext>
      </extLst>
    </cfRule>
  </conditionalFormatting>
  <conditionalFormatting sqref="F121">
    <cfRule type="dataBar" priority="424">
      <dataBar>
        <cfvo type="num" val="0"/>
        <cfvo type="num" val="1"/>
        <color theme="6"/>
      </dataBar>
      <extLst>
        <ext xmlns:x14="http://schemas.microsoft.com/office/spreadsheetml/2009/9/main" uri="{B025F937-C7B1-47D3-B67F-A62EFF666E3E}">
          <x14:id>{31774D94-022C-47A6-B6DE-3FF9A728532E}</x14:id>
        </ext>
      </extLst>
    </cfRule>
  </conditionalFormatting>
  <conditionalFormatting sqref="F121">
    <cfRule type="dataBar" priority="425">
      <dataBar>
        <cfvo type="num" val="0"/>
        <cfvo type="num" val="1"/>
        <color theme="6"/>
      </dataBar>
      <extLst>
        <ext xmlns:x14="http://schemas.microsoft.com/office/spreadsheetml/2009/9/main" uri="{B025F937-C7B1-47D3-B67F-A62EFF666E3E}">
          <x14:id>{3D4B6395-FDAB-4D46-A5BC-930369597233}</x14:id>
        </ext>
      </extLst>
    </cfRule>
  </conditionalFormatting>
  <conditionalFormatting sqref="F121">
    <cfRule type="dataBar" priority="485">
      <dataBar>
        <cfvo type="num" val="0"/>
        <cfvo type="num" val="1"/>
        <color theme="6"/>
      </dataBar>
      <extLst>
        <ext xmlns:x14="http://schemas.microsoft.com/office/spreadsheetml/2009/9/main" uri="{B025F937-C7B1-47D3-B67F-A62EFF666E3E}">
          <x14:id>{0598847E-7E5A-4D33-8DD6-F9BB0E88DBF6}</x14:id>
        </ext>
      </extLst>
    </cfRule>
  </conditionalFormatting>
  <conditionalFormatting sqref="F121">
    <cfRule type="dataBar" priority="484">
      <dataBar>
        <cfvo type="num" val="0"/>
        <cfvo type="num" val="1"/>
        <color theme="6"/>
      </dataBar>
      <extLst>
        <ext xmlns:x14="http://schemas.microsoft.com/office/spreadsheetml/2009/9/main" uri="{B025F937-C7B1-47D3-B67F-A62EFF666E3E}">
          <x14:id>{8A4026F9-1AF8-4413-AD93-EA24DC7921BD}</x14:id>
        </ext>
      </extLst>
    </cfRule>
  </conditionalFormatting>
  <conditionalFormatting sqref="F121">
    <cfRule type="dataBar" priority="482">
      <dataBar>
        <cfvo type="num" val="0"/>
        <cfvo type="num" val="1"/>
        <color theme="6"/>
      </dataBar>
      <extLst>
        <ext xmlns:x14="http://schemas.microsoft.com/office/spreadsheetml/2009/9/main" uri="{B025F937-C7B1-47D3-B67F-A62EFF666E3E}">
          <x14:id>{1DA9134E-D1D3-442F-BB98-5F742612703A}</x14:id>
        </ext>
      </extLst>
    </cfRule>
  </conditionalFormatting>
  <conditionalFormatting sqref="F121">
    <cfRule type="dataBar" priority="483">
      <dataBar>
        <cfvo type="num" val="0"/>
        <cfvo type="num" val="1"/>
        <color theme="6"/>
      </dataBar>
      <extLst>
        <ext xmlns:x14="http://schemas.microsoft.com/office/spreadsheetml/2009/9/main" uri="{B025F937-C7B1-47D3-B67F-A62EFF666E3E}">
          <x14:id>{FE1B3EA3-CF07-41FE-BC01-5FE07539A674}</x14:id>
        </ext>
      </extLst>
    </cfRule>
  </conditionalFormatting>
  <conditionalFormatting sqref="F121">
    <cfRule type="dataBar" priority="481">
      <dataBar>
        <cfvo type="num" val="0"/>
        <cfvo type="num" val="1"/>
        <color theme="6"/>
      </dataBar>
      <extLst>
        <ext xmlns:x14="http://schemas.microsoft.com/office/spreadsheetml/2009/9/main" uri="{B025F937-C7B1-47D3-B67F-A62EFF666E3E}">
          <x14:id>{EF2C397C-74E8-4351-8EC8-4B6446B6F6FF}</x14:id>
        </ext>
      </extLst>
    </cfRule>
  </conditionalFormatting>
  <conditionalFormatting sqref="F121">
    <cfRule type="dataBar" priority="479">
      <dataBar>
        <cfvo type="num" val="0"/>
        <cfvo type="num" val="1"/>
        <color theme="6"/>
      </dataBar>
      <extLst>
        <ext xmlns:x14="http://schemas.microsoft.com/office/spreadsheetml/2009/9/main" uri="{B025F937-C7B1-47D3-B67F-A62EFF666E3E}">
          <x14:id>{C656021B-D70D-4638-A8FB-2A6CF4C6977B}</x14:id>
        </ext>
      </extLst>
    </cfRule>
  </conditionalFormatting>
  <conditionalFormatting sqref="F121">
    <cfRule type="dataBar" priority="480">
      <dataBar>
        <cfvo type="num" val="0"/>
        <cfvo type="num" val="1"/>
        <color theme="6"/>
      </dataBar>
      <extLst>
        <ext xmlns:x14="http://schemas.microsoft.com/office/spreadsheetml/2009/9/main" uri="{B025F937-C7B1-47D3-B67F-A62EFF666E3E}">
          <x14:id>{D5B638DB-7671-4B52-856A-1E0194055F84}</x14:id>
        </ext>
      </extLst>
    </cfRule>
  </conditionalFormatting>
  <conditionalFormatting sqref="F121">
    <cfRule type="dataBar" priority="478">
      <dataBar>
        <cfvo type="num" val="0"/>
        <cfvo type="num" val="1"/>
        <color theme="6"/>
      </dataBar>
      <extLst>
        <ext xmlns:x14="http://schemas.microsoft.com/office/spreadsheetml/2009/9/main" uri="{B025F937-C7B1-47D3-B67F-A62EFF666E3E}">
          <x14:id>{AF6DE8B4-6F63-4507-BDF6-00F8AE923805}</x14:id>
        </ext>
      </extLst>
    </cfRule>
  </conditionalFormatting>
  <conditionalFormatting sqref="F121">
    <cfRule type="dataBar" priority="476">
      <dataBar>
        <cfvo type="num" val="0"/>
        <cfvo type="num" val="1"/>
        <color theme="6"/>
      </dataBar>
      <extLst>
        <ext xmlns:x14="http://schemas.microsoft.com/office/spreadsheetml/2009/9/main" uri="{B025F937-C7B1-47D3-B67F-A62EFF666E3E}">
          <x14:id>{B15B021F-1144-449F-87E4-BE138DFA0C49}</x14:id>
        </ext>
      </extLst>
    </cfRule>
  </conditionalFormatting>
  <conditionalFormatting sqref="F121">
    <cfRule type="dataBar" priority="477">
      <dataBar>
        <cfvo type="num" val="0"/>
        <cfvo type="num" val="1"/>
        <color theme="6"/>
      </dataBar>
      <extLst>
        <ext xmlns:x14="http://schemas.microsoft.com/office/spreadsheetml/2009/9/main" uri="{B025F937-C7B1-47D3-B67F-A62EFF666E3E}">
          <x14:id>{E6BE9A74-9E35-49B3-9EF8-B0266CBC653E}</x14:id>
        </ext>
      </extLst>
    </cfRule>
  </conditionalFormatting>
  <conditionalFormatting sqref="F121">
    <cfRule type="dataBar" priority="474">
      <dataBar>
        <cfvo type="num" val="0"/>
        <cfvo type="num" val="1"/>
        <color theme="6"/>
      </dataBar>
      <extLst>
        <ext xmlns:x14="http://schemas.microsoft.com/office/spreadsheetml/2009/9/main" uri="{B025F937-C7B1-47D3-B67F-A62EFF666E3E}">
          <x14:id>{1CA125F8-11DC-4D84-B35B-065E2220157D}</x14:id>
        </ext>
      </extLst>
    </cfRule>
  </conditionalFormatting>
  <conditionalFormatting sqref="F121">
    <cfRule type="dataBar" priority="475">
      <dataBar>
        <cfvo type="num" val="0"/>
        <cfvo type="num" val="1"/>
        <color theme="6"/>
      </dataBar>
      <extLst>
        <ext xmlns:x14="http://schemas.microsoft.com/office/spreadsheetml/2009/9/main" uri="{B025F937-C7B1-47D3-B67F-A62EFF666E3E}">
          <x14:id>{039605DF-86EB-49C3-9601-F6B94B3B18ED}</x14:id>
        </ext>
      </extLst>
    </cfRule>
  </conditionalFormatting>
  <conditionalFormatting sqref="F121">
    <cfRule type="dataBar" priority="473">
      <dataBar>
        <cfvo type="num" val="0"/>
        <cfvo type="num" val="1"/>
        <color theme="6"/>
      </dataBar>
      <extLst>
        <ext xmlns:x14="http://schemas.microsoft.com/office/spreadsheetml/2009/9/main" uri="{B025F937-C7B1-47D3-B67F-A62EFF666E3E}">
          <x14:id>{033D655B-9EBB-492F-9D46-79D9CEAD3460}</x14:id>
        </ext>
      </extLst>
    </cfRule>
  </conditionalFormatting>
  <conditionalFormatting sqref="F121">
    <cfRule type="dataBar" priority="472">
      <dataBar>
        <cfvo type="num" val="0"/>
        <cfvo type="num" val="1"/>
        <color theme="6"/>
      </dataBar>
      <extLst>
        <ext xmlns:x14="http://schemas.microsoft.com/office/spreadsheetml/2009/9/main" uri="{B025F937-C7B1-47D3-B67F-A62EFF666E3E}">
          <x14:id>{E6E67524-3115-4887-93E1-9C4B5AD371A3}</x14:id>
        </ext>
      </extLst>
    </cfRule>
  </conditionalFormatting>
  <conditionalFormatting sqref="F121">
    <cfRule type="dataBar" priority="471">
      <dataBar>
        <cfvo type="num" val="0"/>
        <cfvo type="num" val="1"/>
        <color theme="6"/>
      </dataBar>
      <extLst>
        <ext xmlns:x14="http://schemas.microsoft.com/office/spreadsheetml/2009/9/main" uri="{B025F937-C7B1-47D3-B67F-A62EFF666E3E}">
          <x14:id>{4D9A2B11-6AAF-4F22-95DA-7E83B87E5F3F}</x14:id>
        </ext>
      </extLst>
    </cfRule>
  </conditionalFormatting>
  <conditionalFormatting sqref="F121">
    <cfRule type="dataBar" priority="470">
      <dataBar>
        <cfvo type="num" val="0"/>
        <cfvo type="num" val="1"/>
        <color theme="6"/>
      </dataBar>
      <extLst>
        <ext xmlns:x14="http://schemas.microsoft.com/office/spreadsheetml/2009/9/main" uri="{B025F937-C7B1-47D3-B67F-A62EFF666E3E}">
          <x14:id>{8D6E0C5A-6923-40A4-85AD-7F407C1C36AD}</x14:id>
        </ext>
      </extLst>
    </cfRule>
  </conditionalFormatting>
  <conditionalFormatting sqref="F121">
    <cfRule type="dataBar" priority="469">
      <dataBar>
        <cfvo type="num" val="0"/>
        <cfvo type="num" val="1"/>
        <color theme="6"/>
      </dataBar>
      <extLst>
        <ext xmlns:x14="http://schemas.microsoft.com/office/spreadsheetml/2009/9/main" uri="{B025F937-C7B1-47D3-B67F-A62EFF666E3E}">
          <x14:id>{D559E6CA-E055-4A1C-8E00-423ECB8F4337}</x14:id>
        </ext>
      </extLst>
    </cfRule>
  </conditionalFormatting>
  <conditionalFormatting sqref="F121">
    <cfRule type="dataBar" priority="468">
      <dataBar>
        <cfvo type="num" val="0"/>
        <cfvo type="num" val="1"/>
        <color theme="6"/>
      </dataBar>
      <extLst>
        <ext xmlns:x14="http://schemas.microsoft.com/office/spreadsheetml/2009/9/main" uri="{B025F937-C7B1-47D3-B67F-A62EFF666E3E}">
          <x14:id>{AE49A1D5-5DE5-439E-858B-26B5D4598012}</x14:id>
        </ext>
      </extLst>
    </cfRule>
  </conditionalFormatting>
  <conditionalFormatting sqref="F121">
    <cfRule type="dataBar" priority="467">
      <dataBar>
        <cfvo type="num" val="0"/>
        <cfvo type="num" val="1"/>
        <color theme="6"/>
      </dataBar>
      <extLst>
        <ext xmlns:x14="http://schemas.microsoft.com/office/spreadsheetml/2009/9/main" uri="{B025F937-C7B1-47D3-B67F-A62EFF666E3E}">
          <x14:id>{7C10A60B-4503-4A39-B85C-FCC8147EDE11}</x14:id>
        </ext>
      </extLst>
    </cfRule>
  </conditionalFormatting>
  <conditionalFormatting sqref="F121">
    <cfRule type="dataBar" priority="416">
      <dataBar>
        <cfvo type="num" val="0"/>
        <cfvo type="num" val="1"/>
        <color theme="6"/>
      </dataBar>
      <extLst>
        <ext xmlns:x14="http://schemas.microsoft.com/office/spreadsheetml/2009/9/main" uri="{B025F937-C7B1-47D3-B67F-A62EFF666E3E}">
          <x14:id>{EB996AA8-1036-4E63-886E-5F5555174A73}</x14:id>
        </ext>
      </extLst>
    </cfRule>
  </conditionalFormatting>
  <conditionalFormatting sqref="F121">
    <cfRule type="dataBar" priority="415">
      <dataBar>
        <cfvo type="num" val="0"/>
        <cfvo type="num" val="1"/>
        <color theme="6"/>
      </dataBar>
      <extLst>
        <ext xmlns:x14="http://schemas.microsoft.com/office/spreadsheetml/2009/9/main" uri="{B025F937-C7B1-47D3-B67F-A62EFF666E3E}">
          <x14:id>{63DDC01E-CB9D-4D24-9728-8A50DABB26D0}</x14:id>
        </ext>
      </extLst>
    </cfRule>
  </conditionalFormatting>
  <conditionalFormatting sqref="F121">
    <cfRule type="dataBar" priority="464">
      <dataBar>
        <cfvo type="num" val="0"/>
        <cfvo type="num" val="1"/>
        <color theme="6"/>
      </dataBar>
      <extLst>
        <ext xmlns:x14="http://schemas.microsoft.com/office/spreadsheetml/2009/9/main" uri="{B025F937-C7B1-47D3-B67F-A62EFF666E3E}">
          <x14:id>{20CA6B7C-1753-4353-A4C1-7DFD1DC99902}</x14:id>
        </ext>
      </extLst>
    </cfRule>
  </conditionalFormatting>
  <conditionalFormatting sqref="F121">
    <cfRule type="dataBar" priority="465">
      <dataBar>
        <cfvo type="num" val="0"/>
        <cfvo type="num" val="1"/>
        <color theme="6"/>
      </dataBar>
      <extLst>
        <ext xmlns:x14="http://schemas.microsoft.com/office/spreadsheetml/2009/9/main" uri="{B025F937-C7B1-47D3-B67F-A62EFF666E3E}">
          <x14:id>{8AB8E1D2-8659-4C61-9649-A37F86F5E8A7}</x14:id>
        </ext>
      </extLst>
    </cfRule>
  </conditionalFormatting>
  <conditionalFormatting sqref="F121">
    <cfRule type="dataBar" priority="462">
      <dataBar>
        <cfvo type="num" val="0"/>
        <cfvo type="num" val="1"/>
        <color theme="6"/>
      </dataBar>
      <extLst>
        <ext xmlns:x14="http://schemas.microsoft.com/office/spreadsheetml/2009/9/main" uri="{B025F937-C7B1-47D3-B67F-A62EFF666E3E}">
          <x14:id>{2FF8D314-D5C7-49F8-AE06-37FB5B5E3B0C}</x14:id>
        </ext>
      </extLst>
    </cfRule>
  </conditionalFormatting>
  <conditionalFormatting sqref="F121">
    <cfRule type="dataBar" priority="463">
      <dataBar>
        <cfvo type="num" val="0"/>
        <cfvo type="num" val="1"/>
        <color theme="6"/>
      </dataBar>
      <extLst>
        <ext xmlns:x14="http://schemas.microsoft.com/office/spreadsheetml/2009/9/main" uri="{B025F937-C7B1-47D3-B67F-A62EFF666E3E}">
          <x14:id>{43C64F73-0D46-4F5A-BC6F-0F1D2AF12BFE}</x14:id>
        </ext>
      </extLst>
    </cfRule>
  </conditionalFormatting>
  <conditionalFormatting sqref="F121">
    <cfRule type="dataBar" priority="461">
      <dataBar>
        <cfvo type="num" val="0"/>
        <cfvo type="num" val="1"/>
        <color theme="6"/>
      </dataBar>
      <extLst>
        <ext xmlns:x14="http://schemas.microsoft.com/office/spreadsheetml/2009/9/main" uri="{B025F937-C7B1-47D3-B67F-A62EFF666E3E}">
          <x14:id>{90508E6D-8DEA-43FF-A9D4-6B09590082BD}</x14:id>
        </ext>
      </extLst>
    </cfRule>
  </conditionalFormatting>
  <conditionalFormatting sqref="F121">
    <cfRule type="dataBar" priority="460">
      <dataBar>
        <cfvo type="num" val="0"/>
        <cfvo type="num" val="1"/>
        <color theme="6"/>
      </dataBar>
      <extLst>
        <ext xmlns:x14="http://schemas.microsoft.com/office/spreadsheetml/2009/9/main" uri="{B025F937-C7B1-47D3-B67F-A62EFF666E3E}">
          <x14:id>{2EFBB87F-DECF-4DA9-9851-39A26793891B}</x14:id>
        </ext>
      </extLst>
    </cfRule>
  </conditionalFormatting>
  <conditionalFormatting sqref="F121">
    <cfRule type="dataBar" priority="459">
      <dataBar>
        <cfvo type="num" val="0"/>
        <cfvo type="num" val="1"/>
        <color theme="6"/>
      </dataBar>
      <extLst>
        <ext xmlns:x14="http://schemas.microsoft.com/office/spreadsheetml/2009/9/main" uri="{B025F937-C7B1-47D3-B67F-A62EFF666E3E}">
          <x14:id>{3634D9CD-FE47-4D14-8907-A926E65BCCE7}</x14:id>
        </ext>
      </extLst>
    </cfRule>
  </conditionalFormatting>
  <conditionalFormatting sqref="F121">
    <cfRule type="dataBar" priority="458">
      <dataBar>
        <cfvo type="num" val="0"/>
        <cfvo type="num" val="1"/>
        <color theme="6"/>
      </dataBar>
      <extLst>
        <ext xmlns:x14="http://schemas.microsoft.com/office/spreadsheetml/2009/9/main" uri="{B025F937-C7B1-47D3-B67F-A62EFF666E3E}">
          <x14:id>{164732F0-8025-4819-808E-B8C823DEBC58}</x14:id>
        </ext>
      </extLst>
    </cfRule>
  </conditionalFormatting>
  <conditionalFormatting sqref="F121">
    <cfRule type="dataBar" priority="457">
      <dataBar>
        <cfvo type="num" val="0"/>
        <cfvo type="num" val="1"/>
        <color theme="6"/>
      </dataBar>
      <extLst>
        <ext xmlns:x14="http://schemas.microsoft.com/office/spreadsheetml/2009/9/main" uri="{B025F937-C7B1-47D3-B67F-A62EFF666E3E}">
          <x14:id>{707E2EBB-5AD2-4DE1-B8F5-CB2E14349588}</x14:id>
        </ext>
      </extLst>
    </cfRule>
  </conditionalFormatting>
  <conditionalFormatting sqref="F121">
    <cfRule type="dataBar" priority="455">
      <dataBar>
        <cfvo type="num" val="0"/>
        <cfvo type="num" val="1"/>
        <color theme="6"/>
      </dataBar>
      <extLst>
        <ext xmlns:x14="http://schemas.microsoft.com/office/spreadsheetml/2009/9/main" uri="{B025F937-C7B1-47D3-B67F-A62EFF666E3E}">
          <x14:id>{6770C072-E8B6-40BF-ABB9-081BD0305A1F}</x14:id>
        </ext>
      </extLst>
    </cfRule>
  </conditionalFormatting>
  <conditionalFormatting sqref="F121">
    <cfRule type="dataBar" priority="453">
      <dataBar>
        <cfvo type="num" val="0"/>
        <cfvo type="num" val="1"/>
        <color theme="6"/>
      </dataBar>
      <extLst>
        <ext xmlns:x14="http://schemas.microsoft.com/office/spreadsheetml/2009/9/main" uri="{B025F937-C7B1-47D3-B67F-A62EFF666E3E}">
          <x14:id>{9A740A30-FC9C-4CFF-85B1-D2F3B2F64325}</x14:id>
        </ext>
      </extLst>
    </cfRule>
  </conditionalFormatting>
  <conditionalFormatting sqref="F121">
    <cfRule type="dataBar" priority="454">
      <dataBar>
        <cfvo type="num" val="0"/>
        <cfvo type="num" val="1"/>
        <color theme="6"/>
      </dataBar>
      <extLst>
        <ext xmlns:x14="http://schemas.microsoft.com/office/spreadsheetml/2009/9/main" uri="{B025F937-C7B1-47D3-B67F-A62EFF666E3E}">
          <x14:id>{532FB86B-FF2F-4A2A-A9EE-C0B7CA996781}</x14:id>
        </ext>
      </extLst>
    </cfRule>
  </conditionalFormatting>
  <conditionalFormatting sqref="F121">
    <cfRule type="dataBar" priority="452">
      <dataBar>
        <cfvo type="num" val="0"/>
        <cfvo type="num" val="1"/>
        <color theme="6"/>
      </dataBar>
      <extLst>
        <ext xmlns:x14="http://schemas.microsoft.com/office/spreadsheetml/2009/9/main" uri="{B025F937-C7B1-47D3-B67F-A62EFF666E3E}">
          <x14:id>{1FD0D15D-D0D8-45C1-A3CC-272AD2E03369}</x14:id>
        </ext>
      </extLst>
    </cfRule>
  </conditionalFormatting>
  <conditionalFormatting sqref="F121">
    <cfRule type="dataBar" priority="450">
      <dataBar>
        <cfvo type="num" val="0"/>
        <cfvo type="num" val="1"/>
        <color theme="6"/>
      </dataBar>
      <extLst>
        <ext xmlns:x14="http://schemas.microsoft.com/office/spreadsheetml/2009/9/main" uri="{B025F937-C7B1-47D3-B67F-A62EFF666E3E}">
          <x14:id>{9B4E63E9-1903-49A5-80E0-2E225BB347A2}</x14:id>
        </ext>
      </extLst>
    </cfRule>
  </conditionalFormatting>
  <conditionalFormatting sqref="F121">
    <cfRule type="dataBar" priority="449">
      <dataBar>
        <cfvo type="num" val="0"/>
        <cfvo type="num" val="1"/>
        <color theme="6"/>
      </dataBar>
      <extLst>
        <ext xmlns:x14="http://schemas.microsoft.com/office/spreadsheetml/2009/9/main" uri="{B025F937-C7B1-47D3-B67F-A62EFF666E3E}">
          <x14:id>{A45BD236-0B98-475B-B8DC-23E24B09DAAA}</x14:id>
        </ext>
      </extLst>
    </cfRule>
  </conditionalFormatting>
  <conditionalFormatting sqref="F121">
    <cfRule type="dataBar" priority="448">
      <dataBar>
        <cfvo type="num" val="0"/>
        <cfvo type="num" val="1"/>
        <color theme="6"/>
      </dataBar>
      <extLst>
        <ext xmlns:x14="http://schemas.microsoft.com/office/spreadsheetml/2009/9/main" uri="{B025F937-C7B1-47D3-B67F-A62EFF666E3E}">
          <x14:id>{1DEB6F1C-AFA3-448F-B238-AB4AA91B9E1A}</x14:id>
        </ext>
      </extLst>
    </cfRule>
  </conditionalFormatting>
  <conditionalFormatting sqref="F121">
    <cfRule type="dataBar" priority="447">
      <dataBar>
        <cfvo type="num" val="0"/>
        <cfvo type="num" val="1"/>
        <color theme="6"/>
      </dataBar>
      <extLst>
        <ext xmlns:x14="http://schemas.microsoft.com/office/spreadsheetml/2009/9/main" uri="{B025F937-C7B1-47D3-B67F-A62EFF666E3E}">
          <x14:id>{D7FA4E64-C971-41B8-93FA-5BB9D30BE833}</x14:id>
        </ext>
      </extLst>
    </cfRule>
  </conditionalFormatting>
  <conditionalFormatting sqref="F121">
    <cfRule type="dataBar" priority="446">
      <dataBar>
        <cfvo type="num" val="0"/>
        <cfvo type="num" val="1"/>
        <color theme="6"/>
      </dataBar>
      <extLst>
        <ext xmlns:x14="http://schemas.microsoft.com/office/spreadsheetml/2009/9/main" uri="{B025F937-C7B1-47D3-B67F-A62EFF666E3E}">
          <x14:id>{8D891126-8712-4FDF-A455-B8D9AAD9E783}</x14:id>
        </ext>
      </extLst>
    </cfRule>
  </conditionalFormatting>
  <conditionalFormatting sqref="F121">
    <cfRule type="dataBar" priority="444">
      <dataBar>
        <cfvo type="num" val="0"/>
        <cfvo type="num" val="1"/>
        <color theme="6"/>
      </dataBar>
      <extLst>
        <ext xmlns:x14="http://schemas.microsoft.com/office/spreadsheetml/2009/9/main" uri="{B025F937-C7B1-47D3-B67F-A62EFF666E3E}">
          <x14:id>{0E343D45-8A92-49B0-A5BF-F50F26E9E214}</x14:id>
        </ext>
      </extLst>
    </cfRule>
  </conditionalFormatting>
  <conditionalFormatting sqref="F121">
    <cfRule type="dataBar" priority="442">
      <dataBar>
        <cfvo type="num" val="0"/>
        <cfvo type="num" val="1"/>
        <color theme="6"/>
      </dataBar>
      <extLst>
        <ext xmlns:x14="http://schemas.microsoft.com/office/spreadsheetml/2009/9/main" uri="{B025F937-C7B1-47D3-B67F-A62EFF666E3E}">
          <x14:id>{CF603D72-0466-45E2-A8CA-160B98D5A17E}</x14:id>
        </ext>
      </extLst>
    </cfRule>
  </conditionalFormatting>
  <conditionalFormatting sqref="F121">
    <cfRule type="dataBar" priority="441">
      <dataBar>
        <cfvo type="num" val="0"/>
        <cfvo type="num" val="1"/>
        <color theme="6"/>
      </dataBar>
      <extLst>
        <ext xmlns:x14="http://schemas.microsoft.com/office/spreadsheetml/2009/9/main" uri="{B025F937-C7B1-47D3-B67F-A62EFF666E3E}">
          <x14:id>{5CEABC0A-6CF2-4C69-B443-8939F60A7B0C}</x14:id>
        </ext>
      </extLst>
    </cfRule>
  </conditionalFormatting>
  <conditionalFormatting sqref="F121">
    <cfRule type="dataBar" priority="439">
      <dataBar>
        <cfvo type="num" val="0"/>
        <cfvo type="num" val="1"/>
        <color theme="6"/>
      </dataBar>
      <extLst>
        <ext xmlns:x14="http://schemas.microsoft.com/office/spreadsheetml/2009/9/main" uri="{B025F937-C7B1-47D3-B67F-A62EFF666E3E}">
          <x14:id>{5FE57A0D-7584-4E53-909A-8588AFF30A51}</x14:id>
        </ext>
      </extLst>
    </cfRule>
  </conditionalFormatting>
  <conditionalFormatting sqref="F121">
    <cfRule type="dataBar" priority="440">
      <dataBar>
        <cfvo type="num" val="0"/>
        <cfvo type="num" val="1"/>
        <color theme="6"/>
      </dataBar>
      <extLst>
        <ext xmlns:x14="http://schemas.microsoft.com/office/spreadsheetml/2009/9/main" uri="{B025F937-C7B1-47D3-B67F-A62EFF666E3E}">
          <x14:id>{4074B4B0-3498-4145-A441-AC5A42EEBC1D}</x14:id>
        </ext>
      </extLst>
    </cfRule>
  </conditionalFormatting>
  <conditionalFormatting sqref="F121">
    <cfRule type="dataBar" priority="437">
      <dataBar>
        <cfvo type="num" val="0"/>
        <cfvo type="num" val="1"/>
        <color theme="6"/>
      </dataBar>
      <extLst>
        <ext xmlns:x14="http://schemas.microsoft.com/office/spreadsheetml/2009/9/main" uri="{B025F937-C7B1-47D3-B67F-A62EFF666E3E}">
          <x14:id>{4712AA88-6337-4A41-BDE4-C7D08A0C82C5}</x14:id>
        </ext>
      </extLst>
    </cfRule>
  </conditionalFormatting>
  <conditionalFormatting sqref="F121">
    <cfRule type="dataBar" priority="438">
      <dataBar>
        <cfvo type="num" val="0"/>
        <cfvo type="num" val="1"/>
        <color theme="6"/>
      </dataBar>
      <extLst>
        <ext xmlns:x14="http://schemas.microsoft.com/office/spreadsheetml/2009/9/main" uri="{B025F937-C7B1-47D3-B67F-A62EFF666E3E}">
          <x14:id>{7FCC2B48-F719-4B53-B932-6F6D9E9AC157}</x14:id>
        </ext>
      </extLst>
    </cfRule>
  </conditionalFormatting>
  <conditionalFormatting sqref="F121">
    <cfRule type="dataBar" priority="436">
      <dataBar>
        <cfvo type="num" val="0"/>
        <cfvo type="num" val="1"/>
        <color theme="6"/>
      </dataBar>
      <extLst>
        <ext xmlns:x14="http://schemas.microsoft.com/office/spreadsheetml/2009/9/main" uri="{B025F937-C7B1-47D3-B67F-A62EFF666E3E}">
          <x14:id>{59214356-51F5-44B8-BB1A-0DD794343E2B}</x14:id>
        </ext>
      </extLst>
    </cfRule>
  </conditionalFormatting>
  <conditionalFormatting sqref="F121">
    <cfRule type="dataBar" priority="435">
      <dataBar>
        <cfvo type="num" val="0"/>
        <cfvo type="num" val="1"/>
        <color theme="6"/>
      </dataBar>
      <extLst>
        <ext xmlns:x14="http://schemas.microsoft.com/office/spreadsheetml/2009/9/main" uri="{B025F937-C7B1-47D3-B67F-A62EFF666E3E}">
          <x14:id>{9B7B5DC6-0E74-43B8-971D-F15A55B493C8}</x14:id>
        </ext>
      </extLst>
    </cfRule>
  </conditionalFormatting>
  <conditionalFormatting sqref="F121">
    <cfRule type="dataBar" priority="433">
      <dataBar>
        <cfvo type="num" val="0"/>
        <cfvo type="num" val="1"/>
        <color theme="6"/>
      </dataBar>
      <extLst>
        <ext xmlns:x14="http://schemas.microsoft.com/office/spreadsheetml/2009/9/main" uri="{B025F937-C7B1-47D3-B67F-A62EFF666E3E}">
          <x14:id>{2DE84F98-ECF9-4CAF-819A-C5402BEF035D}</x14:id>
        </ext>
      </extLst>
    </cfRule>
  </conditionalFormatting>
  <conditionalFormatting sqref="F121">
    <cfRule type="dataBar" priority="434">
      <dataBar>
        <cfvo type="num" val="0"/>
        <cfvo type="num" val="1"/>
        <color theme="6"/>
      </dataBar>
      <extLst>
        <ext xmlns:x14="http://schemas.microsoft.com/office/spreadsheetml/2009/9/main" uri="{B025F937-C7B1-47D3-B67F-A62EFF666E3E}">
          <x14:id>{E989C468-301B-44E8-8E19-ABA5EA274560}</x14:id>
        </ext>
      </extLst>
    </cfRule>
  </conditionalFormatting>
  <conditionalFormatting sqref="F121">
    <cfRule type="dataBar" priority="432">
      <dataBar>
        <cfvo type="num" val="0"/>
        <cfvo type="num" val="1"/>
        <color theme="6"/>
      </dataBar>
      <extLst>
        <ext xmlns:x14="http://schemas.microsoft.com/office/spreadsheetml/2009/9/main" uri="{B025F937-C7B1-47D3-B67F-A62EFF666E3E}">
          <x14:id>{2D5B89DD-A768-4C54-A33E-C51D86914952}</x14:id>
        </ext>
      </extLst>
    </cfRule>
  </conditionalFormatting>
  <conditionalFormatting sqref="F121">
    <cfRule type="dataBar" priority="430">
      <dataBar>
        <cfvo type="num" val="0"/>
        <cfvo type="num" val="1"/>
        <color theme="6"/>
      </dataBar>
      <extLst>
        <ext xmlns:x14="http://schemas.microsoft.com/office/spreadsheetml/2009/9/main" uri="{B025F937-C7B1-47D3-B67F-A62EFF666E3E}">
          <x14:id>{612F5F9E-AE41-49AB-868C-F7F4E0CDB96F}</x14:id>
        </ext>
      </extLst>
    </cfRule>
  </conditionalFormatting>
  <conditionalFormatting sqref="F121">
    <cfRule type="dataBar" priority="431">
      <dataBar>
        <cfvo type="num" val="0"/>
        <cfvo type="num" val="1"/>
        <color theme="6"/>
      </dataBar>
      <extLst>
        <ext xmlns:x14="http://schemas.microsoft.com/office/spreadsheetml/2009/9/main" uri="{B025F937-C7B1-47D3-B67F-A62EFF666E3E}">
          <x14:id>{F71DC914-E8CF-4486-B648-B187A5AD7B41}</x14:id>
        </ext>
      </extLst>
    </cfRule>
  </conditionalFormatting>
  <conditionalFormatting sqref="F121">
    <cfRule type="dataBar" priority="429">
      <dataBar>
        <cfvo type="num" val="0"/>
        <cfvo type="num" val="1"/>
        <color theme="6"/>
      </dataBar>
      <extLst>
        <ext xmlns:x14="http://schemas.microsoft.com/office/spreadsheetml/2009/9/main" uri="{B025F937-C7B1-47D3-B67F-A62EFF666E3E}">
          <x14:id>{BC1860DD-1729-42F5-9ACE-C55C48B15E28}</x14:id>
        </ext>
      </extLst>
    </cfRule>
  </conditionalFormatting>
  <conditionalFormatting sqref="F121">
    <cfRule type="dataBar" priority="427">
      <dataBar>
        <cfvo type="num" val="0"/>
        <cfvo type="num" val="1"/>
        <color theme="6"/>
      </dataBar>
      <extLst>
        <ext xmlns:x14="http://schemas.microsoft.com/office/spreadsheetml/2009/9/main" uri="{B025F937-C7B1-47D3-B67F-A62EFF666E3E}">
          <x14:id>{8CE0A1DD-0BAF-4E66-B91C-C74E6DC893D3}</x14:id>
        </ext>
      </extLst>
    </cfRule>
  </conditionalFormatting>
  <conditionalFormatting sqref="F121">
    <cfRule type="dataBar" priority="428">
      <dataBar>
        <cfvo type="num" val="0"/>
        <cfvo type="num" val="1"/>
        <color theme="6"/>
      </dataBar>
      <extLst>
        <ext xmlns:x14="http://schemas.microsoft.com/office/spreadsheetml/2009/9/main" uri="{B025F937-C7B1-47D3-B67F-A62EFF666E3E}">
          <x14:id>{6AEF8D91-B240-4BFC-BF99-B9F994AA4A38}</x14:id>
        </ext>
      </extLst>
    </cfRule>
  </conditionalFormatting>
  <conditionalFormatting sqref="F121">
    <cfRule type="dataBar" priority="423">
      <dataBar>
        <cfvo type="num" val="0"/>
        <cfvo type="num" val="1"/>
        <color theme="6"/>
      </dataBar>
      <extLst>
        <ext xmlns:x14="http://schemas.microsoft.com/office/spreadsheetml/2009/9/main" uri="{B025F937-C7B1-47D3-B67F-A62EFF666E3E}">
          <x14:id>{9CBBD944-ED3A-48E1-905E-74693F9457F0}</x14:id>
        </ext>
      </extLst>
    </cfRule>
  </conditionalFormatting>
  <conditionalFormatting sqref="F121">
    <cfRule type="dataBar" priority="422">
      <dataBar>
        <cfvo type="num" val="0"/>
        <cfvo type="num" val="1"/>
        <color theme="6"/>
      </dataBar>
      <extLst>
        <ext xmlns:x14="http://schemas.microsoft.com/office/spreadsheetml/2009/9/main" uri="{B025F937-C7B1-47D3-B67F-A62EFF666E3E}">
          <x14:id>{AFE10CBA-5C85-4EE8-836A-08D29F706944}</x14:id>
        </ext>
      </extLst>
    </cfRule>
  </conditionalFormatting>
  <conditionalFormatting sqref="F121">
    <cfRule type="dataBar" priority="421">
      <dataBar>
        <cfvo type="num" val="0"/>
        <cfvo type="num" val="1"/>
        <color theme="6"/>
      </dataBar>
      <extLst>
        <ext xmlns:x14="http://schemas.microsoft.com/office/spreadsheetml/2009/9/main" uri="{B025F937-C7B1-47D3-B67F-A62EFF666E3E}">
          <x14:id>{3B1254BF-51A7-4FD3-8C7D-0C16A5C99E91}</x14:id>
        </ext>
      </extLst>
    </cfRule>
  </conditionalFormatting>
  <conditionalFormatting sqref="F121">
    <cfRule type="dataBar" priority="420">
      <dataBar>
        <cfvo type="num" val="0"/>
        <cfvo type="num" val="1"/>
        <color theme="6"/>
      </dataBar>
      <extLst>
        <ext xmlns:x14="http://schemas.microsoft.com/office/spreadsheetml/2009/9/main" uri="{B025F937-C7B1-47D3-B67F-A62EFF666E3E}">
          <x14:id>{ABE7C947-9AAA-4F7E-AC38-71DC20B0D351}</x14:id>
        </ext>
      </extLst>
    </cfRule>
  </conditionalFormatting>
  <conditionalFormatting sqref="F121">
    <cfRule type="dataBar" priority="419">
      <dataBar>
        <cfvo type="num" val="0"/>
        <cfvo type="num" val="1"/>
        <color theme="6"/>
      </dataBar>
      <extLst>
        <ext xmlns:x14="http://schemas.microsoft.com/office/spreadsheetml/2009/9/main" uri="{B025F937-C7B1-47D3-B67F-A62EFF666E3E}">
          <x14:id>{82456EB9-FC7E-4A39-A711-B4A12687BBC4}</x14:id>
        </ext>
      </extLst>
    </cfRule>
  </conditionalFormatting>
  <conditionalFormatting sqref="F121">
    <cfRule type="dataBar" priority="418">
      <dataBar>
        <cfvo type="num" val="0"/>
        <cfvo type="num" val="1"/>
        <color theme="6"/>
      </dataBar>
      <extLst>
        <ext xmlns:x14="http://schemas.microsoft.com/office/spreadsheetml/2009/9/main" uri="{B025F937-C7B1-47D3-B67F-A62EFF666E3E}">
          <x14:id>{796881B2-8B59-4F41-A4DB-1483F143EA9F}</x14:id>
        </ext>
      </extLst>
    </cfRule>
  </conditionalFormatting>
  <conditionalFormatting sqref="F121">
    <cfRule type="dataBar" priority="417">
      <dataBar>
        <cfvo type="num" val="0"/>
        <cfvo type="num" val="1"/>
        <color theme="6"/>
      </dataBar>
      <extLst>
        <ext xmlns:x14="http://schemas.microsoft.com/office/spreadsheetml/2009/9/main" uri="{B025F937-C7B1-47D3-B67F-A62EFF666E3E}">
          <x14:id>{B99879BF-7E5D-489F-BC76-D831C94120DC}</x14:id>
        </ext>
      </extLst>
    </cfRule>
  </conditionalFormatting>
  <conditionalFormatting sqref="F121">
    <cfRule type="dataBar" priority="413">
      <dataBar>
        <cfvo type="num" val="0"/>
        <cfvo type="num" val="1"/>
        <color theme="6"/>
      </dataBar>
      <extLst>
        <ext xmlns:x14="http://schemas.microsoft.com/office/spreadsheetml/2009/9/main" uri="{B025F937-C7B1-47D3-B67F-A62EFF666E3E}">
          <x14:id>{538602F3-DF33-4D7F-940F-808337BE89C9}</x14:id>
        </ext>
      </extLst>
    </cfRule>
  </conditionalFormatting>
  <conditionalFormatting sqref="F121">
    <cfRule type="dataBar" priority="414">
      <dataBar>
        <cfvo type="num" val="0"/>
        <cfvo type="num" val="1"/>
        <color theme="6"/>
      </dataBar>
      <extLst>
        <ext xmlns:x14="http://schemas.microsoft.com/office/spreadsheetml/2009/9/main" uri="{B025F937-C7B1-47D3-B67F-A62EFF666E3E}">
          <x14:id>{1B990F71-35F9-40DF-AC18-70BFFD206CD9}</x14:id>
        </ext>
      </extLst>
    </cfRule>
  </conditionalFormatting>
  <conditionalFormatting sqref="F121">
    <cfRule type="dataBar" priority="412">
      <dataBar>
        <cfvo type="num" val="0"/>
        <cfvo type="num" val="1"/>
        <color theme="6"/>
      </dataBar>
      <extLst>
        <ext xmlns:x14="http://schemas.microsoft.com/office/spreadsheetml/2009/9/main" uri="{B025F937-C7B1-47D3-B67F-A62EFF666E3E}">
          <x14:id>{D2822950-B571-4090-9416-8975638410BD}</x14:id>
        </ext>
      </extLst>
    </cfRule>
  </conditionalFormatting>
  <conditionalFormatting sqref="F121">
    <cfRule type="dataBar" priority="411">
      <dataBar>
        <cfvo type="num" val="0"/>
        <cfvo type="num" val="1"/>
        <color theme="6"/>
      </dataBar>
      <extLst>
        <ext xmlns:x14="http://schemas.microsoft.com/office/spreadsheetml/2009/9/main" uri="{B025F937-C7B1-47D3-B67F-A62EFF666E3E}">
          <x14:id>{BCE6CFC0-2EA8-467E-A689-E66D0E6BD01E}</x14:id>
        </ext>
      </extLst>
    </cfRule>
  </conditionalFormatting>
  <conditionalFormatting sqref="F121">
    <cfRule type="dataBar" priority="410">
      <dataBar>
        <cfvo type="num" val="0"/>
        <cfvo type="num" val="1"/>
        <color theme="6"/>
      </dataBar>
      <extLst>
        <ext xmlns:x14="http://schemas.microsoft.com/office/spreadsheetml/2009/9/main" uri="{B025F937-C7B1-47D3-B67F-A62EFF666E3E}">
          <x14:id>{EBED3417-5C10-416B-A4F4-4937472EE8CE}</x14:id>
        </ext>
      </extLst>
    </cfRule>
  </conditionalFormatting>
  <conditionalFormatting sqref="F121">
    <cfRule type="dataBar" priority="352">
      <dataBar>
        <cfvo type="num" val="0"/>
        <cfvo type="num" val="1"/>
        <color theme="6"/>
      </dataBar>
      <extLst>
        <ext xmlns:x14="http://schemas.microsoft.com/office/spreadsheetml/2009/9/main" uri="{B025F937-C7B1-47D3-B67F-A62EFF666E3E}">
          <x14:id>{A4FF633A-BAA9-40BB-938A-E2AA7088A9B4}</x14:id>
        </ext>
      </extLst>
    </cfRule>
  </conditionalFormatting>
  <conditionalFormatting sqref="F121">
    <cfRule type="dataBar" priority="406">
      <dataBar>
        <cfvo type="num" val="0"/>
        <cfvo type="num" val="1"/>
        <color theme="6"/>
      </dataBar>
      <extLst>
        <ext xmlns:x14="http://schemas.microsoft.com/office/spreadsheetml/2009/9/main" uri="{B025F937-C7B1-47D3-B67F-A62EFF666E3E}">
          <x14:id>{D091A7A2-88C0-431A-9873-062D63D2F281}</x14:id>
        </ext>
      </extLst>
    </cfRule>
  </conditionalFormatting>
  <conditionalFormatting sqref="F121">
    <cfRule type="dataBar" priority="404">
      <dataBar>
        <cfvo type="num" val="0"/>
        <cfvo type="num" val="1"/>
        <color theme="6"/>
      </dataBar>
      <extLst>
        <ext xmlns:x14="http://schemas.microsoft.com/office/spreadsheetml/2009/9/main" uri="{B025F937-C7B1-47D3-B67F-A62EFF666E3E}">
          <x14:id>{F9C2F73C-7B02-4158-A846-03073156DAC7}</x14:id>
        </ext>
      </extLst>
    </cfRule>
  </conditionalFormatting>
  <conditionalFormatting sqref="F121">
    <cfRule type="dataBar" priority="405">
      <dataBar>
        <cfvo type="num" val="0"/>
        <cfvo type="num" val="1"/>
        <color theme="6"/>
      </dataBar>
      <extLst>
        <ext xmlns:x14="http://schemas.microsoft.com/office/spreadsheetml/2009/9/main" uri="{B025F937-C7B1-47D3-B67F-A62EFF666E3E}">
          <x14:id>{BEA816C2-D2FC-4A65-A216-F9DC394C5CAA}</x14:id>
        </ext>
      </extLst>
    </cfRule>
  </conditionalFormatting>
  <conditionalFormatting sqref="F121">
    <cfRule type="dataBar" priority="403">
      <dataBar>
        <cfvo type="num" val="0"/>
        <cfvo type="num" val="1"/>
        <color theme="6"/>
      </dataBar>
      <extLst>
        <ext xmlns:x14="http://schemas.microsoft.com/office/spreadsheetml/2009/9/main" uri="{B025F937-C7B1-47D3-B67F-A62EFF666E3E}">
          <x14:id>{8B17AC9D-CEC2-429A-B199-298F94FD675E}</x14:id>
        </ext>
      </extLst>
    </cfRule>
  </conditionalFormatting>
  <conditionalFormatting sqref="F121">
    <cfRule type="dataBar" priority="402">
      <dataBar>
        <cfvo type="num" val="0"/>
        <cfvo type="num" val="1"/>
        <color theme="6"/>
      </dataBar>
      <extLst>
        <ext xmlns:x14="http://schemas.microsoft.com/office/spreadsheetml/2009/9/main" uri="{B025F937-C7B1-47D3-B67F-A62EFF666E3E}">
          <x14:id>{0C649E51-F7FC-4EE7-8F5C-25082398D228}</x14:id>
        </ext>
      </extLst>
    </cfRule>
  </conditionalFormatting>
  <conditionalFormatting sqref="F121">
    <cfRule type="dataBar" priority="401">
      <dataBar>
        <cfvo type="num" val="0"/>
        <cfvo type="num" val="1"/>
        <color theme="6"/>
      </dataBar>
      <extLst>
        <ext xmlns:x14="http://schemas.microsoft.com/office/spreadsheetml/2009/9/main" uri="{B025F937-C7B1-47D3-B67F-A62EFF666E3E}">
          <x14:id>{87BB825A-098C-45ED-ADD1-D0433D16FC41}</x14:id>
        </ext>
      </extLst>
    </cfRule>
  </conditionalFormatting>
  <conditionalFormatting sqref="F121">
    <cfRule type="dataBar" priority="400">
      <dataBar>
        <cfvo type="num" val="0"/>
        <cfvo type="num" val="1"/>
        <color theme="6"/>
      </dataBar>
      <extLst>
        <ext xmlns:x14="http://schemas.microsoft.com/office/spreadsheetml/2009/9/main" uri="{B025F937-C7B1-47D3-B67F-A62EFF666E3E}">
          <x14:id>{ED891813-2683-4FE7-B367-BC967A280645}</x14:id>
        </ext>
      </extLst>
    </cfRule>
  </conditionalFormatting>
  <conditionalFormatting sqref="F121">
    <cfRule type="dataBar" priority="346">
      <dataBar>
        <cfvo type="num" val="0"/>
        <cfvo type="num" val="1"/>
        <color theme="6"/>
      </dataBar>
      <extLst>
        <ext xmlns:x14="http://schemas.microsoft.com/office/spreadsheetml/2009/9/main" uri="{B025F937-C7B1-47D3-B67F-A62EFF666E3E}">
          <x14:id>{5184AD3F-DE49-4B08-8E8D-BED8C786CDAD}</x14:id>
        </ext>
      </extLst>
    </cfRule>
  </conditionalFormatting>
  <conditionalFormatting sqref="F121">
    <cfRule type="dataBar" priority="397">
      <dataBar>
        <cfvo type="num" val="0"/>
        <cfvo type="num" val="1"/>
        <color theme="6"/>
      </dataBar>
      <extLst>
        <ext xmlns:x14="http://schemas.microsoft.com/office/spreadsheetml/2009/9/main" uri="{B025F937-C7B1-47D3-B67F-A62EFF666E3E}">
          <x14:id>{8C19F88C-E7A4-417C-AC15-33439AF2BCF2}</x14:id>
        </ext>
      </extLst>
    </cfRule>
  </conditionalFormatting>
  <conditionalFormatting sqref="F121">
    <cfRule type="dataBar" priority="396">
      <dataBar>
        <cfvo type="num" val="0"/>
        <cfvo type="num" val="1"/>
        <color theme="6"/>
      </dataBar>
      <extLst>
        <ext xmlns:x14="http://schemas.microsoft.com/office/spreadsheetml/2009/9/main" uri="{B025F937-C7B1-47D3-B67F-A62EFF666E3E}">
          <x14:id>{5DFFDB1B-6013-457C-8051-BD09866A7F1F}</x14:id>
        </ext>
      </extLst>
    </cfRule>
  </conditionalFormatting>
  <conditionalFormatting sqref="F121">
    <cfRule type="dataBar" priority="395">
      <dataBar>
        <cfvo type="num" val="0"/>
        <cfvo type="num" val="1"/>
        <color theme="6"/>
      </dataBar>
      <extLst>
        <ext xmlns:x14="http://schemas.microsoft.com/office/spreadsheetml/2009/9/main" uri="{B025F937-C7B1-47D3-B67F-A62EFF666E3E}">
          <x14:id>{36DCD5C1-8AF5-4B13-9AD3-00043D139EEC}</x14:id>
        </ext>
      </extLst>
    </cfRule>
  </conditionalFormatting>
  <conditionalFormatting sqref="F121">
    <cfRule type="dataBar" priority="394">
      <dataBar>
        <cfvo type="num" val="0"/>
        <cfvo type="num" val="1"/>
        <color theme="6"/>
      </dataBar>
      <extLst>
        <ext xmlns:x14="http://schemas.microsoft.com/office/spreadsheetml/2009/9/main" uri="{B025F937-C7B1-47D3-B67F-A62EFF666E3E}">
          <x14:id>{0B5F4FF4-44C1-4852-924A-832254779921}</x14:id>
        </ext>
      </extLst>
    </cfRule>
  </conditionalFormatting>
  <conditionalFormatting sqref="F121">
    <cfRule type="dataBar" priority="393">
      <dataBar>
        <cfvo type="num" val="0"/>
        <cfvo type="num" val="1"/>
        <color theme="6"/>
      </dataBar>
      <extLst>
        <ext xmlns:x14="http://schemas.microsoft.com/office/spreadsheetml/2009/9/main" uri="{B025F937-C7B1-47D3-B67F-A62EFF666E3E}">
          <x14:id>{42E30BA8-AA7C-4ACD-94DC-A7FAF8E3D4C1}</x14:id>
        </ext>
      </extLst>
    </cfRule>
  </conditionalFormatting>
  <conditionalFormatting sqref="F121">
    <cfRule type="dataBar" priority="392">
      <dataBar>
        <cfvo type="num" val="0"/>
        <cfvo type="num" val="1"/>
        <color theme="6"/>
      </dataBar>
      <extLst>
        <ext xmlns:x14="http://schemas.microsoft.com/office/spreadsheetml/2009/9/main" uri="{B025F937-C7B1-47D3-B67F-A62EFF666E3E}">
          <x14:id>{9CE97FB7-1364-40D9-871B-A2DF951AEDED}</x14:id>
        </ext>
      </extLst>
    </cfRule>
  </conditionalFormatting>
  <conditionalFormatting sqref="F121">
    <cfRule type="dataBar" priority="390">
      <dataBar>
        <cfvo type="num" val="0"/>
        <cfvo type="num" val="1"/>
        <color theme="6"/>
      </dataBar>
      <extLst>
        <ext xmlns:x14="http://schemas.microsoft.com/office/spreadsheetml/2009/9/main" uri="{B025F937-C7B1-47D3-B67F-A62EFF666E3E}">
          <x14:id>{B9E5F7AA-81D5-4ED5-A1FB-5B5C49610EFD}</x14:id>
        </ext>
      </extLst>
    </cfRule>
  </conditionalFormatting>
  <conditionalFormatting sqref="F121">
    <cfRule type="dataBar" priority="391">
      <dataBar>
        <cfvo type="num" val="0"/>
        <cfvo type="num" val="1"/>
        <color theme="6"/>
      </dataBar>
      <extLst>
        <ext xmlns:x14="http://schemas.microsoft.com/office/spreadsheetml/2009/9/main" uri="{B025F937-C7B1-47D3-B67F-A62EFF666E3E}">
          <x14:id>{82F92D89-16EE-4DD1-87F8-BF299D5289B8}</x14:id>
        </ext>
      </extLst>
    </cfRule>
  </conditionalFormatting>
  <conditionalFormatting sqref="F121">
    <cfRule type="dataBar" priority="338">
      <dataBar>
        <cfvo type="num" val="0"/>
        <cfvo type="num" val="1"/>
        <color theme="6"/>
      </dataBar>
      <extLst>
        <ext xmlns:x14="http://schemas.microsoft.com/office/spreadsheetml/2009/9/main" uri="{B025F937-C7B1-47D3-B67F-A62EFF666E3E}">
          <x14:id>{B50B6C79-667C-4428-9CF5-70040AA7054E}</x14:id>
        </ext>
      </extLst>
    </cfRule>
  </conditionalFormatting>
  <conditionalFormatting sqref="F121">
    <cfRule type="dataBar" priority="389">
      <dataBar>
        <cfvo type="num" val="0"/>
        <cfvo type="num" val="1"/>
        <color theme="6"/>
      </dataBar>
      <extLst>
        <ext xmlns:x14="http://schemas.microsoft.com/office/spreadsheetml/2009/9/main" uri="{B025F937-C7B1-47D3-B67F-A62EFF666E3E}">
          <x14:id>{268DD4D5-1C2C-4A40-8F4D-68423497C872}</x14:id>
        </ext>
      </extLst>
    </cfRule>
  </conditionalFormatting>
  <conditionalFormatting sqref="F121">
    <cfRule type="dataBar" priority="387">
      <dataBar>
        <cfvo type="num" val="0"/>
        <cfvo type="num" val="1"/>
        <color theme="6"/>
      </dataBar>
      <extLst>
        <ext xmlns:x14="http://schemas.microsoft.com/office/spreadsheetml/2009/9/main" uri="{B025F937-C7B1-47D3-B67F-A62EFF666E3E}">
          <x14:id>{91CE6F16-BFCE-485E-A511-7247AD6C4CBC}</x14:id>
        </ext>
      </extLst>
    </cfRule>
  </conditionalFormatting>
  <conditionalFormatting sqref="F121">
    <cfRule type="dataBar" priority="385">
      <dataBar>
        <cfvo type="num" val="0"/>
        <cfvo type="num" val="1"/>
        <color theme="6"/>
      </dataBar>
      <extLst>
        <ext xmlns:x14="http://schemas.microsoft.com/office/spreadsheetml/2009/9/main" uri="{B025F937-C7B1-47D3-B67F-A62EFF666E3E}">
          <x14:id>{5D92D928-E1D0-4A21-BD90-41623D4C5587}</x14:id>
        </ext>
      </extLst>
    </cfRule>
  </conditionalFormatting>
  <conditionalFormatting sqref="F121">
    <cfRule type="dataBar" priority="386">
      <dataBar>
        <cfvo type="num" val="0"/>
        <cfvo type="num" val="1"/>
        <color theme="6"/>
      </dataBar>
      <extLst>
        <ext xmlns:x14="http://schemas.microsoft.com/office/spreadsheetml/2009/9/main" uri="{B025F937-C7B1-47D3-B67F-A62EFF666E3E}">
          <x14:id>{ABD71457-5FCA-4109-ADD6-2C95DAAFA323}</x14:id>
        </ext>
      </extLst>
    </cfRule>
  </conditionalFormatting>
  <conditionalFormatting sqref="F121">
    <cfRule type="dataBar" priority="384">
      <dataBar>
        <cfvo type="num" val="0"/>
        <cfvo type="num" val="1"/>
        <color theme="6"/>
      </dataBar>
      <extLst>
        <ext xmlns:x14="http://schemas.microsoft.com/office/spreadsheetml/2009/9/main" uri="{B025F937-C7B1-47D3-B67F-A62EFF666E3E}">
          <x14:id>{B06B7DF4-C19D-46DA-A481-788CDE2A0CC4}</x14:id>
        </ext>
      </extLst>
    </cfRule>
  </conditionalFormatting>
  <conditionalFormatting sqref="F121">
    <cfRule type="dataBar" priority="383">
      <dataBar>
        <cfvo type="num" val="0"/>
        <cfvo type="num" val="1"/>
        <color theme="6"/>
      </dataBar>
      <extLst>
        <ext xmlns:x14="http://schemas.microsoft.com/office/spreadsheetml/2009/9/main" uri="{B025F937-C7B1-47D3-B67F-A62EFF666E3E}">
          <x14:id>{FB5B5BAD-71E9-49AF-A030-6DD042DB35B2}</x14:id>
        </ext>
      </extLst>
    </cfRule>
  </conditionalFormatting>
  <conditionalFormatting sqref="F121">
    <cfRule type="dataBar" priority="382">
      <dataBar>
        <cfvo type="num" val="0"/>
        <cfvo type="num" val="1"/>
        <color theme="6"/>
      </dataBar>
      <extLst>
        <ext xmlns:x14="http://schemas.microsoft.com/office/spreadsheetml/2009/9/main" uri="{B025F937-C7B1-47D3-B67F-A62EFF666E3E}">
          <x14:id>{C51EFAE1-DAB9-4795-A2D6-6286531231AE}</x14:id>
        </ext>
      </extLst>
    </cfRule>
  </conditionalFormatting>
  <conditionalFormatting sqref="F121">
    <cfRule type="dataBar" priority="381">
      <dataBar>
        <cfvo type="num" val="0"/>
        <cfvo type="num" val="1"/>
        <color theme="6"/>
      </dataBar>
      <extLst>
        <ext xmlns:x14="http://schemas.microsoft.com/office/spreadsheetml/2009/9/main" uri="{B025F937-C7B1-47D3-B67F-A62EFF666E3E}">
          <x14:id>{8D2EFA00-4A65-4BE6-9197-458CD5123AFD}</x14:id>
        </ext>
      </extLst>
    </cfRule>
  </conditionalFormatting>
  <conditionalFormatting sqref="F121">
    <cfRule type="dataBar" priority="380">
      <dataBar>
        <cfvo type="num" val="0"/>
        <cfvo type="num" val="1"/>
        <color theme="6"/>
      </dataBar>
      <extLst>
        <ext xmlns:x14="http://schemas.microsoft.com/office/spreadsheetml/2009/9/main" uri="{B025F937-C7B1-47D3-B67F-A62EFF666E3E}">
          <x14:id>{D84F2260-9E60-4EF7-AEF8-B2C1231D39C6}</x14:id>
        </ext>
      </extLst>
    </cfRule>
  </conditionalFormatting>
  <conditionalFormatting sqref="F121">
    <cfRule type="dataBar" priority="376">
      <dataBar>
        <cfvo type="num" val="0"/>
        <cfvo type="num" val="1"/>
        <color theme="6"/>
      </dataBar>
      <extLst>
        <ext xmlns:x14="http://schemas.microsoft.com/office/spreadsheetml/2009/9/main" uri="{B025F937-C7B1-47D3-B67F-A62EFF666E3E}">
          <x14:id>{731F25FE-AFFA-43AC-994F-E48B771A3A68}</x14:id>
        </ext>
      </extLst>
    </cfRule>
  </conditionalFormatting>
  <conditionalFormatting sqref="F121">
    <cfRule type="dataBar" priority="377">
      <dataBar>
        <cfvo type="num" val="0"/>
        <cfvo type="num" val="1"/>
        <color theme="6"/>
      </dataBar>
      <extLst>
        <ext xmlns:x14="http://schemas.microsoft.com/office/spreadsheetml/2009/9/main" uri="{B025F937-C7B1-47D3-B67F-A62EFF666E3E}">
          <x14:id>{EC72E954-3263-4255-8C7B-089EE541D3C1}</x14:id>
        </ext>
      </extLst>
    </cfRule>
  </conditionalFormatting>
  <conditionalFormatting sqref="F121">
    <cfRule type="dataBar" priority="375">
      <dataBar>
        <cfvo type="num" val="0"/>
        <cfvo type="num" val="1"/>
        <color theme="6"/>
      </dataBar>
      <extLst>
        <ext xmlns:x14="http://schemas.microsoft.com/office/spreadsheetml/2009/9/main" uri="{B025F937-C7B1-47D3-B67F-A62EFF666E3E}">
          <x14:id>{83280068-833A-4808-B3D8-6E0A5A24061A}</x14:id>
        </ext>
      </extLst>
    </cfRule>
  </conditionalFormatting>
  <conditionalFormatting sqref="F121">
    <cfRule type="dataBar" priority="371">
      <dataBar>
        <cfvo type="num" val="0"/>
        <cfvo type="num" val="1"/>
        <color theme="6"/>
      </dataBar>
      <extLst>
        <ext xmlns:x14="http://schemas.microsoft.com/office/spreadsheetml/2009/9/main" uri="{B025F937-C7B1-47D3-B67F-A62EFF666E3E}">
          <x14:id>{B41AF20D-92B9-4EB1-86A2-65F0F34E7FFB}</x14:id>
        </ext>
      </extLst>
    </cfRule>
  </conditionalFormatting>
  <conditionalFormatting sqref="F121">
    <cfRule type="dataBar" priority="370">
      <dataBar>
        <cfvo type="num" val="0"/>
        <cfvo type="num" val="1"/>
        <color theme="6"/>
      </dataBar>
      <extLst>
        <ext xmlns:x14="http://schemas.microsoft.com/office/spreadsheetml/2009/9/main" uri="{B025F937-C7B1-47D3-B67F-A62EFF666E3E}">
          <x14:id>{BB2329C5-9A0E-45A1-9062-8F651C9325DC}</x14:id>
        </ext>
      </extLst>
    </cfRule>
  </conditionalFormatting>
  <conditionalFormatting sqref="F121">
    <cfRule type="dataBar" priority="369">
      <dataBar>
        <cfvo type="num" val="0"/>
        <cfvo type="num" val="1"/>
        <color theme="6"/>
      </dataBar>
      <extLst>
        <ext xmlns:x14="http://schemas.microsoft.com/office/spreadsheetml/2009/9/main" uri="{B025F937-C7B1-47D3-B67F-A62EFF666E3E}">
          <x14:id>{78ABBBC2-2562-45B1-8DA4-AB5CE29D9CA2}</x14:id>
        </ext>
      </extLst>
    </cfRule>
  </conditionalFormatting>
  <conditionalFormatting sqref="F121">
    <cfRule type="dataBar" priority="368">
      <dataBar>
        <cfvo type="num" val="0"/>
        <cfvo type="num" val="1"/>
        <color theme="6"/>
      </dataBar>
      <extLst>
        <ext xmlns:x14="http://schemas.microsoft.com/office/spreadsheetml/2009/9/main" uri="{B025F937-C7B1-47D3-B67F-A62EFF666E3E}">
          <x14:id>{0757BDC0-E1A6-4C3E-BB2A-01D93E2853D5}</x14:id>
        </ext>
      </extLst>
    </cfRule>
  </conditionalFormatting>
  <conditionalFormatting sqref="F121">
    <cfRule type="dataBar" priority="367">
      <dataBar>
        <cfvo type="num" val="0"/>
        <cfvo type="num" val="1"/>
        <color theme="6"/>
      </dataBar>
      <extLst>
        <ext xmlns:x14="http://schemas.microsoft.com/office/spreadsheetml/2009/9/main" uri="{B025F937-C7B1-47D3-B67F-A62EFF666E3E}">
          <x14:id>{9F1C0C52-CBFC-40EB-A9C0-82DA25F843E7}</x14:id>
        </ext>
      </extLst>
    </cfRule>
  </conditionalFormatting>
  <conditionalFormatting sqref="F121">
    <cfRule type="dataBar" priority="365">
      <dataBar>
        <cfvo type="num" val="0"/>
        <cfvo type="num" val="1"/>
        <color theme="6"/>
      </dataBar>
      <extLst>
        <ext xmlns:x14="http://schemas.microsoft.com/office/spreadsheetml/2009/9/main" uri="{B025F937-C7B1-47D3-B67F-A62EFF666E3E}">
          <x14:id>{0AB8B7CF-E1CF-47F7-B823-9C0121F4F71F}</x14:id>
        </ext>
      </extLst>
    </cfRule>
  </conditionalFormatting>
  <conditionalFormatting sqref="F121">
    <cfRule type="dataBar" priority="364">
      <dataBar>
        <cfvo type="num" val="0"/>
        <cfvo type="num" val="1"/>
        <color theme="6"/>
      </dataBar>
      <extLst>
        <ext xmlns:x14="http://schemas.microsoft.com/office/spreadsheetml/2009/9/main" uri="{B025F937-C7B1-47D3-B67F-A62EFF666E3E}">
          <x14:id>{86B8D3D2-3A04-4880-B91E-74F473EF2041}</x14:id>
        </ext>
      </extLst>
    </cfRule>
  </conditionalFormatting>
  <conditionalFormatting sqref="F121">
    <cfRule type="dataBar" priority="362">
      <dataBar>
        <cfvo type="num" val="0"/>
        <cfvo type="num" val="1"/>
        <color theme="6"/>
      </dataBar>
      <extLst>
        <ext xmlns:x14="http://schemas.microsoft.com/office/spreadsheetml/2009/9/main" uri="{B025F937-C7B1-47D3-B67F-A62EFF666E3E}">
          <x14:id>{FA5BB8C8-66C9-4070-92EA-6AAC57E8763B}</x14:id>
        </ext>
      </extLst>
    </cfRule>
  </conditionalFormatting>
  <conditionalFormatting sqref="F121">
    <cfRule type="dataBar" priority="363">
      <dataBar>
        <cfvo type="num" val="0"/>
        <cfvo type="num" val="1"/>
        <color theme="6"/>
      </dataBar>
      <extLst>
        <ext xmlns:x14="http://schemas.microsoft.com/office/spreadsheetml/2009/9/main" uri="{B025F937-C7B1-47D3-B67F-A62EFF666E3E}">
          <x14:id>{54F189CD-4F9B-4D19-B2E3-BC9F2F90C6EA}</x14:id>
        </ext>
      </extLst>
    </cfRule>
  </conditionalFormatting>
  <conditionalFormatting sqref="F121">
    <cfRule type="dataBar" priority="326">
      <dataBar>
        <cfvo type="num" val="0"/>
        <cfvo type="num" val="1"/>
        <color theme="6"/>
      </dataBar>
      <extLst>
        <ext xmlns:x14="http://schemas.microsoft.com/office/spreadsheetml/2009/9/main" uri="{B025F937-C7B1-47D3-B67F-A62EFF666E3E}">
          <x14:id>{BA2E06F9-95E2-4358-9233-149B576D310F}</x14:id>
        </ext>
      </extLst>
    </cfRule>
  </conditionalFormatting>
  <conditionalFormatting sqref="F121">
    <cfRule type="dataBar" priority="327">
      <dataBar>
        <cfvo type="num" val="0"/>
        <cfvo type="num" val="1"/>
        <color theme="6"/>
      </dataBar>
      <extLst>
        <ext xmlns:x14="http://schemas.microsoft.com/office/spreadsheetml/2009/9/main" uri="{B025F937-C7B1-47D3-B67F-A62EFF666E3E}">
          <x14:id>{2413C3AF-C32C-4D33-A296-BBF948224133}</x14:id>
        </ext>
      </extLst>
    </cfRule>
  </conditionalFormatting>
  <conditionalFormatting sqref="F121">
    <cfRule type="dataBar" priority="359">
      <dataBar>
        <cfvo type="num" val="0"/>
        <cfvo type="num" val="1"/>
        <color theme="6"/>
      </dataBar>
      <extLst>
        <ext xmlns:x14="http://schemas.microsoft.com/office/spreadsheetml/2009/9/main" uri="{B025F937-C7B1-47D3-B67F-A62EFF666E3E}">
          <x14:id>{AE9867D9-ED9E-4E6D-A23E-B5198EDD0A1E}</x14:id>
        </ext>
      </extLst>
    </cfRule>
  </conditionalFormatting>
  <conditionalFormatting sqref="F121">
    <cfRule type="dataBar" priority="358">
      <dataBar>
        <cfvo type="num" val="0"/>
        <cfvo type="num" val="1"/>
        <color theme="6"/>
      </dataBar>
      <extLst>
        <ext xmlns:x14="http://schemas.microsoft.com/office/spreadsheetml/2009/9/main" uri="{B025F937-C7B1-47D3-B67F-A62EFF666E3E}">
          <x14:id>{11E2136A-ADB7-4045-BCBC-920B07435B0C}</x14:id>
        </ext>
      </extLst>
    </cfRule>
  </conditionalFormatting>
  <conditionalFormatting sqref="F121">
    <cfRule type="dataBar" priority="357">
      <dataBar>
        <cfvo type="num" val="0"/>
        <cfvo type="num" val="1"/>
        <color theme="6"/>
      </dataBar>
      <extLst>
        <ext xmlns:x14="http://schemas.microsoft.com/office/spreadsheetml/2009/9/main" uri="{B025F937-C7B1-47D3-B67F-A62EFF666E3E}">
          <x14:id>{0EA2E19F-C1F0-497A-BB89-E439AEF16684}</x14:id>
        </ext>
      </extLst>
    </cfRule>
  </conditionalFormatting>
  <conditionalFormatting sqref="F121">
    <cfRule type="dataBar" priority="356">
      <dataBar>
        <cfvo type="num" val="0"/>
        <cfvo type="num" val="1"/>
        <color theme="6"/>
      </dataBar>
      <extLst>
        <ext xmlns:x14="http://schemas.microsoft.com/office/spreadsheetml/2009/9/main" uri="{B025F937-C7B1-47D3-B67F-A62EFF666E3E}">
          <x14:id>{59186BDF-8F7C-4EC1-B1EA-3CE23BB4B3B1}</x14:id>
        </ext>
      </extLst>
    </cfRule>
  </conditionalFormatting>
  <conditionalFormatting sqref="F121">
    <cfRule type="dataBar" priority="355">
      <dataBar>
        <cfvo type="num" val="0"/>
        <cfvo type="num" val="1"/>
        <color theme="6"/>
      </dataBar>
      <extLst>
        <ext xmlns:x14="http://schemas.microsoft.com/office/spreadsheetml/2009/9/main" uri="{B025F937-C7B1-47D3-B67F-A62EFF666E3E}">
          <x14:id>{F1C0D6A8-A713-435D-9BB8-B0B5C74CA6B0}</x14:id>
        </ext>
      </extLst>
    </cfRule>
  </conditionalFormatting>
  <conditionalFormatting sqref="F121">
    <cfRule type="dataBar" priority="354">
      <dataBar>
        <cfvo type="num" val="0"/>
        <cfvo type="num" val="1"/>
        <color theme="6"/>
      </dataBar>
      <extLst>
        <ext xmlns:x14="http://schemas.microsoft.com/office/spreadsheetml/2009/9/main" uri="{B025F937-C7B1-47D3-B67F-A62EFF666E3E}">
          <x14:id>{8BB3C825-6ED0-4E70-BC93-9BE694B7DF02}</x14:id>
        </ext>
      </extLst>
    </cfRule>
  </conditionalFormatting>
  <conditionalFormatting sqref="F121">
    <cfRule type="dataBar" priority="353">
      <dataBar>
        <cfvo type="num" val="0"/>
        <cfvo type="num" val="1"/>
        <color theme="6"/>
      </dataBar>
      <extLst>
        <ext xmlns:x14="http://schemas.microsoft.com/office/spreadsheetml/2009/9/main" uri="{B025F937-C7B1-47D3-B67F-A62EFF666E3E}">
          <x14:id>{7713E999-4967-47B8-A9B9-D2B7F8936161}</x14:id>
        </ext>
      </extLst>
    </cfRule>
  </conditionalFormatting>
  <conditionalFormatting sqref="F121">
    <cfRule type="dataBar" priority="351">
      <dataBar>
        <cfvo type="num" val="0"/>
        <cfvo type="num" val="1"/>
        <color theme="6"/>
      </dataBar>
      <extLst>
        <ext xmlns:x14="http://schemas.microsoft.com/office/spreadsheetml/2009/9/main" uri="{B025F937-C7B1-47D3-B67F-A62EFF666E3E}">
          <x14:id>{711F2B46-6E3C-4B9F-BF4D-29799CB5139F}</x14:id>
        </ext>
      </extLst>
    </cfRule>
  </conditionalFormatting>
  <conditionalFormatting sqref="F121">
    <cfRule type="dataBar" priority="349">
      <dataBar>
        <cfvo type="num" val="0"/>
        <cfvo type="num" val="1"/>
        <color theme="6"/>
      </dataBar>
      <extLst>
        <ext xmlns:x14="http://schemas.microsoft.com/office/spreadsheetml/2009/9/main" uri="{B025F937-C7B1-47D3-B67F-A62EFF666E3E}">
          <x14:id>{F3F37F07-3892-42C5-B490-2E1B93F2A45D}</x14:id>
        </ext>
      </extLst>
    </cfRule>
  </conditionalFormatting>
  <conditionalFormatting sqref="F121">
    <cfRule type="dataBar" priority="348">
      <dataBar>
        <cfvo type="num" val="0"/>
        <cfvo type="num" val="1"/>
        <color theme="6"/>
      </dataBar>
      <extLst>
        <ext xmlns:x14="http://schemas.microsoft.com/office/spreadsheetml/2009/9/main" uri="{B025F937-C7B1-47D3-B67F-A62EFF666E3E}">
          <x14:id>{FD6E96DB-B667-4C73-98EE-B6C18EAF2FC8}</x14:id>
        </ext>
      </extLst>
    </cfRule>
  </conditionalFormatting>
  <conditionalFormatting sqref="F121">
    <cfRule type="dataBar" priority="347">
      <dataBar>
        <cfvo type="num" val="0"/>
        <cfvo type="num" val="1"/>
        <color theme="6"/>
      </dataBar>
      <extLst>
        <ext xmlns:x14="http://schemas.microsoft.com/office/spreadsheetml/2009/9/main" uri="{B025F937-C7B1-47D3-B67F-A62EFF666E3E}">
          <x14:id>{69B211FC-8835-4ECF-93F2-A51734E21D8E}</x14:id>
        </ext>
      </extLst>
    </cfRule>
  </conditionalFormatting>
  <conditionalFormatting sqref="F121">
    <cfRule type="dataBar" priority="345">
      <dataBar>
        <cfvo type="num" val="0"/>
        <cfvo type="num" val="1"/>
        <color theme="6"/>
      </dataBar>
      <extLst>
        <ext xmlns:x14="http://schemas.microsoft.com/office/spreadsheetml/2009/9/main" uri="{B025F937-C7B1-47D3-B67F-A62EFF666E3E}">
          <x14:id>{B37008BA-DC6A-4FBB-919E-67BF870FEED2}</x14:id>
        </ext>
      </extLst>
    </cfRule>
  </conditionalFormatting>
  <conditionalFormatting sqref="F121">
    <cfRule type="dataBar" priority="300">
      <dataBar>
        <cfvo type="num" val="0"/>
        <cfvo type="num" val="1"/>
        <color theme="6"/>
      </dataBar>
      <extLst>
        <ext xmlns:x14="http://schemas.microsoft.com/office/spreadsheetml/2009/9/main" uri="{B025F937-C7B1-47D3-B67F-A62EFF666E3E}">
          <x14:id>{B5689C85-3AEF-4A6B-BAA1-B57CAC5B7367}</x14:id>
        </ext>
      </extLst>
    </cfRule>
  </conditionalFormatting>
  <conditionalFormatting sqref="F121">
    <cfRule type="dataBar" priority="343">
      <dataBar>
        <cfvo type="num" val="0"/>
        <cfvo type="num" val="1"/>
        <color theme="6"/>
      </dataBar>
      <extLst>
        <ext xmlns:x14="http://schemas.microsoft.com/office/spreadsheetml/2009/9/main" uri="{B025F937-C7B1-47D3-B67F-A62EFF666E3E}">
          <x14:id>{AD5403C2-E67E-4EA9-BC61-DAA55D1432B2}</x14:id>
        </ext>
      </extLst>
    </cfRule>
  </conditionalFormatting>
  <conditionalFormatting sqref="F121">
    <cfRule type="dataBar" priority="342">
      <dataBar>
        <cfvo type="num" val="0"/>
        <cfvo type="num" val="1"/>
        <color theme="6"/>
      </dataBar>
      <extLst>
        <ext xmlns:x14="http://schemas.microsoft.com/office/spreadsheetml/2009/9/main" uri="{B025F937-C7B1-47D3-B67F-A62EFF666E3E}">
          <x14:id>{28404671-992F-4DFD-BCDF-8D2CB938BDEA}</x14:id>
        </ext>
      </extLst>
    </cfRule>
  </conditionalFormatting>
  <conditionalFormatting sqref="F121">
    <cfRule type="dataBar" priority="339">
      <dataBar>
        <cfvo type="num" val="0"/>
        <cfvo type="num" val="1"/>
        <color theme="6"/>
      </dataBar>
      <extLst>
        <ext xmlns:x14="http://schemas.microsoft.com/office/spreadsheetml/2009/9/main" uri="{B025F937-C7B1-47D3-B67F-A62EFF666E3E}">
          <x14:id>{FB491254-5397-48CA-9AB1-4778859F7F92}</x14:id>
        </ext>
      </extLst>
    </cfRule>
  </conditionalFormatting>
  <conditionalFormatting sqref="F121">
    <cfRule type="dataBar" priority="340">
      <dataBar>
        <cfvo type="num" val="0"/>
        <cfvo type="num" val="1"/>
        <color theme="6"/>
      </dataBar>
      <extLst>
        <ext xmlns:x14="http://schemas.microsoft.com/office/spreadsheetml/2009/9/main" uri="{B025F937-C7B1-47D3-B67F-A62EFF666E3E}">
          <x14:id>{6EF94CAE-43DB-4D96-BE26-037BA8BDB02B}</x14:id>
        </ext>
      </extLst>
    </cfRule>
  </conditionalFormatting>
  <conditionalFormatting sqref="F121">
    <cfRule type="dataBar" priority="290">
      <dataBar>
        <cfvo type="num" val="0"/>
        <cfvo type="num" val="1"/>
        <color theme="6"/>
      </dataBar>
      <extLst>
        <ext xmlns:x14="http://schemas.microsoft.com/office/spreadsheetml/2009/9/main" uri="{B025F937-C7B1-47D3-B67F-A62EFF666E3E}">
          <x14:id>{E0B331BA-AF08-4563-8F76-7CEB7C2A5CFD}</x14:id>
        </ext>
      </extLst>
    </cfRule>
  </conditionalFormatting>
  <conditionalFormatting sqref="F121">
    <cfRule type="dataBar" priority="336">
      <dataBar>
        <cfvo type="num" val="0"/>
        <cfvo type="num" val="1"/>
        <color theme="6"/>
      </dataBar>
      <extLst>
        <ext xmlns:x14="http://schemas.microsoft.com/office/spreadsheetml/2009/9/main" uri="{B025F937-C7B1-47D3-B67F-A62EFF666E3E}">
          <x14:id>{87C240C4-2A49-461E-BABA-01595CA5B340}</x14:id>
        </ext>
      </extLst>
    </cfRule>
  </conditionalFormatting>
  <conditionalFormatting sqref="F121">
    <cfRule type="dataBar" priority="291">
      <dataBar>
        <cfvo type="num" val="0"/>
        <cfvo type="num" val="1"/>
        <color theme="6"/>
      </dataBar>
      <extLst>
        <ext xmlns:x14="http://schemas.microsoft.com/office/spreadsheetml/2009/9/main" uri="{B025F937-C7B1-47D3-B67F-A62EFF666E3E}">
          <x14:id>{BC89F712-50D2-4ABD-B40C-6626538B6AB8}</x14:id>
        </ext>
      </extLst>
    </cfRule>
  </conditionalFormatting>
  <conditionalFormatting sqref="F121">
    <cfRule type="dataBar" priority="337">
      <dataBar>
        <cfvo type="num" val="0"/>
        <cfvo type="num" val="1"/>
        <color theme="6"/>
      </dataBar>
      <extLst>
        <ext xmlns:x14="http://schemas.microsoft.com/office/spreadsheetml/2009/9/main" uri="{B025F937-C7B1-47D3-B67F-A62EFF666E3E}">
          <x14:id>{A6A774AC-081A-43B9-8651-5B0583E4EB09}</x14:id>
        </ext>
      </extLst>
    </cfRule>
  </conditionalFormatting>
  <conditionalFormatting sqref="F121">
    <cfRule type="dataBar" priority="334">
      <dataBar>
        <cfvo type="num" val="0"/>
        <cfvo type="num" val="1"/>
        <color theme="6"/>
      </dataBar>
      <extLst>
        <ext xmlns:x14="http://schemas.microsoft.com/office/spreadsheetml/2009/9/main" uri="{B025F937-C7B1-47D3-B67F-A62EFF666E3E}">
          <x14:id>{F340746E-8C5E-4910-BAA1-A6A9E718172F}</x14:id>
        </ext>
      </extLst>
    </cfRule>
  </conditionalFormatting>
  <conditionalFormatting sqref="F121">
    <cfRule type="dataBar" priority="335">
      <dataBar>
        <cfvo type="num" val="0"/>
        <cfvo type="num" val="1"/>
        <color theme="6"/>
      </dataBar>
      <extLst>
        <ext xmlns:x14="http://schemas.microsoft.com/office/spreadsheetml/2009/9/main" uri="{B025F937-C7B1-47D3-B67F-A62EFF666E3E}">
          <x14:id>{568E49E2-7126-4054-A670-5C12A3AD9C06}</x14:id>
        </ext>
      </extLst>
    </cfRule>
  </conditionalFormatting>
  <conditionalFormatting sqref="F121">
    <cfRule type="dataBar" priority="333">
      <dataBar>
        <cfvo type="num" val="0"/>
        <cfvo type="num" val="1"/>
        <color theme="6"/>
      </dataBar>
      <extLst>
        <ext xmlns:x14="http://schemas.microsoft.com/office/spreadsheetml/2009/9/main" uri="{B025F937-C7B1-47D3-B67F-A62EFF666E3E}">
          <x14:id>{CA0017BF-E0FE-49FD-A4FD-918316A78D94}</x14:id>
        </ext>
      </extLst>
    </cfRule>
  </conditionalFormatting>
  <conditionalFormatting sqref="F121">
    <cfRule type="dataBar" priority="332">
      <dataBar>
        <cfvo type="num" val="0"/>
        <cfvo type="num" val="1"/>
        <color theme="6"/>
      </dataBar>
      <extLst>
        <ext xmlns:x14="http://schemas.microsoft.com/office/spreadsheetml/2009/9/main" uri="{B025F937-C7B1-47D3-B67F-A62EFF666E3E}">
          <x14:id>{8CCFBF44-1052-44BB-8205-186390D7C963}</x14:id>
        </ext>
      </extLst>
    </cfRule>
  </conditionalFormatting>
  <conditionalFormatting sqref="F121">
    <cfRule type="dataBar" priority="331">
      <dataBar>
        <cfvo type="num" val="0"/>
        <cfvo type="num" val="1"/>
        <color theme="6"/>
      </dataBar>
      <extLst>
        <ext xmlns:x14="http://schemas.microsoft.com/office/spreadsheetml/2009/9/main" uri="{B025F937-C7B1-47D3-B67F-A62EFF666E3E}">
          <x14:id>{39078F89-5FAA-437A-9BEF-5DAA93B6C1C6}</x14:id>
        </ext>
      </extLst>
    </cfRule>
  </conditionalFormatting>
  <conditionalFormatting sqref="F121">
    <cfRule type="dataBar" priority="330">
      <dataBar>
        <cfvo type="num" val="0"/>
        <cfvo type="num" val="1"/>
        <color theme="6"/>
      </dataBar>
      <extLst>
        <ext xmlns:x14="http://schemas.microsoft.com/office/spreadsheetml/2009/9/main" uri="{B025F937-C7B1-47D3-B67F-A62EFF666E3E}">
          <x14:id>{5E15D03B-07FE-4F92-BE0B-2443BCB5A936}</x14:id>
        </ext>
      </extLst>
    </cfRule>
  </conditionalFormatting>
  <conditionalFormatting sqref="F121">
    <cfRule type="dataBar" priority="329">
      <dataBar>
        <cfvo type="num" val="0"/>
        <cfvo type="num" val="1"/>
        <color theme="6"/>
      </dataBar>
      <extLst>
        <ext xmlns:x14="http://schemas.microsoft.com/office/spreadsheetml/2009/9/main" uri="{B025F937-C7B1-47D3-B67F-A62EFF666E3E}">
          <x14:id>{DE9C4788-F5E3-4961-BD58-427C2071055E}</x14:id>
        </ext>
      </extLst>
    </cfRule>
  </conditionalFormatting>
  <conditionalFormatting sqref="F121">
    <cfRule type="dataBar" priority="328">
      <dataBar>
        <cfvo type="num" val="0"/>
        <cfvo type="num" val="1"/>
        <color theme="6"/>
      </dataBar>
      <extLst>
        <ext xmlns:x14="http://schemas.microsoft.com/office/spreadsheetml/2009/9/main" uri="{B025F937-C7B1-47D3-B67F-A62EFF666E3E}">
          <x14:id>{3D2F582A-C8D9-4E6C-847A-1664719EE800}</x14:id>
        </ext>
      </extLst>
    </cfRule>
  </conditionalFormatting>
  <conditionalFormatting sqref="F121">
    <cfRule type="dataBar" priority="257">
      <dataBar>
        <cfvo type="num" val="0"/>
        <cfvo type="num" val="1"/>
        <color theme="6"/>
      </dataBar>
      <extLst>
        <ext xmlns:x14="http://schemas.microsoft.com/office/spreadsheetml/2009/9/main" uri="{B025F937-C7B1-47D3-B67F-A62EFF666E3E}">
          <x14:id>{9B25DB0C-1B19-4B88-BE06-6A770FA5AFFC}</x14:id>
        </ext>
      </extLst>
    </cfRule>
  </conditionalFormatting>
  <conditionalFormatting sqref="F121">
    <cfRule type="dataBar" priority="256">
      <dataBar>
        <cfvo type="num" val="0"/>
        <cfvo type="num" val="1"/>
        <color theme="6"/>
      </dataBar>
      <extLst>
        <ext xmlns:x14="http://schemas.microsoft.com/office/spreadsheetml/2009/9/main" uri="{B025F937-C7B1-47D3-B67F-A62EFF666E3E}">
          <x14:id>{8728A1BE-FCA5-4F58-A462-A1B58ECFBFEF}</x14:id>
        </ext>
      </extLst>
    </cfRule>
  </conditionalFormatting>
  <conditionalFormatting sqref="F121">
    <cfRule type="dataBar" priority="255">
      <dataBar>
        <cfvo type="num" val="0"/>
        <cfvo type="num" val="1"/>
        <color theme="6"/>
      </dataBar>
      <extLst>
        <ext xmlns:x14="http://schemas.microsoft.com/office/spreadsheetml/2009/9/main" uri="{B025F937-C7B1-47D3-B67F-A62EFF666E3E}">
          <x14:id>{06D3BBB9-7031-4918-8254-A975B18A4539}</x14:id>
        </ext>
      </extLst>
    </cfRule>
  </conditionalFormatting>
  <conditionalFormatting sqref="F121">
    <cfRule type="dataBar" priority="324">
      <dataBar>
        <cfvo type="num" val="0"/>
        <cfvo type="num" val="1"/>
        <color theme="6"/>
      </dataBar>
      <extLst>
        <ext xmlns:x14="http://schemas.microsoft.com/office/spreadsheetml/2009/9/main" uri="{B025F937-C7B1-47D3-B67F-A62EFF666E3E}">
          <x14:id>{3A4E795B-C07A-4C8B-A1B0-923FFBFD08B1}</x14:id>
        </ext>
      </extLst>
    </cfRule>
  </conditionalFormatting>
  <conditionalFormatting sqref="F121">
    <cfRule type="dataBar" priority="325">
      <dataBar>
        <cfvo type="num" val="0"/>
        <cfvo type="num" val="1"/>
        <color theme="6"/>
      </dataBar>
      <extLst>
        <ext xmlns:x14="http://schemas.microsoft.com/office/spreadsheetml/2009/9/main" uri="{B025F937-C7B1-47D3-B67F-A62EFF666E3E}">
          <x14:id>{812E298F-BB6D-48D2-9A00-8B576CFDFA39}</x14:id>
        </ext>
      </extLst>
    </cfRule>
  </conditionalFormatting>
  <conditionalFormatting sqref="F121">
    <cfRule type="dataBar" priority="322">
      <dataBar>
        <cfvo type="num" val="0"/>
        <cfvo type="num" val="1"/>
        <color theme="6"/>
      </dataBar>
      <extLst>
        <ext xmlns:x14="http://schemas.microsoft.com/office/spreadsheetml/2009/9/main" uri="{B025F937-C7B1-47D3-B67F-A62EFF666E3E}">
          <x14:id>{198D80B0-7751-4360-BFD6-452100F6439F}</x14:id>
        </ext>
      </extLst>
    </cfRule>
  </conditionalFormatting>
  <conditionalFormatting sqref="F121">
    <cfRule type="dataBar" priority="323">
      <dataBar>
        <cfvo type="num" val="0"/>
        <cfvo type="num" val="1"/>
        <color theme="6"/>
      </dataBar>
      <extLst>
        <ext xmlns:x14="http://schemas.microsoft.com/office/spreadsheetml/2009/9/main" uri="{B025F937-C7B1-47D3-B67F-A62EFF666E3E}">
          <x14:id>{F0720CAB-BE55-4FF5-B0AF-B1E21596CADF}</x14:id>
        </ext>
      </extLst>
    </cfRule>
  </conditionalFormatting>
  <conditionalFormatting sqref="F121">
    <cfRule type="dataBar" priority="321">
      <dataBar>
        <cfvo type="num" val="0"/>
        <cfvo type="num" val="1"/>
        <color theme="6"/>
      </dataBar>
      <extLst>
        <ext xmlns:x14="http://schemas.microsoft.com/office/spreadsheetml/2009/9/main" uri="{B025F937-C7B1-47D3-B67F-A62EFF666E3E}">
          <x14:id>{1CF458E4-4B3F-4BAD-B570-D232F6FE868C}</x14:id>
        </ext>
      </extLst>
    </cfRule>
  </conditionalFormatting>
  <conditionalFormatting sqref="F121">
    <cfRule type="dataBar" priority="319">
      <dataBar>
        <cfvo type="num" val="0"/>
        <cfvo type="num" val="1"/>
        <color theme="6"/>
      </dataBar>
      <extLst>
        <ext xmlns:x14="http://schemas.microsoft.com/office/spreadsheetml/2009/9/main" uri="{B025F937-C7B1-47D3-B67F-A62EFF666E3E}">
          <x14:id>{74FA4BC3-1FBE-41A1-AB33-5AC7346721FF}</x14:id>
        </ext>
      </extLst>
    </cfRule>
  </conditionalFormatting>
  <conditionalFormatting sqref="F121">
    <cfRule type="dataBar" priority="320">
      <dataBar>
        <cfvo type="num" val="0"/>
        <cfvo type="num" val="1"/>
        <color theme="6"/>
      </dataBar>
      <extLst>
        <ext xmlns:x14="http://schemas.microsoft.com/office/spreadsheetml/2009/9/main" uri="{B025F937-C7B1-47D3-B67F-A62EFF666E3E}">
          <x14:id>{D038D771-F813-4B22-9262-973954EFFD43}</x14:id>
        </ext>
      </extLst>
    </cfRule>
  </conditionalFormatting>
  <conditionalFormatting sqref="F121">
    <cfRule type="dataBar" priority="318">
      <dataBar>
        <cfvo type="num" val="0"/>
        <cfvo type="num" val="1"/>
        <color theme="6"/>
      </dataBar>
      <extLst>
        <ext xmlns:x14="http://schemas.microsoft.com/office/spreadsheetml/2009/9/main" uri="{B025F937-C7B1-47D3-B67F-A62EFF666E3E}">
          <x14:id>{1CD34EAF-F0E3-4AE5-803B-D04C7F0853B8}</x14:id>
        </ext>
      </extLst>
    </cfRule>
  </conditionalFormatting>
  <conditionalFormatting sqref="F121">
    <cfRule type="dataBar" priority="317">
      <dataBar>
        <cfvo type="num" val="0"/>
        <cfvo type="num" val="1"/>
        <color theme="6"/>
      </dataBar>
      <extLst>
        <ext xmlns:x14="http://schemas.microsoft.com/office/spreadsheetml/2009/9/main" uri="{B025F937-C7B1-47D3-B67F-A62EFF666E3E}">
          <x14:id>{7085E91E-D2B5-42AB-8F1D-2D3C0B62454C}</x14:id>
        </ext>
      </extLst>
    </cfRule>
  </conditionalFormatting>
  <conditionalFormatting sqref="F121">
    <cfRule type="dataBar" priority="315">
      <dataBar>
        <cfvo type="num" val="0"/>
        <cfvo type="num" val="1"/>
        <color theme="6"/>
      </dataBar>
      <extLst>
        <ext xmlns:x14="http://schemas.microsoft.com/office/spreadsheetml/2009/9/main" uri="{B025F937-C7B1-47D3-B67F-A62EFF666E3E}">
          <x14:id>{E09511C9-805F-45D5-8D73-F7B0616A1738}</x14:id>
        </ext>
      </extLst>
    </cfRule>
  </conditionalFormatting>
  <conditionalFormatting sqref="F121">
    <cfRule type="dataBar" priority="316">
      <dataBar>
        <cfvo type="num" val="0"/>
        <cfvo type="num" val="1"/>
        <color theme="6"/>
      </dataBar>
      <extLst>
        <ext xmlns:x14="http://schemas.microsoft.com/office/spreadsheetml/2009/9/main" uri="{B025F937-C7B1-47D3-B67F-A62EFF666E3E}">
          <x14:id>{DD45DE37-E35E-495B-BA9A-2E4ADA17F625}</x14:id>
        </ext>
      </extLst>
    </cfRule>
  </conditionalFormatting>
  <conditionalFormatting sqref="F121">
    <cfRule type="dataBar" priority="314">
      <dataBar>
        <cfvo type="num" val="0"/>
        <cfvo type="num" val="1"/>
        <color theme="6"/>
      </dataBar>
      <extLst>
        <ext xmlns:x14="http://schemas.microsoft.com/office/spreadsheetml/2009/9/main" uri="{B025F937-C7B1-47D3-B67F-A62EFF666E3E}">
          <x14:id>{5906F20F-3B1A-4458-8EFA-079311D01796}</x14:id>
        </ext>
      </extLst>
    </cfRule>
  </conditionalFormatting>
  <conditionalFormatting sqref="F121">
    <cfRule type="dataBar" priority="312">
      <dataBar>
        <cfvo type="num" val="0"/>
        <cfvo type="num" val="1"/>
        <color theme="6"/>
      </dataBar>
      <extLst>
        <ext xmlns:x14="http://schemas.microsoft.com/office/spreadsheetml/2009/9/main" uri="{B025F937-C7B1-47D3-B67F-A62EFF666E3E}">
          <x14:id>{397AEEB9-10AE-43D7-8ED3-CA9451326A77}</x14:id>
        </ext>
      </extLst>
    </cfRule>
  </conditionalFormatting>
  <conditionalFormatting sqref="F121">
    <cfRule type="dataBar" priority="313">
      <dataBar>
        <cfvo type="num" val="0"/>
        <cfvo type="num" val="1"/>
        <color theme="6"/>
      </dataBar>
      <extLst>
        <ext xmlns:x14="http://schemas.microsoft.com/office/spreadsheetml/2009/9/main" uri="{B025F937-C7B1-47D3-B67F-A62EFF666E3E}">
          <x14:id>{EE177A77-53B0-40B0-83D5-A7A4B79A9B8C}</x14:id>
        </ext>
      </extLst>
    </cfRule>
  </conditionalFormatting>
  <conditionalFormatting sqref="F121">
    <cfRule type="dataBar" priority="310">
      <dataBar>
        <cfvo type="num" val="0"/>
        <cfvo type="num" val="1"/>
        <color theme="6"/>
      </dataBar>
      <extLst>
        <ext xmlns:x14="http://schemas.microsoft.com/office/spreadsheetml/2009/9/main" uri="{B025F937-C7B1-47D3-B67F-A62EFF666E3E}">
          <x14:id>{230366EC-63E8-4F73-9274-36CCCA376533}</x14:id>
        </ext>
      </extLst>
    </cfRule>
  </conditionalFormatting>
  <conditionalFormatting sqref="F121">
    <cfRule type="dataBar" priority="311">
      <dataBar>
        <cfvo type="num" val="0"/>
        <cfvo type="num" val="1"/>
        <color theme="6"/>
      </dataBar>
      <extLst>
        <ext xmlns:x14="http://schemas.microsoft.com/office/spreadsheetml/2009/9/main" uri="{B025F937-C7B1-47D3-B67F-A62EFF666E3E}">
          <x14:id>{6C0867E4-B076-4989-9404-BCDD7026CA94}</x14:id>
        </ext>
      </extLst>
    </cfRule>
  </conditionalFormatting>
  <conditionalFormatting sqref="F121">
    <cfRule type="dataBar" priority="308">
      <dataBar>
        <cfvo type="num" val="0"/>
        <cfvo type="num" val="1"/>
        <color theme="6"/>
      </dataBar>
      <extLst>
        <ext xmlns:x14="http://schemas.microsoft.com/office/spreadsheetml/2009/9/main" uri="{B025F937-C7B1-47D3-B67F-A62EFF666E3E}">
          <x14:id>{C7D5856F-18F7-47E3-93B9-17E94B81A710}</x14:id>
        </ext>
      </extLst>
    </cfRule>
  </conditionalFormatting>
  <conditionalFormatting sqref="F121">
    <cfRule type="dataBar" priority="309">
      <dataBar>
        <cfvo type="num" val="0"/>
        <cfvo type="num" val="1"/>
        <color theme="6"/>
      </dataBar>
      <extLst>
        <ext xmlns:x14="http://schemas.microsoft.com/office/spreadsheetml/2009/9/main" uri="{B025F937-C7B1-47D3-B67F-A62EFF666E3E}">
          <x14:id>{EB8410BB-F455-404E-8A9E-C8A257B7C728}</x14:id>
        </ext>
      </extLst>
    </cfRule>
  </conditionalFormatting>
  <conditionalFormatting sqref="F121">
    <cfRule type="dataBar" priority="307">
      <dataBar>
        <cfvo type="num" val="0"/>
        <cfvo type="num" val="1"/>
        <color theme="6"/>
      </dataBar>
      <extLst>
        <ext xmlns:x14="http://schemas.microsoft.com/office/spreadsheetml/2009/9/main" uri="{B025F937-C7B1-47D3-B67F-A62EFF666E3E}">
          <x14:id>{3160DA4E-0925-4CA2-973B-BDFDBA282CC9}</x14:id>
        </ext>
      </extLst>
    </cfRule>
  </conditionalFormatting>
  <conditionalFormatting sqref="F121">
    <cfRule type="dataBar" priority="305">
      <dataBar>
        <cfvo type="num" val="0"/>
        <cfvo type="num" val="1"/>
        <color theme="6"/>
      </dataBar>
      <extLst>
        <ext xmlns:x14="http://schemas.microsoft.com/office/spreadsheetml/2009/9/main" uri="{B025F937-C7B1-47D3-B67F-A62EFF666E3E}">
          <x14:id>{011022A0-C691-44F0-BCC2-02342B84BC27}</x14:id>
        </ext>
      </extLst>
    </cfRule>
  </conditionalFormatting>
  <conditionalFormatting sqref="F121">
    <cfRule type="dataBar" priority="306">
      <dataBar>
        <cfvo type="num" val="0"/>
        <cfvo type="num" val="1"/>
        <color theme="6"/>
      </dataBar>
      <extLst>
        <ext xmlns:x14="http://schemas.microsoft.com/office/spreadsheetml/2009/9/main" uri="{B025F937-C7B1-47D3-B67F-A62EFF666E3E}">
          <x14:id>{77C4FC98-8452-45B2-A300-17EB7AB989BD}</x14:id>
        </ext>
      </extLst>
    </cfRule>
  </conditionalFormatting>
  <conditionalFormatting sqref="F121">
    <cfRule type="dataBar" priority="304">
      <dataBar>
        <cfvo type="num" val="0"/>
        <cfvo type="num" val="1"/>
        <color theme="6"/>
      </dataBar>
      <extLst>
        <ext xmlns:x14="http://schemas.microsoft.com/office/spreadsheetml/2009/9/main" uri="{B025F937-C7B1-47D3-B67F-A62EFF666E3E}">
          <x14:id>{3A171E2C-EDD3-4F0F-AA07-E4E667EDE4D0}</x14:id>
        </ext>
      </extLst>
    </cfRule>
  </conditionalFormatting>
  <conditionalFormatting sqref="F121">
    <cfRule type="dataBar" priority="303">
      <dataBar>
        <cfvo type="num" val="0"/>
        <cfvo type="num" val="1"/>
        <color theme="6"/>
      </dataBar>
      <extLst>
        <ext xmlns:x14="http://schemas.microsoft.com/office/spreadsheetml/2009/9/main" uri="{B025F937-C7B1-47D3-B67F-A62EFF666E3E}">
          <x14:id>{F54D5D4A-2320-4E23-AA61-047525C4C1B8}</x14:id>
        </ext>
      </extLst>
    </cfRule>
  </conditionalFormatting>
  <conditionalFormatting sqref="F121">
    <cfRule type="dataBar" priority="301">
      <dataBar>
        <cfvo type="num" val="0"/>
        <cfvo type="num" val="1"/>
        <color theme="6"/>
      </dataBar>
      <extLst>
        <ext xmlns:x14="http://schemas.microsoft.com/office/spreadsheetml/2009/9/main" uri="{B025F937-C7B1-47D3-B67F-A62EFF666E3E}">
          <x14:id>{FB288365-AC55-458A-A925-21A8D174E2CD}</x14:id>
        </ext>
      </extLst>
    </cfRule>
  </conditionalFormatting>
  <conditionalFormatting sqref="F121">
    <cfRule type="dataBar" priority="302">
      <dataBar>
        <cfvo type="num" val="0"/>
        <cfvo type="num" val="1"/>
        <color theme="6"/>
      </dataBar>
      <extLst>
        <ext xmlns:x14="http://schemas.microsoft.com/office/spreadsheetml/2009/9/main" uri="{B025F937-C7B1-47D3-B67F-A62EFF666E3E}">
          <x14:id>{1C5BBDE6-C41F-4BED-B403-89762DB58832}</x14:id>
        </ext>
      </extLst>
    </cfRule>
  </conditionalFormatting>
  <conditionalFormatting sqref="F121">
    <cfRule type="dataBar" priority="298">
      <dataBar>
        <cfvo type="num" val="0"/>
        <cfvo type="num" val="1"/>
        <color theme="6"/>
      </dataBar>
      <extLst>
        <ext xmlns:x14="http://schemas.microsoft.com/office/spreadsheetml/2009/9/main" uri="{B025F937-C7B1-47D3-B67F-A62EFF666E3E}">
          <x14:id>{4162A4CC-723E-4117-9937-1D9D55F660E3}</x14:id>
        </ext>
      </extLst>
    </cfRule>
  </conditionalFormatting>
  <conditionalFormatting sqref="F121">
    <cfRule type="dataBar" priority="299">
      <dataBar>
        <cfvo type="num" val="0"/>
        <cfvo type="num" val="1"/>
        <color theme="6"/>
      </dataBar>
      <extLst>
        <ext xmlns:x14="http://schemas.microsoft.com/office/spreadsheetml/2009/9/main" uri="{B025F937-C7B1-47D3-B67F-A62EFF666E3E}">
          <x14:id>{F0173341-D9E1-4A05-87EF-FEDEAA57083A}</x14:id>
        </ext>
      </extLst>
    </cfRule>
  </conditionalFormatting>
  <conditionalFormatting sqref="F121">
    <cfRule type="dataBar" priority="236">
      <dataBar>
        <cfvo type="num" val="0"/>
        <cfvo type="num" val="1"/>
        <color theme="6"/>
      </dataBar>
      <extLst>
        <ext xmlns:x14="http://schemas.microsoft.com/office/spreadsheetml/2009/9/main" uri="{B025F937-C7B1-47D3-B67F-A62EFF666E3E}">
          <x14:id>{3D4F1CD8-9FE3-485C-AC99-67C18D8EA1D3}</x14:id>
        </ext>
      </extLst>
    </cfRule>
  </conditionalFormatting>
  <conditionalFormatting sqref="F121">
    <cfRule type="dataBar" priority="235">
      <dataBar>
        <cfvo type="num" val="0"/>
        <cfvo type="num" val="1"/>
        <color theme="6"/>
      </dataBar>
      <extLst>
        <ext xmlns:x14="http://schemas.microsoft.com/office/spreadsheetml/2009/9/main" uri="{B025F937-C7B1-47D3-B67F-A62EFF666E3E}">
          <x14:id>{AFDD545B-C74F-4304-829C-A439C64F9CDC}</x14:id>
        </ext>
      </extLst>
    </cfRule>
  </conditionalFormatting>
  <conditionalFormatting sqref="F121">
    <cfRule type="dataBar" priority="234">
      <dataBar>
        <cfvo type="num" val="0"/>
        <cfvo type="num" val="1"/>
        <color theme="6"/>
      </dataBar>
      <extLst>
        <ext xmlns:x14="http://schemas.microsoft.com/office/spreadsheetml/2009/9/main" uri="{B025F937-C7B1-47D3-B67F-A62EFF666E3E}">
          <x14:id>{6E3F47FD-BCA9-445F-9CF4-905BCE0BEAC5}</x14:id>
        </ext>
      </extLst>
    </cfRule>
  </conditionalFormatting>
  <conditionalFormatting sqref="F121">
    <cfRule type="dataBar" priority="297">
      <dataBar>
        <cfvo type="num" val="0"/>
        <cfvo type="num" val="1"/>
        <color theme="6"/>
      </dataBar>
      <extLst>
        <ext xmlns:x14="http://schemas.microsoft.com/office/spreadsheetml/2009/9/main" uri="{B025F937-C7B1-47D3-B67F-A62EFF666E3E}">
          <x14:id>{D3C3BFB5-8CFB-44AF-8A67-B751ED2C3CD7}</x14:id>
        </ext>
      </extLst>
    </cfRule>
  </conditionalFormatting>
  <conditionalFormatting sqref="F121">
    <cfRule type="dataBar" priority="230">
      <dataBar>
        <cfvo type="num" val="0"/>
        <cfvo type="num" val="1"/>
        <color theme="6"/>
      </dataBar>
      <extLst>
        <ext xmlns:x14="http://schemas.microsoft.com/office/spreadsheetml/2009/9/main" uri="{B025F937-C7B1-47D3-B67F-A62EFF666E3E}">
          <x14:id>{1D2B1EB1-BD02-4671-80F8-FE172A9B831D}</x14:id>
        </ext>
      </extLst>
    </cfRule>
  </conditionalFormatting>
  <conditionalFormatting sqref="F121">
    <cfRule type="dataBar" priority="295">
      <dataBar>
        <cfvo type="num" val="0"/>
        <cfvo type="num" val="1"/>
        <color theme="6"/>
      </dataBar>
      <extLst>
        <ext xmlns:x14="http://schemas.microsoft.com/office/spreadsheetml/2009/9/main" uri="{B025F937-C7B1-47D3-B67F-A62EFF666E3E}">
          <x14:id>{FFF47351-EA6F-4F7E-AEE0-25A2C2FB95B9}</x14:id>
        </ext>
      </extLst>
    </cfRule>
  </conditionalFormatting>
  <conditionalFormatting sqref="F121">
    <cfRule type="dataBar" priority="227">
      <dataBar>
        <cfvo type="num" val="0"/>
        <cfvo type="num" val="1"/>
        <color theme="6"/>
      </dataBar>
      <extLst>
        <ext xmlns:x14="http://schemas.microsoft.com/office/spreadsheetml/2009/9/main" uri="{B025F937-C7B1-47D3-B67F-A62EFF666E3E}">
          <x14:id>{2D8E2980-AE55-49F0-B391-680B233DEB40}</x14:id>
        </ext>
      </extLst>
    </cfRule>
  </conditionalFormatting>
  <conditionalFormatting sqref="F121">
    <cfRule type="dataBar" priority="294">
      <dataBar>
        <cfvo type="num" val="0"/>
        <cfvo type="num" val="1"/>
        <color theme="6"/>
      </dataBar>
      <extLst>
        <ext xmlns:x14="http://schemas.microsoft.com/office/spreadsheetml/2009/9/main" uri="{B025F937-C7B1-47D3-B67F-A62EFF666E3E}">
          <x14:id>{D25FDA2C-C821-4019-A735-18F39BA8850A}</x14:id>
        </ext>
      </extLst>
    </cfRule>
  </conditionalFormatting>
  <conditionalFormatting sqref="F121">
    <cfRule type="dataBar" priority="292">
      <dataBar>
        <cfvo type="num" val="0"/>
        <cfvo type="num" val="1"/>
        <color theme="6"/>
      </dataBar>
      <extLst>
        <ext xmlns:x14="http://schemas.microsoft.com/office/spreadsheetml/2009/9/main" uri="{B025F937-C7B1-47D3-B67F-A62EFF666E3E}">
          <x14:id>{45FC7B5F-615C-415D-BFE4-0A03142025BA}</x14:id>
        </ext>
      </extLst>
    </cfRule>
  </conditionalFormatting>
  <conditionalFormatting sqref="F121">
    <cfRule type="dataBar" priority="293">
      <dataBar>
        <cfvo type="num" val="0"/>
        <cfvo type="num" val="1"/>
        <color theme="6"/>
      </dataBar>
      <extLst>
        <ext xmlns:x14="http://schemas.microsoft.com/office/spreadsheetml/2009/9/main" uri="{B025F937-C7B1-47D3-B67F-A62EFF666E3E}">
          <x14:id>{0F9530EE-6BEC-4F8F-A6F8-D81195E32867}</x14:id>
        </ext>
      </extLst>
    </cfRule>
  </conditionalFormatting>
  <conditionalFormatting sqref="F121">
    <cfRule type="dataBar" priority="289">
      <dataBar>
        <cfvo type="num" val="0"/>
        <cfvo type="num" val="1"/>
        <color theme="6"/>
      </dataBar>
      <extLst>
        <ext xmlns:x14="http://schemas.microsoft.com/office/spreadsheetml/2009/9/main" uri="{B025F937-C7B1-47D3-B67F-A62EFF666E3E}">
          <x14:id>{879F1155-DD75-4DB5-8DCC-892CB4ACF2A2}</x14:id>
        </ext>
      </extLst>
    </cfRule>
  </conditionalFormatting>
  <conditionalFormatting sqref="F121">
    <cfRule type="dataBar" priority="288">
      <dataBar>
        <cfvo type="num" val="0"/>
        <cfvo type="num" val="1"/>
        <color theme="6"/>
      </dataBar>
      <extLst>
        <ext xmlns:x14="http://schemas.microsoft.com/office/spreadsheetml/2009/9/main" uri="{B025F937-C7B1-47D3-B67F-A62EFF666E3E}">
          <x14:id>{A54EFCA2-BAB5-4388-8C28-14D0CCBD330A}</x14:id>
        </ext>
      </extLst>
    </cfRule>
  </conditionalFormatting>
  <conditionalFormatting sqref="F121">
    <cfRule type="dataBar" priority="287">
      <dataBar>
        <cfvo type="num" val="0"/>
        <cfvo type="num" val="1"/>
        <color theme="6"/>
      </dataBar>
      <extLst>
        <ext xmlns:x14="http://schemas.microsoft.com/office/spreadsheetml/2009/9/main" uri="{B025F937-C7B1-47D3-B67F-A62EFF666E3E}">
          <x14:id>{8958F493-A4A0-4D12-8B19-9BF6D4E70042}</x14:id>
        </ext>
      </extLst>
    </cfRule>
  </conditionalFormatting>
  <conditionalFormatting sqref="F121">
    <cfRule type="dataBar" priority="284">
      <dataBar>
        <cfvo type="num" val="0"/>
        <cfvo type="num" val="1"/>
        <color theme="6"/>
      </dataBar>
      <extLst>
        <ext xmlns:x14="http://schemas.microsoft.com/office/spreadsheetml/2009/9/main" uri="{B025F937-C7B1-47D3-B67F-A62EFF666E3E}">
          <x14:id>{32531A84-F5EB-43CB-A4C9-A525E765F7BA}</x14:id>
        </ext>
      </extLst>
    </cfRule>
  </conditionalFormatting>
  <conditionalFormatting sqref="F121">
    <cfRule type="dataBar" priority="285">
      <dataBar>
        <cfvo type="num" val="0"/>
        <cfvo type="num" val="1"/>
        <color theme="6"/>
      </dataBar>
      <extLst>
        <ext xmlns:x14="http://schemas.microsoft.com/office/spreadsheetml/2009/9/main" uri="{B025F937-C7B1-47D3-B67F-A62EFF666E3E}">
          <x14:id>{565F6046-17E6-4522-A464-0CBB773D6389}</x14:id>
        </ext>
      </extLst>
    </cfRule>
  </conditionalFormatting>
  <conditionalFormatting sqref="F121">
    <cfRule type="dataBar" priority="280">
      <dataBar>
        <cfvo type="num" val="0"/>
        <cfvo type="num" val="1"/>
        <color theme="6"/>
      </dataBar>
      <extLst>
        <ext xmlns:x14="http://schemas.microsoft.com/office/spreadsheetml/2009/9/main" uri="{B025F937-C7B1-47D3-B67F-A62EFF666E3E}">
          <x14:id>{EE00ECB7-112B-4DAF-AA5E-B98DC8CD11A8}</x14:id>
        </ext>
      </extLst>
    </cfRule>
  </conditionalFormatting>
  <conditionalFormatting sqref="F121">
    <cfRule type="dataBar" priority="279">
      <dataBar>
        <cfvo type="num" val="0"/>
        <cfvo type="num" val="1"/>
        <color theme="6"/>
      </dataBar>
      <extLst>
        <ext xmlns:x14="http://schemas.microsoft.com/office/spreadsheetml/2009/9/main" uri="{B025F937-C7B1-47D3-B67F-A62EFF666E3E}">
          <x14:id>{EF6BA6C5-B959-4702-80FD-DDF7D2599E8C}</x14:id>
        </ext>
      </extLst>
    </cfRule>
  </conditionalFormatting>
  <conditionalFormatting sqref="F121">
    <cfRule type="dataBar" priority="278">
      <dataBar>
        <cfvo type="num" val="0"/>
        <cfvo type="num" val="1"/>
        <color theme="6"/>
      </dataBar>
      <extLst>
        <ext xmlns:x14="http://schemas.microsoft.com/office/spreadsheetml/2009/9/main" uri="{B025F937-C7B1-47D3-B67F-A62EFF666E3E}">
          <x14:id>{42C85A43-DAB1-4921-8B69-D03B7313A150}</x14:id>
        </ext>
      </extLst>
    </cfRule>
  </conditionalFormatting>
  <conditionalFormatting sqref="F121">
    <cfRule type="dataBar" priority="277">
      <dataBar>
        <cfvo type="num" val="0"/>
        <cfvo type="num" val="1"/>
        <color theme="6"/>
      </dataBar>
      <extLst>
        <ext xmlns:x14="http://schemas.microsoft.com/office/spreadsheetml/2009/9/main" uri="{B025F937-C7B1-47D3-B67F-A62EFF666E3E}">
          <x14:id>{FBDFB9D7-336C-4FD9-9666-EE3AA5E5DCD1}</x14:id>
        </ext>
      </extLst>
    </cfRule>
  </conditionalFormatting>
  <conditionalFormatting sqref="F121">
    <cfRule type="dataBar" priority="275">
      <dataBar>
        <cfvo type="num" val="0"/>
        <cfvo type="num" val="1"/>
        <color theme="6"/>
      </dataBar>
      <extLst>
        <ext xmlns:x14="http://schemas.microsoft.com/office/spreadsheetml/2009/9/main" uri="{B025F937-C7B1-47D3-B67F-A62EFF666E3E}">
          <x14:id>{224556FA-A77C-41D8-B7A1-E32582CA8684}</x14:id>
        </ext>
      </extLst>
    </cfRule>
  </conditionalFormatting>
  <conditionalFormatting sqref="F121">
    <cfRule type="dataBar" priority="276">
      <dataBar>
        <cfvo type="num" val="0"/>
        <cfvo type="num" val="1"/>
        <color theme="6"/>
      </dataBar>
      <extLst>
        <ext xmlns:x14="http://schemas.microsoft.com/office/spreadsheetml/2009/9/main" uri="{B025F937-C7B1-47D3-B67F-A62EFF666E3E}">
          <x14:id>{3B413AC1-842E-4AAC-ABF9-9F5311E9FB87}</x14:id>
        </ext>
      </extLst>
    </cfRule>
  </conditionalFormatting>
  <conditionalFormatting sqref="F121">
    <cfRule type="dataBar" priority="272">
      <dataBar>
        <cfvo type="num" val="0"/>
        <cfvo type="num" val="1"/>
        <color theme="6"/>
      </dataBar>
      <extLst>
        <ext xmlns:x14="http://schemas.microsoft.com/office/spreadsheetml/2009/9/main" uri="{B025F937-C7B1-47D3-B67F-A62EFF666E3E}">
          <x14:id>{2D1237BD-6F45-4BFE-8085-138A24251221}</x14:id>
        </ext>
      </extLst>
    </cfRule>
  </conditionalFormatting>
  <conditionalFormatting sqref="F121">
    <cfRule type="dataBar" priority="270">
      <dataBar>
        <cfvo type="num" val="0"/>
        <cfvo type="num" val="1"/>
        <color theme="6"/>
      </dataBar>
      <extLst>
        <ext xmlns:x14="http://schemas.microsoft.com/office/spreadsheetml/2009/9/main" uri="{B025F937-C7B1-47D3-B67F-A62EFF666E3E}">
          <x14:id>{22FC73F0-492F-41AD-B41A-6B6849ECA746}</x14:id>
        </ext>
      </extLst>
    </cfRule>
  </conditionalFormatting>
  <conditionalFormatting sqref="F121">
    <cfRule type="dataBar" priority="271">
      <dataBar>
        <cfvo type="num" val="0"/>
        <cfvo type="num" val="1"/>
        <color theme="6"/>
      </dataBar>
      <extLst>
        <ext xmlns:x14="http://schemas.microsoft.com/office/spreadsheetml/2009/9/main" uri="{B025F937-C7B1-47D3-B67F-A62EFF666E3E}">
          <x14:id>{E995729B-1BE3-4443-AC5B-9E14F4B01E91}</x14:id>
        </ext>
      </extLst>
    </cfRule>
  </conditionalFormatting>
  <conditionalFormatting sqref="F121">
    <cfRule type="dataBar" priority="269">
      <dataBar>
        <cfvo type="num" val="0"/>
        <cfvo type="num" val="1"/>
        <color theme="6"/>
      </dataBar>
      <extLst>
        <ext xmlns:x14="http://schemas.microsoft.com/office/spreadsheetml/2009/9/main" uri="{B025F937-C7B1-47D3-B67F-A62EFF666E3E}">
          <x14:id>{BAEA27C1-6E97-4743-A220-5DBE6701345A}</x14:id>
        </ext>
      </extLst>
    </cfRule>
  </conditionalFormatting>
  <conditionalFormatting sqref="F121">
    <cfRule type="dataBar" priority="268">
      <dataBar>
        <cfvo type="num" val="0"/>
        <cfvo type="num" val="1"/>
        <color theme="6"/>
      </dataBar>
      <extLst>
        <ext xmlns:x14="http://schemas.microsoft.com/office/spreadsheetml/2009/9/main" uri="{B025F937-C7B1-47D3-B67F-A62EFF666E3E}">
          <x14:id>{3E61BD04-2342-4EA6-AE24-C00883D540EB}</x14:id>
        </ext>
      </extLst>
    </cfRule>
  </conditionalFormatting>
  <conditionalFormatting sqref="F121">
    <cfRule type="dataBar" priority="266">
      <dataBar>
        <cfvo type="num" val="0"/>
        <cfvo type="num" val="1"/>
        <color theme="6"/>
      </dataBar>
      <extLst>
        <ext xmlns:x14="http://schemas.microsoft.com/office/spreadsheetml/2009/9/main" uri="{B025F937-C7B1-47D3-B67F-A62EFF666E3E}">
          <x14:id>{71CAA11B-077E-407E-8C06-8225D9FD9416}</x14:id>
        </ext>
      </extLst>
    </cfRule>
  </conditionalFormatting>
  <conditionalFormatting sqref="F121">
    <cfRule type="dataBar" priority="267">
      <dataBar>
        <cfvo type="num" val="0"/>
        <cfvo type="num" val="1"/>
        <color theme="6"/>
      </dataBar>
      <extLst>
        <ext xmlns:x14="http://schemas.microsoft.com/office/spreadsheetml/2009/9/main" uri="{B025F937-C7B1-47D3-B67F-A62EFF666E3E}">
          <x14:id>{3BB119E1-65F8-406A-ABE4-F0D04E59857E}</x14:id>
        </ext>
      </extLst>
    </cfRule>
  </conditionalFormatting>
  <conditionalFormatting sqref="F121">
    <cfRule type="dataBar" priority="265">
      <dataBar>
        <cfvo type="num" val="0"/>
        <cfvo type="num" val="1"/>
        <color theme="6"/>
      </dataBar>
      <extLst>
        <ext xmlns:x14="http://schemas.microsoft.com/office/spreadsheetml/2009/9/main" uri="{B025F937-C7B1-47D3-B67F-A62EFF666E3E}">
          <x14:id>{C5B4FEB6-9DF9-4EA8-8CE0-EBD8319B2918}</x14:id>
        </ext>
      </extLst>
    </cfRule>
  </conditionalFormatting>
  <conditionalFormatting sqref="F121">
    <cfRule type="dataBar" priority="263">
      <dataBar>
        <cfvo type="num" val="0"/>
        <cfvo type="num" val="1"/>
        <color theme="6"/>
      </dataBar>
      <extLst>
        <ext xmlns:x14="http://schemas.microsoft.com/office/spreadsheetml/2009/9/main" uri="{B025F937-C7B1-47D3-B67F-A62EFF666E3E}">
          <x14:id>{20978A64-C11E-4217-A4B0-798D4051D18E}</x14:id>
        </ext>
      </extLst>
    </cfRule>
  </conditionalFormatting>
  <conditionalFormatting sqref="F121">
    <cfRule type="dataBar" priority="264">
      <dataBar>
        <cfvo type="num" val="0"/>
        <cfvo type="num" val="1"/>
        <color theme="6"/>
      </dataBar>
      <extLst>
        <ext xmlns:x14="http://schemas.microsoft.com/office/spreadsheetml/2009/9/main" uri="{B025F937-C7B1-47D3-B67F-A62EFF666E3E}">
          <x14:id>{05B57CBA-4DDB-447F-A48C-45E2EE1BDFB5}</x14:id>
        </ext>
      </extLst>
    </cfRule>
  </conditionalFormatting>
  <conditionalFormatting sqref="F121">
    <cfRule type="dataBar" priority="261">
      <dataBar>
        <cfvo type="num" val="0"/>
        <cfvo type="num" val="1"/>
        <color theme="6"/>
      </dataBar>
      <extLst>
        <ext xmlns:x14="http://schemas.microsoft.com/office/spreadsheetml/2009/9/main" uri="{B025F937-C7B1-47D3-B67F-A62EFF666E3E}">
          <x14:id>{141DE3CF-08C0-4CEA-A7D8-EA7E193F2CFF}</x14:id>
        </ext>
      </extLst>
    </cfRule>
  </conditionalFormatting>
  <conditionalFormatting sqref="F121">
    <cfRule type="dataBar" priority="262">
      <dataBar>
        <cfvo type="num" val="0"/>
        <cfvo type="num" val="1"/>
        <color theme="6"/>
      </dataBar>
      <extLst>
        <ext xmlns:x14="http://schemas.microsoft.com/office/spreadsheetml/2009/9/main" uri="{B025F937-C7B1-47D3-B67F-A62EFF666E3E}">
          <x14:id>{7E9AD503-BB0C-4F2C-85E9-053D325B673E}</x14:id>
        </ext>
      </extLst>
    </cfRule>
  </conditionalFormatting>
  <conditionalFormatting sqref="F121">
    <cfRule type="dataBar" priority="260">
      <dataBar>
        <cfvo type="num" val="0"/>
        <cfvo type="num" val="1"/>
        <color theme="6"/>
      </dataBar>
      <extLst>
        <ext xmlns:x14="http://schemas.microsoft.com/office/spreadsheetml/2009/9/main" uri="{B025F937-C7B1-47D3-B67F-A62EFF666E3E}">
          <x14:id>{BA1EAE85-A24E-47D1-9A68-A3B9BCE1DEF2}</x14:id>
        </ext>
      </extLst>
    </cfRule>
  </conditionalFormatting>
  <conditionalFormatting sqref="F121">
    <cfRule type="dataBar" priority="259">
      <dataBar>
        <cfvo type="num" val="0"/>
        <cfvo type="num" val="1"/>
        <color theme="6"/>
      </dataBar>
      <extLst>
        <ext xmlns:x14="http://schemas.microsoft.com/office/spreadsheetml/2009/9/main" uri="{B025F937-C7B1-47D3-B67F-A62EFF666E3E}">
          <x14:id>{061BD9DF-6C79-4915-824E-04DF46D0EC59}</x14:id>
        </ext>
      </extLst>
    </cfRule>
  </conditionalFormatting>
  <conditionalFormatting sqref="F121">
    <cfRule type="dataBar" priority="258">
      <dataBar>
        <cfvo type="num" val="0"/>
        <cfvo type="num" val="1"/>
        <color theme="6"/>
      </dataBar>
      <extLst>
        <ext xmlns:x14="http://schemas.microsoft.com/office/spreadsheetml/2009/9/main" uri="{B025F937-C7B1-47D3-B67F-A62EFF666E3E}">
          <x14:id>{FFE139D1-13DB-4362-8890-C02DC241A378}</x14:id>
        </ext>
      </extLst>
    </cfRule>
  </conditionalFormatting>
  <conditionalFormatting sqref="F121">
    <cfRule type="dataBar" priority="254">
      <dataBar>
        <cfvo type="num" val="0"/>
        <cfvo type="num" val="1"/>
        <color theme="6"/>
      </dataBar>
      <extLst>
        <ext xmlns:x14="http://schemas.microsoft.com/office/spreadsheetml/2009/9/main" uri="{B025F937-C7B1-47D3-B67F-A62EFF666E3E}">
          <x14:id>{04D3870E-BBD0-46F9-8124-43ED49A73036}</x14:id>
        </ext>
      </extLst>
    </cfRule>
  </conditionalFormatting>
  <conditionalFormatting sqref="F121">
    <cfRule type="dataBar" priority="253">
      <dataBar>
        <cfvo type="num" val="0"/>
        <cfvo type="num" val="1"/>
        <color theme="6"/>
      </dataBar>
      <extLst>
        <ext xmlns:x14="http://schemas.microsoft.com/office/spreadsheetml/2009/9/main" uri="{B025F937-C7B1-47D3-B67F-A62EFF666E3E}">
          <x14:id>{55DC0EB7-C039-4982-9FB9-E76033615DDD}</x14:id>
        </ext>
      </extLst>
    </cfRule>
  </conditionalFormatting>
  <conditionalFormatting sqref="F121">
    <cfRule type="dataBar" priority="252">
      <dataBar>
        <cfvo type="num" val="0"/>
        <cfvo type="num" val="1"/>
        <color theme="6"/>
      </dataBar>
      <extLst>
        <ext xmlns:x14="http://schemas.microsoft.com/office/spreadsheetml/2009/9/main" uri="{B025F937-C7B1-47D3-B67F-A62EFF666E3E}">
          <x14:id>{5FC95768-3513-42BB-B7AD-DD14FFEF1A35}</x14:id>
        </ext>
      </extLst>
    </cfRule>
  </conditionalFormatting>
  <conditionalFormatting sqref="F121">
    <cfRule type="dataBar" priority="249">
      <dataBar>
        <cfvo type="num" val="0"/>
        <cfvo type="num" val="1"/>
        <color theme="6"/>
      </dataBar>
      <extLst>
        <ext xmlns:x14="http://schemas.microsoft.com/office/spreadsheetml/2009/9/main" uri="{B025F937-C7B1-47D3-B67F-A62EFF666E3E}">
          <x14:id>{D9DBE829-EEC1-4B0E-B05A-0575ACF681F9}</x14:id>
        </ext>
      </extLst>
    </cfRule>
  </conditionalFormatting>
  <conditionalFormatting sqref="F121">
    <cfRule type="dataBar" priority="250">
      <dataBar>
        <cfvo type="num" val="0"/>
        <cfvo type="num" val="1"/>
        <color theme="6"/>
      </dataBar>
      <extLst>
        <ext xmlns:x14="http://schemas.microsoft.com/office/spreadsheetml/2009/9/main" uri="{B025F937-C7B1-47D3-B67F-A62EFF666E3E}">
          <x14:id>{4C3F5896-E401-4811-A46D-130DD561481D}</x14:id>
        </ext>
      </extLst>
    </cfRule>
  </conditionalFormatting>
  <conditionalFormatting sqref="F121">
    <cfRule type="dataBar" priority="248">
      <dataBar>
        <cfvo type="num" val="0"/>
        <cfvo type="num" val="1"/>
        <color theme="6"/>
      </dataBar>
      <extLst>
        <ext xmlns:x14="http://schemas.microsoft.com/office/spreadsheetml/2009/9/main" uri="{B025F937-C7B1-47D3-B67F-A62EFF666E3E}">
          <x14:id>{C05F2DAD-57D4-47D7-91FF-A67AA316B5C5}</x14:id>
        </ext>
      </extLst>
    </cfRule>
  </conditionalFormatting>
  <conditionalFormatting sqref="F121">
    <cfRule type="dataBar" priority="247">
      <dataBar>
        <cfvo type="num" val="0"/>
        <cfvo type="num" val="1"/>
        <color theme="6"/>
      </dataBar>
      <extLst>
        <ext xmlns:x14="http://schemas.microsoft.com/office/spreadsheetml/2009/9/main" uri="{B025F937-C7B1-47D3-B67F-A62EFF666E3E}">
          <x14:id>{2CAF9DB6-4991-452B-8E87-CC8CB05FAA02}</x14:id>
        </ext>
      </extLst>
    </cfRule>
  </conditionalFormatting>
  <conditionalFormatting sqref="F121">
    <cfRule type="dataBar" priority="246">
      <dataBar>
        <cfvo type="num" val="0"/>
        <cfvo type="num" val="1"/>
        <color theme="6"/>
      </dataBar>
      <extLst>
        <ext xmlns:x14="http://schemas.microsoft.com/office/spreadsheetml/2009/9/main" uri="{B025F937-C7B1-47D3-B67F-A62EFF666E3E}">
          <x14:id>{245AF65F-30BF-4BB8-B67D-A099DE007355}</x14:id>
        </ext>
      </extLst>
    </cfRule>
  </conditionalFormatting>
  <conditionalFormatting sqref="F121">
    <cfRule type="dataBar" priority="245">
      <dataBar>
        <cfvo type="num" val="0"/>
        <cfvo type="num" val="1"/>
        <color theme="6"/>
      </dataBar>
      <extLst>
        <ext xmlns:x14="http://schemas.microsoft.com/office/spreadsheetml/2009/9/main" uri="{B025F937-C7B1-47D3-B67F-A62EFF666E3E}">
          <x14:id>{003A3E58-EEFE-46C0-9554-448CF35A4632}</x14:id>
        </ext>
      </extLst>
    </cfRule>
  </conditionalFormatting>
  <conditionalFormatting sqref="F121">
    <cfRule type="dataBar" priority="244">
      <dataBar>
        <cfvo type="num" val="0"/>
        <cfvo type="num" val="1"/>
        <color theme="6"/>
      </dataBar>
      <extLst>
        <ext xmlns:x14="http://schemas.microsoft.com/office/spreadsheetml/2009/9/main" uri="{B025F937-C7B1-47D3-B67F-A62EFF666E3E}">
          <x14:id>{90807319-9BA3-4A45-8700-345ECB35B1AE}</x14:id>
        </ext>
      </extLst>
    </cfRule>
  </conditionalFormatting>
  <conditionalFormatting sqref="F121">
    <cfRule type="dataBar" priority="243">
      <dataBar>
        <cfvo type="num" val="0"/>
        <cfvo type="num" val="1"/>
        <color theme="6"/>
      </dataBar>
      <extLst>
        <ext xmlns:x14="http://schemas.microsoft.com/office/spreadsheetml/2009/9/main" uri="{B025F937-C7B1-47D3-B67F-A62EFF666E3E}">
          <x14:id>{1873B95E-5737-4BE0-B520-02437200E0CE}</x14:id>
        </ext>
      </extLst>
    </cfRule>
  </conditionalFormatting>
  <conditionalFormatting sqref="F121">
    <cfRule type="dataBar" priority="242">
      <dataBar>
        <cfvo type="num" val="0"/>
        <cfvo type="num" val="1"/>
        <color theme="6"/>
      </dataBar>
      <extLst>
        <ext xmlns:x14="http://schemas.microsoft.com/office/spreadsheetml/2009/9/main" uri="{B025F937-C7B1-47D3-B67F-A62EFF666E3E}">
          <x14:id>{2E13F8C9-8314-40EB-83E9-CF3A5CE9C67C}</x14:id>
        </ext>
      </extLst>
    </cfRule>
  </conditionalFormatting>
  <conditionalFormatting sqref="F121">
    <cfRule type="dataBar" priority="240">
      <dataBar>
        <cfvo type="num" val="0"/>
        <cfvo type="num" val="1"/>
        <color theme="6"/>
      </dataBar>
      <extLst>
        <ext xmlns:x14="http://schemas.microsoft.com/office/spreadsheetml/2009/9/main" uri="{B025F937-C7B1-47D3-B67F-A62EFF666E3E}">
          <x14:id>{466C0FC6-AAC5-4DDD-A16E-DC4E74A2B6FC}</x14:id>
        </ext>
      </extLst>
    </cfRule>
  </conditionalFormatting>
  <conditionalFormatting sqref="F121">
    <cfRule type="dataBar" priority="241">
      <dataBar>
        <cfvo type="num" val="0"/>
        <cfvo type="num" val="1"/>
        <color theme="6"/>
      </dataBar>
      <extLst>
        <ext xmlns:x14="http://schemas.microsoft.com/office/spreadsheetml/2009/9/main" uri="{B025F937-C7B1-47D3-B67F-A62EFF666E3E}">
          <x14:id>{B58E19A1-9732-4D2D-8848-A000276341D2}</x14:id>
        </ext>
      </extLst>
    </cfRule>
  </conditionalFormatting>
  <conditionalFormatting sqref="F121">
    <cfRule type="dataBar" priority="239">
      <dataBar>
        <cfvo type="num" val="0"/>
        <cfvo type="num" val="1"/>
        <color theme="6"/>
      </dataBar>
      <extLst>
        <ext xmlns:x14="http://schemas.microsoft.com/office/spreadsheetml/2009/9/main" uri="{B025F937-C7B1-47D3-B67F-A62EFF666E3E}">
          <x14:id>{842F5949-E526-4246-97FA-A49CEE390F48}</x14:id>
        </ext>
      </extLst>
    </cfRule>
  </conditionalFormatting>
  <conditionalFormatting sqref="F121">
    <cfRule type="dataBar" priority="238">
      <dataBar>
        <cfvo type="num" val="0"/>
        <cfvo type="num" val="1"/>
        <color theme="6"/>
      </dataBar>
      <extLst>
        <ext xmlns:x14="http://schemas.microsoft.com/office/spreadsheetml/2009/9/main" uri="{B025F937-C7B1-47D3-B67F-A62EFF666E3E}">
          <x14:id>{DB5B7B0B-63D4-4344-AEF9-F759CFB93EC9}</x14:id>
        </ext>
      </extLst>
    </cfRule>
  </conditionalFormatting>
  <conditionalFormatting sqref="F121">
    <cfRule type="dataBar" priority="237">
      <dataBar>
        <cfvo type="num" val="0"/>
        <cfvo type="num" val="1"/>
        <color theme="6"/>
      </dataBar>
      <extLst>
        <ext xmlns:x14="http://schemas.microsoft.com/office/spreadsheetml/2009/9/main" uri="{B025F937-C7B1-47D3-B67F-A62EFF666E3E}">
          <x14:id>{67D27426-89BD-46A8-852A-187701561506}</x14:id>
        </ext>
      </extLst>
    </cfRule>
  </conditionalFormatting>
  <conditionalFormatting sqref="F121">
    <cfRule type="dataBar" priority="233">
      <dataBar>
        <cfvo type="num" val="0"/>
        <cfvo type="num" val="1"/>
        <color theme="6"/>
      </dataBar>
      <extLst>
        <ext xmlns:x14="http://schemas.microsoft.com/office/spreadsheetml/2009/9/main" uri="{B025F937-C7B1-47D3-B67F-A62EFF666E3E}">
          <x14:id>{12C9737D-2B09-41CC-B9AA-42406818DAC7}</x14:id>
        </ext>
      </extLst>
    </cfRule>
  </conditionalFormatting>
  <conditionalFormatting sqref="F121">
    <cfRule type="dataBar" priority="228">
      <dataBar>
        <cfvo type="num" val="0"/>
        <cfvo type="num" val="1"/>
        <color theme="6"/>
      </dataBar>
      <extLst>
        <ext xmlns:x14="http://schemas.microsoft.com/office/spreadsheetml/2009/9/main" uri="{B025F937-C7B1-47D3-B67F-A62EFF666E3E}">
          <x14:id>{1AA96983-40CF-4355-81A9-ED04C94A0A0F}</x14:id>
        </ext>
      </extLst>
    </cfRule>
  </conditionalFormatting>
  <conditionalFormatting sqref="F121">
    <cfRule type="dataBar" priority="229">
      <dataBar>
        <cfvo type="num" val="0"/>
        <cfvo type="num" val="1"/>
        <color theme="6"/>
      </dataBar>
      <extLst>
        <ext xmlns:x14="http://schemas.microsoft.com/office/spreadsheetml/2009/9/main" uri="{B025F937-C7B1-47D3-B67F-A62EFF666E3E}">
          <x14:id>{E19FD6D7-4E1A-4822-ADEB-A35E25F35A9A}</x14:id>
        </ext>
      </extLst>
    </cfRule>
  </conditionalFormatting>
  <conditionalFormatting sqref="F121">
    <cfRule type="dataBar" priority="226">
      <dataBar>
        <cfvo type="num" val="0"/>
        <cfvo type="num" val="1"/>
        <color theme="6"/>
      </dataBar>
      <extLst>
        <ext xmlns:x14="http://schemas.microsoft.com/office/spreadsheetml/2009/9/main" uri="{B025F937-C7B1-47D3-B67F-A62EFF666E3E}">
          <x14:id>{372D76FA-65E2-4C23-8DAB-F5B0F556C445}</x14:id>
        </ext>
      </extLst>
    </cfRule>
  </conditionalFormatting>
  <conditionalFormatting sqref="F121">
    <cfRule type="dataBar" priority="225">
      <dataBar>
        <cfvo type="num" val="0"/>
        <cfvo type="num" val="1"/>
        <color theme="6"/>
      </dataBar>
      <extLst>
        <ext xmlns:x14="http://schemas.microsoft.com/office/spreadsheetml/2009/9/main" uri="{B025F937-C7B1-47D3-B67F-A62EFF666E3E}">
          <x14:id>{2575617D-4F71-411C-813E-85475AE57668}</x14:id>
        </ext>
      </extLst>
    </cfRule>
  </conditionalFormatting>
  <conditionalFormatting sqref="F121">
    <cfRule type="dataBar" priority="224">
      <dataBar>
        <cfvo type="num" val="0"/>
        <cfvo type="num" val="1"/>
        <color theme="6"/>
      </dataBar>
      <extLst>
        <ext xmlns:x14="http://schemas.microsoft.com/office/spreadsheetml/2009/9/main" uri="{B025F937-C7B1-47D3-B67F-A62EFF666E3E}">
          <x14:id>{3FF7ADBD-9CBB-48E7-A874-FCB3DF4119BA}</x14:id>
        </ext>
      </extLst>
    </cfRule>
  </conditionalFormatting>
  <conditionalFormatting sqref="F121">
    <cfRule type="dataBar" priority="223">
      <dataBar>
        <cfvo type="num" val="0"/>
        <cfvo type="num" val="1"/>
        <color theme="6"/>
      </dataBar>
      <extLst>
        <ext xmlns:x14="http://schemas.microsoft.com/office/spreadsheetml/2009/9/main" uri="{B025F937-C7B1-47D3-B67F-A62EFF666E3E}">
          <x14:id>{B96EA6EF-8F9A-47BC-B6F9-8DBA5AFC1030}</x14:id>
        </ext>
      </extLst>
    </cfRule>
  </conditionalFormatting>
  <conditionalFormatting sqref="F121">
    <cfRule type="dataBar" priority="222">
      <dataBar>
        <cfvo type="num" val="0"/>
        <cfvo type="num" val="1"/>
        <color theme="6"/>
      </dataBar>
      <extLst>
        <ext xmlns:x14="http://schemas.microsoft.com/office/spreadsheetml/2009/9/main" uri="{B025F937-C7B1-47D3-B67F-A62EFF666E3E}">
          <x14:id>{F2E031FA-F1F0-4ABE-BD3C-3E6CD2ACDB3D}</x14:id>
        </ext>
      </extLst>
    </cfRule>
  </conditionalFormatting>
  <conditionalFormatting sqref="F121">
    <cfRule type="dataBar" priority="221">
      <dataBar>
        <cfvo type="num" val="0"/>
        <cfvo type="num" val="1"/>
        <color theme="6"/>
      </dataBar>
      <extLst>
        <ext xmlns:x14="http://schemas.microsoft.com/office/spreadsheetml/2009/9/main" uri="{B025F937-C7B1-47D3-B67F-A62EFF666E3E}">
          <x14:id>{315C6033-D62B-4794-A142-143B9FA2BF0D}</x14:id>
        </ext>
      </extLst>
    </cfRule>
  </conditionalFormatting>
  <conditionalFormatting sqref="F121">
    <cfRule type="dataBar" priority="160">
      <dataBar>
        <cfvo type="num" val="0"/>
        <cfvo type="num" val="1"/>
        <color theme="6"/>
      </dataBar>
      <extLst>
        <ext xmlns:x14="http://schemas.microsoft.com/office/spreadsheetml/2009/9/main" uri="{B025F937-C7B1-47D3-B67F-A62EFF666E3E}">
          <x14:id>{B358595D-1376-467E-9483-592F7C33780D}</x14:id>
        </ext>
      </extLst>
    </cfRule>
  </conditionalFormatting>
  <conditionalFormatting sqref="F121">
    <cfRule type="dataBar" priority="159">
      <dataBar>
        <cfvo type="num" val="0"/>
        <cfvo type="num" val="1"/>
        <color theme="6"/>
      </dataBar>
      <extLst>
        <ext xmlns:x14="http://schemas.microsoft.com/office/spreadsheetml/2009/9/main" uri="{B025F937-C7B1-47D3-B67F-A62EFF666E3E}">
          <x14:id>{51E602CA-3310-4F10-BFB4-15DB59586413}</x14:id>
        </ext>
      </extLst>
    </cfRule>
  </conditionalFormatting>
  <conditionalFormatting sqref="F121">
    <cfRule type="dataBar" priority="157">
      <dataBar>
        <cfvo type="num" val="0"/>
        <cfvo type="num" val="1"/>
        <color theme="6"/>
      </dataBar>
      <extLst>
        <ext xmlns:x14="http://schemas.microsoft.com/office/spreadsheetml/2009/9/main" uri="{B025F937-C7B1-47D3-B67F-A62EFF666E3E}">
          <x14:id>{9BF4628D-2171-4844-B2C5-8BF43ED078D0}</x14:id>
        </ext>
      </extLst>
    </cfRule>
  </conditionalFormatting>
  <conditionalFormatting sqref="F121">
    <cfRule type="dataBar" priority="156">
      <dataBar>
        <cfvo type="num" val="0"/>
        <cfvo type="num" val="1"/>
        <color theme="6"/>
      </dataBar>
      <extLst>
        <ext xmlns:x14="http://schemas.microsoft.com/office/spreadsheetml/2009/9/main" uri="{B025F937-C7B1-47D3-B67F-A62EFF666E3E}">
          <x14:id>{B2051411-E818-4AE3-BCC3-2EDB58858B0D}</x14:id>
        </ext>
      </extLst>
    </cfRule>
  </conditionalFormatting>
  <conditionalFormatting sqref="F121">
    <cfRule type="dataBar" priority="154">
      <dataBar>
        <cfvo type="num" val="0"/>
        <cfvo type="num" val="1"/>
        <color theme="6"/>
      </dataBar>
      <extLst>
        <ext xmlns:x14="http://schemas.microsoft.com/office/spreadsheetml/2009/9/main" uri="{B025F937-C7B1-47D3-B67F-A62EFF666E3E}">
          <x14:id>{6DEAE158-633C-4CC4-8289-54663998B52F}</x14:id>
        </ext>
      </extLst>
    </cfRule>
  </conditionalFormatting>
  <conditionalFormatting sqref="F121">
    <cfRule type="dataBar" priority="220">
      <dataBar>
        <cfvo type="num" val="0"/>
        <cfvo type="num" val="1"/>
        <color theme="6"/>
      </dataBar>
      <extLst>
        <ext xmlns:x14="http://schemas.microsoft.com/office/spreadsheetml/2009/9/main" uri="{B025F937-C7B1-47D3-B67F-A62EFF666E3E}">
          <x14:id>{14A78156-48A7-4277-8F43-1359399C6EE3}</x14:id>
        </ext>
      </extLst>
    </cfRule>
  </conditionalFormatting>
  <conditionalFormatting sqref="F121">
    <cfRule type="dataBar" priority="218">
      <dataBar>
        <cfvo type="num" val="0"/>
        <cfvo type="num" val="1"/>
        <color theme="6"/>
      </dataBar>
      <extLst>
        <ext xmlns:x14="http://schemas.microsoft.com/office/spreadsheetml/2009/9/main" uri="{B025F937-C7B1-47D3-B67F-A62EFF666E3E}">
          <x14:id>{E569DD85-C4ED-4884-8F5C-7FA356FF54D5}</x14:id>
        </ext>
      </extLst>
    </cfRule>
  </conditionalFormatting>
  <conditionalFormatting sqref="F121">
    <cfRule type="dataBar" priority="219">
      <dataBar>
        <cfvo type="num" val="0"/>
        <cfvo type="num" val="1"/>
        <color theme="6"/>
      </dataBar>
      <extLst>
        <ext xmlns:x14="http://schemas.microsoft.com/office/spreadsheetml/2009/9/main" uri="{B025F937-C7B1-47D3-B67F-A62EFF666E3E}">
          <x14:id>{00F040AC-9D29-421C-8F5E-15B9064AE768}</x14:id>
        </ext>
      </extLst>
    </cfRule>
  </conditionalFormatting>
  <conditionalFormatting sqref="F121">
    <cfRule type="dataBar" priority="216">
      <dataBar>
        <cfvo type="num" val="0"/>
        <cfvo type="num" val="1"/>
        <color theme="6"/>
      </dataBar>
      <extLst>
        <ext xmlns:x14="http://schemas.microsoft.com/office/spreadsheetml/2009/9/main" uri="{B025F937-C7B1-47D3-B67F-A62EFF666E3E}">
          <x14:id>{384C2C1B-F5F2-4A79-98BB-6339C3EF2DC5}</x14:id>
        </ext>
      </extLst>
    </cfRule>
  </conditionalFormatting>
  <conditionalFormatting sqref="F121">
    <cfRule type="dataBar" priority="217">
      <dataBar>
        <cfvo type="num" val="0"/>
        <cfvo type="num" val="1"/>
        <color theme="6"/>
      </dataBar>
      <extLst>
        <ext xmlns:x14="http://schemas.microsoft.com/office/spreadsheetml/2009/9/main" uri="{B025F937-C7B1-47D3-B67F-A62EFF666E3E}">
          <x14:id>{5E70B225-9137-4A78-8081-99923DAF904B}</x14:id>
        </ext>
      </extLst>
    </cfRule>
  </conditionalFormatting>
  <conditionalFormatting sqref="F121">
    <cfRule type="dataBar" priority="215">
      <dataBar>
        <cfvo type="num" val="0"/>
        <cfvo type="num" val="1"/>
        <color theme="6"/>
      </dataBar>
      <extLst>
        <ext xmlns:x14="http://schemas.microsoft.com/office/spreadsheetml/2009/9/main" uri="{B025F937-C7B1-47D3-B67F-A62EFF666E3E}">
          <x14:id>{F7DD8756-DACF-46C7-970A-D1244E952C66}</x14:id>
        </ext>
      </extLst>
    </cfRule>
  </conditionalFormatting>
  <conditionalFormatting sqref="F121">
    <cfRule type="dataBar" priority="214">
      <dataBar>
        <cfvo type="num" val="0"/>
        <cfvo type="num" val="1"/>
        <color theme="6"/>
      </dataBar>
      <extLst>
        <ext xmlns:x14="http://schemas.microsoft.com/office/spreadsheetml/2009/9/main" uri="{B025F937-C7B1-47D3-B67F-A62EFF666E3E}">
          <x14:id>{FFC8224A-BD49-4ABB-9BBD-D518BC93F251}</x14:id>
        </ext>
      </extLst>
    </cfRule>
  </conditionalFormatting>
  <conditionalFormatting sqref="F121">
    <cfRule type="dataBar" priority="213">
      <dataBar>
        <cfvo type="num" val="0"/>
        <cfvo type="num" val="1"/>
        <color theme="6"/>
      </dataBar>
      <extLst>
        <ext xmlns:x14="http://schemas.microsoft.com/office/spreadsheetml/2009/9/main" uri="{B025F937-C7B1-47D3-B67F-A62EFF666E3E}">
          <x14:id>{1ABC0C23-8A24-4F47-B9BA-F13811BA9C1E}</x14:id>
        </ext>
      </extLst>
    </cfRule>
  </conditionalFormatting>
  <conditionalFormatting sqref="F121">
    <cfRule type="dataBar" priority="212">
      <dataBar>
        <cfvo type="num" val="0"/>
        <cfvo type="num" val="1"/>
        <color theme="6"/>
      </dataBar>
      <extLst>
        <ext xmlns:x14="http://schemas.microsoft.com/office/spreadsheetml/2009/9/main" uri="{B025F937-C7B1-47D3-B67F-A62EFF666E3E}">
          <x14:id>{65F87B95-4D50-4613-85E2-F049F3D2EB72}</x14:id>
        </ext>
      </extLst>
    </cfRule>
  </conditionalFormatting>
  <conditionalFormatting sqref="F121">
    <cfRule type="dataBar" priority="211">
      <dataBar>
        <cfvo type="num" val="0"/>
        <cfvo type="num" val="1"/>
        <color theme="6"/>
      </dataBar>
      <extLst>
        <ext xmlns:x14="http://schemas.microsoft.com/office/spreadsheetml/2009/9/main" uri="{B025F937-C7B1-47D3-B67F-A62EFF666E3E}">
          <x14:id>{9D797547-F291-4463-AF31-F6882F63E724}</x14:id>
        </ext>
      </extLst>
    </cfRule>
  </conditionalFormatting>
  <conditionalFormatting sqref="F121">
    <cfRule type="dataBar" priority="207">
      <dataBar>
        <cfvo type="num" val="0"/>
        <cfvo type="num" val="1"/>
        <color theme="6"/>
      </dataBar>
      <extLst>
        <ext xmlns:x14="http://schemas.microsoft.com/office/spreadsheetml/2009/9/main" uri="{B025F937-C7B1-47D3-B67F-A62EFF666E3E}">
          <x14:id>{7988A046-D705-43E2-B2D4-3D3F23019B78}</x14:id>
        </ext>
      </extLst>
    </cfRule>
  </conditionalFormatting>
  <conditionalFormatting sqref="F121">
    <cfRule type="dataBar" priority="145">
      <dataBar>
        <cfvo type="num" val="0"/>
        <cfvo type="num" val="1"/>
        <color theme="6"/>
      </dataBar>
      <extLst>
        <ext xmlns:x14="http://schemas.microsoft.com/office/spreadsheetml/2009/9/main" uri="{B025F937-C7B1-47D3-B67F-A62EFF666E3E}">
          <x14:id>{2310621D-5E2F-4098-A881-2D7EF606A728}</x14:id>
        </ext>
      </extLst>
    </cfRule>
  </conditionalFormatting>
  <conditionalFormatting sqref="F121">
    <cfRule type="dataBar" priority="208">
      <dataBar>
        <cfvo type="num" val="0"/>
        <cfvo type="num" val="1"/>
        <color theme="6"/>
      </dataBar>
      <extLst>
        <ext xmlns:x14="http://schemas.microsoft.com/office/spreadsheetml/2009/9/main" uri="{B025F937-C7B1-47D3-B67F-A62EFF666E3E}">
          <x14:id>{90A522E7-2203-4D20-B0EE-64897447581F}</x14:id>
        </ext>
      </extLst>
    </cfRule>
  </conditionalFormatting>
  <conditionalFormatting sqref="F121">
    <cfRule type="dataBar" priority="206">
      <dataBar>
        <cfvo type="num" val="0"/>
        <cfvo type="num" val="1"/>
        <color theme="6"/>
      </dataBar>
      <extLst>
        <ext xmlns:x14="http://schemas.microsoft.com/office/spreadsheetml/2009/9/main" uri="{B025F937-C7B1-47D3-B67F-A62EFF666E3E}">
          <x14:id>{FF57AD10-D395-4BE8-AB0B-BB0FFCAD59EC}</x14:id>
        </ext>
      </extLst>
    </cfRule>
  </conditionalFormatting>
  <conditionalFormatting sqref="F121">
    <cfRule type="dataBar" priority="205">
      <dataBar>
        <cfvo type="num" val="0"/>
        <cfvo type="num" val="1"/>
        <color theme="6"/>
      </dataBar>
      <extLst>
        <ext xmlns:x14="http://schemas.microsoft.com/office/spreadsheetml/2009/9/main" uri="{B025F937-C7B1-47D3-B67F-A62EFF666E3E}">
          <x14:id>{B7BAF5BC-52BA-4AAC-B551-91B3FC5237A9}</x14:id>
        </ext>
      </extLst>
    </cfRule>
  </conditionalFormatting>
  <conditionalFormatting sqref="F121">
    <cfRule type="dataBar" priority="204">
      <dataBar>
        <cfvo type="num" val="0"/>
        <cfvo type="num" val="1"/>
        <color theme="6"/>
      </dataBar>
      <extLst>
        <ext xmlns:x14="http://schemas.microsoft.com/office/spreadsheetml/2009/9/main" uri="{B025F937-C7B1-47D3-B67F-A62EFF666E3E}">
          <x14:id>{109ECDA3-DF39-4946-B88C-896BD07642DC}</x14:id>
        </ext>
      </extLst>
    </cfRule>
  </conditionalFormatting>
  <conditionalFormatting sqref="F121">
    <cfRule type="dataBar" priority="203">
      <dataBar>
        <cfvo type="num" val="0"/>
        <cfvo type="num" val="1"/>
        <color theme="6"/>
      </dataBar>
      <extLst>
        <ext xmlns:x14="http://schemas.microsoft.com/office/spreadsheetml/2009/9/main" uri="{B025F937-C7B1-47D3-B67F-A62EFF666E3E}">
          <x14:id>{F60F5856-E79B-4B76-B223-095988F2B140}</x14:id>
        </ext>
      </extLst>
    </cfRule>
  </conditionalFormatting>
  <conditionalFormatting sqref="F121">
    <cfRule type="dataBar" priority="202">
      <dataBar>
        <cfvo type="num" val="0"/>
        <cfvo type="num" val="1"/>
        <color theme="6"/>
      </dataBar>
      <extLst>
        <ext xmlns:x14="http://schemas.microsoft.com/office/spreadsheetml/2009/9/main" uri="{B025F937-C7B1-47D3-B67F-A62EFF666E3E}">
          <x14:id>{97477141-B718-42B2-ACD0-58498E162847}</x14:id>
        </ext>
      </extLst>
    </cfRule>
  </conditionalFormatting>
  <conditionalFormatting sqref="F121">
    <cfRule type="dataBar" priority="201">
      <dataBar>
        <cfvo type="num" val="0"/>
        <cfvo type="num" val="1"/>
        <color theme="6"/>
      </dataBar>
      <extLst>
        <ext xmlns:x14="http://schemas.microsoft.com/office/spreadsheetml/2009/9/main" uri="{B025F937-C7B1-47D3-B67F-A62EFF666E3E}">
          <x14:id>{B45236F5-B7A3-4B8E-9310-AF9E2F77D7F1}</x14:id>
        </ext>
      </extLst>
    </cfRule>
  </conditionalFormatting>
  <conditionalFormatting sqref="F121">
    <cfRule type="dataBar" priority="200">
      <dataBar>
        <cfvo type="num" val="0"/>
        <cfvo type="num" val="1"/>
        <color theme="6"/>
      </dataBar>
      <extLst>
        <ext xmlns:x14="http://schemas.microsoft.com/office/spreadsheetml/2009/9/main" uri="{B025F937-C7B1-47D3-B67F-A62EFF666E3E}">
          <x14:id>{B6CB66BA-D423-4D5F-AFAE-E6380E53355F}</x14:id>
        </ext>
      </extLst>
    </cfRule>
  </conditionalFormatting>
  <conditionalFormatting sqref="F121">
    <cfRule type="dataBar" priority="199">
      <dataBar>
        <cfvo type="num" val="0"/>
        <cfvo type="num" val="1"/>
        <color theme="6"/>
      </dataBar>
      <extLst>
        <ext xmlns:x14="http://schemas.microsoft.com/office/spreadsheetml/2009/9/main" uri="{B025F937-C7B1-47D3-B67F-A62EFF666E3E}">
          <x14:id>{15664AE7-1C68-4C8E-95CA-90798AA9C9F2}</x14:id>
        </ext>
      </extLst>
    </cfRule>
  </conditionalFormatting>
  <conditionalFormatting sqref="F121">
    <cfRule type="dataBar" priority="198">
      <dataBar>
        <cfvo type="num" val="0"/>
        <cfvo type="num" val="1"/>
        <color theme="6"/>
      </dataBar>
      <extLst>
        <ext xmlns:x14="http://schemas.microsoft.com/office/spreadsheetml/2009/9/main" uri="{B025F937-C7B1-47D3-B67F-A62EFF666E3E}">
          <x14:id>{41923078-6E7D-45B0-AA73-F66E7914FE63}</x14:id>
        </ext>
      </extLst>
    </cfRule>
  </conditionalFormatting>
  <conditionalFormatting sqref="F121">
    <cfRule type="dataBar" priority="197">
      <dataBar>
        <cfvo type="num" val="0"/>
        <cfvo type="num" val="1"/>
        <color theme="6"/>
      </dataBar>
      <extLst>
        <ext xmlns:x14="http://schemas.microsoft.com/office/spreadsheetml/2009/9/main" uri="{B025F937-C7B1-47D3-B67F-A62EFF666E3E}">
          <x14:id>{DE853796-6562-4DBE-A3A8-359035E98C18}</x14:id>
        </ext>
      </extLst>
    </cfRule>
  </conditionalFormatting>
  <conditionalFormatting sqref="F121">
    <cfRule type="dataBar" priority="196">
      <dataBar>
        <cfvo type="num" val="0"/>
        <cfvo type="num" val="1"/>
        <color theme="6"/>
      </dataBar>
      <extLst>
        <ext xmlns:x14="http://schemas.microsoft.com/office/spreadsheetml/2009/9/main" uri="{B025F937-C7B1-47D3-B67F-A62EFF666E3E}">
          <x14:id>{28AC8F83-9A72-4A3C-9C10-4ACF4D328DDD}</x14:id>
        </ext>
      </extLst>
    </cfRule>
  </conditionalFormatting>
  <conditionalFormatting sqref="F121">
    <cfRule type="dataBar" priority="195">
      <dataBar>
        <cfvo type="num" val="0"/>
        <cfvo type="num" val="1"/>
        <color theme="6"/>
      </dataBar>
      <extLst>
        <ext xmlns:x14="http://schemas.microsoft.com/office/spreadsheetml/2009/9/main" uri="{B025F937-C7B1-47D3-B67F-A62EFF666E3E}">
          <x14:id>{42FA2FF5-B413-48FA-8F68-D531B2759FE7}</x14:id>
        </ext>
      </extLst>
    </cfRule>
  </conditionalFormatting>
  <conditionalFormatting sqref="F121">
    <cfRule type="dataBar" priority="193">
      <dataBar>
        <cfvo type="num" val="0"/>
        <cfvo type="num" val="1"/>
        <color theme="6"/>
      </dataBar>
      <extLst>
        <ext xmlns:x14="http://schemas.microsoft.com/office/spreadsheetml/2009/9/main" uri="{B025F937-C7B1-47D3-B67F-A62EFF666E3E}">
          <x14:id>{78B04397-0093-4D2B-88CE-F39BBE48FEF9}</x14:id>
        </ext>
      </extLst>
    </cfRule>
  </conditionalFormatting>
  <conditionalFormatting sqref="F121">
    <cfRule type="dataBar" priority="136">
      <dataBar>
        <cfvo type="num" val="0"/>
        <cfvo type="num" val="1"/>
        <color theme="6"/>
      </dataBar>
      <extLst>
        <ext xmlns:x14="http://schemas.microsoft.com/office/spreadsheetml/2009/9/main" uri="{B025F937-C7B1-47D3-B67F-A62EFF666E3E}">
          <x14:id>{B5B1BE97-FAD4-4BA0-8BD6-60602CF23764}</x14:id>
        </ext>
      </extLst>
    </cfRule>
  </conditionalFormatting>
  <conditionalFormatting sqref="F121">
    <cfRule type="dataBar" priority="127">
      <dataBar>
        <cfvo type="num" val="0"/>
        <cfvo type="num" val="1"/>
        <color theme="6"/>
      </dataBar>
      <extLst>
        <ext xmlns:x14="http://schemas.microsoft.com/office/spreadsheetml/2009/9/main" uri="{B025F937-C7B1-47D3-B67F-A62EFF666E3E}">
          <x14:id>{67A689A4-2401-44D4-BA64-239A90069C41}</x14:id>
        </ext>
      </extLst>
    </cfRule>
  </conditionalFormatting>
  <conditionalFormatting sqref="F121">
    <cfRule type="dataBar" priority="189">
      <dataBar>
        <cfvo type="num" val="0"/>
        <cfvo type="num" val="1"/>
        <color theme="6"/>
      </dataBar>
      <extLst>
        <ext xmlns:x14="http://schemas.microsoft.com/office/spreadsheetml/2009/9/main" uri="{B025F937-C7B1-47D3-B67F-A62EFF666E3E}">
          <x14:id>{CAD09FAB-D640-4277-934F-374315A561E2}</x14:id>
        </ext>
      </extLst>
    </cfRule>
  </conditionalFormatting>
  <conditionalFormatting sqref="F121">
    <cfRule type="dataBar" priority="188">
      <dataBar>
        <cfvo type="num" val="0"/>
        <cfvo type="num" val="1"/>
        <color theme="6"/>
      </dataBar>
      <extLst>
        <ext xmlns:x14="http://schemas.microsoft.com/office/spreadsheetml/2009/9/main" uri="{B025F937-C7B1-47D3-B67F-A62EFF666E3E}">
          <x14:id>{9A121F10-C67D-4F61-97E5-03AF5D572EE8}</x14:id>
        </ext>
      </extLst>
    </cfRule>
  </conditionalFormatting>
  <conditionalFormatting sqref="F121">
    <cfRule type="dataBar" priority="186">
      <dataBar>
        <cfvo type="num" val="0"/>
        <cfvo type="num" val="1"/>
        <color theme="6"/>
      </dataBar>
      <extLst>
        <ext xmlns:x14="http://schemas.microsoft.com/office/spreadsheetml/2009/9/main" uri="{B025F937-C7B1-47D3-B67F-A62EFF666E3E}">
          <x14:id>{A05304F7-CD69-4363-B715-B1A5448296BD}</x14:id>
        </ext>
      </extLst>
    </cfRule>
  </conditionalFormatting>
  <conditionalFormatting sqref="F121">
    <cfRule type="dataBar" priority="187">
      <dataBar>
        <cfvo type="num" val="0"/>
        <cfvo type="num" val="1"/>
        <color theme="6"/>
      </dataBar>
      <extLst>
        <ext xmlns:x14="http://schemas.microsoft.com/office/spreadsheetml/2009/9/main" uri="{B025F937-C7B1-47D3-B67F-A62EFF666E3E}">
          <x14:id>{2B2E2EAC-49A0-446C-ABBD-1372C8055AC5}</x14:id>
        </ext>
      </extLst>
    </cfRule>
  </conditionalFormatting>
  <conditionalFormatting sqref="F121">
    <cfRule type="dataBar" priority="185">
      <dataBar>
        <cfvo type="num" val="0"/>
        <cfvo type="num" val="1"/>
        <color theme="6"/>
      </dataBar>
      <extLst>
        <ext xmlns:x14="http://schemas.microsoft.com/office/spreadsheetml/2009/9/main" uri="{B025F937-C7B1-47D3-B67F-A62EFF666E3E}">
          <x14:id>{A948E5B8-E159-436D-AB4B-F2D984E07BA4}</x14:id>
        </ext>
      </extLst>
    </cfRule>
  </conditionalFormatting>
  <conditionalFormatting sqref="F121">
    <cfRule type="dataBar" priority="184">
      <dataBar>
        <cfvo type="num" val="0"/>
        <cfvo type="num" val="1"/>
        <color theme="6"/>
      </dataBar>
      <extLst>
        <ext xmlns:x14="http://schemas.microsoft.com/office/spreadsheetml/2009/9/main" uri="{B025F937-C7B1-47D3-B67F-A62EFF666E3E}">
          <x14:id>{1AD94A98-FD27-41BC-9004-AEE844BAB9AC}</x14:id>
        </ext>
      </extLst>
    </cfRule>
  </conditionalFormatting>
  <conditionalFormatting sqref="F121">
    <cfRule type="dataBar" priority="182">
      <dataBar>
        <cfvo type="num" val="0"/>
        <cfvo type="num" val="1"/>
        <color theme="6"/>
      </dataBar>
      <extLst>
        <ext xmlns:x14="http://schemas.microsoft.com/office/spreadsheetml/2009/9/main" uri="{B025F937-C7B1-47D3-B67F-A62EFF666E3E}">
          <x14:id>{696946B2-1403-411A-A05A-20A1900F8D87}</x14:id>
        </ext>
      </extLst>
    </cfRule>
  </conditionalFormatting>
  <conditionalFormatting sqref="F121">
    <cfRule type="dataBar" priority="183">
      <dataBar>
        <cfvo type="num" val="0"/>
        <cfvo type="num" val="1"/>
        <color theme="6"/>
      </dataBar>
      <extLst>
        <ext xmlns:x14="http://schemas.microsoft.com/office/spreadsheetml/2009/9/main" uri="{B025F937-C7B1-47D3-B67F-A62EFF666E3E}">
          <x14:id>{3DFC63EF-010E-48BF-B71E-499A686190B7}</x14:id>
        </ext>
      </extLst>
    </cfRule>
  </conditionalFormatting>
  <conditionalFormatting sqref="F121">
    <cfRule type="dataBar" priority="120">
      <dataBar>
        <cfvo type="num" val="0"/>
        <cfvo type="num" val="1"/>
        <color theme="6"/>
      </dataBar>
      <extLst>
        <ext xmlns:x14="http://schemas.microsoft.com/office/spreadsheetml/2009/9/main" uri="{B025F937-C7B1-47D3-B67F-A62EFF666E3E}">
          <x14:id>{93D1B1AD-7465-4CF8-9422-E987A0042D69}</x14:id>
        </ext>
      </extLst>
    </cfRule>
  </conditionalFormatting>
  <conditionalFormatting sqref="F121">
    <cfRule type="dataBar" priority="121">
      <dataBar>
        <cfvo type="num" val="0"/>
        <cfvo type="num" val="1"/>
        <color theme="6"/>
      </dataBar>
      <extLst>
        <ext xmlns:x14="http://schemas.microsoft.com/office/spreadsheetml/2009/9/main" uri="{B025F937-C7B1-47D3-B67F-A62EFF666E3E}">
          <x14:id>{0AEE25A8-8ACB-4F62-926B-F15C2D143DE1}</x14:id>
        </ext>
      </extLst>
    </cfRule>
  </conditionalFormatting>
  <conditionalFormatting sqref="F121">
    <cfRule type="dataBar" priority="177">
      <dataBar>
        <cfvo type="num" val="0"/>
        <cfvo type="num" val="1"/>
        <color theme="6"/>
      </dataBar>
      <extLst>
        <ext xmlns:x14="http://schemas.microsoft.com/office/spreadsheetml/2009/9/main" uri="{B025F937-C7B1-47D3-B67F-A62EFF666E3E}">
          <x14:id>{937F7AB6-1295-4320-A5DB-7AF9A0488756}</x14:id>
        </ext>
      </extLst>
    </cfRule>
  </conditionalFormatting>
  <conditionalFormatting sqref="F121">
    <cfRule type="dataBar" priority="176">
      <dataBar>
        <cfvo type="num" val="0"/>
        <cfvo type="num" val="1"/>
        <color theme="6"/>
      </dataBar>
      <extLst>
        <ext xmlns:x14="http://schemas.microsoft.com/office/spreadsheetml/2009/9/main" uri="{B025F937-C7B1-47D3-B67F-A62EFF666E3E}">
          <x14:id>{BC23AB91-33EB-4D00-9D29-5CAC6A3869AC}</x14:id>
        </ext>
      </extLst>
    </cfRule>
  </conditionalFormatting>
  <conditionalFormatting sqref="F121">
    <cfRule type="dataBar" priority="175">
      <dataBar>
        <cfvo type="num" val="0"/>
        <cfvo type="num" val="1"/>
        <color theme="6"/>
      </dataBar>
      <extLst>
        <ext xmlns:x14="http://schemas.microsoft.com/office/spreadsheetml/2009/9/main" uri="{B025F937-C7B1-47D3-B67F-A62EFF666E3E}">
          <x14:id>{AA42A382-7993-4760-8B64-DB5924450204}</x14:id>
        </ext>
      </extLst>
    </cfRule>
  </conditionalFormatting>
  <conditionalFormatting sqref="F121">
    <cfRule type="dataBar" priority="174">
      <dataBar>
        <cfvo type="num" val="0"/>
        <cfvo type="num" val="1"/>
        <color theme="6"/>
      </dataBar>
      <extLst>
        <ext xmlns:x14="http://schemas.microsoft.com/office/spreadsheetml/2009/9/main" uri="{B025F937-C7B1-47D3-B67F-A62EFF666E3E}">
          <x14:id>{DC349373-BE4B-4387-A121-4EABB56CD057}</x14:id>
        </ext>
      </extLst>
    </cfRule>
  </conditionalFormatting>
  <conditionalFormatting sqref="F121">
    <cfRule type="dataBar" priority="109">
      <dataBar>
        <cfvo type="num" val="0"/>
        <cfvo type="num" val="1"/>
        <color theme="6"/>
      </dataBar>
      <extLst>
        <ext xmlns:x14="http://schemas.microsoft.com/office/spreadsheetml/2009/9/main" uri="{B025F937-C7B1-47D3-B67F-A62EFF666E3E}">
          <x14:id>{A007A70A-BC3C-4582-90F8-B6399A430F5D}</x14:id>
        </ext>
      </extLst>
    </cfRule>
  </conditionalFormatting>
  <conditionalFormatting sqref="F121">
    <cfRule type="dataBar" priority="171">
      <dataBar>
        <cfvo type="num" val="0"/>
        <cfvo type="num" val="1"/>
        <color theme="6"/>
      </dataBar>
      <extLst>
        <ext xmlns:x14="http://schemas.microsoft.com/office/spreadsheetml/2009/9/main" uri="{B025F937-C7B1-47D3-B67F-A62EFF666E3E}">
          <x14:id>{736F851A-AC6F-4F0A-AF1F-66E89ED77320}</x14:id>
        </ext>
      </extLst>
    </cfRule>
  </conditionalFormatting>
  <conditionalFormatting sqref="F121">
    <cfRule type="dataBar" priority="169">
      <dataBar>
        <cfvo type="num" val="0"/>
        <cfvo type="num" val="1"/>
        <color theme="6"/>
      </dataBar>
      <extLst>
        <ext xmlns:x14="http://schemas.microsoft.com/office/spreadsheetml/2009/9/main" uri="{B025F937-C7B1-47D3-B67F-A62EFF666E3E}">
          <x14:id>{FE554F09-E58F-435B-9871-F77737E29E4E}</x14:id>
        </ext>
      </extLst>
    </cfRule>
  </conditionalFormatting>
  <conditionalFormatting sqref="F121">
    <cfRule type="dataBar" priority="167">
      <dataBar>
        <cfvo type="num" val="0"/>
        <cfvo type="num" val="1"/>
        <color theme="6"/>
      </dataBar>
      <extLst>
        <ext xmlns:x14="http://schemas.microsoft.com/office/spreadsheetml/2009/9/main" uri="{B025F937-C7B1-47D3-B67F-A62EFF666E3E}">
          <x14:id>{5B4AA2C5-B23B-44BA-91D5-2AA96CAF3FD5}</x14:id>
        </ext>
      </extLst>
    </cfRule>
  </conditionalFormatting>
  <conditionalFormatting sqref="F121">
    <cfRule type="dataBar" priority="168">
      <dataBar>
        <cfvo type="num" val="0"/>
        <cfvo type="num" val="1"/>
        <color theme="6"/>
      </dataBar>
      <extLst>
        <ext xmlns:x14="http://schemas.microsoft.com/office/spreadsheetml/2009/9/main" uri="{B025F937-C7B1-47D3-B67F-A62EFF666E3E}">
          <x14:id>{606F6588-ADAC-4CBA-AD8E-33442FEB1682}</x14:id>
        </ext>
      </extLst>
    </cfRule>
  </conditionalFormatting>
  <conditionalFormatting sqref="F121">
    <cfRule type="dataBar" priority="107">
      <dataBar>
        <cfvo type="num" val="0"/>
        <cfvo type="num" val="1"/>
        <color theme="6"/>
      </dataBar>
      <extLst>
        <ext xmlns:x14="http://schemas.microsoft.com/office/spreadsheetml/2009/9/main" uri="{B025F937-C7B1-47D3-B67F-A62EFF666E3E}">
          <x14:id>{2C3A7BCE-B33B-4A81-B03E-138DD4C4F63B}</x14:id>
        </ext>
      </extLst>
    </cfRule>
  </conditionalFormatting>
  <conditionalFormatting sqref="F121">
    <cfRule type="dataBar" priority="166">
      <dataBar>
        <cfvo type="num" val="0"/>
        <cfvo type="num" val="1"/>
        <color theme="6"/>
      </dataBar>
      <extLst>
        <ext xmlns:x14="http://schemas.microsoft.com/office/spreadsheetml/2009/9/main" uri="{B025F937-C7B1-47D3-B67F-A62EFF666E3E}">
          <x14:id>{0797C39B-69D3-4507-802B-18E70BB35A4A}</x14:id>
        </ext>
      </extLst>
    </cfRule>
  </conditionalFormatting>
  <conditionalFormatting sqref="F121">
    <cfRule type="dataBar" priority="164">
      <dataBar>
        <cfvo type="num" val="0"/>
        <cfvo type="num" val="1"/>
        <color theme="6"/>
      </dataBar>
      <extLst>
        <ext xmlns:x14="http://schemas.microsoft.com/office/spreadsheetml/2009/9/main" uri="{B025F937-C7B1-47D3-B67F-A62EFF666E3E}">
          <x14:id>{9FE41EAA-9DF5-4D65-AC77-00369B4F279C}</x14:id>
        </ext>
      </extLst>
    </cfRule>
  </conditionalFormatting>
  <conditionalFormatting sqref="F121">
    <cfRule type="dataBar" priority="163">
      <dataBar>
        <cfvo type="num" val="0"/>
        <cfvo type="num" val="1"/>
        <color theme="6"/>
      </dataBar>
      <extLst>
        <ext xmlns:x14="http://schemas.microsoft.com/office/spreadsheetml/2009/9/main" uri="{B025F937-C7B1-47D3-B67F-A62EFF666E3E}">
          <x14:id>{C1974319-59CF-4F76-9859-4D8D2F5166B8}</x14:id>
        </ext>
      </extLst>
    </cfRule>
  </conditionalFormatting>
  <conditionalFormatting sqref="F121">
    <cfRule type="dataBar" priority="162">
      <dataBar>
        <cfvo type="num" val="0"/>
        <cfvo type="num" val="1"/>
        <color theme="6"/>
      </dataBar>
      <extLst>
        <ext xmlns:x14="http://schemas.microsoft.com/office/spreadsheetml/2009/9/main" uri="{B025F937-C7B1-47D3-B67F-A62EFF666E3E}">
          <x14:id>{A05CE79A-F1E0-44CA-BE26-5198CC397D91}</x14:id>
        </ext>
      </extLst>
    </cfRule>
  </conditionalFormatting>
  <conditionalFormatting sqref="F121">
    <cfRule type="dataBar" priority="161">
      <dataBar>
        <cfvo type="num" val="0"/>
        <cfvo type="num" val="1"/>
        <color theme="6"/>
      </dataBar>
      <extLst>
        <ext xmlns:x14="http://schemas.microsoft.com/office/spreadsheetml/2009/9/main" uri="{B025F937-C7B1-47D3-B67F-A62EFF666E3E}">
          <x14:id>{01CE782D-88A3-4BD0-AE71-1B6642F872CD}</x14:id>
        </ext>
      </extLst>
    </cfRule>
  </conditionalFormatting>
  <conditionalFormatting sqref="F121">
    <cfRule type="dataBar" priority="158">
      <dataBar>
        <cfvo type="num" val="0"/>
        <cfvo type="num" val="1"/>
        <color theme="6"/>
      </dataBar>
      <extLst>
        <ext xmlns:x14="http://schemas.microsoft.com/office/spreadsheetml/2009/9/main" uri="{B025F937-C7B1-47D3-B67F-A62EFF666E3E}">
          <x14:id>{B2C83F86-5A0B-48C3-9C06-D739286793D2}</x14:id>
        </ext>
      </extLst>
    </cfRule>
  </conditionalFormatting>
  <conditionalFormatting sqref="F121">
    <cfRule type="dataBar" priority="101">
      <dataBar>
        <cfvo type="num" val="0"/>
        <cfvo type="num" val="1"/>
        <color theme="6"/>
      </dataBar>
      <extLst>
        <ext xmlns:x14="http://schemas.microsoft.com/office/spreadsheetml/2009/9/main" uri="{B025F937-C7B1-47D3-B67F-A62EFF666E3E}">
          <x14:id>{018712C6-9CCF-4CBF-AFF3-B3130D9ABCBB}</x14:id>
        </ext>
      </extLst>
    </cfRule>
  </conditionalFormatting>
  <conditionalFormatting sqref="F121">
    <cfRule type="dataBar" priority="155">
      <dataBar>
        <cfvo type="num" val="0"/>
        <cfvo type="num" val="1"/>
        <color theme="6"/>
      </dataBar>
      <extLst>
        <ext xmlns:x14="http://schemas.microsoft.com/office/spreadsheetml/2009/9/main" uri="{B025F937-C7B1-47D3-B67F-A62EFF666E3E}">
          <x14:id>{FB2DDA2B-59E6-493E-B786-9D477E6A236C}</x14:id>
        </ext>
      </extLst>
    </cfRule>
  </conditionalFormatting>
  <conditionalFormatting sqref="F121">
    <cfRule type="dataBar" priority="151">
      <dataBar>
        <cfvo type="num" val="0"/>
        <cfvo type="num" val="1"/>
        <color theme="6"/>
      </dataBar>
      <extLst>
        <ext xmlns:x14="http://schemas.microsoft.com/office/spreadsheetml/2009/9/main" uri="{B025F937-C7B1-47D3-B67F-A62EFF666E3E}">
          <x14:id>{642441BF-6620-4A6C-9CCA-54090869D374}</x14:id>
        </ext>
      </extLst>
    </cfRule>
  </conditionalFormatting>
  <conditionalFormatting sqref="F121">
    <cfRule type="dataBar" priority="149">
      <dataBar>
        <cfvo type="num" val="0"/>
        <cfvo type="num" val="1"/>
        <color theme="6"/>
      </dataBar>
      <extLst>
        <ext xmlns:x14="http://schemas.microsoft.com/office/spreadsheetml/2009/9/main" uri="{B025F937-C7B1-47D3-B67F-A62EFF666E3E}">
          <x14:id>{CC54026F-2EFB-4723-8B9B-141A79EC2E9A}</x14:id>
        </ext>
      </extLst>
    </cfRule>
  </conditionalFormatting>
  <conditionalFormatting sqref="F121">
    <cfRule type="dataBar" priority="150">
      <dataBar>
        <cfvo type="num" val="0"/>
        <cfvo type="num" val="1"/>
        <color theme="6"/>
      </dataBar>
      <extLst>
        <ext xmlns:x14="http://schemas.microsoft.com/office/spreadsheetml/2009/9/main" uri="{B025F937-C7B1-47D3-B67F-A62EFF666E3E}">
          <x14:id>{797CB272-3E50-4CB8-A677-A139F60EEDCF}</x14:id>
        </ext>
      </extLst>
    </cfRule>
  </conditionalFormatting>
  <conditionalFormatting sqref="F121">
    <cfRule type="dataBar" priority="148">
      <dataBar>
        <cfvo type="num" val="0"/>
        <cfvo type="num" val="1"/>
        <color theme="6"/>
      </dataBar>
      <extLst>
        <ext xmlns:x14="http://schemas.microsoft.com/office/spreadsheetml/2009/9/main" uri="{B025F937-C7B1-47D3-B67F-A62EFF666E3E}">
          <x14:id>{1FFC93DD-21C2-4116-BD7F-2A48F5AF58F5}</x14:id>
        </ext>
      </extLst>
    </cfRule>
  </conditionalFormatting>
  <conditionalFormatting sqref="F121">
    <cfRule type="dataBar" priority="146">
      <dataBar>
        <cfvo type="num" val="0"/>
        <cfvo type="num" val="1"/>
        <color theme="6"/>
      </dataBar>
      <extLst>
        <ext xmlns:x14="http://schemas.microsoft.com/office/spreadsheetml/2009/9/main" uri="{B025F937-C7B1-47D3-B67F-A62EFF666E3E}">
          <x14:id>{CFCB2152-BE46-4C41-B40D-EBDD58F181B0}</x14:id>
        </ext>
      </extLst>
    </cfRule>
  </conditionalFormatting>
  <conditionalFormatting sqref="F121">
    <cfRule type="dataBar" priority="147">
      <dataBar>
        <cfvo type="num" val="0"/>
        <cfvo type="num" val="1"/>
        <color theme="6"/>
      </dataBar>
      <extLst>
        <ext xmlns:x14="http://schemas.microsoft.com/office/spreadsheetml/2009/9/main" uri="{B025F937-C7B1-47D3-B67F-A62EFF666E3E}">
          <x14:id>{49C08B38-4993-435B-A7AF-3B70028BE284}</x14:id>
        </ext>
      </extLst>
    </cfRule>
  </conditionalFormatting>
  <conditionalFormatting sqref="F121">
    <cfRule type="dataBar" priority="144">
      <dataBar>
        <cfvo type="num" val="0"/>
        <cfvo type="num" val="1"/>
        <color theme="6"/>
      </dataBar>
      <extLst>
        <ext xmlns:x14="http://schemas.microsoft.com/office/spreadsheetml/2009/9/main" uri="{B025F937-C7B1-47D3-B67F-A62EFF666E3E}">
          <x14:id>{11433782-5EF3-4FB6-9407-215849612254}</x14:id>
        </ext>
      </extLst>
    </cfRule>
  </conditionalFormatting>
  <conditionalFormatting sqref="F121">
    <cfRule type="dataBar" priority="141">
      <dataBar>
        <cfvo type="num" val="0"/>
        <cfvo type="num" val="1"/>
        <color theme="6"/>
      </dataBar>
      <extLst>
        <ext xmlns:x14="http://schemas.microsoft.com/office/spreadsheetml/2009/9/main" uri="{B025F937-C7B1-47D3-B67F-A62EFF666E3E}">
          <x14:id>{752391A2-8D4E-4EFA-8615-712E4ADF4A16}</x14:id>
        </ext>
      </extLst>
    </cfRule>
  </conditionalFormatting>
  <conditionalFormatting sqref="F121">
    <cfRule type="dataBar" priority="140">
      <dataBar>
        <cfvo type="num" val="0"/>
        <cfvo type="num" val="1"/>
        <color theme="6"/>
      </dataBar>
      <extLst>
        <ext xmlns:x14="http://schemas.microsoft.com/office/spreadsheetml/2009/9/main" uri="{B025F937-C7B1-47D3-B67F-A62EFF666E3E}">
          <x14:id>{5A43A501-509A-4F11-82D5-048FBE297FFC}</x14:id>
        </ext>
      </extLst>
    </cfRule>
  </conditionalFormatting>
  <conditionalFormatting sqref="F121">
    <cfRule type="dataBar" priority="137">
      <dataBar>
        <cfvo type="num" val="0"/>
        <cfvo type="num" val="1"/>
        <color theme="6"/>
      </dataBar>
      <extLst>
        <ext xmlns:x14="http://schemas.microsoft.com/office/spreadsheetml/2009/9/main" uri="{B025F937-C7B1-47D3-B67F-A62EFF666E3E}">
          <x14:id>{D7FB8A1E-348B-4B55-92B6-993747342E2C}</x14:id>
        </ext>
      </extLst>
    </cfRule>
  </conditionalFormatting>
  <conditionalFormatting sqref="F121">
    <cfRule type="dataBar" priority="81">
      <dataBar>
        <cfvo type="num" val="0"/>
        <cfvo type="num" val="1"/>
        <color theme="6"/>
      </dataBar>
      <extLst>
        <ext xmlns:x14="http://schemas.microsoft.com/office/spreadsheetml/2009/9/main" uri="{B025F937-C7B1-47D3-B67F-A62EFF666E3E}">
          <x14:id>{507E6C3A-6BE2-44B1-BF8D-0504072A72D9}</x14:id>
        </ext>
      </extLst>
    </cfRule>
  </conditionalFormatting>
  <conditionalFormatting sqref="F121">
    <cfRule type="dataBar" priority="74">
      <dataBar>
        <cfvo type="num" val="0"/>
        <cfvo type="num" val="1"/>
        <color theme="6"/>
      </dataBar>
      <extLst>
        <ext xmlns:x14="http://schemas.microsoft.com/office/spreadsheetml/2009/9/main" uri="{B025F937-C7B1-47D3-B67F-A62EFF666E3E}">
          <x14:id>{8208F08C-735C-4631-B8A4-5408207172BC}</x14:id>
        </ext>
      </extLst>
    </cfRule>
  </conditionalFormatting>
  <conditionalFormatting sqref="F121">
    <cfRule type="dataBar" priority="72">
      <dataBar>
        <cfvo type="num" val="0"/>
        <cfvo type="num" val="1"/>
        <color theme="6"/>
      </dataBar>
      <extLst>
        <ext xmlns:x14="http://schemas.microsoft.com/office/spreadsheetml/2009/9/main" uri="{B025F937-C7B1-47D3-B67F-A62EFF666E3E}">
          <x14:id>{54DBD376-6B9B-4033-B1F7-3D624E159982}</x14:id>
        </ext>
      </extLst>
    </cfRule>
  </conditionalFormatting>
  <conditionalFormatting sqref="F121">
    <cfRule type="dataBar" priority="134">
      <dataBar>
        <cfvo type="num" val="0"/>
        <cfvo type="num" val="1"/>
        <color theme="6"/>
      </dataBar>
      <extLst>
        <ext xmlns:x14="http://schemas.microsoft.com/office/spreadsheetml/2009/9/main" uri="{B025F937-C7B1-47D3-B67F-A62EFF666E3E}">
          <x14:id>{9824CAEA-6475-44F6-A3AE-1DCBE2EA5082}</x14:id>
        </ext>
      </extLst>
    </cfRule>
  </conditionalFormatting>
  <conditionalFormatting sqref="F121">
    <cfRule type="dataBar" priority="135">
      <dataBar>
        <cfvo type="num" val="0"/>
        <cfvo type="num" val="1"/>
        <color theme="6"/>
      </dataBar>
      <extLst>
        <ext xmlns:x14="http://schemas.microsoft.com/office/spreadsheetml/2009/9/main" uri="{B025F937-C7B1-47D3-B67F-A62EFF666E3E}">
          <x14:id>{F2F7F29A-D545-4475-9338-1418BC92FFCB}</x14:id>
        </ext>
      </extLst>
    </cfRule>
  </conditionalFormatting>
  <conditionalFormatting sqref="F121">
    <cfRule type="dataBar" priority="132">
      <dataBar>
        <cfvo type="num" val="0"/>
        <cfvo type="num" val="1"/>
        <color theme="6"/>
      </dataBar>
      <extLst>
        <ext xmlns:x14="http://schemas.microsoft.com/office/spreadsheetml/2009/9/main" uri="{B025F937-C7B1-47D3-B67F-A62EFF666E3E}">
          <x14:id>{EE475B41-DA8E-48ED-A5C1-5F3A64EC7D49}</x14:id>
        </ext>
      </extLst>
    </cfRule>
  </conditionalFormatting>
  <conditionalFormatting sqref="F121">
    <cfRule type="dataBar" priority="133">
      <dataBar>
        <cfvo type="num" val="0"/>
        <cfvo type="num" val="1"/>
        <color theme="6"/>
      </dataBar>
      <extLst>
        <ext xmlns:x14="http://schemas.microsoft.com/office/spreadsheetml/2009/9/main" uri="{B025F937-C7B1-47D3-B67F-A62EFF666E3E}">
          <x14:id>{B5B54470-FEC1-42AB-B80C-96272FE630DD}</x14:id>
        </ext>
      </extLst>
    </cfRule>
  </conditionalFormatting>
  <conditionalFormatting sqref="F121">
    <cfRule type="dataBar" priority="131">
      <dataBar>
        <cfvo type="num" val="0"/>
        <cfvo type="num" val="1"/>
        <color theme="6"/>
      </dataBar>
      <extLst>
        <ext xmlns:x14="http://schemas.microsoft.com/office/spreadsheetml/2009/9/main" uri="{B025F937-C7B1-47D3-B67F-A62EFF666E3E}">
          <x14:id>{5CEE8535-B216-42DF-AB70-04E2FB3BC538}</x14:id>
        </ext>
      </extLst>
    </cfRule>
  </conditionalFormatting>
  <conditionalFormatting sqref="F121">
    <cfRule type="dataBar" priority="130">
      <dataBar>
        <cfvo type="num" val="0"/>
        <cfvo type="num" val="1"/>
        <color theme="6"/>
      </dataBar>
      <extLst>
        <ext xmlns:x14="http://schemas.microsoft.com/office/spreadsheetml/2009/9/main" uri="{B025F937-C7B1-47D3-B67F-A62EFF666E3E}">
          <x14:id>{49BBA508-D2F8-4874-820F-D972C5843A07}</x14:id>
        </ext>
      </extLst>
    </cfRule>
  </conditionalFormatting>
  <conditionalFormatting sqref="F121">
    <cfRule type="dataBar" priority="123">
      <dataBar>
        <cfvo type="num" val="0"/>
        <cfvo type="num" val="1"/>
        <color theme="6"/>
      </dataBar>
      <extLst>
        <ext xmlns:x14="http://schemas.microsoft.com/office/spreadsheetml/2009/9/main" uri="{B025F937-C7B1-47D3-B67F-A62EFF666E3E}">
          <x14:id>{F8DCA3F0-0A6A-4E47-9790-E14842AA3F1D}</x14:id>
        </ext>
      </extLst>
    </cfRule>
  </conditionalFormatting>
  <conditionalFormatting sqref="F121">
    <cfRule type="dataBar" priority="124">
      <dataBar>
        <cfvo type="num" val="0"/>
        <cfvo type="num" val="1"/>
        <color theme="6"/>
      </dataBar>
      <extLst>
        <ext xmlns:x14="http://schemas.microsoft.com/office/spreadsheetml/2009/9/main" uri="{B025F937-C7B1-47D3-B67F-A62EFF666E3E}">
          <x14:id>{0EE1683A-64F3-4238-95CD-0A11FE01BD91}</x14:id>
        </ext>
      </extLst>
    </cfRule>
  </conditionalFormatting>
  <conditionalFormatting sqref="F121">
    <cfRule type="dataBar" priority="122">
      <dataBar>
        <cfvo type="num" val="0"/>
        <cfvo type="num" val="1"/>
        <color theme="6"/>
      </dataBar>
      <extLst>
        <ext xmlns:x14="http://schemas.microsoft.com/office/spreadsheetml/2009/9/main" uri="{B025F937-C7B1-47D3-B67F-A62EFF666E3E}">
          <x14:id>{6AA5D711-10E3-499F-92DC-49C66878AA60}</x14:id>
        </ext>
      </extLst>
    </cfRule>
  </conditionalFormatting>
  <conditionalFormatting sqref="F121">
    <cfRule type="dataBar" priority="119">
      <dataBar>
        <cfvo type="num" val="0"/>
        <cfvo type="num" val="1"/>
        <color theme="6"/>
      </dataBar>
      <extLst>
        <ext xmlns:x14="http://schemas.microsoft.com/office/spreadsheetml/2009/9/main" uri="{B025F937-C7B1-47D3-B67F-A62EFF666E3E}">
          <x14:id>{522E4F5E-9717-49F3-8739-84469280521E}</x14:id>
        </ext>
      </extLst>
    </cfRule>
  </conditionalFormatting>
  <conditionalFormatting sqref="F121">
    <cfRule type="dataBar" priority="118">
      <dataBar>
        <cfvo type="num" val="0"/>
        <cfvo type="num" val="1"/>
        <color theme="6"/>
      </dataBar>
      <extLst>
        <ext xmlns:x14="http://schemas.microsoft.com/office/spreadsheetml/2009/9/main" uri="{B025F937-C7B1-47D3-B67F-A62EFF666E3E}">
          <x14:id>{3EF05136-DA8C-43A6-B9EA-263FA40CDF1B}</x14:id>
        </ext>
      </extLst>
    </cfRule>
  </conditionalFormatting>
  <conditionalFormatting sqref="F121">
    <cfRule type="dataBar" priority="117">
      <dataBar>
        <cfvo type="num" val="0"/>
        <cfvo type="num" val="1"/>
        <color theme="6"/>
      </dataBar>
      <extLst>
        <ext xmlns:x14="http://schemas.microsoft.com/office/spreadsheetml/2009/9/main" uri="{B025F937-C7B1-47D3-B67F-A62EFF666E3E}">
          <x14:id>{EDF3739B-C42C-4C39-91C2-7277DBD966E5}</x14:id>
        </ext>
      </extLst>
    </cfRule>
  </conditionalFormatting>
  <conditionalFormatting sqref="F121">
    <cfRule type="dataBar" priority="116">
      <dataBar>
        <cfvo type="num" val="0"/>
        <cfvo type="num" val="1"/>
        <color theme="6"/>
      </dataBar>
      <extLst>
        <ext xmlns:x14="http://schemas.microsoft.com/office/spreadsheetml/2009/9/main" uri="{B025F937-C7B1-47D3-B67F-A62EFF666E3E}">
          <x14:id>{2F1A6F06-CDCD-403E-BA80-0E5F15FE7CBA}</x14:id>
        </ext>
      </extLst>
    </cfRule>
  </conditionalFormatting>
  <conditionalFormatting sqref="F121">
    <cfRule type="dataBar" priority="115">
      <dataBar>
        <cfvo type="num" val="0"/>
        <cfvo type="num" val="1"/>
        <color theme="6"/>
      </dataBar>
      <extLst>
        <ext xmlns:x14="http://schemas.microsoft.com/office/spreadsheetml/2009/9/main" uri="{B025F937-C7B1-47D3-B67F-A62EFF666E3E}">
          <x14:id>{902E4530-26B9-448F-BFE4-5E0B21E1E236}</x14:id>
        </ext>
      </extLst>
    </cfRule>
  </conditionalFormatting>
  <conditionalFormatting sqref="F121">
    <cfRule type="dataBar" priority="114">
      <dataBar>
        <cfvo type="num" val="0"/>
        <cfvo type="num" val="1"/>
        <color theme="6"/>
      </dataBar>
      <extLst>
        <ext xmlns:x14="http://schemas.microsoft.com/office/spreadsheetml/2009/9/main" uri="{B025F937-C7B1-47D3-B67F-A62EFF666E3E}">
          <x14:id>{0EE1F242-E2DA-49D0-B189-A2BEA593C687}</x14:id>
        </ext>
      </extLst>
    </cfRule>
  </conditionalFormatting>
  <conditionalFormatting sqref="F121">
    <cfRule type="dataBar" priority="113">
      <dataBar>
        <cfvo type="num" val="0"/>
        <cfvo type="num" val="1"/>
        <color theme="6"/>
      </dataBar>
      <extLst>
        <ext xmlns:x14="http://schemas.microsoft.com/office/spreadsheetml/2009/9/main" uri="{B025F937-C7B1-47D3-B67F-A62EFF666E3E}">
          <x14:id>{3D08A861-34D7-410B-87AE-28E976889466}</x14:id>
        </ext>
      </extLst>
    </cfRule>
  </conditionalFormatting>
  <conditionalFormatting sqref="F121">
    <cfRule type="dataBar" priority="112">
      <dataBar>
        <cfvo type="num" val="0"/>
        <cfvo type="num" val="1"/>
        <color theme="6"/>
      </dataBar>
      <extLst>
        <ext xmlns:x14="http://schemas.microsoft.com/office/spreadsheetml/2009/9/main" uri="{B025F937-C7B1-47D3-B67F-A62EFF666E3E}">
          <x14:id>{066BF32B-7AE6-442E-BFFF-B85D4D78A447}</x14:id>
        </ext>
      </extLst>
    </cfRule>
  </conditionalFormatting>
  <conditionalFormatting sqref="F121">
    <cfRule type="dataBar" priority="111">
      <dataBar>
        <cfvo type="num" val="0"/>
        <cfvo type="num" val="1"/>
        <color theme="6"/>
      </dataBar>
      <extLst>
        <ext xmlns:x14="http://schemas.microsoft.com/office/spreadsheetml/2009/9/main" uri="{B025F937-C7B1-47D3-B67F-A62EFF666E3E}">
          <x14:id>{6FF7B60C-F8EF-4111-8C40-1AB1C478EC10}</x14:id>
        </ext>
      </extLst>
    </cfRule>
  </conditionalFormatting>
  <conditionalFormatting sqref="F121">
    <cfRule type="dataBar" priority="110">
      <dataBar>
        <cfvo type="num" val="0"/>
        <cfvo type="num" val="1"/>
        <color theme="6"/>
      </dataBar>
      <extLst>
        <ext xmlns:x14="http://schemas.microsoft.com/office/spreadsheetml/2009/9/main" uri="{B025F937-C7B1-47D3-B67F-A62EFF666E3E}">
          <x14:id>{01660781-2326-47EB-B43A-08B8C596C39F}</x14:id>
        </ext>
      </extLst>
    </cfRule>
  </conditionalFormatting>
  <conditionalFormatting sqref="F121">
    <cfRule type="dataBar" priority="53">
      <dataBar>
        <cfvo type="num" val="0"/>
        <cfvo type="num" val="1"/>
        <color theme="6"/>
      </dataBar>
      <extLst>
        <ext xmlns:x14="http://schemas.microsoft.com/office/spreadsheetml/2009/9/main" uri="{B025F937-C7B1-47D3-B67F-A62EFF666E3E}">
          <x14:id>{27090453-492C-42B5-9BAD-2D93B21BAA41}</x14:id>
        </ext>
      </extLst>
    </cfRule>
  </conditionalFormatting>
  <conditionalFormatting sqref="F121">
    <cfRule type="dataBar" priority="47">
      <dataBar>
        <cfvo type="num" val="0"/>
        <cfvo type="num" val="1"/>
        <color theme="6"/>
      </dataBar>
      <extLst>
        <ext xmlns:x14="http://schemas.microsoft.com/office/spreadsheetml/2009/9/main" uri="{B025F937-C7B1-47D3-B67F-A62EFF666E3E}">
          <x14:id>{C3490074-FF62-42D8-98A7-2B6A86C336E1}</x14:id>
        </ext>
      </extLst>
    </cfRule>
  </conditionalFormatting>
  <conditionalFormatting sqref="F121">
    <cfRule type="dataBar" priority="105">
      <dataBar>
        <cfvo type="num" val="0"/>
        <cfvo type="num" val="1"/>
        <color theme="6"/>
      </dataBar>
      <extLst>
        <ext xmlns:x14="http://schemas.microsoft.com/office/spreadsheetml/2009/9/main" uri="{B025F937-C7B1-47D3-B67F-A62EFF666E3E}">
          <x14:id>{32A00274-D144-4BF0-97D7-442CDAF6974F}</x14:id>
        </ext>
      </extLst>
    </cfRule>
  </conditionalFormatting>
  <conditionalFormatting sqref="F121">
    <cfRule type="dataBar" priority="103">
      <dataBar>
        <cfvo type="num" val="0"/>
        <cfvo type="num" val="1"/>
        <color theme="6"/>
      </dataBar>
      <extLst>
        <ext xmlns:x14="http://schemas.microsoft.com/office/spreadsheetml/2009/9/main" uri="{B025F937-C7B1-47D3-B67F-A62EFF666E3E}">
          <x14:id>{9F5A4E08-2B62-4546-A230-98B20734C31C}</x14:id>
        </ext>
      </extLst>
    </cfRule>
  </conditionalFormatting>
  <conditionalFormatting sqref="F121">
    <cfRule type="dataBar" priority="104">
      <dataBar>
        <cfvo type="num" val="0"/>
        <cfvo type="num" val="1"/>
        <color theme="6"/>
      </dataBar>
      <extLst>
        <ext xmlns:x14="http://schemas.microsoft.com/office/spreadsheetml/2009/9/main" uri="{B025F937-C7B1-47D3-B67F-A62EFF666E3E}">
          <x14:id>{9DBBF5EB-9294-435D-9701-5601EEDEDFD1}</x14:id>
        </ext>
      </extLst>
    </cfRule>
  </conditionalFormatting>
  <conditionalFormatting sqref="F121">
    <cfRule type="dataBar" priority="102">
      <dataBar>
        <cfvo type="num" val="0"/>
        <cfvo type="num" val="1"/>
        <color theme="6"/>
      </dataBar>
      <extLst>
        <ext xmlns:x14="http://schemas.microsoft.com/office/spreadsheetml/2009/9/main" uri="{B025F937-C7B1-47D3-B67F-A62EFF666E3E}">
          <x14:id>{171A3F1C-11FE-4C99-A7F2-B87E9C5985A4}</x14:id>
        </ext>
      </extLst>
    </cfRule>
  </conditionalFormatting>
  <conditionalFormatting sqref="F121">
    <cfRule type="dataBar" priority="99">
      <dataBar>
        <cfvo type="num" val="0"/>
        <cfvo type="num" val="1"/>
        <color theme="6"/>
      </dataBar>
      <extLst>
        <ext xmlns:x14="http://schemas.microsoft.com/office/spreadsheetml/2009/9/main" uri="{B025F937-C7B1-47D3-B67F-A62EFF666E3E}">
          <x14:id>{99429DF6-39B1-4DD0-BE6F-89F4B4BB1E23}</x14:id>
        </ext>
      </extLst>
    </cfRule>
  </conditionalFormatting>
  <conditionalFormatting sqref="F121">
    <cfRule type="dataBar" priority="97">
      <dataBar>
        <cfvo type="num" val="0"/>
        <cfvo type="num" val="1"/>
        <color theme="6"/>
      </dataBar>
      <extLst>
        <ext xmlns:x14="http://schemas.microsoft.com/office/spreadsheetml/2009/9/main" uri="{B025F937-C7B1-47D3-B67F-A62EFF666E3E}">
          <x14:id>{383BDB2F-698A-4F01-8312-A7767D37C70A}</x14:id>
        </ext>
      </extLst>
    </cfRule>
  </conditionalFormatting>
  <conditionalFormatting sqref="F121">
    <cfRule type="dataBar" priority="98">
      <dataBar>
        <cfvo type="num" val="0"/>
        <cfvo type="num" val="1"/>
        <color theme="6"/>
      </dataBar>
      <extLst>
        <ext xmlns:x14="http://schemas.microsoft.com/office/spreadsheetml/2009/9/main" uri="{B025F937-C7B1-47D3-B67F-A62EFF666E3E}">
          <x14:id>{D487B988-CC94-4AAC-9907-BA944BEA80A9}</x14:id>
        </ext>
      </extLst>
    </cfRule>
  </conditionalFormatting>
  <conditionalFormatting sqref="F121">
    <cfRule type="dataBar" priority="95">
      <dataBar>
        <cfvo type="num" val="0"/>
        <cfvo type="num" val="1"/>
        <color theme="6"/>
      </dataBar>
      <extLst>
        <ext xmlns:x14="http://schemas.microsoft.com/office/spreadsheetml/2009/9/main" uri="{B025F937-C7B1-47D3-B67F-A62EFF666E3E}">
          <x14:id>{4B13B02B-A5EF-4922-939C-AB3F9A1AA299}</x14:id>
        </ext>
      </extLst>
    </cfRule>
  </conditionalFormatting>
  <conditionalFormatting sqref="F121">
    <cfRule type="dataBar" priority="96">
      <dataBar>
        <cfvo type="num" val="0"/>
        <cfvo type="num" val="1"/>
        <color theme="6"/>
      </dataBar>
      <extLst>
        <ext xmlns:x14="http://schemas.microsoft.com/office/spreadsheetml/2009/9/main" uri="{B025F937-C7B1-47D3-B67F-A62EFF666E3E}">
          <x14:id>{5902907D-E079-4E8B-93B5-AA1344083F74}</x14:id>
        </ext>
      </extLst>
    </cfRule>
  </conditionalFormatting>
  <conditionalFormatting sqref="F121">
    <cfRule type="dataBar" priority="94">
      <dataBar>
        <cfvo type="num" val="0"/>
        <cfvo type="num" val="1"/>
        <color theme="6"/>
      </dataBar>
      <extLst>
        <ext xmlns:x14="http://schemas.microsoft.com/office/spreadsheetml/2009/9/main" uri="{B025F937-C7B1-47D3-B67F-A62EFF666E3E}">
          <x14:id>{C271D635-989D-4A54-A009-2A0DDD6C2425}</x14:id>
        </ext>
      </extLst>
    </cfRule>
  </conditionalFormatting>
  <conditionalFormatting sqref="F121">
    <cfRule type="dataBar" priority="93">
      <dataBar>
        <cfvo type="num" val="0"/>
        <cfvo type="num" val="1"/>
        <color theme="6"/>
      </dataBar>
      <extLst>
        <ext xmlns:x14="http://schemas.microsoft.com/office/spreadsheetml/2009/9/main" uri="{B025F937-C7B1-47D3-B67F-A62EFF666E3E}">
          <x14:id>{A3BB4D69-CA3C-4843-82EF-EB362581E3EC}</x14:id>
        </ext>
      </extLst>
    </cfRule>
  </conditionalFormatting>
  <conditionalFormatting sqref="F121">
    <cfRule type="dataBar" priority="92">
      <dataBar>
        <cfvo type="num" val="0"/>
        <cfvo type="num" val="1"/>
        <color theme="6"/>
      </dataBar>
      <extLst>
        <ext xmlns:x14="http://schemas.microsoft.com/office/spreadsheetml/2009/9/main" uri="{B025F937-C7B1-47D3-B67F-A62EFF666E3E}">
          <x14:id>{8EF41EBF-53B5-439A-971B-4A4F65B1F1BC}</x14:id>
        </ext>
      </extLst>
    </cfRule>
  </conditionalFormatting>
  <conditionalFormatting sqref="F121">
    <cfRule type="dataBar" priority="91">
      <dataBar>
        <cfvo type="num" val="0"/>
        <cfvo type="num" val="1"/>
        <color theme="6"/>
      </dataBar>
      <extLst>
        <ext xmlns:x14="http://schemas.microsoft.com/office/spreadsheetml/2009/9/main" uri="{B025F937-C7B1-47D3-B67F-A62EFF666E3E}">
          <x14:id>{6B37C426-7F7A-4319-BFA6-28FDE3BEC598}</x14:id>
        </ext>
      </extLst>
    </cfRule>
  </conditionalFormatting>
  <conditionalFormatting sqref="F121">
    <cfRule type="dataBar" priority="90">
      <dataBar>
        <cfvo type="num" val="0"/>
        <cfvo type="num" val="1"/>
        <color theme="6"/>
      </dataBar>
      <extLst>
        <ext xmlns:x14="http://schemas.microsoft.com/office/spreadsheetml/2009/9/main" uri="{B025F937-C7B1-47D3-B67F-A62EFF666E3E}">
          <x14:id>{4642813A-1D35-4BD3-AC42-C5FB993FFAF9}</x14:id>
        </ext>
      </extLst>
    </cfRule>
  </conditionalFormatting>
  <conditionalFormatting sqref="F121">
    <cfRule type="dataBar" priority="89">
      <dataBar>
        <cfvo type="num" val="0"/>
        <cfvo type="num" val="1"/>
        <color theme="6"/>
      </dataBar>
      <extLst>
        <ext xmlns:x14="http://schemas.microsoft.com/office/spreadsheetml/2009/9/main" uri="{B025F937-C7B1-47D3-B67F-A62EFF666E3E}">
          <x14:id>{5273BB83-1C8E-4C1A-8BB4-E1F5A8C7A6B9}</x14:id>
        </ext>
      </extLst>
    </cfRule>
  </conditionalFormatting>
  <conditionalFormatting sqref="F121">
    <cfRule type="dataBar" priority="88">
      <dataBar>
        <cfvo type="num" val="0"/>
        <cfvo type="num" val="1"/>
        <color theme="6"/>
      </dataBar>
      <extLst>
        <ext xmlns:x14="http://schemas.microsoft.com/office/spreadsheetml/2009/9/main" uri="{B025F937-C7B1-47D3-B67F-A62EFF666E3E}">
          <x14:id>{AF668B6F-7B91-48A1-A16C-EF4D655E7A1A}</x14:id>
        </ext>
      </extLst>
    </cfRule>
  </conditionalFormatting>
  <conditionalFormatting sqref="F121">
    <cfRule type="dataBar" priority="31">
      <dataBar>
        <cfvo type="num" val="0"/>
        <cfvo type="num" val="1"/>
        <color theme="6"/>
      </dataBar>
      <extLst>
        <ext xmlns:x14="http://schemas.microsoft.com/office/spreadsheetml/2009/9/main" uri="{B025F937-C7B1-47D3-B67F-A62EFF666E3E}">
          <x14:id>{BC5F3D01-33A8-478A-B8B9-ABE632F2D403}</x14:id>
        </ext>
      </extLst>
    </cfRule>
  </conditionalFormatting>
  <conditionalFormatting sqref="F121">
    <cfRule type="dataBar" priority="87">
      <dataBar>
        <cfvo type="num" val="0"/>
        <cfvo type="num" val="1"/>
        <color theme="6"/>
      </dataBar>
      <extLst>
        <ext xmlns:x14="http://schemas.microsoft.com/office/spreadsheetml/2009/9/main" uri="{B025F937-C7B1-47D3-B67F-A62EFF666E3E}">
          <x14:id>{8FBD44E6-E4F9-495A-ACCC-584D8516191E}</x14:id>
        </ext>
      </extLst>
    </cfRule>
  </conditionalFormatting>
  <conditionalFormatting sqref="F121">
    <cfRule type="dataBar" priority="24">
      <dataBar>
        <cfvo type="num" val="0"/>
        <cfvo type="num" val="1"/>
        <color theme="6"/>
      </dataBar>
      <extLst>
        <ext xmlns:x14="http://schemas.microsoft.com/office/spreadsheetml/2009/9/main" uri="{B025F937-C7B1-47D3-B67F-A62EFF666E3E}">
          <x14:id>{24807632-6233-4FE7-A5C0-4A52CF0CF3F6}</x14:id>
        </ext>
      </extLst>
    </cfRule>
  </conditionalFormatting>
  <conditionalFormatting sqref="F121">
    <cfRule type="dataBar" priority="86">
      <dataBar>
        <cfvo type="num" val="0"/>
        <cfvo type="num" val="1"/>
        <color theme="6"/>
      </dataBar>
      <extLst>
        <ext xmlns:x14="http://schemas.microsoft.com/office/spreadsheetml/2009/9/main" uri="{B025F937-C7B1-47D3-B67F-A62EFF666E3E}">
          <x14:id>{A5C053D1-8C07-4366-BE0B-62FE73DE3E5B}</x14:id>
        </ext>
      </extLst>
    </cfRule>
  </conditionalFormatting>
  <conditionalFormatting sqref="F121">
    <cfRule type="dataBar" priority="83">
      <dataBar>
        <cfvo type="num" val="0"/>
        <cfvo type="num" val="1"/>
        <color theme="6"/>
      </dataBar>
      <extLst>
        <ext xmlns:x14="http://schemas.microsoft.com/office/spreadsheetml/2009/9/main" uri="{B025F937-C7B1-47D3-B67F-A62EFF666E3E}">
          <x14:id>{DC58B989-5EA8-4715-A70C-32414F23879C}</x14:id>
        </ext>
      </extLst>
    </cfRule>
  </conditionalFormatting>
  <conditionalFormatting sqref="F121">
    <cfRule type="dataBar" priority="84">
      <dataBar>
        <cfvo type="num" val="0"/>
        <cfvo type="num" val="1"/>
        <color theme="6"/>
      </dataBar>
      <extLst>
        <ext xmlns:x14="http://schemas.microsoft.com/office/spreadsheetml/2009/9/main" uri="{B025F937-C7B1-47D3-B67F-A62EFF666E3E}">
          <x14:id>{44F6CCDC-6B6D-4EE7-82FA-41F4D1CC98E4}</x14:id>
        </ext>
      </extLst>
    </cfRule>
  </conditionalFormatting>
  <conditionalFormatting sqref="F121">
    <cfRule type="dataBar" priority="82">
      <dataBar>
        <cfvo type="num" val="0"/>
        <cfvo type="num" val="1"/>
        <color theme="6"/>
      </dataBar>
      <extLst>
        <ext xmlns:x14="http://schemas.microsoft.com/office/spreadsheetml/2009/9/main" uri="{B025F937-C7B1-47D3-B67F-A62EFF666E3E}">
          <x14:id>{3615D78E-E550-4660-830A-1D2EA2C7A25B}</x14:id>
        </ext>
      </extLst>
    </cfRule>
  </conditionalFormatting>
  <conditionalFormatting sqref="F121">
    <cfRule type="dataBar" priority="80">
      <dataBar>
        <cfvo type="num" val="0"/>
        <cfvo type="num" val="1"/>
        <color theme="6"/>
      </dataBar>
      <extLst>
        <ext xmlns:x14="http://schemas.microsoft.com/office/spreadsheetml/2009/9/main" uri="{B025F937-C7B1-47D3-B67F-A62EFF666E3E}">
          <x14:id>{E2DF4936-1B3F-4A19-82DD-FE7591A5E009}</x14:id>
        </ext>
      </extLst>
    </cfRule>
  </conditionalFormatting>
  <conditionalFormatting sqref="F121">
    <cfRule type="dataBar" priority="79">
      <dataBar>
        <cfvo type="num" val="0"/>
        <cfvo type="num" val="1"/>
        <color theme="6"/>
      </dataBar>
      <extLst>
        <ext xmlns:x14="http://schemas.microsoft.com/office/spreadsheetml/2009/9/main" uri="{B025F937-C7B1-47D3-B67F-A62EFF666E3E}">
          <x14:id>{EFADFC27-3234-4072-855F-305D8EF9C671}</x14:id>
        </ext>
      </extLst>
    </cfRule>
  </conditionalFormatting>
  <conditionalFormatting sqref="F121">
    <cfRule type="dataBar" priority="78">
      <dataBar>
        <cfvo type="num" val="0"/>
        <cfvo type="num" val="1"/>
        <color theme="6"/>
      </dataBar>
      <extLst>
        <ext xmlns:x14="http://schemas.microsoft.com/office/spreadsheetml/2009/9/main" uri="{B025F937-C7B1-47D3-B67F-A62EFF666E3E}">
          <x14:id>{14CA7B79-FFE8-4A00-B920-80D95369D2E1}</x14:id>
        </ext>
      </extLst>
    </cfRule>
  </conditionalFormatting>
  <conditionalFormatting sqref="F121">
    <cfRule type="dataBar" priority="77">
      <dataBar>
        <cfvo type="num" val="0"/>
        <cfvo type="num" val="1"/>
        <color theme="6"/>
      </dataBar>
      <extLst>
        <ext xmlns:x14="http://schemas.microsoft.com/office/spreadsheetml/2009/9/main" uri="{B025F937-C7B1-47D3-B67F-A62EFF666E3E}">
          <x14:id>{EC673449-9B75-4563-AB65-FD9638720B3F}</x14:id>
        </ext>
      </extLst>
    </cfRule>
  </conditionalFormatting>
  <conditionalFormatting sqref="F121">
    <cfRule type="dataBar" priority="21">
      <dataBar>
        <cfvo type="num" val="0"/>
        <cfvo type="num" val="1"/>
        <color theme="6"/>
      </dataBar>
      <extLst>
        <ext xmlns:x14="http://schemas.microsoft.com/office/spreadsheetml/2009/9/main" uri="{B025F937-C7B1-47D3-B67F-A62EFF666E3E}">
          <x14:id>{E4ED969C-9281-48F8-9131-F80E44A1A36A}</x14:id>
        </ext>
      </extLst>
    </cfRule>
  </conditionalFormatting>
  <conditionalFormatting sqref="F121">
    <cfRule type="dataBar" priority="75">
      <dataBar>
        <cfvo type="num" val="0"/>
        <cfvo type="num" val="1"/>
        <color theme="6"/>
      </dataBar>
      <extLst>
        <ext xmlns:x14="http://schemas.microsoft.com/office/spreadsheetml/2009/9/main" uri="{B025F937-C7B1-47D3-B67F-A62EFF666E3E}">
          <x14:id>{654EA0C3-42A9-4C96-9CAF-17C5C520610F}</x14:id>
        </ext>
      </extLst>
    </cfRule>
  </conditionalFormatting>
  <conditionalFormatting sqref="F121">
    <cfRule type="dataBar" priority="73">
      <dataBar>
        <cfvo type="num" val="0"/>
        <cfvo type="num" val="1"/>
        <color theme="6"/>
      </dataBar>
      <extLst>
        <ext xmlns:x14="http://schemas.microsoft.com/office/spreadsheetml/2009/9/main" uri="{B025F937-C7B1-47D3-B67F-A62EFF666E3E}">
          <x14:id>{8AECDD2A-B1F4-4E31-8A1A-A9866748C366}</x14:id>
        </ext>
      </extLst>
    </cfRule>
  </conditionalFormatting>
  <conditionalFormatting sqref="F121">
    <cfRule type="dataBar" priority="69">
      <dataBar>
        <cfvo type="num" val="0"/>
        <cfvo type="num" val="1"/>
        <color theme="6"/>
      </dataBar>
      <extLst>
        <ext xmlns:x14="http://schemas.microsoft.com/office/spreadsheetml/2009/9/main" uri="{B025F937-C7B1-47D3-B67F-A62EFF666E3E}">
          <x14:id>{7704CC56-1946-4E6B-8FBC-831D7542F838}</x14:id>
        </ext>
      </extLst>
    </cfRule>
  </conditionalFormatting>
  <conditionalFormatting sqref="F121">
    <cfRule type="dataBar" priority="68">
      <dataBar>
        <cfvo type="num" val="0"/>
        <cfvo type="num" val="1"/>
        <color theme="6"/>
      </dataBar>
      <extLst>
        <ext xmlns:x14="http://schemas.microsoft.com/office/spreadsheetml/2009/9/main" uri="{B025F937-C7B1-47D3-B67F-A62EFF666E3E}">
          <x14:id>{E001E139-2616-44AE-B086-BA5DF3E326AB}</x14:id>
        </ext>
      </extLst>
    </cfRule>
  </conditionalFormatting>
  <conditionalFormatting sqref="F121">
    <cfRule type="dataBar" priority="67">
      <dataBar>
        <cfvo type="num" val="0"/>
        <cfvo type="num" val="1"/>
        <color theme="6"/>
      </dataBar>
      <extLst>
        <ext xmlns:x14="http://schemas.microsoft.com/office/spreadsheetml/2009/9/main" uri="{B025F937-C7B1-47D3-B67F-A62EFF666E3E}">
          <x14:id>{ACD36E1D-BF52-4B94-B547-6D171DD39C88}</x14:id>
        </ext>
      </extLst>
    </cfRule>
  </conditionalFormatting>
  <conditionalFormatting sqref="F121">
    <cfRule type="dataBar" priority="66">
      <dataBar>
        <cfvo type="num" val="0"/>
        <cfvo type="num" val="1"/>
        <color theme="6"/>
      </dataBar>
      <extLst>
        <ext xmlns:x14="http://schemas.microsoft.com/office/spreadsheetml/2009/9/main" uri="{B025F937-C7B1-47D3-B67F-A62EFF666E3E}">
          <x14:id>{4822271A-F9B6-47F8-A4A9-90545ECAC7FF}</x14:id>
        </ext>
      </extLst>
    </cfRule>
  </conditionalFormatting>
  <conditionalFormatting sqref="F121">
    <cfRule type="dataBar" priority="65">
      <dataBar>
        <cfvo type="num" val="0"/>
        <cfvo type="num" val="1"/>
        <color theme="6"/>
      </dataBar>
      <extLst>
        <ext xmlns:x14="http://schemas.microsoft.com/office/spreadsheetml/2009/9/main" uri="{B025F937-C7B1-47D3-B67F-A62EFF666E3E}">
          <x14:id>{B2EDB86A-3407-424A-828A-9B1A025AF960}</x14:id>
        </ext>
      </extLst>
    </cfRule>
  </conditionalFormatting>
  <conditionalFormatting sqref="F121">
    <cfRule type="dataBar" priority="64">
      <dataBar>
        <cfvo type="num" val="0"/>
        <cfvo type="num" val="1"/>
        <color theme="6"/>
      </dataBar>
      <extLst>
        <ext xmlns:x14="http://schemas.microsoft.com/office/spreadsheetml/2009/9/main" uri="{B025F937-C7B1-47D3-B67F-A62EFF666E3E}">
          <x14:id>{F656456A-CF00-401E-994D-545ED560A6C6}</x14:id>
        </ext>
      </extLst>
    </cfRule>
  </conditionalFormatting>
  <conditionalFormatting sqref="F121">
    <cfRule type="dataBar" priority="63">
      <dataBar>
        <cfvo type="num" val="0"/>
        <cfvo type="num" val="1"/>
        <color theme="6"/>
      </dataBar>
      <extLst>
        <ext xmlns:x14="http://schemas.microsoft.com/office/spreadsheetml/2009/9/main" uri="{B025F937-C7B1-47D3-B67F-A62EFF666E3E}">
          <x14:id>{007D4804-D2C6-4348-B013-7A5FFB03DEB9}</x14:id>
        </ext>
      </extLst>
    </cfRule>
  </conditionalFormatting>
  <conditionalFormatting sqref="F121">
    <cfRule type="dataBar" priority="62">
      <dataBar>
        <cfvo type="num" val="0"/>
        <cfvo type="num" val="1"/>
        <color theme="6"/>
      </dataBar>
      <extLst>
        <ext xmlns:x14="http://schemas.microsoft.com/office/spreadsheetml/2009/9/main" uri="{B025F937-C7B1-47D3-B67F-A62EFF666E3E}">
          <x14:id>{C07CBC0F-863C-44C6-BBDD-7F1E3DD20FFE}</x14:id>
        </ext>
      </extLst>
    </cfRule>
  </conditionalFormatting>
  <conditionalFormatting sqref="F121">
    <cfRule type="dataBar" priority="60">
      <dataBar>
        <cfvo type="num" val="0"/>
        <cfvo type="num" val="1"/>
        <color theme="6"/>
      </dataBar>
      <extLst>
        <ext xmlns:x14="http://schemas.microsoft.com/office/spreadsheetml/2009/9/main" uri="{B025F937-C7B1-47D3-B67F-A62EFF666E3E}">
          <x14:id>{F675D022-05D7-415F-ABC9-C81F27FF9738}</x14:id>
        </ext>
      </extLst>
    </cfRule>
  </conditionalFormatting>
  <conditionalFormatting sqref="F121">
    <cfRule type="dataBar" priority="61">
      <dataBar>
        <cfvo type="num" val="0"/>
        <cfvo type="num" val="1"/>
        <color theme="6"/>
      </dataBar>
      <extLst>
        <ext xmlns:x14="http://schemas.microsoft.com/office/spreadsheetml/2009/9/main" uri="{B025F937-C7B1-47D3-B67F-A62EFF666E3E}">
          <x14:id>{5DFB10EA-7955-4224-B748-C4A659503596}</x14:id>
        </ext>
      </extLst>
    </cfRule>
  </conditionalFormatting>
  <conditionalFormatting sqref="F121">
    <cfRule type="dataBar" priority="59">
      <dataBar>
        <cfvo type="num" val="0"/>
        <cfvo type="num" val="1"/>
        <color theme="6"/>
      </dataBar>
      <extLst>
        <ext xmlns:x14="http://schemas.microsoft.com/office/spreadsheetml/2009/9/main" uri="{B025F937-C7B1-47D3-B67F-A62EFF666E3E}">
          <x14:id>{D1AB75FB-D247-44A5-BD90-940EE91A0CC5}</x14:id>
        </ext>
      </extLst>
    </cfRule>
  </conditionalFormatting>
  <conditionalFormatting sqref="F121">
    <cfRule type="dataBar" priority="57">
      <dataBar>
        <cfvo type="num" val="0"/>
        <cfvo type="num" val="1"/>
        <color theme="6"/>
      </dataBar>
      <extLst>
        <ext xmlns:x14="http://schemas.microsoft.com/office/spreadsheetml/2009/9/main" uri="{B025F937-C7B1-47D3-B67F-A62EFF666E3E}">
          <x14:id>{C4F774FE-6A99-4406-9112-3489D4A2D336}</x14:id>
        </ext>
      </extLst>
    </cfRule>
  </conditionalFormatting>
  <conditionalFormatting sqref="F121">
    <cfRule type="dataBar" priority="58">
      <dataBar>
        <cfvo type="num" val="0"/>
        <cfvo type="num" val="1"/>
        <color theme="6"/>
      </dataBar>
      <extLst>
        <ext xmlns:x14="http://schemas.microsoft.com/office/spreadsheetml/2009/9/main" uri="{B025F937-C7B1-47D3-B67F-A62EFF666E3E}">
          <x14:id>{0813EF4F-1796-4FD0-B733-63018B74CB22}</x14:id>
        </ext>
      </extLst>
    </cfRule>
  </conditionalFormatting>
  <conditionalFormatting sqref="F121">
    <cfRule type="dataBar" priority="55">
      <dataBar>
        <cfvo type="num" val="0"/>
        <cfvo type="num" val="1"/>
        <color theme="6"/>
      </dataBar>
      <extLst>
        <ext xmlns:x14="http://schemas.microsoft.com/office/spreadsheetml/2009/9/main" uri="{B025F937-C7B1-47D3-B67F-A62EFF666E3E}">
          <x14:id>{60CE8C3D-0810-4EFA-A920-5FBE844B1FF7}</x14:id>
        </ext>
      </extLst>
    </cfRule>
  </conditionalFormatting>
  <conditionalFormatting sqref="F121">
    <cfRule type="dataBar" priority="56">
      <dataBar>
        <cfvo type="num" val="0"/>
        <cfvo type="num" val="1"/>
        <color theme="6"/>
      </dataBar>
      <extLst>
        <ext xmlns:x14="http://schemas.microsoft.com/office/spreadsheetml/2009/9/main" uri="{B025F937-C7B1-47D3-B67F-A62EFF666E3E}">
          <x14:id>{D83933C2-E7AD-454D-B989-14866881490F}</x14:id>
        </ext>
      </extLst>
    </cfRule>
  </conditionalFormatting>
  <conditionalFormatting sqref="F121">
    <cfRule type="dataBar" priority="54">
      <dataBar>
        <cfvo type="num" val="0"/>
        <cfvo type="num" val="1"/>
        <color theme="6"/>
      </dataBar>
      <extLst>
        <ext xmlns:x14="http://schemas.microsoft.com/office/spreadsheetml/2009/9/main" uri="{B025F937-C7B1-47D3-B67F-A62EFF666E3E}">
          <x14:id>{361A3835-BB27-4E73-BE5A-258D65AF335C}</x14:id>
        </ext>
      </extLst>
    </cfRule>
  </conditionalFormatting>
  <conditionalFormatting sqref="F121">
    <cfRule type="dataBar" priority="52">
      <dataBar>
        <cfvo type="num" val="0"/>
        <cfvo type="num" val="1"/>
        <color theme="6"/>
      </dataBar>
      <extLst>
        <ext xmlns:x14="http://schemas.microsoft.com/office/spreadsheetml/2009/9/main" uri="{B025F937-C7B1-47D3-B67F-A62EFF666E3E}">
          <x14:id>{0C68123A-D052-42BA-99B5-15F43E4153CC}</x14:id>
        </ext>
      </extLst>
    </cfRule>
  </conditionalFormatting>
  <conditionalFormatting sqref="F121">
    <cfRule type="dataBar" priority="51">
      <dataBar>
        <cfvo type="num" val="0"/>
        <cfvo type="num" val="1"/>
        <color theme="6"/>
      </dataBar>
      <extLst>
        <ext xmlns:x14="http://schemas.microsoft.com/office/spreadsheetml/2009/9/main" uri="{B025F937-C7B1-47D3-B67F-A62EFF666E3E}">
          <x14:id>{BD844F5D-79CE-4710-BEF5-74042F57C3BA}</x14:id>
        </ext>
      </extLst>
    </cfRule>
  </conditionalFormatting>
  <conditionalFormatting sqref="F121">
    <cfRule type="dataBar" priority="50">
      <dataBar>
        <cfvo type="num" val="0"/>
        <cfvo type="num" val="1"/>
        <color theme="6"/>
      </dataBar>
      <extLst>
        <ext xmlns:x14="http://schemas.microsoft.com/office/spreadsheetml/2009/9/main" uri="{B025F937-C7B1-47D3-B67F-A62EFF666E3E}">
          <x14:id>{16E9B52D-12AB-4001-98EC-245615F0EC38}</x14:id>
        </ext>
      </extLst>
    </cfRule>
  </conditionalFormatting>
  <conditionalFormatting sqref="F121">
    <cfRule type="dataBar" priority="49">
      <dataBar>
        <cfvo type="num" val="0"/>
        <cfvo type="num" val="1"/>
        <color theme="6"/>
      </dataBar>
      <extLst>
        <ext xmlns:x14="http://schemas.microsoft.com/office/spreadsheetml/2009/9/main" uri="{B025F937-C7B1-47D3-B67F-A62EFF666E3E}">
          <x14:id>{C7132ECB-EB75-4DE3-AD00-084E3B3C337D}</x14:id>
        </ext>
      </extLst>
    </cfRule>
  </conditionalFormatting>
  <conditionalFormatting sqref="F121">
    <cfRule type="dataBar" priority="46">
      <dataBar>
        <cfvo type="num" val="0"/>
        <cfvo type="num" val="1"/>
        <color theme="6"/>
      </dataBar>
      <extLst>
        <ext xmlns:x14="http://schemas.microsoft.com/office/spreadsheetml/2009/9/main" uri="{B025F937-C7B1-47D3-B67F-A62EFF666E3E}">
          <x14:id>{6B99BFA9-CD27-4EFC-925E-C51AA0FE9C5F}</x14:id>
        </ext>
      </extLst>
    </cfRule>
  </conditionalFormatting>
  <conditionalFormatting sqref="F121">
    <cfRule type="dataBar" priority="45">
      <dataBar>
        <cfvo type="num" val="0"/>
        <cfvo type="num" val="1"/>
        <color theme="6"/>
      </dataBar>
      <extLst>
        <ext xmlns:x14="http://schemas.microsoft.com/office/spreadsheetml/2009/9/main" uri="{B025F937-C7B1-47D3-B67F-A62EFF666E3E}">
          <x14:id>{A1E12FF3-8CCC-45D6-9077-A2C582204760}</x14:id>
        </ext>
      </extLst>
    </cfRule>
  </conditionalFormatting>
  <conditionalFormatting sqref="F121">
    <cfRule type="dataBar" priority="44">
      <dataBar>
        <cfvo type="num" val="0"/>
        <cfvo type="num" val="1"/>
        <color theme="6"/>
      </dataBar>
      <extLst>
        <ext xmlns:x14="http://schemas.microsoft.com/office/spreadsheetml/2009/9/main" uri="{B025F937-C7B1-47D3-B67F-A62EFF666E3E}">
          <x14:id>{0905787A-85DD-43A0-B4A3-FD3D9BC05FEA}</x14:id>
        </ext>
      </extLst>
    </cfRule>
  </conditionalFormatting>
  <conditionalFormatting sqref="F121">
    <cfRule type="dataBar" priority="43">
      <dataBar>
        <cfvo type="num" val="0"/>
        <cfvo type="num" val="1"/>
        <color theme="6"/>
      </dataBar>
      <extLst>
        <ext xmlns:x14="http://schemas.microsoft.com/office/spreadsheetml/2009/9/main" uri="{B025F937-C7B1-47D3-B67F-A62EFF666E3E}">
          <x14:id>{BFEE635E-A946-4AF1-899C-38FEF0234197}</x14:id>
        </ext>
      </extLst>
    </cfRule>
  </conditionalFormatting>
  <conditionalFormatting sqref="F121">
    <cfRule type="dataBar" priority="42">
      <dataBar>
        <cfvo type="num" val="0"/>
        <cfvo type="num" val="1"/>
        <color theme="6"/>
      </dataBar>
      <extLst>
        <ext xmlns:x14="http://schemas.microsoft.com/office/spreadsheetml/2009/9/main" uri="{B025F937-C7B1-47D3-B67F-A62EFF666E3E}">
          <x14:id>{A82B7E3B-5066-4042-8FA7-F97A0F507DC3}</x14:id>
        </ext>
      </extLst>
    </cfRule>
  </conditionalFormatting>
  <conditionalFormatting sqref="F121">
    <cfRule type="dataBar" priority="41">
      <dataBar>
        <cfvo type="num" val="0"/>
        <cfvo type="num" val="1"/>
        <color theme="6"/>
      </dataBar>
      <extLst>
        <ext xmlns:x14="http://schemas.microsoft.com/office/spreadsheetml/2009/9/main" uri="{B025F937-C7B1-47D3-B67F-A62EFF666E3E}">
          <x14:id>{452EADE0-067A-4D06-9AF6-B2D5AF971B22}</x14:id>
        </ext>
      </extLst>
    </cfRule>
  </conditionalFormatting>
  <conditionalFormatting sqref="F121">
    <cfRule type="dataBar" priority="40">
      <dataBar>
        <cfvo type="num" val="0"/>
        <cfvo type="num" val="1"/>
        <color theme="6"/>
      </dataBar>
      <extLst>
        <ext xmlns:x14="http://schemas.microsoft.com/office/spreadsheetml/2009/9/main" uri="{B025F937-C7B1-47D3-B67F-A62EFF666E3E}">
          <x14:id>{6F04CA4A-3F37-488A-9DF3-BA0D4092FC04}</x14:id>
        </ext>
      </extLst>
    </cfRule>
  </conditionalFormatting>
  <conditionalFormatting sqref="F121">
    <cfRule type="dataBar" priority="39">
      <dataBar>
        <cfvo type="num" val="0"/>
        <cfvo type="num" val="1"/>
        <color theme="6"/>
      </dataBar>
      <extLst>
        <ext xmlns:x14="http://schemas.microsoft.com/office/spreadsheetml/2009/9/main" uri="{B025F937-C7B1-47D3-B67F-A62EFF666E3E}">
          <x14:id>{EF71636E-F7BA-4CD5-A710-44A35D3BEE1C}</x14:id>
        </ext>
      </extLst>
    </cfRule>
  </conditionalFormatting>
  <conditionalFormatting sqref="F121">
    <cfRule type="dataBar" priority="38">
      <dataBar>
        <cfvo type="num" val="0"/>
        <cfvo type="num" val="1"/>
        <color theme="6"/>
      </dataBar>
      <extLst>
        <ext xmlns:x14="http://schemas.microsoft.com/office/spreadsheetml/2009/9/main" uri="{B025F937-C7B1-47D3-B67F-A62EFF666E3E}">
          <x14:id>{348374B4-1479-4918-A55B-DAF013937218}</x14:id>
        </ext>
      </extLst>
    </cfRule>
  </conditionalFormatting>
  <conditionalFormatting sqref="F121">
    <cfRule type="dataBar" priority="37">
      <dataBar>
        <cfvo type="num" val="0"/>
        <cfvo type="num" val="1"/>
        <color theme="6"/>
      </dataBar>
      <extLst>
        <ext xmlns:x14="http://schemas.microsoft.com/office/spreadsheetml/2009/9/main" uri="{B025F937-C7B1-47D3-B67F-A62EFF666E3E}">
          <x14:id>{62F5891D-EED2-42A8-9006-E11B79B61515}</x14:id>
        </ext>
      </extLst>
    </cfRule>
  </conditionalFormatting>
  <conditionalFormatting sqref="F121">
    <cfRule type="dataBar" priority="36">
      <dataBar>
        <cfvo type="num" val="0"/>
        <cfvo type="num" val="1"/>
        <color theme="6"/>
      </dataBar>
      <extLst>
        <ext xmlns:x14="http://schemas.microsoft.com/office/spreadsheetml/2009/9/main" uri="{B025F937-C7B1-47D3-B67F-A62EFF666E3E}">
          <x14:id>{50CA4CE3-A031-4F08-95B6-B9518DA32AB7}</x14:id>
        </ext>
      </extLst>
    </cfRule>
  </conditionalFormatting>
  <conditionalFormatting sqref="F121">
    <cfRule type="dataBar" priority="35">
      <dataBar>
        <cfvo type="num" val="0"/>
        <cfvo type="num" val="1"/>
        <color theme="6"/>
      </dataBar>
      <extLst>
        <ext xmlns:x14="http://schemas.microsoft.com/office/spreadsheetml/2009/9/main" uri="{B025F937-C7B1-47D3-B67F-A62EFF666E3E}">
          <x14:id>{BC3B35FC-48A1-47D4-B751-5DAAA1ACF092}</x14:id>
        </ext>
      </extLst>
    </cfRule>
  </conditionalFormatting>
  <conditionalFormatting sqref="F121">
    <cfRule type="dataBar" priority="34">
      <dataBar>
        <cfvo type="num" val="0"/>
        <cfvo type="num" val="1"/>
        <color theme="6"/>
      </dataBar>
      <extLst>
        <ext xmlns:x14="http://schemas.microsoft.com/office/spreadsheetml/2009/9/main" uri="{B025F937-C7B1-47D3-B67F-A62EFF666E3E}">
          <x14:id>{FC2FA153-78F8-4A01-82D9-C618F05AF455}</x14:id>
        </ext>
      </extLst>
    </cfRule>
  </conditionalFormatting>
  <conditionalFormatting sqref="F121">
    <cfRule type="dataBar" priority="32">
      <dataBar>
        <cfvo type="num" val="0"/>
        <cfvo type="num" val="1"/>
        <color theme="6"/>
      </dataBar>
      <extLst>
        <ext xmlns:x14="http://schemas.microsoft.com/office/spreadsheetml/2009/9/main" uri="{B025F937-C7B1-47D3-B67F-A62EFF666E3E}">
          <x14:id>{F3A38B04-1011-4A54-AF28-7CFF935509DE}</x14:id>
        </ext>
      </extLst>
    </cfRule>
  </conditionalFormatting>
  <conditionalFormatting sqref="F121">
    <cfRule type="dataBar" priority="33">
      <dataBar>
        <cfvo type="num" val="0"/>
        <cfvo type="num" val="1"/>
        <color theme="6"/>
      </dataBar>
      <extLst>
        <ext xmlns:x14="http://schemas.microsoft.com/office/spreadsheetml/2009/9/main" uri="{B025F937-C7B1-47D3-B67F-A62EFF666E3E}">
          <x14:id>{96E8A0C7-092B-4322-A26F-DC24365B0F81}</x14:id>
        </ext>
      </extLst>
    </cfRule>
  </conditionalFormatting>
  <conditionalFormatting sqref="F121">
    <cfRule type="dataBar" priority="30">
      <dataBar>
        <cfvo type="num" val="0"/>
        <cfvo type="num" val="1"/>
        <color theme="6"/>
      </dataBar>
      <extLst>
        <ext xmlns:x14="http://schemas.microsoft.com/office/spreadsheetml/2009/9/main" uri="{B025F937-C7B1-47D3-B67F-A62EFF666E3E}">
          <x14:id>{07CB811F-E309-4229-B763-98AB920C6997}</x14:id>
        </ext>
      </extLst>
    </cfRule>
  </conditionalFormatting>
  <conditionalFormatting sqref="F121">
    <cfRule type="dataBar" priority="29">
      <dataBar>
        <cfvo type="num" val="0"/>
        <cfvo type="num" val="1"/>
        <color theme="6"/>
      </dataBar>
      <extLst>
        <ext xmlns:x14="http://schemas.microsoft.com/office/spreadsheetml/2009/9/main" uri="{B025F937-C7B1-47D3-B67F-A62EFF666E3E}">
          <x14:id>{A937BE97-56E9-43DE-822B-EE05EAFE88DC}</x14:id>
        </ext>
      </extLst>
    </cfRule>
  </conditionalFormatting>
  <conditionalFormatting sqref="F121">
    <cfRule type="dataBar" priority="26">
      <dataBar>
        <cfvo type="num" val="0"/>
        <cfvo type="num" val="1"/>
        <color theme="6"/>
      </dataBar>
      <extLst>
        <ext xmlns:x14="http://schemas.microsoft.com/office/spreadsheetml/2009/9/main" uri="{B025F937-C7B1-47D3-B67F-A62EFF666E3E}">
          <x14:id>{C7CEBC1A-6B20-48CB-89AB-7F8D5E290369}</x14:id>
        </ext>
      </extLst>
    </cfRule>
  </conditionalFormatting>
  <conditionalFormatting sqref="F121">
    <cfRule type="dataBar" priority="25">
      <dataBar>
        <cfvo type="num" val="0"/>
        <cfvo type="num" val="1"/>
        <color theme="6"/>
      </dataBar>
      <extLst>
        <ext xmlns:x14="http://schemas.microsoft.com/office/spreadsheetml/2009/9/main" uri="{B025F937-C7B1-47D3-B67F-A62EFF666E3E}">
          <x14:id>{156D2A6C-3BD2-43CD-BE33-CDC127D6C066}</x14:id>
        </ext>
      </extLst>
    </cfRule>
  </conditionalFormatting>
  <conditionalFormatting sqref="F121">
    <cfRule type="dataBar" priority="22">
      <dataBar>
        <cfvo type="num" val="0"/>
        <cfvo type="num" val="1"/>
        <color theme="6"/>
      </dataBar>
      <extLst>
        <ext xmlns:x14="http://schemas.microsoft.com/office/spreadsheetml/2009/9/main" uri="{B025F937-C7B1-47D3-B67F-A62EFF666E3E}">
          <x14:id>{45310F93-00DC-4BBE-BCD7-E0940D8CF5D3}</x14:id>
        </ext>
      </extLst>
    </cfRule>
  </conditionalFormatting>
  <conditionalFormatting sqref="F121">
    <cfRule type="dataBar" priority="20">
      <dataBar>
        <cfvo type="num" val="0"/>
        <cfvo type="num" val="1"/>
        <color theme="6"/>
      </dataBar>
      <extLst>
        <ext xmlns:x14="http://schemas.microsoft.com/office/spreadsheetml/2009/9/main" uri="{B025F937-C7B1-47D3-B67F-A62EFF666E3E}">
          <x14:id>{4F0C1F94-9499-4518-A664-277EA913B552}</x14:id>
        </ext>
      </extLst>
    </cfRule>
  </conditionalFormatting>
  <conditionalFormatting sqref="F121">
    <cfRule type="dataBar" priority="19">
      <dataBar>
        <cfvo type="num" val="0"/>
        <cfvo type="num" val="1"/>
        <color theme="6"/>
      </dataBar>
      <extLst>
        <ext xmlns:x14="http://schemas.microsoft.com/office/spreadsheetml/2009/9/main" uri="{B025F937-C7B1-47D3-B67F-A62EFF666E3E}">
          <x14:id>{28690BA3-ED39-44FC-BD05-43E92C5FE744}</x14:id>
        </ext>
      </extLst>
    </cfRule>
  </conditionalFormatting>
  <conditionalFormatting sqref="F121">
    <cfRule type="dataBar" priority="18">
      <dataBar>
        <cfvo type="num" val="0"/>
        <cfvo type="num" val="1"/>
        <color theme="6"/>
      </dataBar>
      <extLst>
        <ext xmlns:x14="http://schemas.microsoft.com/office/spreadsheetml/2009/9/main" uri="{B025F937-C7B1-47D3-B67F-A62EFF666E3E}">
          <x14:id>{FC3152C1-E1EA-4432-AE68-73697827039A}</x14:id>
        </ext>
      </extLst>
    </cfRule>
  </conditionalFormatting>
  <conditionalFormatting sqref="F121">
    <cfRule type="dataBar" priority="15">
      <dataBar>
        <cfvo type="num" val="0"/>
        <cfvo type="num" val="1"/>
        <color theme="6"/>
      </dataBar>
      <extLst>
        <ext xmlns:x14="http://schemas.microsoft.com/office/spreadsheetml/2009/9/main" uri="{B025F937-C7B1-47D3-B67F-A62EFF666E3E}">
          <x14:id>{72BE83A0-3CD2-42FE-8884-6C63BAB3F22A}</x14:id>
        </ext>
      </extLst>
    </cfRule>
  </conditionalFormatting>
  <conditionalFormatting sqref="F121">
    <cfRule type="dataBar" priority="14">
      <dataBar>
        <cfvo type="num" val="0"/>
        <cfvo type="num" val="1"/>
        <color theme="6"/>
      </dataBar>
      <extLst>
        <ext xmlns:x14="http://schemas.microsoft.com/office/spreadsheetml/2009/9/main" uri="{B025F937-C7B1-47D3-B67F-A62EFF666E3E}">
          <x14:id>{6D79CD5F-7FAE-4F45-919E-1667D783AB5C}</x14:id>
        </ext>
      </extLst>
    </cfRule>
  </conditionalFormatting>
  <conditionalFormatting sqref="F121">
    <cfRule type="dataBar" priority="13">
      <dataBar>
        <cfvo type="num" val="0"/>
        <cfvo type="num" val="1"/>
        <color theme="6"/>
      </dataBar>
      <extLst>
        <ext xmlns:x14="http://schemas.microsoft.com/office/spreadsheetml/2009/9/main" uri="{B025F937-C7B1-47D3-B67F-A62EFF666E3E}">
          <x14:id>{D7EF7F78-8F97-4ABD-87CD-FEBA4854EFB5}</x14:id>
        </ext>
      </extLst>
    </cfRule>
  </conditionalFormatting>
  <conditionalFormatting sqref="F121">
    <cfRule type="dataBar" priority="12">
      <dataBar>
        <cfvo type="num" val="0"/>
        <cfvo type="num" val="1"/>
        <color theme="6"/>
      </dataBar>
      <extLst>
        <ext xmlns:x14="http://schemas.microsoft.com/office/spreadsheetml/2009/9/main" uri="{B025F937-C7B1-47D3-B67F-A62EFF666E3E}">
          <x14:id>{E9721747-B40D-4892-ABAB-B260FDEF4DBA}</x14:id>
        </ext>
      </extLst>
    </cfRule>
  </conditionalFormatting>
  <conditionalFormatting sqref="F121">
    <cfRule type="dataBar" priority="11">
      <dataBar>
        <cfvo type="num" val="0"/>
        <cfvo type="num" val="1"/>
        <color theme="6"/>
      </dataBar>
      <extLst>
        <ext xmlns:x14="http://schemas.microsoft.com/office/spreadsheetml/2009/9/main" uri="{B025F937-C7B1-47D3-B67F-A62EFF666E3E}">
          <x14:id>{F1A3A54F-4F6C-442E-9330-31A1B943F08F}</x14:id>
        </ext>
      </extLst>
    </cfRule>
  </conditionalFormatting>
  <conditionalFormatting sqref="F121">
    <cfRule type="dataBar" priority="9">
      <dataBar>
        <cfvo type="num" val="0"/>
        <cfvo type="num" val="1"/>
        <color theme="6"/>
      </dataBar>
      <extLst>
        <ext xmlns:x14="http://schemas.microsoft.com/office/spreadsheetml/2009/9/main" uri="{B025F937-C7B1-47D3-B67F-A62EFF666E3E}">
          <x14:id>{AA1E259C-2336-4998-A470-84691B3337E7}</x14:id>
        </ext>
      </extLst>
    </cfRule>
  </conditionalFormatting>
  <conditionalFormatting sqref="F121">
    <cfRule type="dataBar" priority="8">
      <dataBar>
        <cfvo type="num" val="0"/>
        <cfvo type="num" val="1"/>
        <color theme="6"/>
      </dataBar>
      <extLst>
        <ext xmlns:x14="http://schemas.microsoft.com/office/spreadsheetml/2009/9/main" uri="{B025F937-C7B1-47D3-B67F-A62EFF666E3E}">
          <x14:id>{2B588373-7E69-4051-9633-7836755491B5}</x14:id>
        </ext>
      </extLst>
    </cfRule>
  </conditionalFormatting>
  <conditionalFormatting sqref="F121">
    <cfRule type="dataBar" priority="6">
      <dataBar>
        <cfvo type="num" val="0"/>
        <cfvo type="num" val="1"/>
        <color theme="6"/>
      </dataBar>
      <extLst>
        <ext xmlns:x14="http://schemas.microsoft.com/office/spreadsheetml/2009/9/main" uri="{B025F937-C7B1-47D3-B67F-A62EFF666E3E}">
          <x14:id>{7DB54590-A0E6-4062-A5C0-108DE5229CCA}</x14:id>
        </ext>
      </extLst>
    </cfRule>
  </conditionalFormatting>
  <conditionalFormatting sqref="F121">
    <cfRule type="dataBar" priority="4">
      <dataBar>
        <cfvo type="num" val="0"/>
        <cfvo type="num" val="1"/>
        <color theme="6"/>
      </dataBar>
      <extLst>
        <ext xmlns:x14="http://schemas.microsoft.com/office/spreadsheetml/2009/9/main" uri="{B025F937-C7B1-47D3-B67F-A62EFF666E3E}">
          <x14:id>{01356116-C4EC-42FB-A161-D1A743CCAE45}</x14:id>
        </ext>
      </extLst>
    </cfRule>
  </conditionalFormatting>
  <conditionalFormatting sqref="F121">
    <cfRule type="dataBar" priority="5">
      <dataBar>
        <cfvo type="num" val="0"/>
        <cfvo type="num" val="1"/>
        <color theme="6"/>
      </dataBar>
      <extLst>
        <ext xmlns:x14="http://schemas.microsoft.com/office/spreadsheetml/2009/9/main" uri="{B025F937-C7B1-47D3-B67F-A62EFF666E3E}">
          <x14:id>{81AB5D50-487C-40A7-9C51-62106EF54955}</x14:id>
        </ext>
      </extLst>
    </cfRule>
  </conditionalFormatting>
  <conditionalFormatting sqref="F121">
    <cfRule type="dataBar" priority="3">
      <dataBar>
        <cfvo type="num" val="0"/>
        <cfvo type="num" val="1"/>
        <color theme="6"/>
      </dataBar>
      <extLst>
        <ext xmlns:x14="http://schemas.microsoft.com/office/spreadsheetml/2009/9/main" uri="{B025F937-C7B1-47D3-B67F-A62EFF666E3E}">
          <x14:id>{A57C3EC7-6F36-4DC9-B4B8-0E4A9171D07F}</x14:id>
        </ext>
      </extLst>
    </cfRule>
  </conditionalFormatting>
  <conditionalFormatting sqref="F121">
    <cfRule type="dataBar" priority="2">
      <dataBar>
        <cfvo type="num" val="0"/>
        <cfvo type="num" val="1"/>
        <color theme="6"/>
      </dataBar>
      <extLst>
        <ext xmlns:x14="http://schemas.microsoft.com/office/spreadsheetml/2009/9/main" uri="{B025F937-C7B1-47D3-B67F-A62EFF666E3E}">
          <x14:id>{E1401437-79C3-415A-912C-96A9853B516D}</x14:id>
        </ext>
      </extLst>
    </cfRule>
  </conditionalFormatting>
  <conditionalFormatting sqref="F121">
    <cfRule type="dataBar" priority="1">
      <dataBar>
        <cfvo type="num" val="0"/>
        <cfvo type="num" val="1"/>
        <color theme="6"/>
      </dataBar>
      <extLst>
        <ext xmlns:x14="http://schemas.microsoft.com/office/spreadsheetml/2009/9/main" uri="{B025F937-C7B1-47D3-B67F-A62EFF666E3E}">
          <x14:id>{7015E653-5E36-46CC-92D1-9A23A1394263}</x14:id>
        </ext>
      </extLst>
    </cfRule>
  </conditionalFormatting>
  <conditionalFormatting sqref="K139:BN139">
    <cfRule type="expression" dxfId="71" priority="16253" stopIfTrue="1">
      <formula>AND($C130="Low Priority",K$7&gt;=$G130,K$7&lt;=$G130+$I130-1)</formula>
    </cfRule>
    <cfRule type="expression" dxfId="70" priority="16254" stopIfTrue="1">
      <formula>AND($C130="High Priority",K$7&gt;=$G130,K$7&lt;=$G130+$I130-1)</formula>
    </cfRule>
    <cfRule type="expression" dxfId="69" priority="16255" stopIfTrue="1">
      <formula>AND($C130="On Track",K$7&gt;=$G130,K$7&lt;=$G130+$I130-1)</formula>
    </cfRule>
    <cfRule type="expression" dxfId="68" priority="16256" stopIfTrue="1">
      <formula>AND($C130="Med Priority",K$7&gt;=$G130,K$7&lt;=$G130+$I130-1)</formula>
    </cfRule>
    <cfRule type="expression" dxfId="67" priority="16257" stopIfTrue="1">
      <formula>AND(LEN($C130)=0,K$7&gt;=$G130,K$7&lt;=$G130+$I130-1)</formula>
    </cfRule>
  </conditionalFormatting>
  <conditionalFormatting sqref="K138:BN138">
    <cfRule type="expression" dxfId="66" priority="16306" stopIfTrue="1">
      <formula>AND($C131="Low Priority",K$7&gt;=$G131,K$7&lt;=$G131+$I131-1)</formula>
    </cfRule>
    <cfRule type="expression" dxfId="65" priority="16307" stopIfTrue="1">
      <formula>AND($C131="High Priority",K$7&gt;=$G131,K$7&lt;=$G131+$I131-1)</formula>
    </cfRule>
    <cfRule type="expression" dxfId="64" priority="16308" stopIfTrue="1">
      <formula>AND($C131="On Track",K$7&gt;=$G131,K$7&lt;=$G131+$I131-1)</formula>
    </cfRule>
    <cfRule type="expression" dxfId="63" priority="16309" stopIfTrue="1">
      <formula>AND($C131="Med Priority",K$7&gt;=$G131,K$7&lt;=$G131+$I131-1)</formula>
    </cfRule>
    <cfRule type="expression" dxfId="62" priority="16310" stopIfTrue="1">
      <formula>AND(LEN($C131)=0,K$7&gt;=$G131,K$7&lt;=$G131+$I131-1)</formula>
    </cfRule>
  </conditionalFormatting>
  <conditionalFormatting sqref="K99:BN99 K106:BN106 K118:BN118 K134:BN134">
    <cfRule type="expression" dxfId="61" priority="20191" stopIfTrue="1">
      <formula>AND($C96="Low Priority",K$7&gt;=$G96,K$7&lt;=$G96+$I96-1)</formula>
    </cfRule>
    <cfRule type="expression" dxfId="60" priority="20192" stopIfTrue="1">
      <formula>AND($C96="High Priority",K$7&gt;=$G96,K$7&lt;=$G96+$I96-1)</formula>
    </cfRule>
    <cfRule type="expression" dxfId="59" priority="20193" stopIfTrue="1">
      <formula>AND($C96="On Track",K$7&gt;=$G96,K$7&lt;=$G96+$I96-1)</formula>
    </cfRule>
    <cfRule type="expression" dxfId="58" priority="20194" stopIfTrue="1">
      <formula>AND($C96="Med Priority",K$7&gt;=$G96,K$7&lt;=$G96+$I96-1)</formula>
    </cfRule>
    <cfRule type="expression" dxfId="57" priority="20195" stopIfTrue="1">
      <formula>AND(LEN($C96)=0,K$7&gt;=$G96,K$7&lt;=$G96+$I96-1)</formula>
    </cfRule>
  </conditionalFormatting>
  <dataValidations count="14">
    <dataValidation type="list" allowBlank="1" showInputMessage="1" showErrorMessage="1" sqref="C11 C140 C18:C21 C86:C101 C29:C37 C129:C138 C44:C51 C70:C85 C53:C68 C107:C123" xr:uid="{D284C821-1DD1-9F4F-AA7A-ECB71A565EDE}">
      <formula1>"Goal,Milestone,On Track, Low Priority, Med Priority, High Priority"</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6DC5EC8-7062-4D47-94FE-7A2E711645B1}"/>
    <dataValidation allowBlank="1" showInputMessage="1" showErrorMessage="1" prompt="Enter Company Name in cell B4._x000a_A legend is in cells I4 through AC4.  The Legend label is in cell G4." sqref="A4" xr:uid="{0116F435-40A4-3844-BBC0-1C959E8F7B2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B145829E-C245-E44A-87A9-92C05E76FD6A}"/>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F902569-4A28-8247-95AC-68A01980015F}"/>
    <dataValidation allowBlank="1" showInputMessage="1" showErrorMessage="1" prompt="Cells I9 through BL9 contain the day number of the month for the Month represented in the cell block above each date cell and are auto calculated._x000a_Do not modify these cells._x000a_" sqref="A7" xr:uid="{693B309A-DED4-694A-8C8B-99FE31C2721D}"/>
    <dataValidation allowBlank="1" showInputMessage="1" showErrorMessage="1" prompt="A scrollbar is in cells I8 through BL8. _x000a_To jump forward or backward in the timeline, enter a value of 0 or higher in cell C7._x000a_A value of 0 takes you to the beginning of the chart." sqref="A8" xr:uid="{5DD993F3-A7C7-2847-B9BA-B1E6A011A56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D8CED6E5-C244-2E4A-8B45-642CF878ACE5}"/>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5F536434-6A44-084F-95F3-DDA7BD8268D6}"/>
    <dataValidation allowBlank="1" showInputMessage="1" showErrorMessage="1" prompt="This row marks the end of the Gantt milestone data. DO NOT enter anything in this row. _x000a_To add more items, insert new rows above this one._x000a_" sqref="A94" xr:uid="{6D47BEB1-1FDE-E841-8C46-CC618668F342}"/>
    <dataValidation allowBlank="1" showInputMessage="1" showErrorMessage="1" prompt="This is an empty row" sqref="A88:A93" xr:uid="{6D5CB9EF-AC32-A148-889B-C2BAD6D826B1}"/>
    <dataValidation type="whole" operator="greaterThanOrEqual" allowBlank="1" showInputMessage="1" promptTitle="Scrolling Increment" prompt="Changing this number will scroll the Gantt Chart view." sqref="C7" xr:uid="{21881EAC-AB4F-0F40-BFC3-3F145A4187B5}">
      <formula1>0</formula1>
    </dataValidation>
    <dataValidation type="list" allowBlank="1" showInputMessage="1" showErrorMessage="1" sqref="C10 C12:C140" xr:uid="{59753669-3076-4746-9863-C11D2679B3FF}">
      <formula1>"Goal,Milestone,On Track, Low Risk, Med Risk, High Risk"</formula1>
    </dataValidation>
    <dataValidation type="list" allowBlank="1" showInputMessage="1" sqref="C12:C17 C22:C28 C52 C139 C69 C121:C128 C102:C106" xr:uid="{DA41EC28-E535-C541-B53F-35AC3B092BB3}">
      <formula1>"Goal,Milestone,On Track, Low Priority, Med Priority, High Priority"</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7" r:id="rId4" name="Scroll Bar 1">
              <controlPr defaultSize="0" autoPict="0" altText="Scroll bar to scroll through the Ghantt project timeline.">
                <anchor moveWithCells="1">
                  <from>
                    <xdr:col>10</xdr:col>
                    <xdr:colOff>266700</xdr:colOff>
                    <xdr:row>7</xdr:row>
                    <xdr:rowOff>63500</xdr:rowOff>
                  </from>
                  <to>
                    <xdr:col>67</xdr:col>
                    <xdr:colOff>38100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5BE9E5B-C284-7549-9A28-A971165C4264}">
            <x14:dataBar minLength="0" maxLength="100" gradient="0">
              <x14:cfvo type="num">
                <xm:f>0</xm:f>
              </x14:cfvo>
              <x14:cfvo type="num">
                <xm:f>1</xm:f>
              </x14:cfvo>
              <x14:negativeFillColor rgb="FFFF0000"/>
              <x14:axisColor rgb="FF000000"/>
            </x14:dataBar>
          </x14:cfRule>
          <xm:sqref>F9:F10 F52:F55 F60 F92:F94 F71:F72 F63 F44:F45 F112:F114 F76:F88 F121:F129 F102:F108</xm:sqref>
        </x14:conditionalFormatting>
        <x14:conditionalFormatting xmlns:xm="http://schemas.microsoft.com/office/excel/2006/main">
          <x14:cfRule type="dataBar" id="{44E7C8A9-9C9A-9542-AD2C-9C09794BDFE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8A0B171-2074-4A48-8F6A-7427464D370A}">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AB230CD3-0A9B-EE40-AC63-27A2D830FB6E}">
            <x14:dataBar minLength="0" maxLength="100" gradient="0">
              <x14:cfvo type="num">
                <xm:f>0</xm:f>
              </x14:cfvo>
              <x14:cfvo type="num">
                <xm:f>1</xm:f>
              </x14:cfvo>
              <x14:negativeFillColor rgb="FFFF0000"/>
              <x14:axisColor rgb="FF000000"/>
            </x14:dataBar>
          </x14:cfRule>
          <xm:sqref>F23:F24 F28</xm:sqref>
        </x14:conditionalFormatting>
        <x14:conditionalFormatting xmlns:xm="http://schemas.microsoft.com/office/excel/2006/main">
          <x14:cfRule type="dataBar" id="{7C31E4DB-8CDE-1148-8E07-B031304FBEFE}">
            <x14:dataBar minLength="0" maxLength="100" gradient="0">
              <x14:cfvo type="num">
                <xm:f>0</xm:f>
              </x14:cfvo>
              <x14:cfvo type="num">
                <xm:f>1</xm:f>
              </x14:cfvo>
              <x14:negativeFillColor rgb="FFFF0000"/>
              <x14:axisColor rgb="FF000000"/>
            </x14:dataBar>
          </x14:cfRule>
          <xm:sqref>F11</xm:sqref>
        </x14:conditionalFormatting>
        <x14:conditionalFormatting xmlns:xm="http://schemas.microsoft.com/office/excel/2006/main">
          <x14:cfRule type="dataBar" id="{0A00522E-178B-A540-BB6C-B63146BC2BB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BAC2110-9DDA-9D45-8DC4-DC25C843E8A9}">
            <x14:dataBar minLength="0" maxLength="100" gradient="0">
              <x14:cfvo type="num">
                <xm:f>0</xm:f>
              </x14:cfvo>
              <x14:cfvo type="num">
                <xm:f>1</xm:f>
              </x14:cfvo>
              <x14:negativeFillColor rgb="FFFF0000"/>
              <x14:axisColor rgb="FF000000"/>
            </x14:dataBar>
          </x14:cfRule>
          <xm:sqref>F19:F20</xm:sqref>
        </x14:conditionalFormatting>
        <x14:conditionalFormatting xmlns:xm="http://schemas.microsoft.com/office/excel/2006/main">
          <x14:cfRule type="dataBar" id="{E228B247-B790-8847-81C5-A47E606FBCB4}">
            <x14:dataBar minLength="0" maxLength="100" gradient="0">
              <x14:cfvo type="num">
                <xm:f>0</xm:f>
              </x14:cfvo>
              <x14:cfvo type="num">
                <xm:f>1</xm:f>
              </x14:cfvo>
              <x14:negativeFillColor rgb="FFFF0000"/>
              <x14:axisColor rgb="FF000000"/>
            </x14:dataBar>
          </x14:cfRule>
          <xm:sqref>F30:F33</xm:sqref>
        </x14:conditionalFormatting>
        <x14:conditionalFormatting xmlns:xm="http://schemas.microsoft.com/office/excel/2006/main">
          <x14:cfRule type="dataBar" id="{42EED404-0D61-BA4C-983F-F9C042E2C2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7CBE24-76F0-8B4E-8651-767E7DFADED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D9810609-0FFC-7A49-9BD2-DB62D758985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5FDB1C3-6791-4041-8959-46F237EC3EAC}">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64494F00-D22E-B942-AE9C-B199BF0D833F}">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360CD9B9-0CB9-8F48-A62D-C06E0753FAA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6F53177-044B-6C43-A5D3-EC52B63618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013A49-B488-274A-BCA9-A342C8338AA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9883EF8-1D84-D740-922B-AB5D7E7327A1}">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28A7FE2B-339E-0240-9942-A0B594DCDB86}">
            <x14:dataBar minLength="0" maxLength="100" gradient="0">
              <x14:cfvo type="num">
                <xm:f>0</xm:f>
              </x14:cfvo>
              <x14:cfvo type="num">
                <xm:f>1</xm:f>
              </x14:cfvo>
              <x14:negativeFillColor rgb="FFFF0000"/>
              <x14:axisColor rgb="FF000000"/>
            </x14:dataBar>
          </x14:cfRule>
          <xm:sqref>F12:F17</xm:sqref>
        </x14:conditionalFormatting>
        <x14:conditionalFormatting xmlns:xm="http://schemas.microsoft.com/office/excel/2006/main">
          <x14:cfRule type="dataBar" id="{9A2FB36F-3FB7-5043-8B04-C55819041B7C}">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dataBar" id="{FEDB60A7-8142-EF40-85E1-DF98B531005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9D8994C-1065-C546-9BDF-118717728A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78CEF0-D2B1-424C-B986-D052C2E2CF27}">
            <x14:dataBar minLength="0" maxLength="100" gradient="0">
              <x14:cfvo type="num">
                <xm:f>0</xm:f>
              </x14:cfvo>
              <x14:cfvo type="num">
                <xm:f>1</xm:f>
              </x14:cfvo>
              <x14:negativeFillColor rgb="FFFF0000"/>
              <x14:axisColor rgb="FF000000"/>
            </x14:dataBar>
          </x14:cfRule>
          <xm:sqref>F21</xm:sqref>
        </x14:conditionalFormatting>
        <x14:conditionalFormatting xmlns:xm="http://schemas.microsoft.com/office/excel/2006/main">
          <x14:cfRule type="dataBar" id="{2E40617D-9449-284C-ADBF-6AF311F1AB18}">
            <x14:dataBar minLength="0" maxLength="100" gradient="0">
              <x14:cfvo type="num">
                <xm:f>0</xm:f>
              </x14:cfvo>
              <x14:cfvo type="num">
                <xm:f>1</xm:f>
              </x14:cfvo>
              <x14:negativeFillColor rgb="FFFF0000"/>
              <x14:axisColor rgb="FF000000"/>
            </x14:dataBar>
          </x14:cfRule>
          <xm:sqref>F38:F39 F43</xm:sqref>
        </x14:conditionalFormatting>
        <x14:conditionalFormatting xmlns:xm="http://schemas.microsoft.com/office/excel/2006/main">
          <x14:cfRule type="dataBar" id="{C8EB112E-7E8D-5D4B-ABFA-0118596F7C7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90704313-D696-B741-A9BC-09FC4841CAE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42B6E11-D5C6-4948-81EA-84C48FB9BF9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53DB89-43E8-9640-BDF5-F273764CC42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6E76556-3543-C149-96F0-335246372FC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D4D7812-4B22-754F-BBCE-5CCBA41ACFA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ED458A4-B05C-A141-8DAC-6A3B496F765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143C10F-08A0-2844-A190-ED0527BE79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26080D-CF1C-AF40-AF92-0989B9565B5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B40C07C-AFAA-7C4A-9051-208CC2E913A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E3617D5-C02D-2541-B2B9-C6F37AF7568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0265A22C-D36B-BF48-A7CB-9966F3FCD062}">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DE7A8F24-F42A-714A-9200-7BAFBCA1CB2E}">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789FDCFE-FF47-7748-8815-126A50CF6D6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8196D3B-A48C-6C4F-9678-5F96C93BB9F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7E2DF3D-B122-E44C-AD01-BA372F3D453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3F9E705-F35B-CD4B-8EFF-9032416E3DC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9D07F4F-8DAE-F04B-ACC8-D91E384D82B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D2E2507-1435-8D46-9067-3BF1615DAF44}">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2F4487E-DA70-FE4B-A71B-6E9B37F497B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973AF3E-5CD8-1841-8F35-A2A507721FC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ADD8B3F-FC38-FF49-9C3C-C0EB09F47373}">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27E31993-8EAF-A14C-9945-62EC4072AFFB}">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C1AF9DFF-844B-8D4E-B732-DAA83DA1759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12B25B5-299B-E548-A079-55B0D6C4AD4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9F4C102-A13F-9C42-9B78-68C0DCB055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26166CA-01CC-4947-A3AE-B697D720545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BA3FD4A-3AE6-0B44-ACC9-DBBA7D86B6E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9F9458E-D55A-8F46-A50C-CFDD2A2FB87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7334BA-220E-5F40-9DD8-F8F343031935}">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06D01A8F-7BE7-8A4F-9DEF-1188C351A35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AFBAE1E-74E0-7B42-9AB3-EC944F5014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F9F82C2-7620-2346-9F4D-6902067E74E8}">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F95EE9E4-47C4-4E44-908E-E729AB5681E1}">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8F80D297-6A63-644C-9FDE-6116A22D82F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C06F103F-0091-8E4F-B2D3-1B4A2F5E906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B79E88C-556E-0947-8F2C-44C8E285216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3808E6-41AC-204D-BAD3-BE81EB0F4D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0F24FAD-31CC-C142-8FC9-B71CF2F0E01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03D018A-D821-CB44-9678-FEC329C759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9E4074-4612-9D43-BF8C-2CA0B75BADE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FD43D8D-5BF5-E142-A47C-EDAF54DED3B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631271-C6AE-714D-90CF-E850D42495B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FBFA4F2-83A9-ED4B-9566-FCEA6B60D659}">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94BD5C5-C1EB-FD47-B545-CEA14FE51D12}">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5AE5940-01E9-FE47-B3D7-6CF4A77DA7C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EA7925-8FAB-5940-B47D-390CD7931FD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C4DFBBB-2162-7747-AAAC-EB9E2156B81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01C2E38-1DD7-BC4D-80FE-5390FF146A78}">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83A1EAD-52BF-8846-832F-53FE41BC4632}">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6D8BDCE4-0B0D-C44C-84A8-1ACB388559DE}">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4E40A154-EED6-9F44-AAC7-33FFFAF2327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9581EC-E89C-9245-9DFA-BE89F91ED16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AF9E72E-3940-AF4A-BAD3-3590ABE2C8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A76C815-3ADC-5242-85DE-41A698CEB7B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3E14B71-F013-044E-A844-154C5F1689C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DA7503F-1867-3A42-BD99-653AE7B0BA4B}">
            <x14:dataBar minLength="0" maxLength="100" gradient="0">
              <x14:cfvo type="num">
                <xm:f>0</xm:f>
              </x14:cfvo>
              <x14:cfvo type="num">
                <xm:f>1</xm:f>
              </x14:cfvo>
              <x14:negativeFillColor rgb="FFFF0000"/>
              <x14:axisColor rgb="FF000000"/>
            </x14:dataBar>
          </x14:cfRule>
          <xm:sqref>F95:F101</xm:sqref>
        </x14:conditionalFormatting>
        <x14:conditionalFormatting xmlns:xm="http://schemas.microsoft.com/office/excel/2006/main">
          <x14:cfRule type="dataBar" id="{854B567F-CA92-934C-A984-9A1A81B826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EE3184-B851-AD4F-A6F7-6DDC0EAD5A7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9C26BED6-98A5-2646-9EF3-E98548C27A0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10AB12F-CC31-5B43-8B3E-D38518DB653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86C5499-8240-2946-9DDD-613B1E86C64D}">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85233880-648F-E84F-8D52-B36617A30643}">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E1BA2F27-F029-7C4A-9F41-089672BAE70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3365C782-C3B6-8547-BC5C-9305FF776B4E}">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1A95422-C6C2-FA4E-AD1D-100B8968C1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F145847-E421-8D4B-9530-048C8C8551E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304A65C-A54D-7741-8512-B279E8725C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A3715F-83DC-1F45-8830-318683F8530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A4706AC-19B5-8D4D-8971-3BBB20FD29D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780621F-1C23-6F4F-9557-1D949FB448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02311D-693F-E34D-BCBF-EC56E14400F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612D9F9-03E4-3F4F-BD22-960CFE43015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2777F41-2312-1C49-AA38-A74E7DFD2AE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A9CDF92-D447-9F46-B81A-5933EF34BC27}">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316ADE90-5664-E24E-933C-CF86FC4C6ED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4AFD8BE-E5E2-964F-A447-35EC981B7AA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4EA179-356C-514D-BB09-C12B0087E5E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0C0AE71-E950-B345-BA0E-0F6A164550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EF1B15-F252-134A-95A8-E0F66E539DE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5AED9B5-D468-6D49-AC76-AAAA1A436BA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2DCCCDC-CD40-5B4F-B69D-B03157055B6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CB188EB-CAA7-F147-9379-03DAAAB9765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BDFBEFBB-B464-F447-B5AC-4D02000F6A95}">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A8540C41-0225-D447-B9FA-EB402F76E7EA}">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548E9CA-5BF7-534B-A8BA-0F31BD60181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2FBF9AC-B567-C24E-A7D6-C60C36AF3BF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F1499AC-C2F6-004E-BFCD-15E89D316D7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E9923D9-D551-F948-8FFC-D07A3CB33A0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32682A5-9A40-5946-93DC-230060B4309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0F41CD0-B904-264D-9A1D-C480AAD1B17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9739C2-C7DC-4945-858E-6827FDCB870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3F39634-8C4A-E543-AB35-2627EDBB498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EAAA6C9-E840-2A4A-82AC-2AC687223EB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22D71F5-D90C-394D-A6A6-BCDCB295DBE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2C14B1-1CD8-3145-80C6-50CA826494A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EEFD800-2B5F-A547-A454-4F034B1125F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0427A9-9F17-7844-9004-5E9962B2FA8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3D7381-621E-F544-A288-AF0876AACD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6FB326-E161-D84F-8CCE-9CCCFD89BBB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4555313-F3DE-5E41-9F7D-616567C252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20E810-C037-C34B-8151-4BD40F34176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10B2461-0F1A-3741-8246-E920282FAF0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D109354-02EE-224F-BA89-594B6AA0EF2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1E9DC11-673C-134C-B78A-D22CD04F7F7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4EBFA0-6FEF-FB45-8B0F-9DC45C1E5A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44E127F-7F61-F543-8FB0-6D76C7C6BBE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AEEA56C-AAE6-5348-89E4-EAC4AFEEBE7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E8C3D9E-9021-514D-92DA-02066F14401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D383475-DAA0-4642-98AF-A6AD0E87774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8FFDEDF-0FDA-A34A-A2B5-53BCC83FC9F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9DB1C77-2A17-FE4E-897D-2B3A478A48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778CDDD-8575-7C4B-8E43-5022D9A79E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62B87B5-9C26-DC41-96DA-3438FD58C84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1C0979-55AB-D54D-924B-8172BC102C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7DB1D7-5D68-534F-AE46-7A894850139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5F2ABEF-C34F-AB45-8C90-9CF7378BD1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AE42DF9-4E81-0E4B-AA56-9185F816144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92E40C-90B9-494A-8A8E-DAAEE936D46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E6F716-BD85-0F4E-B069-393B5657218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91BE59-A93D-8A4F-9D1C-6B6F98039C7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4D980F-3D34-4F43-AAC2-868999F7BB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CE91924-5493-DD4E-81DB-47EF051ED6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01FCA5A-1752-694F-8DCE-4C3A6BB536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CCD8DA5-B949-234E-8E0A-AEC48591706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F408B1-F552-F146-B01D-D5D59B6BBC7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2E2C8CB-6D1B-2349-B06A-D91D00823F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FEACFD5-E75B-4B4F-9F4C-7BB8CCAD73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D304604-4827-7A41-BB55-8948F559A6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9FF6B80-AAA1-B54B-BB65-5DE422B21FE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2BD698-6776-8840-B4AC-64F062FE642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1765155-B911-5B41-9FD2-FC103590AE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5937C85-7264-2548-9C6A-308E489C39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5C2B54-5B17-1246-8FAB-B7940F00372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666DC19-9E89-DA4D-A1CC-B9E31D5190A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0634F0B-1241-214C-AA96-0A5B3F23344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3B6FB40-265B-574A-A09D-087001A3D98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2E9E7FD-C08C-EA4C-9A27-28393CA63A5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2AC946-8B30-934A-B49A-3ADC9D6D5F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EAF047A-4CD3-4841-953B-E56B62EA711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70F3AD1-153E-1840-B212-6E4B3D65D1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50926D-2F83-A84A-B2B8-7C9FB6D38E7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F331C9D-C19D-9946-98C0-86D9105E3C5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4A0ECA6-BEDF-D243-9BCB-5286666C44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3165421-E7A5-0644-8886-BFCDD545E92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D37440-EA2C-BD45-A6A6-35363396558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EA09857-1482-CD49-9470-E20B10D0AC3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37D7CE0-ECA4-0C43-BD0E-310D12F841D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B46393-45C1-974E-8FCE-9313DA3EA5B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3B4C7CB-3030-FD49-AA56-A282FCE456D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A3E635-A509-8542-A13F-A387E1FCA4A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F386DB5-CF41-D54C-B3FF-51713CA0323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82C4A39-2190-F94D-BAD0-45359F1BC56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94CE63D-836F-6947-A987-4A06AAFAA8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961769D-66C4-C841-944A-C65502A5495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5B9BCEB-1B76-BB47-BCAA-EE4811961EF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7A9E501-A7CD-1048-A725-34EEB748161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EC07ACC-50D0-674F-8BDA-A23EAAA1139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DB826FB-DE16-914D-91F7-DB59C1A1E4C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D7484C6-360C-4B45-9D47-2E7CC6BAE7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B50C941-58C3-9D43-9CF4-ADE827DCFD1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E4D815E-4A91-6B4C-B6F2-B4AAD19A77C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79243EE-2233-A14F-950A-7F66009C70A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DA5CCD9-FAAC-8446-93E8-51C60381039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C06090D-E11C-3B44-9BAF-ED684C39463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ACD1ED-D376-AC46-A52C-BBD94B9F15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9774DD0-5F87-824F-B364-E2F464B8A1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A9A764-8E5B-F44A-A0DE-EB15354005F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BE47EEE-9282-5A42-9021-B53A73DC575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9093712-2DC0-8149-AFA4-637FF73A1652}">
            <x14:dataBar minLength="0" maxLength="100" gradient="0">
              <x14:cfvo type="num">
                <xm:f>0</xm:f>
              </x14:cfvo>
              <x14:cfvo type="num">
                <xm:f>1</xm:f>
              </x14:cfvo>
              <x14:negativeFillColor rgb="FFFF0000"/>
              <x14:axisColor rgb="FF000000"/>
            </x14:dataBar>
          </x14:cfRule>
          <xm:sqref>F30:F33</xm:sqref>
        </x14:conditionalFormatting>
        <x14:conditionalFormatting xmlns:xm="http://schemas.microsoft.com/office/excel/2006/main">
          <x14:cfRule type="dataBar" id="{9DB1AF20-9FB2-9542-9D3A-09773CC80DA0}">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8796AD6D-6ACC-B946-A91A-DD1ECBA96D8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9DE6582-1C10-B64C-8914-404A69304E2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80F644D-26B0-2347-B316-EB0F95ED96F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0D888E3-82DF-1548-95EC-67309BC90775}">
            <x14:dataBar minLength="0" maxLength="100" gradient="0">
              <x14:cfvo type="num">
                <xm:f>0</xm:f>
              </x14:cfvo>
              <x14:cfvo type="num">
                <xm:f>1</xm:f>
              </x14:cfvo>
              <x14:negativeFillColor rgb="FFFF0000"/>
              <x14:axisColor rgb="FF000000"/>
            </x14:dataBar>
          </x14:cfRule>
          <xm:sqref>F38:F39 F43</xm:sqref>
        </x14:conditionalFormatting>
        <x14:conditionalFormatting xmlns:xm="http://schemas.microsoft.com/office/excel/2006/main">
          <x14:cfRule type="dataBar" id="{1283078E-1FAF-1342-875D-60B7BBDB73EB}">
            <x14:dataBar minLength="0" maxLength="100" gradient="0">
              <x14:cfvo type="num">
                <xm:f>0</xm:f>
              </x14:cfvo>
              <x14:cfvo type="num">
                <xm:f>1</xm:f>
              </x14:cfvo>
              <x14:negativeFillColor rgb="FFFF0000"/>
              <x14:axisColor rgb="FF000000"/>
            </x14:dataBar>
          </x14:cfRule>
          <xm:sqref>F30:F33</xm:sqref>
        </x14:conditionalFormatting>
        <x14:conditionalFormatting xmlns:xm="http://schemas.microsoft.com/office/excel/2006/main">
          <x14:cfRule type="dataBar" id="{9EE28CF9-F885-4645-887F-8FF39934583F}">
            <x14:dataBar minLength="0" maxLength="100" gradient="0">
              <x14:cfvo type="num">
                <xm:f>0</xm:f>
              </x14:cfvo>
              <x14:cfvo type="num">
                <xm:f>1</xm:f>
              </x14:cfvo>
              <x14:negativeFillColor rgb="FFFF0000"/>
              <x14:axisColor rgb="FF000000"/>
            </x14:dataBar>
          </x14:cfRule>
          <xm:sqref>F23:F24 F28</xm:sqref>
        </x14:conditionalFormatting>
        <x14:conditionalFormatting xmlns:xm="http://schemas.microsoft.com/office/excel/2006/main">
          <x14:cfRule type="dataBar" id="{BAA54055-C3DB-EF43-9CA8-8F2A87BFCB4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EA9E1BE-4B4C-D549-A0AB-CB009BF86B6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CA31F738-5BB8-3D48-9D5E-28A2393327AF}">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2CB2FCD6-0487-044C-B503-B05BD64B2E3C}">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367729C5-0F67-E74F-9AE6-6994FA02777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999F1BE-F28C-C84A-9B4E-82ED6483DEA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C311C4F-11CD-7244-9586-71C2EC421B3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09471AD-CAFE-C241-B6E6-E713A8534E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5B6466-08DC-AA48-A43B-A5BDF0B64F5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A745CEB-265C-C946-935C-678489778BF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E04ECBB-8205-5E4B-ACDF-A9175CEC2F6B}">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A0DF1CB-F7B6-C644-8061-28F4BD3AFB4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9900EBA-A742-5C4B-A714-307542C6388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2F3AD5A-D190-9D43-8BBF-5F921D79C2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A5C6767-DF9A-4542-A1A2-95C5BD686BC3}">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767DE82B-3333-D74D-BB14-BF1628085C90}">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341F6A0E-D9F9-8C4B-B829-DD73EA947FE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B9768E5-E2B4-EC4F-B891-D295AD0BDA3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93A236CB-3137-184D-946F-414CF09C59A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EB9606C-33D9-9F4F-9736-24B3840469C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25517AB-03C8-F34D-84A4-E56F11131E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298865-638C-F542-BFA5-9F37A7C1D07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D37925-C117-BD4A-9675-CEC598EE442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219BF03-EA50-0848-AC60-057AA1FDAF1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1CF6765-76E1-C24B-8BC2-5D6B089666B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9B673F4-148D-814B-B1D6-41E1CAA322D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DA0D19F-356E-4D46-B869-885C41B883B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165F805-6662-1840-96AC-0B7152090A2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DA709C-6678-5544-8407-82008E5E104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16477EA-0F7C-624E-8CAF-B2F7D48B627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9CF0A2DB-C701-D24C-BFE8-5728B8A0C94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9945D0B-CAFE-E140-A524-434A85F295E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A98CEE2-82A2-7C4D-B8CD-F0AC2760C2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B5DE4F-CFC2-554A-BA03-A117759641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AB3295-FCCC-7541-B0FD-3CFBE74DB4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78D629-8AA2-284C-A840-92541B72DE1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89FEEA8-2FA2-BC4C-954A-1F9E2C2C9D3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EB79661-4BE9-A747-98EA-365AC33169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3926886-4A84-3644-9AD4-95E4BBE7C53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BA2875D-655E-0749-9B68-537E06889E2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D7FAD9F-352B-294D-872A-811A03CF5A07}">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1A8551F-7A53-C445-859B-50FCA8EFD5FD}">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C1538C2-92EB-2941-9DEB-C50E91080FD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055C5E8-F8B4-694C-A862-634A0A0A8D3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25B3866-7EB3-5142-B529-FA9913C1E17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3F2A036-FEDA-C243-8ABC-965EEF55F21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6E72661-EFAB-5F47-9BE3-0A05EAD4FD6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9C7CAD7-7CDA-E143-866D-B4F6D462415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871406F-640F-0C4C-9D9D-447550EEEA7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9D27F74-B3C9-4A4B-B54B-C6FD634536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317A9A-232F-0A45-BE49-40501EFA695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067ED14-BE12-6A44-83E8-F879F639B3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4665EB-59CF-CA47-AA40-226E7A362A9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6C48007-2926-B54C-868F-21265D16868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7959329-38EA-9447-996F-03AF6478674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AF32894-344F-414C-8666-BB550EB4930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4A66C56-627F-7F44-ABAA-BB3EE94467A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D7A333A-696B-834F-8BD1-375F9394ED5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5D56C52-82ED-7F4C-98C0-6CD04C599B5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7681E144-0726-9349-BE77-B6BF5271E2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7B4D0D5-EF4A-E04D-A934-E9F4FD0923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4E04401-9B98-4946-85AA-82FAD702EF4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D5ADCAF-239C-DC42-8E62-0B96045965A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10E1F21-8EC8-F44E-8FB8-292AFA58EBD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D835F42-70C7-C64C-9C92-92D02F86F9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23C6171-3C4C-2D4A-A79A-A6AE6C36CDC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7384D06-752F-BF42-B61F-BF2A829F48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0B39CBE-E663-1041-B5AA-1736827266A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DE3029-045B-C346-B7E8-09643C75B74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8C77A27-2CEE-7C42-916A-EFB8DD7E8E6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ECD101C-1637-8649-8E92-EEE7C8B7949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E22E055-EFA5-B344-AEBE-E1035EE22AA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5368499-106B-2E42-809F-B8CB6F070A2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2FB4F7A-552F-7B4A-822D-EBAFAB71177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F05964D-5458-BD4C-BFCE-0728D29CBAE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A153944-D85B-D04F-A94D-933812E3D56B}">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EF8D468-F64F-E746-8AF7-EE60CF8F31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A3E725-CC4E-C749-AF55-ED5A67DE774B}">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DE1704A-5D84-B44F-BA00-681BFBC8C28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3CC0F8A-424D-AB4B-B662-B8A28E23844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B3A53F3-FEA9-7A44-A424-7D5BA7EF66A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EDF797D-40E3-7243-8697-C8EBFD97CE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ACF323-D2C3-BF41-8D77-5A394B909E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97E3D2-23C2-6F4D-B15D-43C9A55B77B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6F57477-A8A5-1042-9712-F1F072708BC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0837A8B-6654-2840-8FB4-D64FC479A7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2499574-B327-8045-A972-D4B5C75305A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52615F0-47D1-1541-880B-54D78197EB1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8EA0620-FA80-0642-BC38-06838C185CD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A5E5352-BCBE-394C-9169-BA6CE55C1868}">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CF61463B-4D8C-8D45-8844-922DCBDAA0A3}">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B8704151-7F2C-454B-9563-A472A8CA1C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804A8D-628A-4E46-8F5B-BD75D509761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9C4D038-5FC6-E346-BC7E-ABA29708713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1C96C7F-26B2-224C-A56C-77198E8CE5C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0239001-FF77-F74A-9211-C44EE1157468}">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7571DEA-68AA-7C40-AE6D-05CC82D0F4C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66C9DC1-D7D3-4C42-9FBE-BF612B767CBF}">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679BE71F-CA21-054E-AAA6-E84AB1B6F996}">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99FE990C-8C93-A145-A695-A8B1474CDB9D}">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BC8057D0-7D3F-B245-A40C-C3B4C7AA1357}">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55D7AAA4-ACC6-2D4C-A456-CFF783CB1BD5}">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6DE55C2E-4550-3A46-BDC9-C9CD9B1B1BC2}">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44ED9CA6-2BD4-9C49-96B0-C9C0A2B1268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EC89C5-8DD4-B248-919B-34663511FBD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B7FB49-0292-E44D-B4DA-3044792BF9C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9D89AB0-2AB5-3E44-8150-8BB6672D1B5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BE23C3-E580-E541-A7D9-3D389E8D2FE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7D78609-CA6D-1848-944C-7119405CFED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0A67F65-BCCE-2544-81E4-A1D031D4DFC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DBC8832-4CEA-BC4F-9D32-A16D9B22323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F00D7AE-6317-9E4F-8A83-9012601B7D7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7CE1754-61B3-4B4F-A75F-ACC74AE2612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F37AA1-0A8B-8447-B53E-6D669E3F628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5AE9839-26B8-9E42-9F9B-E3E08AB2A23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9B2A3D-0ED4-1743-A4B0-D1D5A709C43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6C2B2A4-F7B7-2048-8230-E88A227B99B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412D41-2E0E-B042-AFF9-A200D21CF1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20D3D1-6A12-2147-A8D7-32B95E92E9A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7E26AB6-F26E-CD40-A273-C0109909F79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EC2963F-C5EA-A94A-BEA9-6C33DA7ED2C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25D3970-877E-4E4F-ACE3-2395C3B7602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680CB01-96D8-C64E-A62E-55A763D120B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3C0BB0A-68BC-294D-8C05-C7042978B17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75FDD97-3249-B34D-98C8-D09431F73F9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55FA6E-8961-654E-9211-466A416F1A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B7907CF-D4DB-0948-9A9B-F99A30658E7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DD4674-7A78-E848-8E9D-9A262620398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952AB4C-FA4E-B647-B560-05FADB677E6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FE4A58B-821C-564E-A5AA-04557578474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182A48B-9944-A749-9687-1BEE1B1D9AB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7DEE55E-B2C3-F842-BCCD-E473F396EFE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348CDC0-0119-F841-B582-20640E37B64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E1713CF-58EE-104A-90B5-A3FC43C6C3B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21C6CA-702D-974E-B9A7-39E119E6965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D763276-7CF8-EE49-B858-D648F3DDD87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99776C-E9C8-A14E-82A0-B16C99EF97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24E879-E3A0-A143-BA48-17B7B23798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5B012D-B1CB-F046-9C5B-A7B5DF8C2CA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B72A8DE-DCF2-6F41-B6BD-4A1C85BF57F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DA4CE83-0C44-4042-8737-7EFA7727791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3AC57E8-030F-FD4C-8104-F0FBA846F8F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BE626BF-949C-984D-B182-6EEB419C2BE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800FD2F-3AFF-C74E-A4E0-826D7FBEC74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6D17863-2CAD-EF46-BF05-2E117EF0E9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574772-FA90-C245-A985-D9C61C8B786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CD12348-FA4E-834A-90C2-986BB9589DD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2462F56-5482-7144-BFE6-4C492DC2649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F56C24-1676-254D-AACF-22EF420CB57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BFE4AE4-2A88-7F4F-A34C-D625E751E13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8844719-1D92-0844-B81A-C8C54C5646A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0C6FD9-1558-FF49-97D5-E5BD99A2DB2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0970533-7BCB-5944-966C-5E5ADC619B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FD4F3E-33CB-4A45-8489-32F63FDE298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108504-4318-5F43-A5F4-B010C6F881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EE493F-BF0B-1D4C-8F92-16D89E62E3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F3EF4A2-ABEF-E74A-8FFF-C196C34ACA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9AB6D79-4E67-AB48-B4F0-B602A7C194C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66A190-7006-EC45-BD58-E6A3734844E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5C8C30D-4335-7747-AE1A-092E6F0302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D4809B7-1A8C-754E-B59C-2F86DBA7CF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8B6023-86AF-554C-B8F6-911115345C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3364994-B2D9-0442-833E-ED42748368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ED1028-DD71-704B-BC57-2D07ABB549E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57C1AB-7FEA-984C-AC40-F652DEED1B3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7CD21E2-F540-4944-93E1-5A32C22E09C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48D831-2F90-5740-B012-9320A7B39C4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E4300D2-978C-9045-A57B-6F8DCDD25FF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E25F09-219A-5F40-A781-B56889C0DE1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B92E35-620D-AB46-8CEB-6240925930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351974-F606-B04A-8405-E135B50B6F5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588F466-2B9B-2E4A-9F57-22D56DAA5D9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EA30FA7-76A7-D343-BAD5-408BC84E2A8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B63F2E1-A0EA-2A4B-82F5-58ED0527349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63E5E99-79E8-934E-8D29-719D25A0B0A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8165E1-7A63-EA49-AD05-C3AC6AF2D34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74ED478-8139-EA4B-8C15-20CCB38E3ED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BC8EE5-CC82-A341-BBAF-038A46CB2DF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73138558-C7BE-264E-BC11-894BFCA1D74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F00DE6C-474B-954E-B8DD-624FBA3EE09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651765-CD20-2146-A2D7-CF8350743AD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354115B-C4DB-864B-B6E8-9897F76047C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863D84B-46CD-8441-B77F-D2B450D03E1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DD6D907-FCE5-6143-8CA7-DAB77D67529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C5AC9D7-5ADC-C441-BB89-21EED89FE9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764F7C-5D12-1C47-AEDC-CA85ED56D0B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C6173E0-37BE-B043-A4BC-1AE66C3F68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42FAE54-A529-4140-973A-F878B66E58AA}">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0BBB47A3-758F-AE4B-B0B5-85C739F8FD4E}">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09981880-94B8-564B-AF7C-7E3F5132A16A}">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BAD39F27-89E4-E040-98D6-25B27BF3BF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A53700-CA7F-F741-89E0-94025AC1407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BE2690E-C9AF-3B4A-B5C0-555FAC2EC7E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25AD19A-BF79-4146-B2B6-F2FD4BEAE5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ED617F-C1F6-3348-A49A-460ABFDE0DF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8AFE256-2B76-7042-A16C-261D1E5024C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BA7A764-8103-5546-AA57-E94283099A21}">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AF6238A-DC21-744F-A19F-CE08865839D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82165AC-965C-6446-8EFA-B2FC7BD678F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89A106-B572-564F-987E-06727E490E3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42DFB30-105E-1447-8136-2B5507D72D84}">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AFAD4D8B-0950-BD49-8208-0E1ED04AC18E}">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8003B234-EAAB-D94B-8439-06C29977B73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2E99619-0C71-5649-9DEA-C83CDCB5897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D81C185-C950-7944-962A-96638CE772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01FE74-F79F-1A42-8850-966513B0D5C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3F7354E-BBDE-B945-95D0-74D70B32D79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6C24DE5-D72A-5A48-8671-8D6D4ED61A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7D0A9E-FAC3-AE40-8E63-A33494083E7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FE749DF-639C-1449-9DAB-ECBA7D60C0D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C0EEF23-1B33-AA4C-99B2-91B8CDA55B8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3DE0862-6C2A-9247-BCC9-CE3ED3277B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6BFA554-1768-4245-894E-DD08A1BAA1E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071BF72-F001-474B-8CEF-64F4BBD27E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30E8C0-EA16-AB41-83FC-AF87BFA989A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1BB59CE9-16E0-5942-AF4E-BDBDD22CC82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0E3E37D-FC68-504B-B1E8-07A2AD0FB4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C71AEB7-D1F2-4049-8CFE-4DBBA6E1BD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C47107-DC90-EA43-A415-4BAF07CC64F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69DE5C-0B6F-7B4A-AEDB-73FD4F6400C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3F0E44A-EBD9-7A48-8F38-47339794A8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BAD3117-3F8C-A242-BB82-26F97B52D2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A397955-0B2C-8C42-89F7-773B1EE4EC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DBF37AE-1AD4-DD44-A8C2-119AE7E1F38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4D2F1DF-EC73-5548-9505-548C234F610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B5B1EDF4-E2A7-394F-B984-05E1ADBE2191}">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A1DB931-E8B3-7144-A286-5855CE54220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5BCC41CD-5CC2-FA48-BAE5-C13E12C3729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3212FAD-64A4-7C4B-8969-2CE9AB2888E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3A918FD-289E-5A49-937E-423A35AF90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CDA20E-19C6-AE4D-971A-C22CB1C08C8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727AD31-9612-8F4C-AD77-916F843FC2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17676A-86E0-6F40-86E3-174E21FC5A6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1FECD07-2A6C-DD4C-83A2-90BF8141019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5BFAA6C-7D08-0647-8672-90AFCA09329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EBB9F43-2263-1749-B628-8876BEE728D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E3D1BA1-D3D1-0544-94B3-6DB6BF81671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8AC9477-2CBF-704E-8DA5-0C64988672E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17D3F0-278D-6340-8007-806CE62A4268}">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C2916CCC-E67C-F646-BB0E-FB12AE0141B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72E3AF6-669F-0E46-A7CC-A0AAB307DB7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A836FFE-4570-8A44-B873-5CF4891FE93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D1D0BF4-1222-6B4D-8528-526A18D66511}">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E44EB18-4114-ED44-8053-EAB4A4E3B87E}">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FDDACAC-BF06-6843-B4EF-FCA7D476650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6E639B-4FFD-844D-A09F-9598549DA96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6773A4-C474-CE4D-9799-5DAA76F20C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FC56298-4E98-D541-A890-789C90318D5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1232EE2-CE86-D842-A0CD-4551735441F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A4D3B6F-D9FB-F348-B571-2F6DEDB78E0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B192593-9E7C-5E4B-989E-9BB1FC78D1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C3F7F70-9BFE-804E-98D3-55A579A67C3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22E964-ACD0-444C-B797-C25097CB9E5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CB0773F-4437-B942-964D-B6280A99DB8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3DB83AB-E314-8E4A-AB25-16AC53D3594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A1EB0EF-26EB-1C48-9C84-9AC6AF4BE15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79BF2E1-2177-4C4D-AB1F-CFF515B81F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830A70-173C-0249-A646-BA4B737486B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B065C11-EA99-4448-9BDF-ED4F419F85F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9E765F5-7AF1-3249-8DC3-AFC3ABD142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0FB17EA-DCA6-8E46-A107-F6A4BC70A4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FB478B5-236D-C843-BAD8-E4CB68AA84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191C8BA-59EF-F14C-9BA6-DC6840154A5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C90337-A477-FA40-B4BE-42815E98645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9AA82F8-3DF4-FE47-AFB9-0C02B26D8E6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B48B5DB-EB49-7E40-8E4C-DE0E5A61A12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CD43F64-2FF7-3B44-BA44-DFE52E649B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2BAE262-36ED-7B45-AA6A-A2CB8A8C0398}">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94FD445-C92E-824B-B3D7-F8AB76BF0003}">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0343B2A-20B2-DF43-B4E6-A82D7FA85E0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64AC402-893E-E347-AFE0-79A29EFB5D8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8FDDAA3-ABD1-C641-9882-356C8A6B3D9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758E873-6694-FB43-B5D4-24BDDA7AA39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44A442D-6E40-324E-959C-8A03CDBA2A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567F209-B72F-9848-9598-AE933E69B5F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62C8E29-186F-1A48-8845-D5A8FD848FE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93FDBC5-A164-8147-9870-D17497B6A8E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D1C78DE-3C2D-9A4A-99EE-7FB78F21017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FF3B1E3-87CA-0749-9E1D-7E5676058D3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291181E-3491-894E-9AD0-41896D9C30A7}">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F00D41EA-2F98-1E47-8089-1CBD9246F911}">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C703FB35-E3AC-D64F-9692-F2E7B1EAE7D2}">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EE9BE4A2-B1DC-1545-97FF-85323891780B}">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E3E0FD49-FF35-474F-ADD5-A436416B244B}">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2FACD4AF-6891-7A48-AB4B-72E18BF65A31}">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C5E96E5E-920A-A740-97B3-2DE70F109C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00C91A2-6616-9C40-A42A-0E2AF60B993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23E491-7B8F-B040-A232-85ED7AC8E4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DEDE49-0214-B64D-BA35-8A84FEE86DE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92C6C0-433E-F844-A2DB-9E0651EFED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72D1202-5B4E-0942-8BA0-CDAAA152D59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697E388-6811-074E-98A4-2EE0A9CC301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BAA311D-3A97-BC48-A93C-671C0F2991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B5600AD-E59A-B442-99F0-DDFC4B177D6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4EC5E50-A8FA-EF43-AC99-23FB6597EFE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32B4510-0409-304F-A0C6-97D0F9DB728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CB6D78D-4579-5D43-B8B3-CAF1CB6BBE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10F30E0-C1E9-8D47-92DD-BBF99FA9FF7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E07C71E-53A3-8F41-9EC9-BEDBEAE848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8EF7F46-7CFD-C04B-93D5-5B019C01CD1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E5C7AE1-CEF4-E64A-BEC8-A5EE35F4811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FBF052E-E044-164E-87B4-94A01AD0287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0C3631-0C43-9240-8324-CE7020C6F6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B0B505A-D1AC-5548-8E62-09B8A9F260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C664130-6E1A-0E48-9FE5-8A431A36C0E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E00A1AC-0285-874D-9EB2-788FA0C1761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869265A-008E-6741-BB28-E0012F2E150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DB34551-71B9-B649-BF4E-63420BFDEC5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82C5F8E-4E9F-C249-AFB0-655C70FC22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DA0E544-1F98-7549-9DBF-39874FEB6C3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4523B0-6F56-1E48-AE51-F028E548F5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2C5A4A1-4E2F-484B-AECA-D4B60DDA8F6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A47F06-A058-3E4C-A500-1D3DFBC853C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B947813-5BC1-884C-A04D-6EAB4B28341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B1D13CE-93A8-A449-B6AF-A8E0C52B9CD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41473E4-4134-A049-9623-176304974C9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63EA62-B9B7-8744-B409-06D5A20C78D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B81DB95-E666-884D-A40F-F7E3792039D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69E7C4C-00B8-B945-A487-8D1058B167C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33E7FCE-240F-DC4B-A10E-C92262F2355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DCC9F14-A07D-F542-9832-35465EDDFA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D4EAEE-3EC6-D449-9BF6-1B509B5FAB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7A9696-90DA-944F-B692-DB6AE872FB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D2810E-89EF-EC4B-8DEA-1BC0E0612F0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917EC49-7495-7A47-AE48-7FDB012DC1F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84F9E54-3763-274B-9439-A10362323C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CC43C6-CDD9-B646-AB05-336961DD00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6D71DF-D6ED-0243-A952-D0AADA8D13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488237-71F0-0B41-82B3-F541A762710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A887535-0520-B84D-85AD-02EDCC153E7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ECF219-70DE-FC41-9A60-B8AC0606EE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B875A6C-D80C-F940-8947-FE6DF9352D4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7FDE1F0-F091-1D46-A118-0C163548DD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58E6FAC-F333-504A-A239-7DC5C8667B0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E4003FC-88F6-A540-BD1F-CBF2434E90B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A17DD45-C3D3-C94D-80A6-9A10D9FBB6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C42918B-88D2-3B47-BC9A-68D60489F36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495F3B6-36E0-6345-B81F-F87276F1728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AEFD62B-EE55-C34D-AC44-E0E6E052ED7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D730F2-773A-BD4D-970F-C9667E9C19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EAAF4A-2881-4040-AE7D-69FACECD6F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DEF85A3-427C-3D4B-875D-43ED74DAA4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234D2F-F4B9-B143-9874-21F4F1E578B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10B5D8-4491-3D49-9F5B-AD035D5627F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99F6CA9-5EE0-8042-81CD-27A6C61A06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5888D0-D2A9-7944-A42C-88C539FA2E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B84297-B33B-3145-B0FD-5C383964757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33C4401-45E6-B84A-A174-1AEA878F4C9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FFFE793-25D6-4C46-B7C7-BC2E4E5494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96C36C-2B7C-FA47-BDBE-8A204D94B54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C3FD1B-286A-F442-AC0F-92D1F751287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FA0C37-4656-5A4C-87D7-6A7C4A60F25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440F30-E8A0-164A-99FE-AD59B59BCD5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0F5D6E9-7A0E-244B-8741-082359708F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314FE3E-E2BF-1A4B-8BC2-D52D9F226B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E6D82D6-CD3E-8B4E-8C9D-058DC9CFBB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F36BD6D-C400-2447-8D9F-CD39A8537F8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EAA51CB-4D31-B940-8B4B-334074A180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251D85-78A2-4849-B1F6-98A36572894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C9687FF-BFFE-ED4E-A0C5-61F5DC7E432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AF1CBF9-BE41-5744-B59E-39ED9807135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6CD95AA-6087-0743-924B-890386812E7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229629A-61C9-0040-85B0-6AAC8DBD50B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ECA365F-C254-9A4E-BD90-9F9999B53BE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11B5FA-FB09-C544-9389-7519F8A6958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A5F1E6-8169-BD45-ACFE-64E838D901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0FA65F1-0EE8-2249-A861-0C6AC1EA919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B4231B5-B9CE-5B46-A025-05294BB98D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355D32D-AC96-8441-A803-F0E573504A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1CBA1C0-6E81-8D4F-A31A-FBE9253C81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CFDCBDB-65E1-1D44-9A2B-B57A10557F5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A2A466-C392-F446-AB78-89C84CAFE4A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E0C41EC-54A3-9847-8871-CE92D2DF15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32B000-9D7E-2A4F-8890-6170EE79D46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55B4C2CD-FD01-EE48-8B4B-085E0E327F8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1C8D5AA-B9FF-C447-8E24-1600856F06A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B92EF3EF-11C7-CC4D-9B1C-828AFA290A3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C839121-332C-0F4E-8137-DEBC72868A8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F3BB11-FBFB-7B46-A32C-848E2EABAC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7017BB0-6554-314C-9CC8-BCF3EA7B88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74F404E-F683-1C41-9986-6A3612AE33F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C3EC96F-3999-9145-9ED3-93CCEA5F406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A5EDD63-53D1-F64F-BF9D-F4AA068115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387C94-267D-E94E-A0BF-B9AF643252A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80D0034-0A58-ED42-8276-1F33B132C7A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0066372-A014-3643-BE63-AE124937AE7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8740772-6E0F-9346-8C28-B43B9D5BC61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DCB0D7E-777D-374F-9822-6A18584BB0E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A6A42E1-C819-3749-BE4A-6E4BAA85A4C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AFF3C2-BEEE-FC4D-8EC9-FF2EE8D5E0E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ABFBA00A-540A-D243-B785-8614AE163B9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95498CAE-AA17-014B-9514-9D3F059887E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D9FA237-A8E6-A54D-A42F-8A3CEBEADBC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15CC2A1-3EF3-2944-8775-C3E2589EA5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866A487-DC2B-C34D-86D7-4F6E86382A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6DA104-1091-DE40-A0B0-A695EE579EF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5F6B7D-B691-5F41-83AB-A706800C58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99D3DCC-7120-354D-9693-8C4F2AFAE49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728A3D-D3F8-9A40-A977-86BFF7E712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BF2EF99-7477-9B4F-A1A0-2408EDBAA21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BB70168-B98E-F645-B437-DEB93AB7B64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E4276A2-AA19-F744-9ABE-BAFBBCC0A57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CA896E5-0705-5C4E-A5DF-D8F4CCB1A71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4CD96DC-9F11-524A-A2C4-2D1774B997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170700E-FB6F-8B4F-84F9-894614D0E9A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371D9AC-C6CE-5D4A-A0F3-C27613E849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9DE7A3-9A69-444A-995B-AAE482896F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48F305-0FBD-6B46-8309-C2A9DA10B9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549D96-1041-A046-BC68-4EFFE9ADCB1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FFB5661-F312-6349-8978-50DA1AE8B88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2B37355-BDD1-3446-9B48-848733DAE7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7F76B8E-863D-4C44-BC58-3078F6B049C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710B8A7-CBE3-E54D-B86E-39C825C1B0B3}">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3D7D7D0-A6CD-204B-9AD2-6948F1B7DB3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440EFB2-76CF-5545-8D2F-B58CD5D1B818}">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863FC547-FE9A-4641-A4F8-484BA5E14D54}">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FDD5E5FC-3BE8-2044-AC89-9DA6C45EF37B}">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D10B62DC-A74D-2449-897A-911BC7EA544E}">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1436587C-2757-0046-AD30-4F327EDB42DA}">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7F35DE9E-4450-7848-BEDF-049839ED9D0A}">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329ABB1B-0B15-1C42-AAEF-1D9AB45358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9ECF7D-D13F-1644-850A-532518F246F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AF0AD59-3FCC-7144-B9A6-A9513446D7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CC4B4C4-4FF0-344F-B030-C216E14A28E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38FF390-C173-514F-9C5A-19004D3904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51129B-2E18-BD49-BC97-29384EDF73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FB87BA-95B0-E84E-A172-A7E58857C1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AA629A8-234E-6F4A-9A17-8C6CA24CF55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36F349-E28F-1B48-A3A6-BC8CC7375F0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E98E715-FBB7-E943-B405-D511FF7D5B6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89162FF-ACA5-2B46-81D9-2D58AD9D699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164F363-2440-2F46-AF34-65D19E5385ED}">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3C3E962-14E5-784F-92DB-0C279ED0B17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86B5E40-458F-4040-8E41-155C487AA2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A499F37-499B-B042-8CF1-DEEDD7FCF44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1E45196-9732-6A44-8D6D-1A440749F6E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3C6A6E-0CDA-4C40-93BF-5EBCBC20550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2DAFCB-EC8B-E543-AB7D-3B4C824B93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9D66F6-FEC2-2B49-8987-4608276368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FA1A24F-A143-9E49-B38F-89FB7864AF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BDBA75-E24B-7242-94B8-9F3055267E0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CD64BC4-1FB3-A444-9886-97B36BA4ACE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944849A-BAA1-4549-96A4-138F537F52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F55F17-19C8-A941-8207-BC0ACD1A201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DE7256F-8657-ED4E-AA26-66F002A6E82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E5116A3-7668-8542-9C68-470BF6E698C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3F96269-67E2-5849-B87F-C7A537C13F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BE6CF14-2A02-DB40-906A-64876584A8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FFA2B7-69FC-424F-8B18-DA811B7952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EB8F53-D755-8343-BB05-68184294FC4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F5996BE-79A2-E94E-8012-BA33DA8809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97F721E-6977-7E42-9AF5-6FFCABE7CA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F140DB0-D96D-4A40-AA1E-795C8543865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743F54-4CC7-C84B-A584-8FF9BBC47BC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D7AF714-2587-4043-8B5D-E50B2DF5DCE1}">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241202C-C8C7-8D47-AF0E-A9B48F8FE03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A025F96-7EF2-534D-B4AE-368F65A6A474}">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CC02118D-A42F-FE41-AEAE-DD271DCDD4DD}">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7D0017E-925F-F645-8C20-0F3F021C3DC1}">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162D7CD-F04D-734A-9C4C-9704CE3E571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07912A6-5164-634C-97F0-15D9BFDC534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A6A2CEE-F432-AD4C-9F7F-8F2C133C045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56E7A79-2E0E-354E-B26D-3BA9E7876C5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F3AB9E9-91E2-1342-9FA1-0F6F9B9130D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DE4F9D1-5D8D-A546-88AD-F257A248FD6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097F4F3-7A57-BA40-B5E2-3FCD046FF78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EBC94F6-15A6-774B-9805-E4D0180EAC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7C816E-6593-7C48-9868-D53D1E1F81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4E6D573-76A6-E742-B048-2A1DA316DAA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D92D0E8-2749-AC49-A024-0B0000A44B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DA402F-50CB-AB46-9324-CDB0B73D7E7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F16D39-1F8B-EA49-8B4C-FCBFE99162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EFB0F3-6498-0541-B1C3-3FE97CBF59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2708F2-9F0E-B44A-BC0B-093E83F715E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2F73F75-004D-1D45-BA4F-68B297506F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C603A9E-F4E5-C942-BDD0-05C8A31C7F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AAE6B77-0442-4C4B-B61C-3BA1006CF6C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2AFA583-ACA0-D443-BD7D-ADFA179B199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E31F82F-8F64-1446-AC79-629DFF6EC21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6B8F5EB-FC39-DA47-8B83-CC3D262838F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A739C2D-74EB-9D4A-91A7-583F33C2CA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97027A4-CB2F-C64F-9CDD-CA49B6BD55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FEB9B7A-36A5-EB41-9C15-1C0A3650D82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A721BC-03D8-FD44-B800-73BF9EF13A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D712D32-0339-B449-847A-B051E3A2B8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2517F6-C080-8040-B5E2-FAAB507F112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0528252-269D-2E4B-9BAD-525E6E3546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549DA6D-CC07-434C-81D2-07CFE7FB3B2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4915A8F-B476-954B-B2ED-C55B4EFF6C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CC52928-CB8A-A744-B661-9932F4B668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F325C0-A01A-2546-91B4-5A524798405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2453277-9E1E-D64C-9D12-2A97CF7D3B4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C3FF7C1-CD0C-7E49-BA7A-4798169320F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211BAE9-4DAC-2747-8A09-8DAFB336ADC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98E2BD-D976-5A41-8871-F865F31315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08FB3D-272C-6E43-92B3-EA23B2516D9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DAF9049-0C62-314F-82EB-7C27DD39856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0BE2509-BC38-0C49-947E-1F6F54E126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14257F-D656-FA44-B9A3-369872C9DB9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56E19D-8C3B-3145-9D89-EF710A5EB0C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4C982A5-6605-5649-B14B-3413B240D4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C2C07CA-D402-5041-9497-4C8367DDF9F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3CAFE26-976D-E74F-A882-36B914EE8BD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E1A84D9-436F-184C-B745-853B1DFD08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2C05E1-2201-F549-9D32-8DBF11E09A7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108EDBC-C506-6946-818E-CD6D13E4127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825F7CB-7786-7444-B732-821A66938D6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46F7E3-3380-F84E-80B0-6349995CC39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F2B682E-B362-3C48-B4D1-8916D7E2530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407B4C-B3FE-574A-99F4-9AFCBBE4C6B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A7D52F-BD78-0848-BDDF-8E9AFB0B100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3154D5A-239A-284E-BE7E-9E4EBA83349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050873-4032-614A-A18F-0F3897AF91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9CFFB10-838A-4B4B-8C5A-D8D025EB27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CBFD59F-80EB-DF4D-A035-8EB931D1D2B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28D3250-BDBC-6B4A-A25E-F97F66ED21B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FD6E5A5-5B46-714C-BB22-F849685D3FF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6839636-500A-0F43-8E58-BB4C5841BFB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066F221-DBC7-AE4B-9623-DF453B79B7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1D12666-C035-394B-86DF-791E4CD07DE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59BA0F-5578-E944-9FD2-4E9CF1767E4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0ED100E-2C4B-704E-B735-E2FFF1A161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69BA591-A16F-C947-AE82-4354B1D79D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7F034D-AB58-0440-B995-6CA7C28760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0AD534-7A2C-514C-B045-D2D7E5FD11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42E3802-6B63-4D44-8626-D0671C8CB20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9C10524-3E10-9C41-80D3-5372EACF4AC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6B73020-69FC-774C-8040-CD3BE497945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28FDDAE-D62B-8649-A2C0-C1FD27FD457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06D7F9E-F1E6-A148-86B9-F664BA120DB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51EF036-56D9-AB40-909E-090A03F6D60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B35E17A-55AB-C14A-80DE-07D60A31E0A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948F447-9978-C34B-AB0D-4F7D22FC1A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050F99-F1D9-BE49-A7C9-83686F763B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7A66CB-5C6B-2C42-A63B-3A03E38CDA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DEE5EB-C0C9-1142-8520-CC0572F8CE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9DCF8DA-09FE-664B-BE9C-B7A6499727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1D095FE-770F-6A4E-B586-79387FBA48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EB273A6-8EB6-624D-890F-7288DE4C002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886B5DE-8BC4-AB4A-874A-92199D408894}">
            <x14:dataBar minLength="0" maxLength="100" gradient="0">
              <x14:cfvo type="num">
                <xm:f>0</xm:f>
              </x14:cfvo>
              <x14:cfvo type="num">
                <xm:f>1</xm:f>
              </x14:cfvo>
              <x14:negativeFillColor rgb="FFFF0000"/>
              <x14:axisColor rgb="FF000000"/>
            </x14:dataBar>
          </x14:cfRule>
          <xm:sqref>F130:F138</xm:sqref>
        </x14:conditionalFormatting>
        <x14:conditionalFormatting xmlns:xm="http://schemas.microsoft.com/office/excel/2006/main">
          <x14:cfRule type="dataBar" id="{04A598E1-DE39-6244-B824-9AD7267B617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C4AAC5-914C-EB42-8EB0-898030DDCFA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F068FD6-4BE2-0F44-B6A1-62340841A23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54486BE-ACA7-734E-BCE1-EABA4EB6B1D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A7BF664-8E10-BD4E-A04E-21ABEBEFAA9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9EA35F-DD12-1345-A2EE-3473EFCD14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782E428-A689-094F-A6EE-9B86D06714C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8368458-5C47-FD49-A787-CE77E8D963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43A6910-52A2-CC4B-AADE-834909618B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A248F5-BD85-3343-863F-2B138F32318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769DAD4-914D-0C43-9986-08F4C7EFCDB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9235D24-A179-484C-BCE9-6B3CF2776ED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A849DD7-E2F4-DE44-883B-67D280A352B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EF43B2D-8A93-3145-AF27-B9B4167778F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3A564BC-1CA8-3248-A497-697030880A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BD745A4-960F-7445-8070-58D83219F4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32CE4E-5FFC-2340-BE5D-1F1968EC3D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6F37CAE-2521-6D44-ACFC-C1211F642E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5E5CAE5-19F9-9846-A09B-885AD04944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375E40-2CA5-2142-B081-EC4E5C2701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DEA1A9D-43FB-B24E-8E16-7DE20931433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F4D4098-949D-E147-ABF4-7AB2332552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FEC330F-024A-7449-8885-4CAF8647F42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144B23-14D9-E54A-940D-7647B23390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3A7485E-D944-A840-B339-493E33140F4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582F8B-BDFD-F642-94D2-47972E6EF4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8C16F5-7BE2-1A49-A23F-0A84A5F04BC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46921B-7753-FC43-B9B8-1D7D02E1C4D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0C04E00-5EEA-7643-8FEB-0AEB7E3D355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4483C2-E2D9-0641-8EA6-A676F1E843A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FC5D0AD-F7E3-C84E-A9EE-40A19E770D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17A2E7-3C5B-CF42-A040-304B1657B49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3976036-7EEE-1E43-8705-49F067C3131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5AB8677-8F49-F148-96EE-70C5BA771A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022FF4-12C4-F24D-951C-FA6D7FB7AF8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6975D47-5EA8-0840-9A87-C0DB9A9875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EBE1552-6D90-484C-A096-05919C70D2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1974DAF-A200-1845-836A-1F85CAD1684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41C5B85-6DA3-2D4E-BA87-B3327211C8B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46B0C07-E54E-C744-AD05-37B60DFC10B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2B5251E-B8D6-8A48-868F-1B0772F3FAA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2B190BF-18D8-0A49-A194-CB6B1B82E5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703DAF-9F57-A74F-8E3B-1BBA01B95FB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5AA5E26-E0BD-564D-A006-C2A8BF6530B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20955C2-5FBA-6E40-8DC2-7781252CB3E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1BFBE5C-73AC-1942-A2C7-CA05FD44DC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258BDB9-7ADD-184B-964B-C40236D8CC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4799347-C0DC-0440-A81A-A018615F64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030496E-1E46-4A45-AFA5-E49E71ED165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9D10B36-D98D-3C48-A5BC-C8EDEE870D0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457C76B-6244-EB4C-A925-388F62CC534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819C943-2B14-2A48-9D50-F9044D48F9D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34230D-E544-BD41-AB37-C679893AD02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DDF4D29-5055-F847-928C-644C47972C1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5190FF3-2711-E24D-8C5C-06A199B96D1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DE9B80-EC89-3649-B691-462E6B0475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B00C49E-C144-AF42-BB2C-301010D9EE3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D0EDE0-F55F-E54A-9627-C86B6B9650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F0FBC17-C493-7F4D-993F-9F084FFEAF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92F8992-BC81-294F-9525-422CB9CD51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1C33CE-A069-5C41-A8E9-401F065B6D6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35EF1E5-4658-B54D-B566-3C7E751985E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3CC38E2-3083-1D40-B68C-7E2C8DD4BF7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2615417-9B0C-A041-957C-CD31C0EE57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65E066-BCC1-9E44-8928-D9F1A55620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931939-8EB8-294F-B0C7-895129D5E4B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AABB669-F8E9-604D-BB88-A074E3B417C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36F99AC-28E4-FC4F-B21F-93FDCB8559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1BA9859-5C9C-CC4A-BC0B-369C14BD9B0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B0D65E0-C176-6647-8C41-6737AAC26B2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FA94B68-D9E2-D54F-9B86-1D37C99254B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F2BEC4D-D95E-7F48-8029-F1B1994A273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AEE0BA-2547-BD46-996B-AEB4BB933C7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84EE22-7A27-1B48-BF16-ADDF79C353E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1C40869-6E14-4647-AC2D-F24A2D60895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4F0CD5F-3FE2-764A-9F09-FD64D851455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04AAFD-C3A5-DA49-81EF-E31211702B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FB3945-05DD-D642-8AF0-9F2A4CC71F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1B25ED-60CD-4F4C-A6E2-4286608F409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59840A5-B9FC-C54F-ACAC-EC5CCE7EC13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4B47534-B183-B64A-A451-4DCF50870A4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B2F5958-7771-1843-A956-22BE96075CE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4032659-EE6E-4D42-8107-594C531257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8B8380A-24D1-8646-ABD8-D76D6E6A845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6313679-29F1-4742-8003-E54B997F28E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D11B2A5-4D6D-F742-8984-C83DD53B22C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46AEB4C-8D4D-6148-8864-B5909E1666F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990D6D2-237E-684F-8FC7-7B57117FAB4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C16EC1-DCD3-414C-815D-8FFC29F1EA5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6B1B680-3498-F94E-A1AD-C4599FE7FA0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74F31CD-D677-2540-904E-B67979C45C9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2399126-EFB7-3B44-BC29-583DB0F045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E89F1CF-771F-B24D-A632-7E5703600B2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D0F6D82-2456-9743-8399-2A5B2E2A753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3B16C64-968E-E74A-B136-2EF8DBE912D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DF9454-4773-624E-93F7-E5950CA749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7FC4EE-2A8D-2040-A90F-0782761554E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56463C-7970-0A42-8CD1-2C03FA47DB0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FE10869-B832-3B41-9D29-1E801017BA9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B95044C-8E60-A34B-8008-DD9C973E1CA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665EE29-8FA9-524D-AF65-858696A5867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6BF9E3-8B72-794A-BC4C-2CE301EC705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B54923A-474E-1343-ADEF-3EA6AE03D72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08070C-9581-3546-8987-B63EF5A6CC4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3F82F82-1576-A147-A6F0-8E1365FD8E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4ED889-2F2E-8C4D-8DCB-6F8C653F94A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B27B81-9655-B84C-BE4E-45ACAFB07E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5A9A41-F503-2B41-892D-5841061CF74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7900E8D-C3BB-7F42-B7EB-6E8324FFE76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FDEDFFA-458C-CE4D-959B-02567B5AA7E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4E29A3-698D-6D45-9C5C-F813520879B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5F279F-2C11-AF4B-93D3-ACC9255E86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060A927-7D17-F546-9B83-6A005855951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A67252-95D1-B047-BB9F-8FB91D5E325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553450-39F5-B94D-9403-8F4EB89841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250096-FF78-C74E-831C-692493E248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56D1D8-A143-2148-A44A-D5A3BFC895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1885EB-9EB5-EA46-97E2-5FF239B68CD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582FC5E-E90E-C040-8B9E-0EE7B39F36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C12F72-A3C1-384B-B02F-F43F4716342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9CB588E-DA0E-984E-9AFC-A9B7913A096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9C1EC67-2195-4541-800F-D5B67679F6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739556C-3FF4-A948-91C1-BA47056EF5A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457D69-6765-E74E-ADCD-5C5550DF61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D8E212B-1B17-2546-8D06-0FB10298AC3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0C4EE0D-95FF-7D42-B7C8-77ABE8B2600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C55BB2B-1306-5842-94B3-91793ADFAEF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D9EEDED-5B07-DB49-BB58-41D01FB6AEA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6C8B900-0BD2-C441-873A-8A2D076DD9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725070-EDF5-F247-9580-681F13DB66B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947C7D-DFAC-3B4D-9B0D-E1E7E45E345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57C2857-E9AC-564A-A828-FF6CE7E4B1C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75B455D-B7C7-1047-9F07-E2D1BE52F33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BC5E909-5C2D-444B-AAD6-8F7BA67CB7D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37F0E27-1A2E-B243-9BDD-E7F3EE61D0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F8001C-49FE-CF4D-95D9-CB150D52E6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B48D35-687A-9C4A-8E67-A4752E5AAB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EF892B-4762-8740-BF86-745FF6F0C88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12A443-A065-4743-81B4-2DCA76724D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5DE19E0-1CED-254D-81AE-A6B3FC0E02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D53B064-EBAB-4F4B-BED0-E0D85C9C24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0CFA3A-F9F8-024B-9F5D-B77738CD80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2A35855-E3E9-EF4A-935C-EAF4FEBF202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453AD04-B340-0945-9A04-CD9746D75CD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9A4D175-E4DA-CE4C-A40A-D5C5F1B8FB5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5AB4DDF-4F08-D645-B21D-32737E28C5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411786-540D-3447-A5E6-136BDF7A397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21A4002-C98D-5F4C-A47A-F67CB13A41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0112AF-AD3E-3747-B14F-4678F5C6EC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E9116D-A05F-6E41-B678-299D8B8C3C4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47F57F5-3FB5-FC41-9537-6E5EA22AD54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6AA92F-FBE4-AF49-8759-3DB76A1A47C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135E7A3-49C5-C04D-AC31-1C845FDE68A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2F826B-A6A6-DC40-AF2D-6BEACBC5E4F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869AD36-0DAF-7841-93CC-D37F75CE7E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B11ED3F-C81F-F94B-9124-507DDEE2D0F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65924C-7C6C-1B41-A7BB-1041755D0B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9B98AF1-B98D-4A44-B026-48B9AAF8114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85D8D23-8E32-C047-8214-E54908EC057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A1E26C1-0324-6649-B444-35D42B6D669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DD3CE60-78B4-8149-A819-3BB11FD7490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EE03907-D6F2-F446-B320-5E8F3BBF8EF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9E5E8C1-8C50-1C48-A794-18CCB188240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63F24A-5510-2341-9071-D674AECA27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71CE81F-408F-BE4F-A691-0FEA23053F0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DD36980-ED0E-714D-B7A9-0DD99A9482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16F8C9E-3CAE-104D-AAAD-EB1B1CB1B0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6362330-3D3B-434D-AB4A-18FC1EC54A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CC1C00-5558-C84A-B77E-22009C2EA2A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E563ABF-00E6-FF44-AB4B-EC52EE0634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7580D06-43D4-7748-91DF-14ECFE6A50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9008BFF-4B1B-1C48-8E05-44CCA685A4E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ABBCAD1-B37F-8241-910C-78F6BA9C03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A0F26F-F14A-214E-8B59-5AA824199B2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BC2584-03B3-204D-A488-0EAF4434413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B1287BC-4E95-7D46-B93D-86A341B0012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F49534E-642B-6A40-8A7F-4D08BDB7125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BC29CA7-07F4-C244-BBF3-F0E35F4C35F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4605FB8-D9AA-374F-991A-3A34A780BD5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185D90A-9374-0749-A3B2-ABEF5523DCC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8BD2FB3-83FD-944C-A7A1-A2786C45A5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B82645C-79BE-BA4D-9B16-AB152E32422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D1715A-A3F5-574D-82BA-1DCF0EEE10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77ECE5-6D79-4242-84A5-C867E8234D4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401408-E8BF-174E-9E82-6073F0BB93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CB72269-21C9-4B43-BB05-35202B2F249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473E13C-01B0-134F-B7A2-E52920AD00B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F0644A7-61B2-9944-9B32-18C857B1EE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28D6C6-8110-7D44-920F-E9FF769A47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404218-69C0-9B4F-AE7C-66B33948CE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001ED5-A270-BA48-84F1-F8C581C205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6C3DA8-1ADE-2649-9B4F-ADF50134342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74FED4-A231-EF46-9E03-C1EEA95AFB6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6764B8B-0D15-AE49-8D1D-48A7BC3737C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98914C9-1B81-4843-B514-A2C8AED009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5F726EC-F477-D345-AC8B-08CBE11F934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D5BD539-5E2B-AE43-B52E-72093741C10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8BDB42-AD3D-D34D-B74D-3B1D9666B87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F8B1CC6-FF27-4B44-A7D7-4B58C617C05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D09AE0C-4058-1347-BDF7-A43F6DD28DD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02B5D1C-B131-BB46-B551-CE01D20D93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7579BB9-C7FE-FB42-AD55-B463051474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80E7845-A04E-CB44-B4E1-F8B61C09DF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29FC664-06BE-414E-9FDD-7C039A3697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3B9ED3-F4A0-554D-B899-981DFE0B920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478D08-5183-7D46-A254-BA66AEB5CB1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08A137-F4D9-BB4B-84F1-98C92E439C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3AA1961-3FAE-A140-98D0-429944A02F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7C91BE6-BE18-1748-83DC-80F81FD2AE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4514BF-8831-8C43-ADC3-228F5DEC5D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6E39DEE-787E-B54E-8230-D3C0C47AC3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3826F4C-A344-8E4B-B833-C5051D3DA7E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09AF4DF-7C30-C240-B500-14DC77037E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D77CAE-ADEA-C449-8F4D-9DC5F6036ED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350EDFA-B6D5-E342-B5A0-55CC5A59506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BE5929-4564-154C-827C-EC249CBA98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0E391FB-6A7D-B74A-A2D3-C0799300168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EF5E2A7-AB80-0648-A857-32226F3C25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1823DAD-918E-164A-90F5-4EA1E12357E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85FA53-CD5F-0443-9D78-BFB81F8A1F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B903463-5E2F-0044-93A0-6D25F8F672D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7DAE45A-797F-2645-9F46-71E015C8FE6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5B9F4D-1696-CA44-BC0B-6F53F4FC2BC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593E752-A9F3-3845-A154-2A3C689713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ED5F738-F314-8F4A-A1AF-1069FBC0186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C226672-B978-C14B-937D-35137A30548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B4A352-176E-DD45-B2AF-0CA1926020E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E71E020-3E3D-EA48-975A-6D650A61612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155B7CC-7868-AA45-8743-F95A49CCEEC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16A41A-1C68-4A48-9368-480614EDBC3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A42711-4998-E448-B5FF-124182F6B88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609212-4C89-D84A-AB39-344D80BBF9E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30C392F-727C-C947-9DB3-2DFF8F72F3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F04C53F-4A08-5244-9ADF-DD7DCEE498D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3792B7-AFA8-8843-BBF5-B4CFC175A4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F4AA35B-3F79-A54D-99F3-B9A5F9A9B2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34AD38-E81F-6845-950C-80E802D4043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23DDEBF-564C-2C4C-BF20-41935F921FB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6B2961D-4F1E-C349-A60D-545C133D62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C1BC17-CA95-7045-84EE-B4C4A56A18B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05D626-93D8-3C47-91EB-1560BF3957A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01F8F64-0F83-E14D-83C0-D123653D6BE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4D0E0AE-A621-B943-BDA8-770EA3214FF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2C9B4AA-69C9-3D4F-8810-50A92930F71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15422B-6BFB-B346-902A-E849B70F13C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B4F8E3A-26FE-894C-BCBD-C4A73C1E602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F73D29-A964-FF4E-AF7D-1A2FA526A2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C533ECC-3CDF-8449-B55A-F61E840E66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9518014-E1F6-2C4C-BF9A-3F2F6E0D653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B3236E9-5DD8-0647-9882-3E11FBB9373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35CC46A-3E84-044D-BA66-846ADA5885C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91AD1B0-BFBD-CE4F-A022-A96CF772E9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78D723E-A5A0-EB46-8B6A-C3C32A8019A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FCFD273-841A-8D42-9E38-AD5F6E0190E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864561-92EF-0745-B2DE-25C2BCE82E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882078-2CD1-E44A-83E1-845D56676C7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A677FE2-EC0A-F749-8597-B71CE41C70A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EED49E0-5F47-8F4D-BD32-EB4866FDE31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10DC3F-C688-0D42-B336-27F572573AB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5D03CA-6C05-A443-AE07-4604EBBA80F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7A01CB-6859-744E-9D44-7C7CD4C67D2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6AA9C9A-E451-8448-A1BE-A31B6F61CF5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2444340-422B-6A47-8EE7-255D5EB46D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31D3AE-5248-5E4B-8713-AA4D5F7855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E41146-C6BA-F341-BD88-F5F41CFB76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4FDF56-FE99-BD40-8753-A2F3635390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E48E55-C085-9441-9B7D-DF75129C3CF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391A1EF-7474-0D48-B06A-C7AF5614728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689EB1D-2EFD-2343-8EF8-277969A4155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8894033-979D-D641-8041-C6E99C75A91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40FDE0F-B6AB-1C47-B6A3-E2F5F05ECCF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DEB4722-C9D8-904E-843D-1F18CE64ACE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087274F-356C-DB4C-94B4-C00FB054534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4BFF3F-E48F-CC4F-B402-2941583C9D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707AE6-7F35-B641-A45D-F9C5DEEEDA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1F2242-2069-B44A-8BB5-ACE7278627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44E2676-DFFA-1F4E-8F03-7C4F2D18CA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BC5D8EA-DF2C-5042-9D26-B2188E43047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41195D-633E-9C45-B1F4-A6FCF2BDFA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8FCB562-D09A-F243-8978-008AAD9DC6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A571A1-99DD-0044-80B3-51BF5D03B5D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EE997D5-FF4A-2E4B-B5BD-F04E75F6221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9AC470-29D5-D34D-98BE-DE66EBF7A81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F1A323-CFF2-2E46-9824-13D81C2708B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95B3C1-2152-1B4C-9C51-517E6B9B8FA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0750C1D-B827-8E42-8B38-11246D2ADB1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84CFA88-8EC9-414D-A054-DFC305F4D32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8B40373-7CB5-8B44-8BC3-7C91981A954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74DE393-E115-D541-89D6-7DCE01B756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C9CFA83-4010-F243-AC80-40181B2BA19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DD6600-B65E-704E-8461-15F71C090BB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ED44F64-1DDE-DD44-99B2-D88073D73D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4C7041-1EBC-8E42-8C54-C95F5662037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76F8E49-2FD3-1840-B3C0-13488EA7D18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417F4D1-C308-4547-BEF3-CBA252451FF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6924AE5-93AF-894E-9CB3-44E337AE1B3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D8A0A63-D9C5-154D-B202-14C1BE1455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A8BC526-0BEB-334D-ADAD-36BCC17AF09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1F4436D-002D-6C4A-9160-A2FBEA5D4F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D41659-F3DB-D249-BAF4-EEBEDBB949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7103C9-36B1-F14C-9BD7-B74B07C7716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FA4C2F-54D4-A143-8D26-CE0F1C6669B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9A3D03-F07C-FC4B-8822-DCF33E04FE8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138E553-797F-8845-B736-8FD3E30D9D7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A0F2B8C-EDD3-C94B-9358-41C6BAD6E23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44502F8-2514-464D-B64B-2391BFFD77C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90A6FBD-2DC2-7144-8E6D-A53BF48C2F0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3536415-6EB3-1244-A24A-AE0FAACD4EF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648FFE2-8AA9-DF41-A80F-367C3A257B2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D0C4A3A-A692-B24F-A84F-22FDF16BB6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05E6F42-ADC2-AE46-94B8-56D0C7BA78C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979F69-8662-6641-80F0-91F450FB6F4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2B6829-E178-7F46-B05A-BAC8528268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4AAFBA2-63C9-1448-BE13-433768ABE9A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D19FCD-B9A7-4745-9956-75A28EAEBD6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A15A37D-5C0A-D94C-9378-8E33C0CFC1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493394-5CEC-494D-846C-D56C2E64460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E8C1B8-707F-0144-95E6-17737CE64B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FA2800B-25AA-FC40-BF2A-0FED5FEC7C8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6EEE74A-F8E5-764E-AAE8-E592D4E32D0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DF501E7-109A-254F-8DAE-F2A1596EF1C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E67CB9-6B3E-AD4C-AEF7-5F2B94A8A3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0FAFAD0-4058-6F4D-8B64-B651D30AAE6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18CDAEB-D0BA-534A-ADC1-CB4259140D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3AC684-CFDD-C248-9C3B-20B979AD33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7F4CFA5-6C5F-7140-8493-DAA8B13701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D64F4F-E63C-7745-8C12-4D21CC63718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E95E9E-9E82-0545-9829-E3A63447BD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080CD7D-C143-1141-8880-6D5DDE7DD8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A800693-85DD-AF45-8DF9-CF077CA41F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79C3C9-C0EB-7E41-ADA9-A865D84E4F7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3BACFE5-C2C0-FE42-9781-02E4EDC1F8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61EDB4C-F28D-684F-BA01-A682F1A4E5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390E225-0ECE-8248-8AE7-9E84A96426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C24573-CB6D-484E-BC00-1B212FAEE9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23D7CE2-CB19-2944-B56D-6B976267654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33227AB-B93C-2441-8CA6-063BFD0054D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B21152D-24EA-6D41-8409-F73E6884B3B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93E0B83-A603-7849-B365-D4DD497AB23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8003033-8D1E-A24C-9D14-58416983BAB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69A399-6720-F54A-B88E-1A66D509C4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27115F-52CB-1348-BD05-7149D30E3B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35DBDD-292D-F147-90CA-C552224698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539305B-43D0-D648-9E24-42B5FC44E90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C2AA701-7AA0-E24C-8598-4F41249314B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5F8B299-BB7E-9D40-8718-BE4B4D4AE6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9B9D06E-FE59-3145-8E1A-B53C5876DFE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BB6BF3D-9F00-AC42-94B2-524B66065FB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9A514D4-8E59-DD4F-AD2E-24A55FC347C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F4C8D9-D7AB-3649-976C-661C9DB07C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BD8FD35-3EE2-5C4A-8646-483835D01A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9F791C-FCE9-0042-8059-94300CE9B9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8F4F326-889B-F043-B244-B93D24A27A8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926D207-1F97-FB44-B345-EA6E51F626C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4F81FE6-9F41-D546-8125-2885369B83E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BDC26B-60A6-1745-A40F-483791B16CA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FB41C06-A870-8046-93BA-356034E5A4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5484445-DB83-A243-BFA3-107E314B0A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F56F35C-6CE0-1741-A1A4-3C8EC03E71B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8627971-6E3D-0141-9528-8FFF55DDD87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855170-721F-B247-814D-4E661A1A4C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9173DE3-ED56-CA41-831D-0CC93D0F499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7ADD485-E743-BB44-B25C-1642D293C40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9D5530-E826-0E43-8ECA-2AFEFAF701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29406D7-BBFC-9542-B697-8AB90971BDD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1C7DDB1-660C-9049-AD51-0FF77E44FFF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2AB12B-3055-3C42-8F23-D3D950C470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75AA902-F85E-6B45-9778-AEA128C0BD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2D1562-F62B-E14A-A5BF-A34FD5BBC8D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2446991-E9D7-2645-86E9-1F0008CE9F8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FAEBA3A-40C2-164B-8A07-73C6DBC4775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95EAB3-8E16-BE45-84D8-240E4EC0E4A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0368F07-ACF9-8845-8411-C2AF814B150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9D6AF0-7C43-B741-B898-FEFF728E38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28DB66-A226-6B4B-AB9F-3CEA905B842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BE3F93A-9BE7-1948-AA58-86BEC9CFD8C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5B84A7C-E7AE-7F4C-9081-038C78AC30D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07D3CF4-B0C0-894D-8412-9D6D38605DA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1B2EA81-B1C7-D14A-B7BD-9D23DEB0391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49B9456-D616-7343-A8EA-BD685D238BB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7182CAE-C34C-B54F-BD64-3AF893A6567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198BF14-6ED0-B249-8246-23C06F1C99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5556D7-53A9-2C4E-B6F7-0E88E56B969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086F384-FFAA-D540-A17F-1DDBEFA5F3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DB99D3-0E1F-BE40-8704-45988784D9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F3830B4-1025-6D4D-BFE5-16D743CD40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6DCEFE0-D784-0946-A757-658C3D2BBBE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3E300AF-52B9-A94B-A0E7-B09B2E0B2BC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0CCA28B-5142-F44F-9BA9-1A4EFCCE672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32FAE65-D2B4-A349-BED4-8B55178980D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833D1B0-7B54-4845-8B87-D979569A821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83705D7-6C1E-3E4E-8E5D-8DE45AC0929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5D39696-DD82-654E-8215-989611CADD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56A78C5-AA04-9F4B-B186-52ECCE1B27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05B53D-E2B2-4945-9070-385091568DF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E942A7E-241D-7D4B-91E7-9F09A93C866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105D1A7-1381-7C48-BC91-E06C26DBA9C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178F6C-8F4E-FE49-807A-B7868FEA52B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11CC63-F802-0040-B26E-102CE409909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1D42884-4921-794A-BB58-A28891FA794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0C93B0F-3C31-8B46-8AAD-48EA7ADE29F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443679-234C-C346-A755-90208F37DC9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BB37638-456D-154C-BE10-3525B3E4C44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00E8B4B-115A-2B4F-8EAB-0F5C7AEB3DA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7C321C-B2DF-EF42-A947-C18C723830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5E7995B-D7DD-2B45-AEFF-3E85E0A037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8CD2935-46A4-684C-8C9D-EA2B26E0266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3F8DA95-5FFE-B04C-94E4-0493368244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C6804D-3842-4940-BAFA-9B53138BDF2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D5E0A77-5FAF-2148-BB7C-599C905781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539D198-A372-5641-B1DB-7A538E1600D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E7F8AA0-D2E9-CE42-A065-010460C1D0C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4A0021B-2D85-974E-BBEB-50BB2FC442F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70E1A91-59DA-E64F-8E43-609F344F53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4AE9A19-5F1F-AD42-8C3E-B71694E7B18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6E11D61-9F8F-A842-B389-4E8725C1D61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340F86F-D560-6A4A-9F9C-844D151DA3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042A38-E99E-174A-8550-0A0124F910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4DBB8D-D8ED-0840-9825-A1FBCA51091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8C2319-31CB-8A48-A8D7-A423E3677A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C7F3C0-BA79-CA42-9307-1F186CC96FD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6AD0196-E98E-5E47-9EA8-56ED095275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4D34B5-B9E8-5D43-B809-E862FBD555A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901434F-0B2A-0446-B01E-2CD315B2826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4B2715E-536A-D84C-8DD1-63B4DEC2830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34FC88B-D632-8E4B-98BB-D9F1ED6FBE4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56487F8-3CF5-254B-911E-2A5B035E14B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779BC78-CFCA-5B41-901A-DA11E4B76F1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789D238-FE96-4D43-A9A8-30DD26F9F0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1DA69C3-25D1-614B-86CF-D58F1CBB4A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F49A00-12B8-654A-BDC9-0F9D831B418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00E995-2230-8144-AA96-B08B528114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17B8E7-2BDF-294D-B6C8-9AF1065EAE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84F7896-21C3-0F48-9612-C007BE40DC0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4D12C81-955B-494D-B76B-99CBFAC0D8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B836B1-F72E-2F41-AE79-87DC6D07C64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582313A-673B-074E-9E2C-0F144071B83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EA25F9E-1435-8244-A9A5-4F3DEDDE20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E9BB3A-58FD-7D45-A353-6F6636CA9C0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470E88-2D17-EE49-B802-9C0DCF0D569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841A7AF-FF15-5D47-BAF6-C8099B0AAC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BC385F-323A-FD43-A6B8-924A5C2B8E1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6F1BD50-D367-3B40-859A-6DE9B79DAC7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1494BE6-1C0A-E74C-940A-C94A568D162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C31706-90C3-2E42-86E4-B7A2482F9CC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609218F-503B-6347-A149-83CE5BDD103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82FD3D0-8A57-7D41-96C4-83FF46567A9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439EE7-DDE1-4940-8B67-4D38EA4672E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2C94023-9946-9D49-8EC6-240E1C6A91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0F389A1-A6B5-FE43-B132-F2628C30B2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30F28ED-56C8-BD4B-AF8E-7A4C7F7F038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B258965-3667-FD4F-8658-8D63ABD3C67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37ED853-0B84-024C-AFD1-A8A1C6FD557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93E166-2048-8C49-BC1F-69192E35A36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2F7D72A-2520-2440-84A3-6CEEF4F2353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CED8BAA-CEC5-B345-8EE0-8AECA8538A2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CA29134-4DC1-3A4A-8487-C05625BDC6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42B05A0-E25B-AF40-AA3D-0BFF53B7FF5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3137075-0112-724A-B77F-6096F6D51CA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341250B-FD68-124C-B50E-B2DD704006B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8E40728-CF3B-C44B-AC52-B5AE7779386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93DBF00-DE37-0B4E-A36F-175DF57B4DC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F134251-62CA-E844-B633-DF81886630D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2331BBC-F5D0-3A48-B2A6-8C1885E886A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582A45C-1F79-B443-9DF3-8C711551E36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28339A-8600-F949-891A-3F26F7FDE9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1BBBDD-FD11-E644-A3FF-37C52F276AC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9E3ADEE-6C68-4D47-B4DB-4A15240EA9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1FE246-8EC7-AA4E-9868-B9B4BA747D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35AFFB-341E-B343-9CB3-55673029630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EF5B150-8C41-C642-A640-50EDCCECAA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E3C074-77A5-B146-8984-3FDD78FDCCA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AC0BE9-4DCD-CB41-AAB9-0BB964B2596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3402041-12BA-8E4F-B422-57197F30CA3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A8FED70-F1F5-D942-9F38-AFF6A731C6D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2F5809F-4356-2440-B3E6-5CE729F4C07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545DEDB-E8EB-454A-A3E0-1EEEAF82EA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EFD7126-0179-3A44-B88B-0B39EEF1CC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41EB984-DDC9-4248-B1D8-7F4E926E301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29253EA-3D0D-814D-B579-DE67FC67E9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DBB2E85-1851-CF41-A434-9585D5F1A99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60AB93-FDB1-B642-BB62-EA35AE504A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D84D854-7232-3541-BBCE-EEA27C8CD8C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D09C76-171D-E243-B1A2-91D6A734276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976CE84-2354-9845-B5FD-1755FCC202D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06EBE33-A42F-2A46-82E9-C37BD3DF698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C026870-419F-A642-9C92-5EF21698F7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6262AF-BC3A-C049-B1E1-010F1BDDD0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E248699-EF85-0E4F-9C79-1165F3B057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60D1888-EF57-4045-AF7A-FF9F51266C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4B5A02-0068-274F-8FFC-AF9CE5B87B3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37185E-146D-BC46-B6B7-545EDD99664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AA5C6B-B1AC-4443-8F9A-DE4F1B2B4D0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076505F-52B2-D44B-9C80-AB999E589D6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28F4C83-51C5-C645-A0BB-71796A3D5DF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08E4A9E-A0C0-8242-BB75-52A499C4800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253FDD-AFFB-3F4D-9A1C-441B8BE7334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09C3469-C10A-2942-BF26-0762ED5591E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D4D549-49DB-B14E-8189-3BB4B667448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06049D-73FF-AF4D-8EDD-9D1FF86DEC6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8B70CF5-FF7C-BF4F-AC02-5D8F9F22AD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AD6855-8481-0D48-97B0-4B3ECAE3821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08A4131-A663-5941-B77D-C89482BDDF0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B345800-A28F-1447-AE9E-F9439EFF3B3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9413B2E-C8A2-B446-9EF9-41E1072053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ECB509D-6CF3-6E43-8AB4-9898AF858B6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5CEF973-406A-2A42-9854-80897CFCD03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09397A-4A10-D549-826D-6F8654B2DA3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E68AA41-7750-EE42-BFF4-A5E481567F4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52A458D-27BF-E446-9649-A30F2C6510A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B534867-6CB7-7041-9113-6F2B47B9E1B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8157247-0675-8E45-BDCE-DD062B9C40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103F466-E949-614C-9D53-4E3E66D3694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A548453-EAE4-D440-8BB7-538BB3E423A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70C69C9-0F49-294F-953E-5464F7665E0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C67D49-A4A2-514C-8FDF-185B5620F44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989F20-8488-9F4F-96CB-1A7486D1D3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978246F-53AB-1343-B878-788A369494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C9DCECE-8B9D-E648-AC30-A7B373BA204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6A6E11A-5A99-2743-AFBD-F165802BE70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F58D823-44AD-D94E-85B2-B390736E407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1EB36C-96A3-AD4C-8486-C8B5A03A2D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171BBA-F485-384B-A4D1-BB11F0B3CFF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1F44017-9F80-1141-8FCB-99CA36D5B6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3C936DF-2543-6C44-BA96-D7D1051FC35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3FFEC2F-0CAD-844A-AFFA-7860148E416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404F2F7-FA2C-F54B-B9EB-85119EA14A6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972B26F-51DC-EF49-9702-10B51A814C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BE1F8A-1E19-D844-9DB0-076668535F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E0F718F-F669-AF45-8042-FE2D37BF1FF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430BFC2-36EB-AE4B-980F-D52E89289FB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C1AE33F-AB92-A647-86F2-4C62CDCF80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29E72E8-D768-204D-AD08-68650BD066F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E4D7A3B-AD9D-8747-AC5C-60D2070D2A8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47EDE91-4B6F-AB4C-8ED1-5657C72166A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460594-5B64-674A-91AF-67D12B88F15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F3664AD-7488-904B-AFB8-D37473A1D3A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2F65771-8ADA-8C4F-9500-9353DF24F03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B57D493-B0BD-324C-9C65-6AADD105779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D4F74A6-AF3E-BA42-BB17-174E1EEE61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11FBA0-7B32-224B-963A-CACC266B414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C1107BA-89C7-BB4D-BD46-8052F733BEB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DB75A34-7A25-2549-94E7-E5EB4B618C3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7121560-8854-D94F-B0FF-7CE27992D77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3DCAFBC-1889-3049-B641-F931C5CA687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DF97D3F-023A-E84D-9D12-E8E370BBBE6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CAA7CB-E6DC-F04A-B233-3ADB7A7907D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1CB9717-8D8F-4446-9426-2D115874B38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9B22CC-9AB3-3B48-8474-B5B40C784EC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3B09B11-7BEC-B44B-A54E-B844D75E62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F5036CF-9477-C34B-B8AF-A63F6123F8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1D91B0-65F2-0340-BDD2-F1ACA1A10D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4892E5C-D8EB-2247-9905-6B8BFA998D7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EDD944-B8D4-AA46-974F-C8A74243C30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533726-296F-244D-BAC7-46211FC2EB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F69784-8DF0-404E-877F-5320854A144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1409CC-A25A-4D45-AD5B-B9C5E4456CF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2193AA6-BCAE-C64D-BB9B-DAABB91B0F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759E63-967A-0D4A-84BE-0E23DDCABC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C869396-0BF2-F249-9EFA-470CB4285E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4B5C45-D0FD-E34E-8F0D-BB2EB87BEA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16ECC04-E46A-7847-A4A1-D54CF9C8108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149004-AF6E-274A-89C6-32AD87A1BB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0BA72B-4F23-6345-815C-F1C3BFB6C3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7947625-5D8E-4746-A4A7-60700955626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094BD1-A9C6-DA45-96B9-A662C80EABE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05404B-2956-644C-BBEF-5119FDE1C1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C7429E-3BBA-B34D-B0FA-C977FBEF1A6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9F0FD8F-E503-C84A-B677-81466BD0D04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7EC7FBE-ADAF-4947-A31C-9835C2F701D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CF0BD58-99E9-164E-BCF1-53292B353AB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138146C-7B9D-B74C-8757-8AEE8D565937}">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AEEE628C-687A-E84B-B5EE-D92DE2712D9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7AC2D78-8D03-1349-8778-E58F68B4EF2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F0D2780-C943-3D48-93AB-F550E883D0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FC7BE0F-3669-1C48-ADEB-5DC84DEBC16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05AB2E2-CEAC-0B46-B72B-4442D331B9E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50F006A-F0D0-2743-8E88-EB6E6EAF085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6AC2D31-0676-EC47-A6C3-D44EF9F6C4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1D235E7-F9D1-5941-9686-4810A41007A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3A16875-2800-9542-8643-DA43FB23CCE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DCF5FEE-5C7D-274B-8B70-4C1AD96074D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C73283B-5E56-7E40-8D41-0B6357ABA2B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30135EF-D5BC-484D-96F9-136BF281D23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E3A3C68-8DE3-4342-B7FA-B909B79A03B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052C415-986A-6C4F-83C8-BED06F46C25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4490960-6C77-344F-A415-FD8F30169FF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69B2FE2-14A2-6141-A8D4-6D2E8EB69F2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7DC36AA-8D06-A149-9516-CCB1ED18A4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250CE7-DA4F-1743-AFA0-A40E59BD88C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2E42A50-12CA-9E40-8196-5AAE7852C6D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AA9C92C-362B-9844-B739-B5688BAC3FE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03B0ED4-1F34-254E-A1A9-318D16487B6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CF46024-8875-1A49-9FB5-D41616A2E43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A0298AB-6F4B-5143-A418-096A8DD5C2A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2374CD7-16C8-EE42-A297-A75A8E2FF1A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168E608-0169-3B41-9073-DE057892806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7B2820-37CE-3F4C-88AF-5FE9B5C6696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AD7AABC-1914-7D46-BF1A-F845A6434EE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2743D7F-C4D0-7C4B-AC6A-F3465C864F1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E2AAC1-8865-E144-AAF2-9ED24856AD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C63B43E-D0CF-2147-B38B-4F63DB6CE34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B8B0D02-693C-C642-8BF5-8BD99F84C1A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47FE946-39A2-8541-A6D0-C97F4795F6A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E378373-C91B-6E4A-AC28-FD6E83B9854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339F6FF-047F-CE46-A076-41DC10B8E37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2A01207-8983-A746-AF5B-5265A15A1DD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BEE920C-8252-9343-BC38-FF01A8690F8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F55640D-0291-5045-897F-7E22425AD6B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0EC85D5-C6B5-474E-83FA-F16AC6DD4F4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2C9CF72-257A-8946-A782-63BC4F3A7E1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492E3C1-F5E3-4C44-92B2-3C5B7A63FE8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ABB2911-0731-9846-8DBA-A4F52C04894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4C9C38F-74D0-BF40-B191-9C90806D945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5E1745A-37A4-3F44-AB6B-7ECF0004C19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971D65E-0D1E-0D41-9117-4D1510B1897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300EE75-FCB1-9244-9A2C-4B2D5A6D0B4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1B2E0D4-DE36-F547-BB77-93346A6CAC0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C7EF8E2-445F-E446-B6D4-261A0C3B46A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01B025F-C89E-AE4C-98E9-17C033A387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B7CDCB-5E31-DC44-9225-13420697FC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DD936D-2008-864E-B1EC-68BBEAD71F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6116D49-A7AD-D348-A28D-D3D188ACF6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BDF015-CD63-4942-B497-3C0ADBADE1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F5BE71-1EB2-EE41-9928-8B94C979924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412184-A648-D447-875C-B0943079A26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A47361C-F2C6-4C4C-BD96-F33B7D6A8DE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6820CF0-AB59-BA45-9E96-51C1B15A402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6F77DFA-5760-934E-AF96-B904910024C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DD2FF42-9115-7249-9147-9654DBF1F0C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1B427F-5974-1E49-9F73-A249687EE7C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C19DB41-49D6-FD41-8FEC-23FCF638F36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52A5032-C893-B04C-AE32-586DA34FE76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3650F4A-171F-D342-98E6-3D5CB7781F9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1ECA16F-536E-EF46-B999-B1F4AD493C9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3C8047B-76A7-FE4B-9CF8-17962087FF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96402D1-C832-0348-BB60-AF6D6828314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C1CD27D-5006-F84B-A39A-2AD7AB610B7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9E272B3-4EC5-9D44-8A84-702408E6F1F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96DF12-29EA-E141-8FDF-F711A14ACF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9E85E2-DBA7-B944-AAF1-4CDDF19BA5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089CBE-7EF5-0F4F-905E-8F3D8C52B7C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237DA7-3D92-0442-BE40-3100AFE918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33EEDB-2D0F-9449-A98D-9469F242DEF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9059294-E734-154C-A269-05E9ABAA78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F3062A3-99E3-794F-B55A-52919251EFD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5AC3130-D767-964E-A2B1-EBE3E0CE6EA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C29B2E6-248C-CC4E-AFDE-40324DC4002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718FDC-1C1A-454F-A19B-E36EB8DD904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ADBA175-8415-C840-9CCB-52E78A8AD32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E5CFC35-D65E-DC45-B7A2-BE33AC60EE0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66CBCDC-30D1-BB48-BB28-7A282A0388C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BC4C1A3-C627-7940-886E-C56912306CF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CC04787-6FAD-E840-8475-95F33B889D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1D59D3-C47A-FC4A-AB86-156DE6B6C8B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DF42EF-4DE0-384B-ACB9-B017E5617B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93842D-645E-7748-AE6A-E362A79CD1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3BECF6-A4CC-D240-A0CE-C9CECC18BA2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FBEA2DC-DA37-7F42-B58F-1466D2CB628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0931414-DFD5-4F4D-9699-531AEC7ECB6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7458477-5478-4441-ADF0-4071C7FD018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CE59E8C-939D-A84E-BD69-ED2F8E85654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C3C5039-6DDF-1445-9787-63A4744E4AC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1F6EFE4-7EF2-2747-A148-793404FC1A7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21C4BEE-8BCD-4644-A13E-5F748A9CE79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9115F1D-147E-2C47-8C67-0499AE31A50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F2D1B62-D058-F140-8F79-2D50BBB7A2A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68AA2E3-DA34-DF46-9D75-25F7A8966D5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9A0D1B6-0C2F-6B4F-B56A-31D3CF10918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7E6030F-3FCF-F14A-8803-0FFF8C67D60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287416A-5D16-DA45-AEA8-D80D76852F9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69DECB7-4C65-2C4D-ACE6-93101F93123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D61CF26-1E7B-D14D-99C1-2C73CEA2BD5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EDF00C7-5011-C84F-A6FB-D903494286A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556B2F9-E785-944C-B2C4-4BBBBEC61A0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C407E87-5F74-7A47-B487-6746D106C29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F02688B-64C5-2346-8076-DF03B25C62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C775686-1D55-2B41-ADAC-E858954B1B6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E10A10A-BA20-FD41-BBAC-2B1CB278E92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D62981-39E0-3444-BCE8-1A249FA37F7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B793407-F6F2-3D42-A2E0-06CE7D4C14B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D5DCF4A-78FC-C745-B2D7-8EA509B8766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69DBA96-73DF-C949-81C1-E80ED5D128D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77BB97-2B7C-2D41-AF89-6CC27DC4E37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8E7FB31-A479-2946-BD01-0C2A6F1244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98A95B4-ABCD-4144-8CBB-DD57DC205FC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194E80A-FB25-5F46-A698-2067DF6BED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BE817F1-D87C-124D-A334-F6B14293A19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3CB7673-CDA4-904C-9165-1758266AF2D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8A3C5C2-6FD7-9648-95C5-60C898CF9EF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6DD42BB-C12D-0B4F-88FF-A244E652C67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4C38EE1-8D2B-9A4B-8CAF-6F14A452951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73F913-ED4B-154D-8BBE-088DA3419F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67EA05-EF04-E944-8D5C-E82F76F685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1C4FE72-D76E-9941-A287-E0F658B8322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F94B6B-0FAA-F747-8A92-66A3D16A496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D4F5BF-FF06-4940-ABDB-F46326131E6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1DE3ADA-9618-0047-B533-CFFDF2F0234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6AE1F4D-7233-F649-85A6-7C8604FC63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0B78E1-2589-BD4C-8DA0-67A30514B8A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203CECC-A465-5B4D-8F14-E26AE64440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FF96055-EBD3-0B48-B7B5-DB4D3642BB5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EE13CD0-EDF1-FA4D-92B4-F45FDB80923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30995A4-C1F3-3A4F-A6ED-1F623EABCF1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13B88E9-7AAC-2B48-9E66-BD6DB59DC0C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EF2288E-BD3B-A049-A5AC-B29E0AB6018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ACBE7F9-9399-0F4E-B938-3EA7563499F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470A224-9C7C-BB42-BD48-FDDEC10F021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5D292A3-7E3F-2343-BD0E-542D8786915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0FAAAD8-93A2-7347-99DF-662D4D392A9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8A3A4EF-79B1-BE4D-B29D-D636D733B47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71CBF0C-2680-344B-8C86-75C5AE7A6B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6CA6666-54EE-9041-A46E-1BC3C830253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5A05435-75A3-6C43-A24D-5CD15226517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96D1227-37F1-334F-A860-D4E823892F7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42A2854-3E18-E041-9B49-42E0D22AB84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E9B5A1D-9C81-1542-ACE1-E2295B616D4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021DBEA-41C5-EF4C-BE05-E4D27A48F3B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7870681-CB22-094D-8527-B6247367A59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DBB0CE4-C83D-DD41-82DD-142F8DF806E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3CEB33B-0A38-DF4A-8020-35BC505CE9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CFC950B-2B10-BF47-846F-8B1DC5C9031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8833D15-5124-FF4B-8879-D5E80AA04AB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7EAB49F-9D97-8B4C-B505-23B3B841C57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CA0AD15-B49C-084A-B6D3-73E76C3ED13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FFA62CB-182D-5749-9A97-9E730FC906B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84ADE06-7602-2448-AC76-0F297181F4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F36034-3375-084B-9491-8730F73381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F302E5-DFF6-404D-B084-D2B6C3051D2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F7A364F-1B62-9742-B7C1-CC0BF41CAE6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4DD6C43-43A9-DD4A-8A5A-77EF9AFF765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5AADF6D-EA7A-7849-AE2D-6F622AC02BF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129EA7-B90E-D846-8D4C-4ED51834B8A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80D4B4F-1273-B24B-AFB8-848DCC3E459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5162481-E59B-3D47-8E1B-3173E6B5631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865E59A-0002-8440-B1FC-86D3C91AFDF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D26BA9A-762C-0F40-AAA7-FEF64FCE3C9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FE665EE-20AB-7B42-BC7B-F7F58C8EC53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1078483-0DEA-A14F-AB46-1F2B898F528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63E778D-CF86-C34B-902E-09DCBDD3D42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F844345-15FE-8C43-8CB1-D8954218EBF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14E4FB9-15F1-2F4A-AB41-B5C8390DBB9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5B4C3A2-4A28-C448-A00F-24FBAD0558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671367B-74A6-2544-A300-0A4D4C70F9A3}">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669504E-184F-5549-AAA4-875BCED100E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3E38D4F-1874-2144-80D6-E3AAA6B72F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D63296C-B78A-264C-8557-EA0C98DDAE8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FAC3516-D1BA-4C47-B024-96645A1DAB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59AF6E-0CA4-E84B-BB90-EEDFC39C2B8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F2FD025-7D8B-9241-B68D-FADEF359775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D49A495-E33D-174C-86AD-5B112A82B2B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B6465FD-F36F-4B4F-B18C-18C63077C65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90AAED6-6590-5D40-9BCE-0862102B795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19629BE-8615-7C4D-91B8-6829FA54730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29C753D-F539-8644-9ADB-1969CA64F2D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CE80374-07F7-FD48-BE31-BE42D3C23A1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18906FA-20A4-654A-8CF3-13489EEBA2A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91F9B86-74E3-5547-A000-8523816F27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BBE7AE-B421-BB4D-995E-0B419FABDB1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AACB348-7FC1-9F45-9632-0046CF2FE10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CA1EC77-64DE-3F4C-92A6-50A50BD03F3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C407047-1608-B545-92B0-3ECE2FB0E48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3D0EB09-D3BE-4F41-94C8-9C76A84E605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ACE0B44-375E-CE40-A0A4-693EAC4F44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1A2327-5F3D-B54F-BD9E-DBDACB6E67E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75B73ED-20AF-FF4A-A01E-0B554EB2CD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18485D2-7018-154D-81E3-D9F36D7AF63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0BF478C-A512-904E-A7EE-8F3FFF0FD5F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B99E7F-3C5E-F848-B7B9-4E5099DE5D0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4B9840F-D2C1-2148-A3AE-7645824B55A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A1C11E9-D3FE-334B-AAF0-499B1DEDE8B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EFA69BA-6500-6840-80EC-146AEFECE0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E084C19-883D-C445-9668-B1BA3FCF12C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091AC7-1618-DF4F-B7F5-09B62CADFA9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7DA0425-3124-1C47-93BB-01A49506A8F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0A974A4-F987-A44F-949F-8CEC253B8A9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2885FAB-16E0-334C-97B1-3FC5E77DD61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744FF85-5043-C341-9D35-F3E3279554A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514E861-EA1E-E147-A57C-FBAF7071208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61E63B-F503-644D-8931-138231F17C5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47B5D24-4EE7-7E4F-BDBA-1911CA28D8B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9655F00-2CED-B946-B614-25DF1B1BFC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4377C01-6F6F-EA4E-8800-38D4CC9AE83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15DF408-B7AC-EC49-BD20-7BD7868746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AD78BFF-CBFA-DE47-B2A5-167ACCAFEA0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CA0E3BC-C742-F844-98DB-0591EFAA90D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4EC475B-F6F8-6D42-9338-FDACCAD291A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82C5A35-FB90-F348-B177-37F591372A3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A39D6D7-3B7C-BC48-AE04-301C5035A3F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33F7E62-2742-EA4A-BDA7-78F2AD543A3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4161238-5EB4-D34B-B45E-9DA052CE23F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CFE7E33-0541-0147-B867-D12211BB40B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DB4EE43-2CB4-674F-A1C0-A70DBA2096E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F398D9A-C54E-5140-A6B7-CD0ADC61601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0CE6968-DAF0-B542-8AA0-82E16438A0E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6558936-8D55-7F41-A2A7-32B73557515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1BF60A5-5435-E642-9337-42E9BD3E99C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63AA1A6-2EA3-E44E-98E9-5005B51101B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72731EF-74DA-A641-8358-479D3FB30FA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F0CCA71-F5AE-1742-9333-741B963E013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CC00D4F-894B-BB4C-BEAE-AC8D37512E4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D8663DE-1E9D-1C41-957D-D6254CFB460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7FF083C-22D6-6D49-A5D1-F2D17CAF6AF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67239A8-6487-5243-9F80-CF15D0C343E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C8D0AE0-1245-D348-83BF-A2C6F7F06DA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7DB930D-71CF-6E49-82F4-4CBA7E10EEF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4DB6F6A-3262-EA43-8422-239F94E81C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9C64F8-684E-E843-9B4F-0D65E08B20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ADCA6FD-B0E6-1946-9E67-9F963F89F9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656313-D757-EE40-94C3-0BE946F712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5CFE29-C617-624C-8F04-B043B5F4996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C883A7-01D0-5247-939E-1BFDC605A05D}">
            <x14:dataBar minLength="0" maxLength="100" gradient="0">
              <x14:cfvo type="num">
                <xm:f>0</xm:f>
              </x14:cfvo>
              <x14:cfvo type="num">
                <xm:f>1</xm:f>
              </x14:cfvo>
              <x14:negativeFillColor rgb="FFFF0000"/>
              <x14:axisColor rgb="FF000000"/>
            </x14:dataBar>
          </x14:cfRule>
          <xm:sqref>F95:F101</xm:sqref>
        </x14:conditionalFormatting>
        <x14:conditionalFormatting xmlns:xm="http://schemas.microsoft.com/office/excel/2006/main">
          <x14:cfRule type="dataBar" id="{A512FF79-0EB7-4340-8E46-8B6ADF9E24DF}">
            <x14:dataBar minLength="0" maxLength="100" gradient="0">
              <x14:cfvo type="num">
                <xm:f>0</xm:f>
              </x14:cfvo>
              <x14:cfvo type="num">
                <xm:f>1</xm:f>
              </x14:cfvo>
              <x14:negativeFillColor rgb="FFFF0000"/>
              <x14:axisColor rgb="FF000000"/>
            </x14:dataBar>
          </x14:cfRule>
          <xm:sqref>F95:F101</xm:sqref>
        </x14:conditionalFormatting>
        <x14:conditionalFormatting xmlns:xm="http://schemas.microsoft.com/office/excel/2006/main">
          <x14:cfRule type="dataBar" id="{42D6B964-9B4F-2A4A-8615-8D64FDD08360}">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77253DBC-36AF-024E-AD56-59482A53FB6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5115B44-94A8-584D-A26B-5003CAA153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48F0CE9-1306-6F42-9040-D34512D4CC9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BF8C25F-F438-6D48-A2DB-5F5191ECC06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038A81E-5B2C-0F44-85C0-7C2D9ED695B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71C7B14-9B8D-6841-BE6D-4C1C1A7AC05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8EACB4F-7449-9E4D-8D81-CCD087F91D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8C090CA-972A-DD43-93EE-9E319459311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BC4BE86-DFF9-4F4F-9CFE-4B7910848A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FE8CEB-2A67-B243-BCB4-9B430E79C81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4076449-DDAC-1F4A-937E-40D2E1799F1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531DB9C-4ED4-AD4F-B11E-CC1A16D42FBB}">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3E2628DC-7453-8D4A-8306-9DC91130534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50B1A352-02EA-2B43-8061-6C3FF7B7D448}">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FE555107-DAAE-CD48-81BD-127E24DD34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3925B89-C19C-B841-923D-1EC2B19525C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874D688-F4D3-DD4A-9618-A9B0E18EECC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80CBCEC-0C30-404E-99AB-EC12ECD3799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4D57805-BD40-784B-B90C-42F79B022C9B}">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A208112-FD79-7A4C-9B36-81A0A0AF1B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9908DCF-E0F8-334C-A958-9D1328497C0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C2B11FB-6145-CD48-BFC8-DCC3170E60D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06E7897-5D90-BA48-99F0-BCBA5FC58E2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AD04EF3-137C-6F43-90DA-E6071018F5E4}">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5517B3A-FDD0-FB4A-A44E-30A5755921E9}">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F3B050FC-1CBA-9F46-AC35-D19F21EE90E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0E77612-9297-9645-AB15-C755854007E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F78B068-31AA-AA40-A53B-FB1598E31B2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6EB4AE6-248F-8A4B-B1B3-D5D72C609CA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9DF8F58-9704-AF44-86F9-E65853E36C7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8234186-EB4F-6145-8734-728F44BD317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15EAD1-783D-5F46-BDA0-EBDF78BE49E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C486C3A-A8D1-6F4E-828B-DE98568D1C5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E576A95-4FF7-EA4F-8779-E8C0018B1F2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2567AEA7-89DB-A749-8B44-579058645C3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4EE9DA5-E02A-4E45-8F92-0B8B8003BF1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338DC02-6584-7C4C-B857-9B06FA6CA2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9F5BD2B-FFBE-9A43-AA43-5037FBDF3015}">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62BCD87-F405-134E-8E60-774497B1718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0E8538-3C46-7B41-AC66-9D9E695FD5C3}">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C123ADA0-CFC3-AA42-9B3C-0F40900FE00B}">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A384D3E0-D56A-004F-BA9D-8D77609FC5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96D82E-9DAA-ED4D-ADA7-DA056F25D01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443CE4E-10C9-414D-AF01-E91FA022DF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DABE91-EEDD-F24D-9B0B-A259732D43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3625CB0-3335-2846-8E95-3F22B4584AB5}">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97AE3D3F-C2FC-1542-B700-47B1C9E6000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159E083-4FDB-BB49-8AC5-9AEF65CEA65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C09C513-0DA6-FB4F-8C55-8E916561778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4B8F44D-093B-ED45-B7BB-103CF2FD15A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EF87D4-4B62-0E45-A694-F73370B2363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B5C263D-5561-D342-A118-4363C99F23E0}">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A730ECD-4170-BF46-AE55-9A938C30C01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6E36DBB-2EBA-3C49-BFC5-EDB5C5894B9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DE7470B-7108-8E4C-8AFF-DFED7971A5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C058738-88FC-C44B-8F84-6370A88CDB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B76D3C-982A-6F4E-968F-ABF90B1FDAA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836858-6856-C244-B4DC-A094ADF8757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B6669AD-B348-7942-B792-3DBA68CC91D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60CF526-F16B-014D-AD91-47C435E731C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08CEFB8-C3C8-5849-A7C8-95F787CD415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B46E937-8A4A-F54C-A191-35B8D6DDB13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8111C39-3B40-3947-9E9A-ABA8FF13CB8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7BD3C8E-9C1E-8744-9AFD-4C3223F1611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B6F0A1E-E965-654E-9406-1CEF31970E2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E11DE0C-F71F-9F42-954D-1276D3989BA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66B7385-E34B-E34E-B743-70822C22E90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24D708F-ABE0-384F-999B-42862E3A235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04F145B-0BAE-214C-8FD3-E544FE76ABB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2C7626-868E-9D43-9AD0-37A0D2BC3F8F}">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D55DC953-EFD2-2848-84F2-FE1266F4EB6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CE115EE-3FED-0E42-9C10-AE1E03B97F0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6B171CD-4FDE-CC4A-8A84-27E990347CE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4262AF-C38F-934B-83FA-AB44A2D6D28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3E0539B-0EB5-4540-9EFE-AF1C76CF094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CD03468-BA6C-F64B-84C2-E8A75E50FB9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7BEA3D-79C8-2740-9D56-16A345A75D9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62AD850-95BE-FF45-A547-9946083AE5F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5DB56660-F03D-B144-80AC-E30ED054F1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6A3EDBA-01BA-A14D-B694-E405172723F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C25ABE1-5A99-C846-997F-5D36F27BA8C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08D52B9-613A-C748-BE48-BCB1589055A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6D2F474-D923-2141-BCDB-5157D25C5BD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539F5C4-93B5-7C46-B224-8B5580DDCBE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197D5AE-55AC-FC47-BDD1-5DDDFC6E3B1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11294C2-6DB9-0C45-B35E-053517BE14C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880F2A2-D956-1D43-9C5E-A12AE373FAF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0BD818F-AC2E-0642-ABD1-D75D4083F2C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6B797B3-7FBD-8C46-B05D-FF7A076684C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0B22D9-7859-CC4D-B2DA-5F8CC003FFB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5C260E2-2831-3847-9500-ED0B73E9527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596C1DF-295F-C340-B3D7-0FF8F324336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9313F66E-0A57-3D48-B7E5-EA2AE4919E0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EE70D16-DD70-5642-96F7-163F77BF86A5}">
            <x14:dataBar minLength="0" maxLength="100" gradient="0">
              <x14:cfvo type="num">
                <xm:f>0</xm:f>
              </x14:cfvo>
              <x14:cfvo type="num">
                <xm:f>1</xm:f>
              </x14:cfvo>
              <x14:negativeFillColor rgb="FFFF0000"/>
              <x14:axisColor rgb="FF000000"/>
            </x14:dataBar>
          </x14:cfRule>
          <xm:sqref>F38:F39 F43</xm:sqref>
        </x14:conditionalFormatting>
        <x14:conditionalFormatting xmlns:xm="http://schemas.microsoft.com/office/excel/2006/main">
          <x14:cfRule type="dataBar" id="{EDB9829B-83A3-694B-9577-4644DB76D7D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DAC3D47-9DFA-374C-B552-CEE376CD39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DBE923F-3C9D-5C4B-91DA-1A988AD0146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544AA24-2D0B-2F42-B6AF-F9B9E5A141E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6DF756-51F2-C44F-974F-E3E76A17ED8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13956D4-1C42-BE4E-B7FF-585F0FA4C28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E52DAA9-F9DF-EF46-83EE-B3F243FCBA1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73C033-E447-0D42-920C-182C0CA1484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E1D7C3-A740-884A-AABF-9AD142E20EA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CC61D37-F42F-F64D-B3DF-7BB431719AE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847F038-EBF9-C849-B918-02049DA818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E04FD6-C669-4D44-810A-274470D9794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FDA38F2-38E8-4047-B9E5-985BE0CB7D0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2E74AEE-936D-6E46-8520-B938743B49E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FA4A879-A860-CF45-A4BB-DA90794CEB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3628AFC-3BF0-1346-9356-26FAEC3D0F0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2FFA3CB-DDB0-6D40-884D-537177616B6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4BE629-C2C9-A34B-9D4F-13306D30652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EBDFB8-7138-9A49-B8FA-DA29E9A258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6D1440-9A68-4147-BEE3-EBFF84499455}">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92171D1-C7EF-E847-BA94-1E44C83DEC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9E121D8-B4B4-CD4A-8D5E-C19495F9720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18EEABA-7F93-8644-ACD2-AD852FB249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CD49C94-95A7-4D48-ADA3-0BDC54CE98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CEE06D5-65B7-CA41-8867-F8702D3ED89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3C907F5-34BD-CB43-8F17-3FBC9D02C1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B581264-CEE1-4E49-B3A1-5BD971D611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8E1679-F366-6C43-83FE-D7F7B90990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728284-DF78-2244-9E2C-D32F9E54E63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A26A0B1-427D-2C41-A264-6627EFFDAEC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A1BB686-8627-0544-8539-C75DE83FBDC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3AD05B8-19B9-EA46-B227-DDFF31467EB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AF212F9-D999-F84F-9F06-6D11C78B5272}">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0B71EEB0-72E7-3E47-99A0-BB95FFF470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FC8BCD5-026F-E548-8533-C715C863B8D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4BCB2D-E43E-2D4B-8CE4-81B426BF01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BB34B51-46AE-0C4B-B67B-B83C38146E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30331A-F755-2845-AD77-5C345754FF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B255D4-7CA3-B448-8932-3E0D84E902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3462F8-879A-9D49-A5DB-89A4AFEA163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6DE9BB3-8953-D745-8858-B20CCCE04F2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9F7CE98-1BE0-9846-A409-5B80E6A7772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755322E6-5983-B041-AA94-978218C34E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0C068E-850A-8948-9A8C-1D59ED5E697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4C1B00F-ED14-9E4F-BCC0-5539873C54D7}">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CCE0C943-58EB-524A-9A5F-E3625413AF1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9B074FC5-1987-0643-895B-0A545718821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6E17FA9-63C3-6945-A434-0DC0D009858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BF2F33E-7884-7049-81F6-36F92AF302E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5912029-B0EC-FD40-88CB-0D8F579152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EB4751B-1F7B-034A-82DE-B0AB99D83D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DFF7A6-6413-E04E-8A95-B5F83ED39210}">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F096FCCB-5BA3-9B47-B5A1-63B84F134688}">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DE12A413-36A3-9948-939F-2E0860762462}">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873C5FEA-D11E-7E41-9DE8-E773255F8731}">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B070119-3862-9E4B-9EA3-49CE2A90AC7C}">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ED831FB-C59B-BA42-B35C-57C05CAB902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0EE6AD9-F71E-224F-8FB7-AF302A1C1C2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64E721-04C2-6D4A-B1CE-955DE84E62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1397D0-6306-9149-A604-033A25AE59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672E786-6579-C542-AED4-2CFF2ED5E42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ADA0C8E-62D8-4548-A67D-E56F3459272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D5A6AF6-719D-D041-A5B4-5FC854A9B87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259F31A-6F16-C044-BD9C-BB39892D47F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96AF280-6ADD-EA43-84E3-E2169E5320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D6D74F-67A9-084A-B529-A85B00DC9C6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060BA1FB-3AC0-4C42-8A26-5B20D077A23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7FD65E15-A822-D149-850C-89189AEFA39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187A197-057B-0B48-BE90-EB30F0F6B5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9B48763-C205-6642-B483-0D31482ACA9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4E621AA-8FCB-B541-9200-F8E00813DF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5F443D-A61A-A846-9171-07166AC3512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06D96DA-F904-A346-ADB4-413C3791AC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8F84943-B09F-FF4C-B20C-DFE5A67E8E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5040A16-E0B0-0B4B-B54D-AC3DCFD0363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FFFA5D3-D79A-D646-8869-93382EC0E24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C5AAD6B-08F6-E54B-9186-9683CBE6C0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438FE2E-7F3E-2247-A041-11666BD803F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99B226-5EBF-0744-9188-D0661CAE216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70B087F-9EB8-BD46-B1F6-BD07C4D7FD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F4CC97A-A4B4-0E4A-8B5B-827AD2A08BC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03A5BAF-5B19-7A43-A496-41EDC82B12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7DC160-3175-444C-905B-264DA2A58B7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7AF772-02B4-0947-A685-B05C376FC91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ABA6B88-8287-834B-87C1-62A9CC305B8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05D552C-8729-D042-8711-BDC7C9EB97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BAEB56-16E2-D549-A65F-EAC72290892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4F426C-227F-ED41-8EBD-C75C7B7ABA1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9A38AD3-1F5F-7D47-B18A-C567D9BEF67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BC40B96-7CD0-BE4E-804D-DF99338160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E3BBA6-3D10-DE46-8CD7-C439949C680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981E9A3-53EE-8F4E-9B36-ACB5EEFE951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893D89B-D0C8-744F-8050-0EFBB419C3C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7876BAA-A5CD-784B-B01F-EACD24902E9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F708110-6407-724D-AF22-F90BA11F6E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85C1CDA-A0E4-4A4D-AD50-4FE25BD892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AC5946-1054-784F-AC4D-CF9B9EEA921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F63C440-9F21-A548-8685-E678CA7C3A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138B88C-1F1B-EA42-9F3B-26373681F03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1DBD37C-8126-9F4A-9722-125B291C566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5DEF425-B9CB-B441-A4DA-1E83D4CB9E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37BD228-C7F3-8145-82C6-CD9C8319D9C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C22571-0E63-FD45-9719-D0AA97A195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70ABE5D-E4C5-E14C-B117-BBB14ED3287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75436CB-0151-BC45-BC81-D60BC24D4BA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477A341-7F8E-4F44-9916-4E45D292013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FC67443-6A4E-4143-92DD-32A15C2A85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850255-5EAA-3C4A-91E0-EED21673810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3F19424-6303-D346-92ED-B4697D1EF7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57EB1D-1210-174A-AD49-1986A31CAFA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BA2DCE7-DE28-2F44-B061-8FE11331BD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B122E9-D902-C74F-881E-ADE6B84EB41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36E9BB6-3B26-5549-A9B4-3155F56BFF0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381884B-09D5-4748-819E-19B921C981A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34B8D1-AA62-B242-8D38-0FD0EFEB050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8A8D9E-F89B-1448-8357-E6898BC7680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B0650A-5082-AE4E-AE63-DACD898F7BA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1A2CE8B-CCA3-354D-AE62-53C1D2DACCF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D130F42-EB60-CA44-98EA-CB8D2CC6C67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48D76B0-85E3-7D4F-9719-2E4187BC0A4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38F7D80-1A7A-9D49-ADFC-DB305656869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B4C9DE-08D7-1944-BB8C-4F51A4DC37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178B33-2519-974E-BB8A-F321C086CEF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69D6A6D-868C-9047-ADF2-8547904A1E1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988E2DD-968A-8E45-B23C-2E21B77F1E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FD2BA15-5D30-BD4F-ABE2-67CC59A3B6C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711BD0-8567-504A-A2B1-A57464908D09}">
            <x14:dataBar minLength="0" maxLength="100" gradient="0">
              <x14:cfvo type="num">
                <xm:f>0</xm:f>
              </x14:cfvo>
              <x14:cfvo type="num">
                <xm:f>1</xm:f>
              </x14:cfvo>
              <x14:negativeFillColor rgb="FFFF0000"/>
              <x14:axisColor rgb="FF000000"/>
            </x14:dataBar>
          </x14:cfRule>
          <xm:sqref>F38:F39 F43</xm:sqref>
        </x14:conditionalFormatting>
        <x14:conditionalFormatting xmlns:xm="http://schemas.microsoft.com/office/excel/2006/main">
          <x14:cfRule type="dataBar" id="{CA63AA53-587B-F54B-B8D8-A8E28D34997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BCDB01-BAE9-4641-8507-5043F10613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12179F-8B2B-5D47-A962-3EF78F3E7D65}">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C633FA60-2317-E54D-9F96-D3E5F6544643}">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47FD5C7-695F-F748-B5A9-62D265933C6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B1773F0E-26C0-F145-A666-77452FBB49C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920793F-0FC1-2A43-A4D5-29B1690A2FB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6B09920-7D47-8B41-8C8E-647D00C6245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626C22-44FF-D14C-9A2E-9B6236E51B2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B8F2ABC-7184-4345-B5FF-665922A9593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1E937885-ECA9-BE4B-B9F6-1C60AB3B11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9CE137F-6F01-D34B-928E-63D7DEEF7CC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89F972-7E88-3A4F-B42E-A7C1FEBCE7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6742869-480A-A243-B7C5-603C9C8786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2E4696-7F8C-2F47-AFAE-E2C6E095958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E569D1-25BF-F94C-B449-16DD2A4479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96DF97-ECAA-5B43-933D-53A13442C35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FCA6464-99D1-734D-BD0C-082B52208B4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C15B720-6B1B-F243-A5B8-B7BDA310659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FE4A665-9E57-B843-9838-9A3590B67CA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45D89547-881D-CB42-B11D-76E4513AB44D}">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4E7ECBE-E3D5-9441-B0CB-9B258C178C9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90841C3-2A83-B64A-9C62-8941522D6A2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5017924-0A41-F045-BB11-FCA67F0216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37ADFD-5E6A-9248-B5C7-E9476A4F317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DD3B074-4EB8-E244-BF24-2167D62540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905D37-C889-6C47-8E86-59D40D7BC32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7DD6F7-2EAB-004C-992B-114C8829166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2451C72-AF6B-6949-B497-8CA5803168C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59548F-F993-1245-9130-5A7B6DC51B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A2F3A45-3374-5A42-A4E7-FA11591C659D}">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B4C1B0F-B7EF-5643-B97F-D7A13991A1AD}">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1509730-3AC5-B64C-8506-CFDFE7B48ED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ED64EC8B-2D9E-DE4B-BABB-38493154802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101A076-04E5-4744-90D3-D7104169F7F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E4DA99A-431D-A64E-96B2-995D3F3B5A5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F90A55B-4870-FD42-8206-48040634F53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76ED14-B512-3142-9D29-2E13FD1ADE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C54B8C-BA82-4442-8126-486D1738154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2A9C2BE-AD01-FF47-A483-6D706469A5B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D370945-9C7E-A84B-8D0D-6A4908F29B95}">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63C5258-7A63-4B42-8879-7AE159F59CE6}">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E6CDC070-1E3A-A946-8204-04347FBFA6C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9E12CC5-C1FA-2547-AD1D-ABA23398F4D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BE77DF7-FC4E-A548-BE9E-205C8030429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6FE3567-3480-074F-B7DC-6097662A3D7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5D26732-E2AF-B443-90E2-5010261B1FB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A477906-45DA-384B-BF4A-A4DE94E50EA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0F26F26-8719-5947-A815-853D1097DE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AD01D4-FF98-654F-ADCD-3299B2C3A1E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1A7459-F380-AD4E-AB0B-C8427DBDA16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C6C8762-41E4-E84B-BA2B-94D2BF6984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E4DB66D-7CA2-9046-ABCA-1798FB3D627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8712844-1DF8-3241-B0EE-375895E86548}">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996CF927-33B3-D240-862C-17123B652AC1}">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8498FA6-55E4-B949-89D4-742F427D3B5B}">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9F340BA1-9DA3-884D-B4EE-313212BF013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877D9EA-76F8-5E43-B8E5-CA9F5061E5C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A434C8-B8D2-C04F-97FA-F434899B009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C02511-E256-EE47-A0ED-C12920A484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F6E361-A33F-CC47-AC9F-FFE5A131536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F8F008-57F8-6546-A724-4A1E13DD000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CB6AA3-79B6-5F47-903C-27AB27756488}">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55CCF36-BA83-4647-8137-7FE28F86AE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CD6F856-0613-3347-8C4C-B187AF9737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0F89156-2246-5A43-8FEE-D4C074852EC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E9E0A7F-D2E2-8F4E-8A60-5B48666F839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440F9BEB-F45D-7C48-A898-6CC2B5BE3FC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23CB8F-9420-FB44-B4C7-DC758C3C165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C41B5DE-305D-C54F-B382-9747B25E3D6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9510850-A889-7B49-84B2-1D63DFEE27B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EE93625-9000-5A4B-BBA6-4B7DE8ABAB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A436E4-2A92-9D47-9D81-10E13BDC30F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DAB3405-8CD0-004B-87F1-32C985A7B1C5}">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C967ED98-BE3C-1348-8941-026992804BA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CB6CEE3-914A-0E41-A75E-81498DC2DE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CD5944A-C6D4-C74E-AAF0-6E0BF9173AB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2783978-6D8D-A140-889D-2D07656B15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BD19090-BF15-9E4C-A8F6-E83C16FFE3A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A63FD25-D0FF-2F48-8B86-4B76FCD6D2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AEFE112-0CE5-D44A-B8D5-23802451043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7AE499D-8851-894D-A95A-879D96DA879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A64A13-C0E9-6B46-8968-C752789682C2}">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69B8C51-FCE0-0445-8666-2C5CED4F3441}">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8B2320D4-AD34-7E4D-979C-8EC231568190}">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268507A-A0A7-674D-AD04-81E8D1933DF4}">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FFF033D-5C96-FE49-B622-BD4E94439E1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C45797B-DF93-4E45-AB47-E2D04F6AEF8D}">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D05EFF4-3E55-BE4C-9006-6822DFEA2DC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285879C-B87A-B04F-852B-5EEDE87A77A3}">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22487673-B682-2647-A19C-9D0F945E348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E4499EC-8DEE-4240-9F77-497CD624C8D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903D350-9C31-784E-91D8-FF58B0D909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FF96ADB-71CC-774B-82ED-801313A585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6C5CFA1-B725-8946-9C28-7D2C98A364F8}">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711DACE9-6130-2F43-8B86-CD51D0143A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9E68A5-C411-4246-9429-2CDC12F62AD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0E73E7-104A-1D4E-AEE5-45441B84563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A4C98A6-8667-384E-B51F-F82E1F869E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67E4719-1BF1-8042-B887-36DC4F6B770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F00CBEF-AA10-544C-B8FA-3450A425001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C1E38C3-A6CB-BF44-A505-D1FE46C6F5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73CF5D6-5CE3-D94E-BEF6-E087908839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AECD5F-EB7A-D44E-9062-5980168484D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354415F-D390-F344-8252-32581D922ED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DA119BD-8619-194D-92B5-7A876E8B585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0B92C03-E402-D34B-8F26-786BC45F6CD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D08A197-F047-6647-89F9-20B167B6C28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1E64296-F387-4E49-BEBD-E2120707B7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6E9A80C-A256-DA49-9611-9544A4EBB22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C4F26C2-E431-614A-ADFD-78AD7AB982E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849B47-2AE8-284C-81A8-748D1D3E9F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D12CD0-21C4-954B-9173-EB3FAD7768A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635E34-A8E1-2848-99AF-54FFDFD0187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C35DA49-7EC9-8345-B05B-C740A2572E3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EF5C22D-436A-4D47-A1B5-226B0345DD0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F20D7F4-2A09-5C4C-816B-67D2AA526D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DF40188-908D-B343-834C-47C317FD4F1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A288561-184C-954B-889B-374611B77BF4}">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4EF33B4-7F50-2849-83D1-0AD0874A5C6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737EE4-4E12-604E-AF43-39857A09A1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DBB4D2A-9D59-3548-BC15-6C8C1BDCE3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6CBC410-C34F-7E4D-85B0-F148181061D4}">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78E930B-3B90-2640-A225-37A866E2FD7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B62512-E129-7045-AD54-0391CD1A0C0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723CA3E-C512-3142-BFA4-3BA536C982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A6DC5BC-075C-3045-9512-05B10B095EC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7053560-30BB-BB4B-9EDA-B71C6385C7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16F21CA-05F0-A04C-9733-441D95531E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13C5C3-0B74-F34B-A1E5-D0A6C32BB73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C3C3FD-8666-7F4B-B6DA-C5791C4F7F6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4682981-E9B8-5647-887D-84911D8CB2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1716CBE-543D-F84A-92FE-2A2ACC5670E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0EA4DC5-674A-CD40-876E-A7074EAA779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DE394A6-32B3-684E-B8C3-1A89760FAD7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5FDDFA2-919C-6746-A0DB-48CEB017D8E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58DA820-7A58-B044-882A-53A737F542B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0AEA2A-FC50-224D-9D24-F396B4E510D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FD00FDF-0E3B-3D45-8E02-B5C5A1C0F5B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6A4D868-2464-8F43-A5FA-A5010180106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5C31D85-64E7-3142-B2FF-D8862A98C8C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0A43C4-C4C4-8149-99E6-734A2C82BB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C6B1AB0-246E-D140-9673-A68AB172555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A862B6C-B204-AB43-B344-2B23D8BC07B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0BF2E0B-E03C-284B-BBE8-95C4A16D9F4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3AD3534-50EA-C54C-AF50-6B602D08AE1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FFF692E-BB85-B04B-B2A1-EB02CF071E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1B9DD9-4820-5041-B7BE-1DB5A549EC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0A8B91-E4C8-3040-8741-AF787047619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84E62A-1604-1B40-8C2F-DC694862DC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1F3C9F7-3D99-E249-9ABE-A5E8F8C576C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F44E8C-9FBE-4D4B-AEEB-DA3826ECDEA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EF7EA40D-B14C-FE47-BE9D-112C1BC2929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5FA739D2-CBB8-D44A-A427-D98552031FF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CEA125E4-526C-8D46-9B57-381E90FAD7A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2857627-8C56-C849-B4BE-49A119A5AC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31B85DF-2554-E74B-933A-7B618D19FDA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87F9A5B-0A19-7548-81D9-DED6035E33D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D77A60A-D806-4C4D-8D68-29A46D23AD5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A8530B9-FD46-BA49-82DA-6FDE48440AD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94DD2DC-C6B0-A54B-A87A-B53DEE04B3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56EF16C-0595-404C-9DFA-825B298A0D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F418DA-9A67-6B4A-9030-668D69A6877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A1C4C57-4031-5047-85C9-03EF3BEF31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8E71635-CEEB-1C46-89CE-1BB5FD2FA1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3902F1-9A57-C443-831E-0CBD1784B0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6C72C0-A6B1-8C44-BD19-394CD9E261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CF5BEF-17F6-B048-8D1B-5501FF80A2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2A3DD7-FD62-2A4F-A3B2-5CFE996393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F6E2968-6F46-7944-ACB6-E8583A50BF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2CAFA0-9FF9-DF48-AF8B-7EAB52806457}">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E20836E-09B8-9F40-9D7E-1FD90D2FF303}">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DA6195C1-44DF-054E-8DD5-BF719ECC19C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39349E3D-D351-C249-9489-6F1A0395B2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CE570E-1CF6-B644-82CA-D4992C0B60E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F412848-C53E-CC45-9692-A2B407B4DBA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165969-F04C-D640-A3EF-445244E31CFE}">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BE5D329B-CCFF-9A41-8396-D68AD31EEB0E}">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353964E-016E-1241-8FA4-D0585FAB68B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6E745BE-6205-0F4C-BE78-FD4DF84B535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CBAD1B8-000D-4D4A-B113-7E810F6DA9E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6302307-1179-D64D-BC17-4E99CA2FDBB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B743775-3A24-E742-904E-E2BAFA6D90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935A55-6F7E-6548-A335-610B4EE1A5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CFD6A2C-6A59-074E-A961-BDCA217A48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FE902C4-A3FF-0844-9AB3-FEE4392C5996}">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2D3EC349-0A27-4548-B022-49F5FFA07C8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DD24078-B1F7-4C49-AED3-D124ED3ADC26}">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5868D5A4-7C88-CF49-BCE0-8AB3279F71F1}">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1B94747-8BEF-DF4F-8820-00B3ED3D6522}">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00BA532E-2BB6-AA4D-88E2-0BC41A64A88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323FB69-B3EA-C940-B6F4-430B8D8BF2D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42D587-1A3F-CF41-AA8A-DE53248E3F6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A7C422-C5B2-9646-A343-39B3922A91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D3C256-60BC-EB40-8740-2F8856E0CB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26262E-371A-A741-8D68-01E3D7C69B8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195C1BB-66B4-884C-9D8E-9C71FBAEA1C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AB29ACA-9CF5-5843-84FA-702EF35E279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89B29B-214A-B646-A48B-328D440288D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6F08CB3-3908-8F43-A5C6-6E2B553246E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54568F2-B572-5F4F-AAD0-7A6CE0BC48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3A8125-659C-504E-B062-DFF6764F684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3459589-7DE9-D84B-A521-584F3B50CD1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C65FCCC-B936-B548-8854-6338DCEBB5B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38B2F935-0134-5C46-8D52-9ED416A2265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478511A-ADA5-0F4E-8909-11760E5D2D8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5CF04952-FA8D-9A45-B944-32D50FF4806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198DE2C-9E10-AF47-9EFA-1B836E2EAF8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79E1232-1759-094C-805E-223CFE5A762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44B0695-90B5-AD46-B259-1C185C49FCD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97812C9-2B61-0740-9B3D-3C2EF03B28C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C3F00DC-349C-BD44-B102-2655D023C30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4D5EF9D-FE38-9C40-99EF-9202AD044E0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9228A9D-BAF6-6242-A974-D813D18D89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28FD54B-79ED-8845-AAAA-42EA7C1AE50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615DDE3-25A9-9C48-AD59-FFD01A9B36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5CE849-298C-3B4A-991F-5FF613040E8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2CBE4C9-36DB-8946-A0AF-04B131AE8C1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3944ABD-5B7E-0A4E-8B74-F1239F5F7949}">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DFA448F9-AEBD-884A-947B-681F6D156D0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07D717E-5B05-5242-9139-43D6049957C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FE83AD0-2B66-C24F-BF53-36F31A420F1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F10FE1-2801-6243-BFBB-3B2A190C2DF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DA99016-2697-7D42-AA95-854075ACB76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8F32F4-7FD9-E844-B4CC-29471D74927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14E8F9-B816-3943-B7E5-C5143741BB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799A0C-B913-BA46-A730-D0CD28F5833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6D57EE-EE56-A048-8230-DD802D98047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164A2A3-B419-3948-A5BF-DD5E3723769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A7D3FAA-4935-3F40-B36F-CB8AA5BFC57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60F258FC-E697-B646-863A-834F7F56858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C0DCC5A5-7C06-E44A-8000-6FF9EBC2E41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960E7EB-6A54-634A-BF14-E73DD92C839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70C1BBA-61E8-274C-839D-8FA2CE38898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FF0142-1EA5-9940-84D6-D58C5E4855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9A23DF2-812B-DD47-9E11-76D68C2C04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B37786-CA94-194F-A000-164592E3DFA3}">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720B8BA-8289-C649-921D-7358EBAB07E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2DAAA7E-7941-E146-884F-7D9DF9384FB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2901484-AFD9-A243-A0D3-0DC95C61413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39C06B4-8B6A-9F4F-8801-82251F086A6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F077E2F-9700-884C-96E3-7B6CAB1E78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E944573-5512-DF4F-90E0-0B5CEE6B661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8A94A5-C88F-4A49-B63C-FEF9DC4736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0AC3EF-88EA-F942-8808-90F474286C7B}">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BA977EAD-F6A6-974D-BC16-D77C05B470F7}">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9830F6AF-A3B6-4B47-A499-4FBB7183402A}">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49391E9A-7095-DA49-BE7A-8179273BE9A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5BB55E3-9CAD-EF46-B6E4-D78070ECFC7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E183A62-8B8A-4348-B971-D5ECE1658163}">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F5D0646-07D4-644D-BD2F-88BA050B290B}">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90D1AE2-B274-D64A-8709-3C8C732FC81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41BA33E-C92F-E144-B555-0653FE984F2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88EDDFD-CA49-F94B-9280-0C46E02ABD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087C6C7-176B-5047-BAC8-54825580A8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5A6F48-22EF-8C43-9E02-34F1E2CDBA4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B64436-B861-744D-8087-9103307376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A5C40A-9522-4648-ACD8-CD6252066EC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FC81E6-906E-5442-9AC6-97EBD716D3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0A03A8B-2A86-434F-9D5D-DB9C36032F5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B2D845B-35E5-104B-86D0-8EF7183119B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FC82731-6AA2-304B-902C-CDE57B74DA4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F22693D-2379-1B43-B17D-D164762C76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9FCAAF5-7FFE-D04E-AE6E-B02413E523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DF4BBDD-09BD-0B4B-A3A8-91AE334BD20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527C16F-AE5C-224B-B181-20F5878AD8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4981F4-B359-4E43-8275-171B0AD5A1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F8EF4F-423C-3644-8A29-C37CD3DE144D}">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C0C8C451-0A54-B34F-A59D-70D09E0F8E7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2032B93-ECF5-8D45-ACCF-B544D166CA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551B31B-E2B6-7A4C-82BC-440270BFFE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5B9867-4A83-DF4F-A4D8-F73CDF3E8C3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52168A-D147-F743-B69E-0A6AB0363B2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E616BD8-22A6-D243-A201-F9EC995489D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7432904-85BC-4947-BFE1-4DDB8BC9BE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98CD77-4E3A-F041-9E04-AA151BDF12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96E6AF-FF8B-554B-9ABC-CC9C6B50484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A2099E-F7EC-0448-BF34-6E67B78029E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E3F7623-3F5F-9F49-9E6D-28DF195344E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478F08A-0E0F-7041-B101-33C67A42F60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4F650C6-73FB-F34D-9AF4-E7C240DEE2F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75C1D4C-4AC8-7548-B9B7-D4232B43360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4FF5CC6-E777-3142-982C-04AD221EC1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4EA7039-F3DB-6A42-8740-48048AAD827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E8DC52C-058C-8741-BA49-5083D7F8C0B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F6A38D6-9F9E-1742-8C36-749040FDB65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65DA5BB-2717-504E-9454-BB4159D1F10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A17F249-5708-6F4D-BD57-1CD50F2FDBD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4D015B-3339-784D-A9BD-D134C1410DE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CAED22-F148-C24F-A5B7-4620396B4AB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F512CCF-3E5C-A240-958E-3199CC6C67B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2F677F-E4F0-2C4B-9698-4F357EA0854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FACA86-3FF9-094A-880F-67EA3AA359F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0653F3-57A6-F847-B310-E29C99D05F1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B58E8B9-F63A-6D45-B20A-71730706045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78F02D4-A12C-A64E-ADFB-E619D3B12BE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99AE810-8A0E-D144-9D3D-7F3A65EEA36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7A20E83-19E5-2844-972B-9F283FB7A41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FDA189B-B27C-7E49-A7A5-727ACD755AD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9BCED29-DC57-2946-A2FB-8CF2D16907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EA9A4DD-1741-E342-93A5-E683A94358A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A7AA433-DF6E-B54B-A113-0D7DB7EB3B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D1237B3-610C-5D42-9C90-4FBD116EEB6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BEFAB3-39DF-F849-ADA3-E1F3411BEC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338966-31B7-8C43-B6FB-E508B249D17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44C815E-F67A-D548-8453-56EF569F247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7CB07A0-D051-2A40-84DD-7D67E9EA652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9B6A6C0-0CB6-1A49-8B88-D268EE4A94F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FA333D-A854-814A-A05F-E4E8AF22D3C1}">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185C46F-1C7E-924E-A1ED-519692ABE44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F300027-36E7-3C41-9047-6102BD6709C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85FED7D-CBED-A94C-9D10-4A9633EFDA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BA6062A-9E09-684D-BA28-7D19363D9D35}">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8C45EFA-8C79-5341-B4BA-92A10FF061C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C4E010E-2CEF-7C49-9EB0-F75739741763}">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2BAD1384-80CD-2345-8643-FE94BB1A6B7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4BD971C-A71D-2A4D-BE42-95866C7953A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31B850D-C0CC-8C4A-B883-C38911CB5A1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D975036-3B17-334D-A714-52C4E1B3F82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2B8BFA2-FA8B-B547-B7B0-5C3A1B353B7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B90BCED-C1B2-4F49-B328-032D058309D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9CE5F6-59DF-5145-8E07-912E530D7A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3C1944-35C7-A34C-B2AE-9E04D97AB9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159E0B-13DD-9A4F-A8EF-0611CF85F7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5DA3B19-8DAE-E74F-B593-FFCE7C59C2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0F698E2-97D2-DB44-981D-4A05E9520C9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A995A03-3237-FD44-AED5-61963585F1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8ADE742-B747-E345-BF62-1AAF7DC16E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0A5A5F3-3AAC-5246-834E-6B54F3FBDF5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4D998EC-445D-5249-899C-A0C1DD77AE9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04F088E-4CC7-CE47-8CA1-8CC7C9FFAF8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59559D7-8805-4047-BA86-EC0AB939A9A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C07B43-87E0-4447-852D-A750542FDD6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D8F957-A9E4-5141-97BE-4C7BFE43333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D859586-538C-6F43-9CF1-58C674E588D6}">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587F89B-6B39-9B42-9271-3F35F23E3AE7}">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4C7DC22-B728-FF4A-9307-15A05D0CDDA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F9B0921C-E923-4C4A-B3F3-1BF79F276EF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1C385E1-5F05-C84C-82C2-B21C33DB173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C6A6B6-4DD1-2542-9CDB-84CB5F2E91A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CF089BA-85CE-9F4B-B0B5-E2BBE6490A4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9E6A5F-B4BB-324E-A8E9-AF3889A904A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9260A1D-C5CD-2946-A7C2-17A13274BEDE}">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423289E1-88FC-D04D-B974-1159589E5E3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DF62E4D-A2F8-1F4E-9664-0ECCF9F161D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878D244-A20B-874B-A868-6E6C47C11B4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0259C33-3E89-8D43-AE97-5C1ED590B5C0}">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1927ED7D-BA4A-8941-B4C1-1CB642C7134A}">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8BBAD0F5-9DEF-8C4C-BB08-81D3E81D385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04FAB80-079D-0747-85D9-98D20D4F165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360CBF-A730-EB4A-A883-0021DC0E700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97CA705-0804-634E-B161-BC98388A492D}">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119F9C92-A6EA-B945-A2E6-99055C216F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49251AF-024B-F84D-AF30-4CB04DB254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B3C8B9D-2CFA-E548-AD21-68025FCE4B0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4D65C3A-5E54-0A41-95F8-A4477DAA876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82A0E7C-69DB-644A-84DA-79BF7F5A190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FC25203-3652-5944-A712-ABF1C560E43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864324E-52D9-FC42-8188-174EEB547A6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AC65A2-CAD0-1440-B3C2-50BF492F514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A9D03A5-4F4A-FF40-B3BC-BA867A9166F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590736F-E252-9B4E-B208-39028369F79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FBCD974-6909-7149-ABE7-87D2BD3899A0}">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ED321037-A7FA-6C44-9BD1-8897E1C69062}">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883D1A69-C694-AE46-B0E3-EECA6EE435E9}">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E4771DE-92B8-FA4F-9B25-C77C3B104EB3}">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C478FA86-42D1-FE40-9062-BDDA3AF57E0C}">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65210972-D1F0-F94A-A29F-382C722A2FD1}">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7B81302D-074B-D041-A6F5-DD9A0988FB8D}">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0FFA1258-94FC-2C4C-8C43-903A8D48900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7731A85-EC02-AE47-B545-08B531EAD7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E49432-C70F-6640-8E2D-7F424B6E21D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BFD128E-C423-4246-B14E-892C6D9ACC5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1E532CC-4F3E-7A43-982B-9B773CB91F7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9E9919E-C068-C04E-A01A-7923EB305568}">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D80C2E4-9001-7940-A81D-9DC2C3BC920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14BF430-A90B-EF4F-AB6F-5FFF1A2B152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4FE30BB-34C1-ED49-A88C-3CCED6AAB24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10093FB-85CC-F14F-9FF2-912FB5461C9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3A58FD8-ADDC-464C-BFCA-2FC8014031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5269FF1-B185-1648-90D3-43308EEAF29E}">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59E6F3D-0919-7843-9FA8-E1C145091821}">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6D41AA53-0AAE-394F-9510-CE9BE014610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5D349FE-196E-3B4A-85CB-4536D584904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E0DD5E-BAAE-9948-8736-33B27B3A254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C4CBE0-2C22-9248-AE6F-548DB3725B6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A43EA7A-38A1-5548-96D7-7D2D1313BFA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45F2D8B-8097-EA4A-838B-BC2E0EEDEFF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0C81590-1E81-5B47-B574-7D539A1BAC4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B2D54C8-A409-B349-8095-46BBCA281C1C}">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836726EB-A9CC-2A4C-A691-43A7D0E662E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2904ECB-004D-C843-A7FE-DF657B44C43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CCF2C4D-6950-6141-8D10-5DF1B3A785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2023B47-E4D7-E444-A1AB-D37335FED7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DAEDBF-00C2-A948-8D65-EEAF26CB6E7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153C2B-2E52-804A-AA49-2A29E554A1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0BEFF1-CC13-FB4E-8134-3B60DFB2EEE9}">
            <x14:dataBar minLength="0" maxLength="100" gradient="0">
              <x14:cfvo type="num">
                <xm:f>0</xm:f>
              </x14:cfvo>
              <x14:cfvo type="num">
                <xm:f>1</xm:f>
              </x14:cfvo>
              <x14:negativeFillColor rgb="FFFF0000"/>
              <x14:axisColor rgb="FF000000"/>
            </x14:dataBar>
          </x14:cfRule>
          <xm:sqref>F63</xm:sqref>
        </x14:conditionalFormatting>
        <x14:conditionalFormatting xmlns:xm="http://schemas.microsoft.com/office/excel/2006/main">
          <x14:cfRule type="dataBar" id="{98C7D061-1F3B-0846-AC6A-80946A4BAD5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7153963-5221-2D42-920D-BAF8E5795E7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B0263F9-8D36-2E4E-A312-E99D11E4F519}">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DFD6F365-0330-344A-93EC-6B2BC87DA75F}">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D756F2C0-A520-1C4F-BB30-3845BE62F76E}">
            <x14:dataBar minLength="0" maxLength="100" gradient="0">
              <x14:cfvo type="num">
                <xm:f>0</xm:f>
              </x14:cfvo>
              <x14:cfvo type="num">
                <xm:f>1</xm:f>
              </x14:cfvo>
              <x14:negativeFillColor rgb="FFFF0000"/>
              <x14:axisColor rgb="FF000000"/>
            </x14:dataBar>
          </x14:cfRule>
          <xm:sqref>F54:F55 F60</xm:sqref>
        </x14:conditionalFormatting>
        <x14:conditionalFormatting xmlns:xm="http://schemas.microsoft.com/office/excel/2006/main">
          <x14:cfRule type="dataBar" id="{5295572E-BE67-054F-BF01-701B76F4DD5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D8A9E6F-0CF5-2142-ABBA-06446CAE39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4FDAE67-823B-3B4A-B8EA-2F6AA838D36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BC6DC60-2A92-8A43-81DF-FF4A7CF6CF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E67D34-4038-B745-86A9-801EBCE40AF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878BD1-0E5F-9E4B-A702-3E148B426B2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E2536F9-99E6-0C42-A21D-3348BA7BDE9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0AB66DE-BC0F-D142-86B9-1445B044ECA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6C3B90F-D646-0041-B344-9A3D3FA446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EE2D276-04C8-0E44-A3DA-31FFA99667E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C61068F-4472-F441-82C4-0BF8A669C28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BB33EE-A2D7-DA4F-B021-25850CE2916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4FD0BD9-D4B0-9847-B3CC-EC78A1AC2B8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688A2F5-47B3-4E43-8D10-5AE7C56CA40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F07BBB0-FD22-8347-9BAF-5D6684DFB3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A9F0A3E-F0A5-DB49-A833-4EAD79EBAB4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2B0CD4-8163-4F40-A6B0-DEDA0E49095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BB6F309-84B1-A144-A342-54060C3DF1F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401A471-F7B3-BE49-BF31-62D774FB91A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5CB895B-ABF5-E342-9244-974A51F05CE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DA8C212-657D-0146-9CB6-4885467EE22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318F3E4-8CC9-D848-BF31-ECE1D56448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62B99B0-0695-394F-85E6-0D7231259A0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E5DD80-C189-8643-9B18-8D8A67EB210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2003D96-42A6-2545-B089-E982EEAB56A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724F3A9-7D4E-BA4C-9CB4-EBD76F87F4F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F550ACF-6310-5740-A7FB-94B607AB6B8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427306C-F644-6044-A44D-2BE4F48907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0572A4-633B-004B-B26C-7AF43AE504A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3500E43-46A1-7448-A850-A6609C1ED55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EC73E0-CB83-5C48-A06F-39E0B882618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BA3B14D-10BF-F44B-926C-74488DA29E9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691C3D1-CEAC-C045-8745-D60C940EF8F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87934A8-7ECF-A64F-8879-AE8D26D8D7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5807EEE-EA5C-5E45-90A3-FB0A40155E9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1A31D78-F876-6C4F-8C58-1C902F0628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78E24FF-CBB6-8F48-8F38-AFBE09068C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B55BBAA-47EB-6E46-B725-6CA2E5A857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F86516-401D-EC47-8BE3-5F1A3DCF83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85244E5-767F-1C48-803B-9E5313DF7E7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821B60-42B3-E34F-B839-C7131BC465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4FE038-0CF8-DD46-8FFD-45BC6A1D1B7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A7C9E18-6202-824F-9BB1-268A4D1A2A7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3DC2357-EE0D-A54C-925C-BC15917C7AD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C2CD5E7-54BB-6F4F-88E1-1EDF243CD87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F77E5FB-478B-D94F-8A30-3B496B21D9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7DD00E8-D507-274A-9643-634D562B79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7E9429E-4F0C-8E49-B83C-BCF74230A63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0F9C755-D259-8B49-AE0E-E98F3DAF6B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FFCEBA-5321-3742-80C1-11EDD3CAAC6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8B12801-427A-964A-A227-69BA07600DA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57A879A-F206-7B4B-8E8A-6CA7646950C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F956AB-183E-2246-95D0-6357377A67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D383DF-05B6-4649-94E1-08BE84E9EB5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05F34D3-E491-A346-A199-ACA60A12B9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A0F0875-8EE9-1740-B59B-B7A1F34D74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8E293A5-AA03-BC40-91A9-44C8E99872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76B741-9B62-234F-A0AC-FDA20D932E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AC753BB-CB8E-8941-BBFD-A94E47851D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0EA1236-1A8A-9740-8A47-99AF34FEE8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DC5039-CA24-354E-896A-9C78CE03E7DD}">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8BDABF32-493A-7D47-A2B7-9B7BEBD8502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DC67A41-3675-4A49-889C-BE967D702B4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2C64F51-5EC9-F344-A9DC-5F931A647F6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5894FD6-EDE4-2740-AEFE-D001EF1EBD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E521E8A-6E23-8F40-BF1C-443C88110D9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F7BC894-E05C-5B42-9CA3-9F739E2565A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813093A-9E3F-A941-AE39-786C891A9D5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56C6CF5-D7F2-6441-A628-D7B25AD0D0D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EFAE4B4-61CA-0748-98BF-BC80404C90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36E888-1850-4A43-9744-916D15E6DFD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BCCF5BA-306B-8844-8242-97B23640ECD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A4C2BEB-3750-254C-A10B-88AF592C48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6CC6EFA-A768-8D44-8FED-CCF8EBB1D36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0452AC2-09F0-5F4C-AA73-0768D31E9AB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DD8A4A-5167-BF48-82E2-D16245F2AC4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BB2A567-72C1-4148-8A40-8D7C77E5228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73DDFAE-9B68-D642-827E-7B728D0289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5A7117-F354-8C4C-A5DC-AA68C5075F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5576D6-D2F8-FD42-9B2E-792FF0BE125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676597B-8F94-BB4D-A427-669FC9467EF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9400BC6-C9D7-7D41-AD51-F5B5B173270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B552E6B-ECD5-8E46-B7BE-2F45B46A96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2CAA0D-3C4D-F74E-ADBF-DC65A54ABD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65AE045-C747-A640-9734-E3962720D8D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8854F8F-EC45-194B-9203-F74E746E69D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421E8A3-9C67-1D41-A9DD-97C50FCC16E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82F7F0F-FA15-6944-A5A5-6145BF7850E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5AD67CA-7AF7-CB46-9448-9529D92BEF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78BD87-51BC-7849-8EDD-A267D26A5A9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8E3A7F9-6D5C-D54E-903D-5E9F5245679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96A9CBD-7F62-FF4B-8726-493A96CE45B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E070204-A596-9F4C-AED9-65EA7D24690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D562651-E92D-BC49-B5F0-5B1EAA5809C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8F799A-E3CD-E84E-85E7-A38F2B9AEF5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7FB5D53-8CEC-C84E-BDBD-1ECE68B06E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3134EA9-E5ED-4E42-9841-9D7BCDE634C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D4545D-59DD-2446-B219-80739227E70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14266C-B481-0B4E-8762-80EC1BCA4F5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B0D2C23-2704-2E4B-9A18-4D6594CDC28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E1892D1-D6F7-CE4F-9068-0A395710C29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C0B6CCD-6FCB-C04D-813A-A09F2328A46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90A2F84-3B84-E842-A856-619CDEABCB8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45EF9B4-DC96-2E41-BAF5-40E78A938DA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B8E4FBA-18BE-AC47-98CC-961664B2E30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C115A70-A8D3-B840-902B-90D9B87834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7FF26FE-FF01-CA4B-8A08-31C2E58BC3F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F12B04-D419-8843-BE04-7690CDFA1B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B1B5550-E135-8E46-B6C4-40C525EDF5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AF7D7F7-6436-CD44-9B30-B188817E27A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629C83E-2699-D546-9842-BCFF26CBD2D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4E06049-58EE-504A-B624-8BFA3162952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3C89972-CDAA-4F4F-8EF2-EDF87CBF7B1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442153B-016B-8D4B-973F-428C5C1352D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2BCFED1-C619-BA46-9BE4-971F95D47B6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B3D9E74-36E8-6C48-A4A3-8520CEE664A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7AC0CCC-0958-D646-92CF-AFE3AA96010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99C571D-4D40-A048-9961-DB08C4B4B4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094B99-D95F-7D45-AF9D-6D2F55684BC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461CCB-7B0E-3F4D-8EFB-5059C297A9C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79F0EF-AFC6-FE47-A71D-D9A221ED6AD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73C9CAA-F600-B444-B41C-DF7D9AD2410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45A13C6-FDA2-FD4C-B202-EC79208B15F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3747556-E155-EA46-9B10-3A4C4444AE1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19FFE29-DDFB-BB46-AE04-E0F50DE0CC5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3121FDD-33EC-BC46-8553-6A892CDB37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60C0729-3C18-1C44-9D23-89180238869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122E358-9BB4-0D45-96E9-5A3ACCF1C61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52CC42-08FD-F74C-96AA-3BEC8A31123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0E1D4B-E983-624C-B5AB-EF40C814CE6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A100F7E-9398-F348-9D73-748F679AB1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64F375C-26E5-6040-9A04-1EC60507E08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D8677A8-6035-184D-A3AE-D4E98E1C4DB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64DC673-DD0D-EC44-B671-C6B455F720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610F5AF-25FA-474E-BEEE-CECA61034F7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E72BBE-7E19-0A49-A126-FFD55ABE52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BE130B8-F55F-3C4D-9925-A9B7A11D148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FA569E4-7C37-D742-9114-F851BC60288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2A2E223-3246-ED48-A85A-A7363D32D55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F70DE56-9B52-7943-9338-60EDA8BCA2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D14C328-3AD2-614D-8489-7A1EF116B0E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66A1BA0-3689-0E4E-95B6-AC09302F9E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616206D-D7C0-284B-8CCF-AB8DD95E668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5738314-81DE-804F-86B3-6D31427F55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A166D89-0E24-524D-BC5F-959D57A7B19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78C3CC9-7621-3548-B236-9ADA8C5639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2905535-35F7-B84F-9A1F-B6EC5C74F58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C735469-6268-6E4B-BEEA-DE4B921DA19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A2C5DD9-B260-554F-B568-EDF02CF1A41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51A305-E706-1F47-9A2B-31C6CD5B92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7F6078-CB7E-FC4A-AF1E-BDD62681C3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CE5D6F7-BE32-5F4E-9A2E-3185E55C6F6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711F400-6188-3241-9406-DA15F31244F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FA3D170-5722-B540-9A55-C5E434C9066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FAB8C86-F4FA-9B4D-8AE4-77005A7832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A7EFF5-CE77-5144-B249-B431C35A637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B777F82-31E1-E541-B539-7006E1C032B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BB1C864-30BB-3D41-AFCE-D9C745627C6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5CFD212-8BE2-B142-8745-BEC76440596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22CC5CF-1A85-1047-AFA7-73492767DF6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81BE638-23C3-C341-B931-37A65D4F2C5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32BE655-6859-D247-B14A-C0C74F1840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FD68109-5DEA-3D4F-95FF-8ADF74A64CF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5E49065-FBD5-6949-A20F-7BCF15327A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9F6C435-C201-1847-B581-0ABB4162E34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8441477-3A40-3943-B3B0-AD6DCD4D0EE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E15D0C-7850-4E4D-80FB-7ECE81D4AE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80FFE94-FCE9-BB44-A1B7-ACB35D8677E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63CBA43-2127-DB4A-AFCA-1ACB7A68BC0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48EC6BE-EBCE-E04C-9D22-6FBC7B2477D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FAAC52B-0085-F545-8ABC-78C4467146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CDE9AE4-9D1C-784F-8D09-5DD67D2D519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8E6506-72E0-E842-B556-E2D06EDD051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45D41C3-45C9-9A44-A9D0-C158A2FC155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7173072-601D-D149-A21D-33A9158CB2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240F15A-33AF-624B-8715-72D7BFCC4D9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16835A7-F716-B248-A644-999EB26F41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B98FDD1-458A-7941-93BC-B5247BFD055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430C06C-97EF-D945-9F6B-F277308EBCF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69BD90-DCFC-C348-90DB-DBCB107C0CA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A6A7EB-7F84-4340-9393-216CB5BAD56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8648274-7374-654C-B537-628B774637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EFE307-A7AD-CB46-ABB0-4D388328819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430720-EC0A-9B45-AB72-D2DD2463EC7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498FBE6-FDD0-3544-99FE-59D31D18BB4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8F41B73-FBD0-A84A-886B-C0A9E536375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5D993F6-90FD-684D-84DF-C1CAE73535D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5270A07-BBD5-DF43-B541-C04F3569250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9C234B4-DD7C-C34B-9152-B3C0879C5DE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A099B30-74D0-A340-9587-101D37D5E3D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71E231-0771-F146-88ED-F7CC6E4A5BD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5A417B-E8BD-D949-8F58-1B72D8A7F5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34CE9FC-BDC5-C747-9C65-A11DAD2F80F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9CD31CB-7B4F-F14C-BAF4-15F828402E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ED84929-FBBF-3D4B-AB03-69C93575D0B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37BA00A-6384-EE4B-837E-CAE57140D2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320EB7F-E2E8-B441-93CA-8AB47F7F1F8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839A1FD-77C1-0141-8DBC-65D7E2B03B2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654B8FA-7445-2C4F-BDF1-477EC7AA322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6E16D32-F252-5048-B971-7CD50AE8E3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D871F8D-AE28-4E40-B0EF-1D5557B65D1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02D010-438A-8D48-9600-F67E59293E4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E6B24A-09F1-5149-9737-E1E092A8172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E532C65-7E7A-B64B-B663-B3C13A925C0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AD146F6-7814-4F42-8209-11F7BAEA1DE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0E56472-357C-564A-96EB-B2DD10ED06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6E9011C-66FB-864E-84D5-4D5F4AFA195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AD9A283-0059-ED4C-83F2-0EDB268337B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13581A0-37C4-334B-974A-76D1B59AF33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73FF570-291D-9949-982B-6D2674F1FEA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1C72C11-F789-DB49-9D4E-21242268F41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772635-F983-634B-8685-FD894C0D2F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B88ABC3-22FC-664B-A4F0-A57A422BE3D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6B42EB1-7EDD-2849-BFEB-AD8534BB84C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C740D17-E1EA-294D-A17C-25C551C033B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D42B549-DCAC-7342-9B1C-517C66420DC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7BB641-8C07-2041-B571-301812484F2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67E6514-1CB8-9B44-8005-547FA7DD721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295A6A3-26A9-5B44-90D5-95845C9AA5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A3CD867-2F9D-B242-8C6C-62A5CA6C162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A1D786C-86A2-9E49-8AD3-B55A825D9A0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CD7212-3954-2448-80BD-D1C0CEA57FE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129DC83-CEDE-0F4B-841C-8144BFC29EB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C2E2A58-2054-8A41-A145-2C8092D5C8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06A8925-D6D6-9947-995B-89655111F08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9CD76D-2F25-0749-B11C-2B14508F009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AC9B659-04BC-5743-85D6-3A917998A85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5704D39-A497-B14F-A31B-2B806EF36C3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13689A1-EF8D-CF4A-9F4D-CFFC0F75069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420B3FD-6B67-064C-9C2D-DC3085FF605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3B6920-C13C-A645-B3D3-A11442AF8D8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79F6B67-7C5A-A346-B89C-2E20DB5642E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7DBA036-7076-6944-BC91-2603577F62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AA9C28-D6CA-754A-BD4D-0CB6F913670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6E7A14-78F8-0742-9D74-8E35E1FB4F0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471CCA2-889C-8041-B6D4-B11852D5A5C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D0E7448-20D4-8347-A81F-3EFBBFEC68F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9F14E81-587D-0442-A1E6-7EE6A3B346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7C09D6C-367B-FE45-8730-0E063E7DB5F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9A48D9A-B88A-7C4E-AB81-30E1795A6B5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53AD33B-8309-6145-85C2-794EF11D973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AD46839-D345-0947-8A56-936E29CDBBC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03FAC6F-35E6-EA42-820A-F7C3BDFD94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03078DC-5CD0-A841-B2DD-384D4FB286B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5D0EBE9-E678-9642-8D7A-28D5DBD2CA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B0E893B-9892-694E-B01C-E5ACAA5CE26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4213F08-7A10-904E-86E7-2BE2D625A94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AD59CC7-4728-4344-BE61-6B6BD6E35B1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E280383-501F-5848-9820-7CFEEA27ECA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CFFC38-DAF3-5847-95E1-69EEDED6E8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146001-5C5D-8045-A71A-9C94BB3F50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0682A6-9F1A-1A4E-8DBB-4E9FA957426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8E4A2E2-EAC2-4C48-BF3B-AC83C3585A3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E340D1C-FAF7-7240-9B81-99C1B462D1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121B42D-1872-1C45-8DEB-5F89F8BDBB6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034C0FE-1C03-024B-BD97-CC2FBD8DE05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59EF4F9-990F-BB44-81CB-3F5483BBD9C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B240178-10A4-0F47-847F-A6A57016471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E95EBA5-69E3-534C-BD23-2B0F579FE9D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ACEA5C-891F-5748-9ABA-6BEA5045A59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61F97C5-ABCE-F841-955C-2425787F9CF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4E70257-EF69-EF4F-86DE-3FE84E5F5C0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1B15678-8758-5647-8EE0-F329CDCDDC0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06B382B-6617-594A-B249-F3DD7D0B58D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9D25D3D-CE04-7944-8FD8-B4413733E24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D9FE56-F3E5-4542-B5BD-912B6CB2E7B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2D051B-DACD-A64E-97A7-4F31310B7E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44B7A4F-67EF-D946-8131-C57FCB8CD6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8416315-B9E1-8547-9D04-2494640D39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8E065F6-1952-BB4C-949B-B83C1FCD173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4D406A2-14AA-534E-B27B-47119A11A18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B5B932B-BC85-7C4B-A43F-B897164FE88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15248F0-B2FC-B84B-A6C0-E155811D777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5E8FBCD-D4A2-9447-B8FC-176087CE4EA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DFB762-DD0C-434C-91FE-89B5137C48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CAAD888-19A6-114C-9727-C197F5F73F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B2C04D5-DD8D-2740-875C-5A836EA7E0F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35C2F00-3C75-C144-87EA-40B4F244C5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F2F68F7-B8FE-084F-9C4C-0219DE14FD5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162C046-3620-1048-9052-270C3FE15B2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25C9454-B23A-3B47-91D3-52EA147C4DF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09C2F71-8322-DB43-B37F-A7532A7CEDA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04F8245-3F9A-6448-B123-EBF5A515B0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E540C56-05E9-F04F-AE87-2FD70122C83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E55725F-9D0E-3341-BD26-94616DDEDEB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67FBE0A-791B-4940-97FE-C2C65373BF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4E6786-9AE3-FA49-9F2F-5753A9F065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4B58489-B635-4D40-976A-EAD2DD5E6BA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B97925-65CB-794F-A5C8-81B265ECD7F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80BCCFA-6C13-0F46-91D1-339B6B6E6F6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B3B8587-CEEF-7442-9B5C-920A527BD9F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A623B5F-0D67-7849-AC11-67D44F91A0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DFB1DE-5B3B-8B4E-9F3E-26966E2FF1E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97F989-B3D5-614A-9C4F-9078DBFA70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306B69-6ED1-5F47-A1A8-8DCB357DEC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F38414-4EE3-A143-95E5-18B6A6C4FD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99500BC-69E1-FE45-9C02-6510C2D0A5F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CEB083F-3D04-6C46-A1EF-72830B649DC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A1B22F8-6A74-8F4B-8E72-22F493CDBCD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2BC7622-CA7C-5044-BD65-4ECDA6FC85F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9D89ADD-E1DE-514D-B984-557D466DAE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CF5FCDC-6590-3E40-95C9-53B0DFFA5B4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23E00E3-C47F-6B47-B8D1-E232CD27EE8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3758510-C210-E84F-91A3-F51453B765D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263F6F-EEC7-264B-A5AB-16410FFA79A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682F06D-221B-324D-9408-57567289721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F6CE44F-FE61-4540-A0A1-AE4764821CE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F7F6387-2432-1144-B375-B11F577499A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F01F0A7-FC84-0B48-B791-ED59FC9301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E097899-5BCE-6D40-B2D9-98F26312A9E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561C11-60F8-9044-AEEC-F7CEBC463B6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64701F-C098-964E-AB12-CC9811D8096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FEED6D-83C4-D140-B1B4-648D80799F0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82DE272-0D2A-BA49-8EB6-3C39DC9F49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FCF3B2-C36A-9A49-91C1-6E68E9ADFF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A84A192-BEA6-E245-A910-645F7477029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4799E74-CAD8-CA43-A020-A1FC8F9E7EA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A67A441-DE3E-AB4E-AE54-6CBFF3B4101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2CE7B30-2BCE-E54A-ABE3-BFCAD8D69E2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4E9C3F-89B6-2D4C-B4A4-712C8E75075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7EB67D4-EF9E-8343-A913-D5A1AEB3145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9EA03AF-4149-7743-8D59-D6ABBD503A4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8A70A26-A121-6F45-B1E5-CCDE66EDE08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9A3E83A-F20F-014B-832C-273C2543D29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69DF488-4560-1644-8EDC-A05F93374DA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5C72DC-CF88-F247-9577-9957445B8A2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C1995C2-E87D-1C41-8DDD-EFDA7B712A4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DFD145-DE3F-2443-8663-6D19E894F52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C21D6E4-0992-ED4A-BEE1-A8D3829DDFE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30C2A25-E1E3-1A47-BF6F-542EC8ADFAB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D7929D-7FEB-D848-B35C-D86403C7A20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0CE1398-68F0-4741-AE63-16501314BD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A93A475-FAFD-7345-8430-1E0E3FCBDF2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C0BC28D-4678-5F49-A7EA-2861CEA10D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7BCFB34-1B29-B34D-BF46-620C4B675A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E0E4236-06C7-C14A-B0B4-AF889A65096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174C302-B894-4243-9706-B2BCE3DDEB5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CBEDE20-F5D8-9347-9A36-CE6EE41A814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099A2C3-AFC3-534C-AE3C-92D4E5D6C2D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DB9DC87-A36F-F846-9FF2-C668D40E296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1E492EB-CC80-7E4B-85D0-A9D962E9FB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6E0150-CC3F-2543-86F1-7B9AB9E0695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EEFAF6E-E20C-864A-A71E-2BAEBE21D15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A9B0C64-05EC-2C4C-A07B-E103D35AF3D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6593D98-A602-7144-8923-00E5E0E064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FF020C9-4E4F-1247-A6DA-5285D2C808E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BD87ACF-30C6-5E47-9DFD-F580B39FC7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8EA1C6-0533-814B-B8F0-42F692E3F35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E2B02F3-3533-E041-8B57-90AE28DC1B3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7DE58F8-D800-674C-A967-5D73427E882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0AECEAD-DA05-514A-BF1C-398F93F0EAA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C6C630E-E00B-AB48-9BF0-1C8D2A1F15A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2B33915-8D89-284A-A8B6-136F2729D4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73635CF-DEB6-7149-A2B1-776B41A52C7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38C3091-D463-1342-A5F6-F356906C084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A4637B-5569-2A4C-A543-195B4B47545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033346F-55EB-164B-9050-5E1357B0439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95D09D5-6786-D74E-9949-715C7D59143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834CF5-7E81-864D-950D-43EC6BA7E84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1EFDB6F-4364-2544-BFE2-5AD4BA5A39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DF21BFE-161F-D04D-9489-0D4137794A1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5FE375-6745-F046-A8E5-470202815AE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482EA74-44F2-D74F-82CF-0E72DAC345E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F68D3C8-681D-AD46-80BF-0C849A28D4A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0410FE7-9D36-5F47-A45F-EDE1A309156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6E6DF85-2A37-2249-A958-9C24F2BA1BA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D00FC05-2AF3-9A42-9110-5F60F45E30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94B89B7-7D63-1340-81D5-239E55ECC74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563F0A7-1E68-604A-94CA-A8533BF0BFC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9462A2D-EE9C-7E48-B706-41ACEF54ECC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4BC40E-A122-644E-9373-2749E9B889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FE4ED2E-E204-8640-A3D8-C2B55189085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DBE454E-53FB-7149-8EAC-FFA675EC67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553334-B6D0-884F-A504-CC7D2C1F299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81D712-16E1-3947-8F6D-376560F462A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7459EA0-C138-F042-99B5-1BE49D6BEB4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ACA89C-BE65-C041-84AC-D7975F2F99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BC1054-D293-D94C-9BD9-78BE084F380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C292CD4-A5CD-DA48-8A46-66B0108D0F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17FEAC-1064-3A4C-AD86-42D01618216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AA09103-F6C0-324E-97B9-9CC22202D3D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C80B54A-67EE-8541-9111-2C85CB90E4B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45656F9-BAEC-614B-9215-2A34EE05F11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CE2B7BD-618A-8247-BC55-A730B50DA0F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C59BC9D-3817-9545-91DC-84C0ECD980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52A0B1-85F1-6847-964B-03C6D78D5A2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9EC486D-87B5-F142-AF0B-A9C6D8DF29B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0C06114-2AB8-5C4E-BF60-FFA1D9B5FE4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722C2F4-C259-5047-B5F1-7FA325E8BE0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A54257A-980C-F744-90A1-BEB4E47C6E4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60C5F7-CDBF-6042-86A8-6CF2F3C1890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ABD1EF-2D2F-6649-964E-B070749030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3714CC2-6B71-404F-BCB9-A828AA17453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4E6E027-6234-7343-9A26-3A1257900D9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8F167F-CF8C-0D4C-83F7-AD7D8334BEE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394E3AD-6DC6-D34F-8EBC-BCF5B9F4F46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5A1060-D062-084E-934C-C11B0033E7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0C780C-0D7D-DF4D-9F5B-C2773F840B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4956F5-F10B-FB48-874E-AD1BF1994E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044F7E4-A22F-614F-9D83-170B41E2CD3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78A966-9453-474A-A059-44081871D8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D13198-CE40-E444-9782-C48B8BEBA3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9EC0D5-714D-A34B-AB6C-A25AB3B9ECC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95B9460-B30A-2849-8D73-4628E60E34A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5E42AFC-7F89-9A47-82A0-74B4A8A1214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2BC0116-F987-9F48-9A14-D517EF564E3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B1DE04-52B4-5544-AA55-CE8FA01F4F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839CC63-D25D-C149-A69E-AF889D376D2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A20D362-0A96-EE42-87E9-822A16C9202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5710FC6-3443-D849-ACBE-EF35AEF781F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4CE8BC4-2E86-EB46-8F66-FB06E944F4A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F7E8FE9-2C99-F44C-B6DC-0945A8DFE8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624DFA-1BBD-9F43-9982-03662886E54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32A036F-7873-524D-953D-B5019B0768B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5F214BB-E9FB-5F4E-8BD1-F1DDC70208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5AD2EC-4993-7642-A85C-F867506EE03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58D0EEE-7F2F-7248-95A1-36AD69F508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2338252-60AF-8349-98B1-A5A58425DF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B8149D-5104-504B-A17A-DC72352F63E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DB1510E-A52D-9F4F-88AB-049B8E38D6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10EB16C-B552-764C-B8FB-CD7715C9EF2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384F885-0592-7A41-8374-D06857B139E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DC41F09-BBCC-7046-B3F6-ECE6FD5ACF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DEAEC3-B688-B746-AA02-AA4F8F571A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62A286F-19CF-3B4C-9E15-5066D54EE23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1F1756A-0499-9247-B35B-6CF428F0C2F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A83DD51-B2E1-2E48-B0D9-E68B2C97A10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64CD897-11F6-2C4C-AE86-7EBA2A86076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71AB01D-387B-F441-B173-A266812D434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9B071E8-CBAA-C144-BA04-50C47CDB07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25D73BC-1348-9549-BFEF-BF94321273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5F36882-AB70-2442-AE6D-5C88B9B1D5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2AB4AF4-31F4-854F-B62C-D20DE1D0CA1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0627C7-71B6-B84F-83EC-698875E5E6E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37EF87D-389E-8A46-A867-EAE8225F574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919ABF7-B578-404A-898D-22AE620FC1F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950BB06-F0D1-274A-880C-2A0F63E5EC9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F0FDB48-D88B-1648-B2C8-63FCF86D7C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C7CED70-499E-7047-93F6-CA9C7C14E4F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1969022-A323-7444-ABF5-780076F9B80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6D19DB-F444-3F49-92BE-BA709A3A067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89CE92-55BE-F341-8B3F-D71E0D214AF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028C28F-F825-0F4B-83E9-4E90B567C7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4769B47-8C42-7841-B49D-BEBDAFD382A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B7F063C-32A0-E542-9535-EB29816157C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1B45D4-3AB0-E446-8AF9-D66517DC7EE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22716FB-9F5F-4A41-9867-B031AAEEA3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CD7EDD5-C972-1449-97FF-1F2D7AC9666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236295E-E080-2A46-B05A-957ADCF1B1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5796099-8E0E-4948-B7E0-27D773D2C9E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B55FF74-EEBD-4444-882B-5C34D987E38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C98BB9A-3BF2-614B-842B-ADA5AFA1AE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0568DAF-E5BC-8444-BE14-29490D8FD07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27D8CE-8318-1141-BF63-2AACF537A70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C6FA6B8-937D-1A47-BB43-8A6B3880202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3ED8A3F-1F42-C941-9724-7403CED912F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7419FD7-2BE3-A447-9509-5B5CA55422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2BE1007-E9E1-7843-AFD2-C23B3CB20B2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302BDD9-0D39-074E-97CB-9EC6605E519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AFFFEE9-384F-3D4B-80A1-D45D08A2288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B038360-8316-114C-B49B-A3EC182428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BCC65F-BAF7-9549-80E4-326B1B60C87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94465E4-81EF-6A46-8D7B-449DB37D773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EBA30A-4434-A440-ADB1-E2DE8BC185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63425D-A283-3F4F-9F56-9923E48BA34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981634-F0A0-E044-A20F-D3FC0D9716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DD244A-FCBB-C240-81D7-35776B1BDA5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C3A309-C8D7-E94D-9C93-10DBD6B6F22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59E33CE-2651-1A4E-9C2F-BE78EA7139E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620E7E9-1973-2847-A513-2FD45464137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38C887E-8A5A-2649-8703-1CF5882B493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3C92DF5-D52F-414E-96DE-A4B29675D36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A24385-839D-2245-BBCE-E8D969DA36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5B9CB1-2DF7-024E-830B-8613A847F8A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1A87D3E-C44F-944B-B2B6-E6F3818CF0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1DF027-339B-8E4A-9853-1F8EB35CB18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8078C8-867F-7F46-9344-A889D432594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DAC9323-8621-BD4B-9A45-DCAA559F091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665E841-63E8-764A-8388-CFD9E6B17D7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4F5F2E-F74C-8047-A578-A711706D0AE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B3FD17B-CE7F-634B-BF5B-309E12F304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ACC539-A5D5-AC41-91C5-18BA632F60E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AAADA35-CA89-8D49-A0D9-AB104190AF2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4EE3707-2C17-C447-836C-ACF0E41E4F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A22437-74C3-BD4A-B65C-C79B5DDC95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F3D6F5-C329-8E40-963F-616166F753E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779C0BF-F70C-1D46-AA2F-B6C04F1920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03AC091-B1DA-864B-B724-B46AFD7BB3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CF15AB0-E318-4740-8CFA-326A035C802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9DDC5B5-E019-FD45-A60E-E7AF0B7D4A4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254C1C6-A4CD-8148-A820-46BC4C4D15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3E7F29-87AA-D841-8946-C09C569E7A8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48A5325-418C-FE44-9FB3-98A9E0C8DB6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9A9FE31-0128-414B-B867-F298F1390E9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EF03594-DF11-FE49-A016-CB78FB5E5D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99031F-9811-EB4B-8032-AFB38ACBE14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496FF31-CFC5-A247-9BBD-F3B18D60DA4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66E4D2E-A40F-DE41-B59E-218A2AD5F47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491629A-9012-D74F-BF11-264BF998BD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1D8BF40-054A-BE4B-9BBF-65377E6666B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E0720F9-F2FE-EE48-8ABA-7FDC52AA8C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8D053B9-7BD8-B449-8555-695428805B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BFFF54D-4218-5F46-BBA6-F6F5B9DB71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4FCF74-ED2F-D84C-AE8D-C475EF6F78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0A11F0-100E-3848-935E-02EA7E3AC97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759CAED-6079-CB48-BFA0-07D5A46F1F0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D52E181-CE34-DB4C-832B-4AE6FCA1D8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EEDE2D-9998-D34D-B078-46482753B6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4A87F4C-2531-E049-9427-89CEFB7E52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6425353-6EDE-2145-A081-7D3FC58461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A6D2E1-6EB4-F440-863B-AFB39C408FE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9B3A46E-F804-E748-9F98-26155C39A0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A8FB8BC-CD23-DF44-A0FB-D48F4D478A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195A983-2893-5C48-9758-F9C117206C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072463-88B6-904F-8861-406B345659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102AFB-D73F-8E47-B398-F3DF72201C1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1D00A1-D3E5-2742-BC91-4F50720D580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6BB52A-BC39-464D-BC05-774717775B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89562B3-3FF3-7948-BEF0-8A1C28586E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516808-75C8-8646-90CF-A0AC0356F9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180B00-F426-D447-BF7E-365B5F78246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8FA120-D645-EF49-9320-43D295E367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64A6CD-8320-3D48-BD58-B3811130BC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28FFDE1-BCA4-6A44-BA7B-2F354A7ED9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E6CEA44-583E-C542-A286-D87320440E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EB4884-9D05-A84D-88C5-AD997CB25F0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C137F5-099D-BC4E-AB45-0ED05DACEB4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9CA6B8-EC22-4E49-B0D7-A7F1029D44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4CE174-7797-0B44-BD94-2E3E54E23C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D0B808-392B-B546-B64E-63F3EA7569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1CDE23-ED77-6642-8B0A-5564A5889C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ED2EBF3-A1B3-5F47-A228-364E90D1F6A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0F9DD65-706E-474C-BF5B-57702CACA9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BAAB39-9466-DC4A-AADD-A9B76DE922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63289D-B6AA-7847-BD92-74613E67C91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0B6D74-6354-A043-BF12-A250DD697F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FD6D1B-39DC-E646-AC25-ED8BB39466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2F3B5C7-8500-FF42-89C7-2E19EFB65D3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D65CAC-2072-8249-8FC6-21C8794E44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8FA692B-46C4-654A-98B2-33162040B2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07E6C7-C86F-A54C-877E-0DC0D4071A8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3A2495D-12C2-1745-B0CF-4D323AC90A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00387C-C774-D54C-B625-2B91C47AF2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4A448A-FFE8-A047-85D7-6085388ECB1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567BBD8-44CF-D040-A580-12869656AEC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8236CAE-D81E-1047-87A5-1277B13A75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92EBFE-06DE-F74B-878F-804A3FBBCD6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5D21FC1-A6D3-4D4C-94C2-4DD05A0D05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C38045-E592-0044-B9ED-CA4322086CE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4BC1B1B-02CF-C642-B249-FF73A823984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A25EE51-357A-EF46-ACDD-3ED79A60C32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E51F2A4-7111-6A43-BE89-913A1478A5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CDB55A-8830-D842-A493-482DE74E8A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34E84E-A76B-184D-BC43-231052D1B6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F4F703-09D4-0C42-8F76-1C9DC9F7EB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4E3886-785E-0B40-8573-7CDB7F6B38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38E6B5-1B38-5045-B5CB-DB57F86EAC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7ECD68-A6E5-5849-ACB4-243E26CF7A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22CFDE-170B-E740-80B2-E60569CBF6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0E6A2B-BBE1-7F4D-A74B-20333166E6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BC99A98-4C8D-234B-8635-83E1CA1683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118E10-8B61-624D-BD12-D358A05773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3BD9A17-6C67-7D4E-B7DA-AA81A37819D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E3073B-B60C-8A42-BDC4-DF5D4A185D1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60D03BB-377A-2046-867C-048E83C32BD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6E5D77D-3420-1B4C-8E7E-971A53BB90E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F870911-30E9-1C41-894A-04C53804F0E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57B9B9-6326-EA43-90F0-2F575C292F0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ED86C48-4079-664A-8CC8-963C69B31C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BC3652-AF39-5049-B0EC-D3C48D8F732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A5828DA-4ABA-E84A-9080-0FD4665DC7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1D8D0D-0C24-6C4B-9434-9B53B24A23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D208A9-F641-6E47-8316-E3E1F6FDBAE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B0E0654-79CE-4D4E-A1C7-E0D0E61315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02432C-9795-944D-B1F0-E82666307A9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57E2948-F839-1B4B-82A7-2ADD72B24CE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98CE87B-6A6D-4143-B78D-345FD41E4C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848E5D-A663-C944-AF58-D5068F46030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62CDF4-C9F0-4941-8DA8-B68F9E62015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4371880-9FBE-8B41-A0A7-1A5D8A873F1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D183449-638D-8D47-82A7-6D29C28AB0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E5225CA-594E-2F4E-9AF6-288436E873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3BB567-83A4-3D49-AB4C-C3BF2A2C55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F92FCF8-3A91-244C-9DB0-D2DE033E67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B9FB4D-92C4-5B40-A394-23338C19E8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E65516-ACC5-BB41-AA57-F7959B0553A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51787A-9C2B-6C46-93DF-A6A8BC3875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11319F-9E40-594E-99F8-A0CEE4AE3C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C8FD68B-1243-B64D-AA96-58A10262350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44D12F-D848-184C-9498-BB64AB14EAB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72BD59-4F93-6E4F-9679-5C9AC9EB52F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6766B24-77A5-2E4B-B346-115776C1D14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F8400DF-299D-5846-A305-43C079EBAD8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5131354-2069-1E41-9C63-A9D6B01BF53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BC58A67-DA1B-784F-A8E6-3E86136D52E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FAF00E5-617D-FD4C-A791-05BFAD829B7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607457B-8231-1D40-8DC5-5FC737F68F0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925C886-8767-8042-A7FB-1D33639AFA1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2AD1053-3334-064B-9D4D-5B4E281BD7D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D403D1-8B04-4C44-A572-CE2DAA6435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03ECEE-CC89-E14E-931D-52FAB2393F8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F29BE7F-805E-5343-9882-3790D47AC67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95FF064-B81E-EE4A-AE71-8718FFE4223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5578B47-BD1F-2846-A7D4-C2FF0183E0E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5E2FCD4-AD63-3948-B926-2E853998905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E3ACE1F-93D9-EA4F-9612-BE53C273C17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5861CE5-7CB7-3746-B694-31339D63826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332D74B-DF26-FD4F-AD7F-27916737B58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1FE4F23-F55B-C647-BB04-CD5B6DC1B03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BB9D665-503C-2040-A2AC-698BE86EB2F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7A63E90-A550-234C-BE2B-1B2B965DC36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38BFE33-474F-FC45-8B82-8E973CCA181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ED432C4-C4C6-B34F-B5E1-750F21972B2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9C7C798-47F5-BC45-8202-6D493F71D8D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A701D3F-C358-6A47-BA83-2C0703D04EC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8A7B4A1-D0FF-0C46-B51C-B15F7C5941B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7E7F30-86D0-C44A-82A5-C0604937F1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139B5E1-FA27-214A-9252-248C0A96BEA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EF7556E-1824-6E4E-8F8D-705FB15038D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09E7A1F-BFE5-B14D-923A-981413E5109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1EADB7C-DC64-2743-963B-82D62CEC1E9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5BF0F19-5DBB-664C-8D35-81C1A852C7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0E7E3E6-99EC-7146-A877-FB37F9F663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915F88-1E06-884F-8EBA-7C7356E69CE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A178281-A0E9-E748-ABD6-A1A7928D41A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5AC11DB-9573-7C48-8F23-2B92AF3578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DBB02C0-4BDF-784F-BA4A-453AEB144E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703F72-B34E-7A44-B186-E5CA3061416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E1BEB0C-DB59-7640-8948-5BED985B50E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F1781CC-AF99-4447-8FA5-0B8505B6CE4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FFBC0CC-A343-EF40-818F-2B3337D827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F608CA7-C79F-DD4B-AD22-2B8653A2563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DA739A7-7578-F047-943D-6E148BB513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9924FF5-8981-FE46-B18A-6DB907512C3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4B032F2-47B2-424A-A250-BF58DE7A41B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B7358EC-3458-F84F-A35B-28647CF03E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FB7B5D-8DA4-AA4B-AA3F-6E29D937F4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1D31EE-2958-D945-B80A-134E19621CE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C025EDD-0ADF-CE4F-8FD0-B1F0C693578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3796E0-BA20-2246-8183-E53D6FECAC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C91407-03E3-3E46-93F7-3E7F170A1AC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B62759-30B5-6548-B321-CD188F6B382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CC9F089-4C61-674E-BD40-BACA1E1DC47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0C22D4F-650F-E548-AAA7-74644384638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F3F054-963E-3D4A-9863-F0307C95761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5715DE-470F-3145-AE37-96DD7E4DA44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03B2C1C-3A66-4D4C-82EB-60D9319EC34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D3D7381-FCFF-494C-89E7-1EFC003A21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B44935-F687-7045-B15E-E06B90F3CAC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7FB0E46-558A-D340-A95E-23D85BF3B2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FA9C15-D77C-9447-977D-BE68C828911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FEB2B45-A8A0-4A42-8D5F-89471ED9C4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DABDDC-5758-EE49-8B8C-BC62F7B2A0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6DA6E99-B7AB-6F48-AA64-C1C3B27004D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F0857B2-91CD-CE44-8236-17392D8F58F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C7D9FC-0872-5F41-90FC-AC00434256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C8250A4-66FA-614D-97F7-6D5E3A6E94B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1202335-A5DC-0A46-88F3-67D4254D73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D661847-ED09-D942-AAC5-0A809FD4A47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493EA77-DBFB-D940-AFB8-BBE75DA0EE3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24D81B3-5B07-3247-91CE-82243E543DC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E23BA24-25A7-A444-947C-FFD8F4BBB4C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A12DDE6-ADDF-8548-8B76-4F4427F0B46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7451E92-7F1F-A746-9D30-62635995382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8C9CD30-8D49-0943-9E46-645AB4E0CC8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BB4636-8FA6-2946-9B5E-885FE676EDA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6FB7FB-1F0A-9544-B97A-E7734D254A8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4AE8DE0-874B-3646-91AF-C272703E1C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6162702-D8FA-0044-B90B-D4C5B6498E7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D02600-7E48-9644-A832-D2EA702F01E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E9467D-D40F-BA4C-B711-7B5DF3D87A2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011EAA1-483D-7740-A598-43E09ED3513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C6B59B4-257B-7943-AE0B-498AE8E8CB0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97D5A34-47FC-FB48-8F6B-9F315A5F8BA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C2ECAD2-8CBD-9745-8748-64460C22299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49E5C14-AB63-2744-94DC-770257D51EB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FFCC79-275C-3940-8309-2B214A5014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E58DB6A-9339-B94A-8748-B248987322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6E7CF05-8E72-804B-BA53-39FE9488A37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DD6A82B-4F67-1340-8B22-C59FFF6AA38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6094B6A-2D67-DD4B-9201-7431032AADF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391AE3-1CFB-8D49-AFFE-8FB41E362C8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0EF0BAC-6660-4C43-84AA-5B3AA75FD6F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0B3B741-8C38-C347-88CB-339D191ED28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1F8CF33-5551-2847-AACE-1D8B2695C99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771D1F9-5A5F-D94C-9DEC-A85DA9FB177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505F10-9B1C-0A4C-B41C-FCDB5CE14BB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4A55C8E-486D-2846-BB33-FF59B312A93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B239BBA-128B-A943-8155-DC09E42C21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BD9B8E-5897-DA48-B657-0D0D367E33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6054094-1F7D-9C45-9926-03EA7BA97B2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477BE92-B225-584D-A9C6-EF170AC02AA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49D8B7C-ACEB-0849-B3F5-15A4F83117D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A7E456F-8A42-0441-9AE2-8A9BCB913FF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7B51AEF-2E96-2146-8F25-5694B59EBFA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8FBD8A0-A3CC-A948-9C40-A6650AF30D9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AB738E-CFA2-C240-AC11-B7EFAA5C386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0AE5422-4343-C94D-9C5E-6E3A034567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9D35EE6-C6EA-CB42-B20F-ECE2D841EC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778722-235E-6E4D-8422-6EBE770278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DB21B2-C555-3A4D-9B00-AED8123C145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50F0D9B-C625-E849-A124-52687853189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04E3354-D15C-C64E-9660-C164F09C580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DFD4203-F6B6-F24A-9FF3-CF5568C95D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9F5915-0C53-5C44-8D18-F4204D2E082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B2B42D-7A71-AB4F-ADB7-63DA9CE2AD1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33B2321-7B48-AC46-8DCC-C1F63FD88DB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5D837F-1FF9-4044-8CF5-287523A721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4DB1035-350E-3A48-AE12-9A11F48204B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0B81266-D201-9D47-B935-23BC08B7837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67AE8F3-40EF-DC40-9855-2A13B13B45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61511AD-F603-D048-9DD4-2E62154ACEE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7AAC2BF-970A-6F46-B1DD-21A077F22F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BE19DB4-829D-8B42-9E97-737C9CE2788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6CCBB85-CC1B-CC47-BC29-64C9596658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05183F6-1208-A741-A442-252428921B4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7FC73A7-D0C3-6344-8F63-128C8DEF260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C5625FD-423D-0C46-9193-248F951374F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F0F2C05-8C1F-184E-8E95-CA87DD7E538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724EECD-2B0D-D644-81D6-552A86001F2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06ECA0-6EDF-214C-81FC-65F0020BD73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2E45C81-9BEC-2444-B785-5EA1700097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5E61C78-7867-0446-A5CD-0ABD461ECC8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0AC26FE-D0B8-7B4E-8C30-FDC9C295F4A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0C6A506-418C-A642-94E7-3843CCF552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EF9EA2-C9B7-2B4A-9906-0BCFB52C2D9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9A2F877-7F83-F246-AFBA-A38878CEA25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7570DE9-7854-C041-B7B8-3E1295955F4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E83540-DCA0-A849-B6B4-EF38D166251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16FD35E-3FE8-1F4D-BBFB-142AE487157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42500B7-9DD3-3844-BA86-E36AAEF7CD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5B8D912-93A2-8C40-828F-F773CD6921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2E42655-AD17-A743-9F07-B963A5C24DF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B840968-157B-E94F-85FD-6FD9AFB6D34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A808DBF-4B71-EE4F-BF72-2355D1AD1C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E927263-579F-2D40-A015-5048676F68E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90296E-366F-8540-B769-7657F41094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F77A6CE-9034-4240-9586-FD81D3FF30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020120-EAB9-874E-8B11-EFB1A20E0E3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61B42B9-3A8F-9C4E-8FAC-DA3B54827CC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CFF41BC-8DCA-4246-9BAB-3A0489392BB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F2FA7CC-8A05-1E4D-A0BE-33AC8930A0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DE40E90-3B7B-0940-80D7-8BA4FE22274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5BCA304-4408-434E-A79F-6B70A047264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4C66ED-FA4D-2D4F-AA51-0ACBF7F215A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F68F1BE-6954-4640-BC14-FE874A61E8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EE26F2-2DE6-8843-9EC2-D5C4631C6A1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490E346-0FDF-4B4D-8C56-ECADC02F853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74D46AF-83E4-7E4E-919F-C50575E6535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A2140F5-5795-5742-9D1D-ECF01C9BE1D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5D22709-74C4-3A4F-8FDE-C28B792542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A190057-BF6A-6444-9DC3-3E8AF64E4F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3123FAE-03CB-7147-B3D2-4FAD1CE27E3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318B4EB-FBE4-0E4F-8A40-10FF9342E0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25E3021-D06B-B747-AD68-DDFEF0C5263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661831C-902A-EC4D-8046-49DCCA00A9B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82C31EE-C21B-B040-A6D7-C3D6BBFF373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0FB1066-CFF6-FA47-AC12-7D33016E48D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C064DCE-1631-994D-B9F8-FD93A0A3BC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E9B64D-0A79-4840-A5DC-92E73B76B2D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9A77659-2843-334F-8553-D93408C640B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57FE277-8F6B-D64F-8B3D-9808BC8917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8A6E9E1-A858-7241-91E5-3F08D02023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5DD3CE8-BC19-2F47-9244-985068FB3A6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A2567C6-4A87-B546-89C7-F131F9C52D8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6ED5195-BB5A-0D42-AE3D-A27187E7694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2699DBB-E8B5-FE4E-8DD4-E3B6240ED0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2464E52-96E4-E34B-B8FE-A58F55AE5A4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BA4A3B-6A8A-9341-B044-EF58CEDEDF9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FFF57A-86C3-6A41-9D32-D2A6BD505F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BB76CA5-7112-C846-981A-65D7BEDA4C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4FAB8AD-3528-5545-8756-03B26CA7F18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40E7AD2-3713-5E4A-9A2F-9EEB4BEA624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0B47348-D64A-1744-BD78-F16E388A115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D198825-83BB-154C-B876-BE4DD4509F2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F8DC00D-2CC7-8E42-8911-8C9B988FEC7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F3B8399-D0A4-D843-9F51-BC7EB30E6A3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1F54E0-4D71-E647-BA46-35AF84FADEA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E642BE5-F973-C04F-9E8C-9FCA09306D8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95B460D-1C7B-C34E-AA1E-FDB8E497B2A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E856D3F-0019-2045-B98A-0A61EABADD8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5AC820-0056-E249-B034-77B4F704E26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9EE84DD-44A0-FA45-9704-D78B773C1A7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A1E0B55-1409-3D4C-8CDC-80D83DCBF9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3DC13C6-CAED-2041-A923-AAE1308952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F20AE0-9E38-7E41-808F-79AA560971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28BDFF-182C-8D48-B6C4-0E6723283B4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190182F-E03A-4B4C-B745-AB9C8A8896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935113-2E86-D947-8E3E-BDBC88C467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947CB87-13D2-534A-BACC-FCB1B7B5C52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B85210-7216-6E48-8DDB-E6F8ED9521D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59C687F-20C4-C34E-917E-C36DBAAEA2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D0C97B-6A88-0844-8C7E-2BFB0887BC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2F9973E-387A-D546-B6A5-517B82AA24C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AF53EFC-C399-FF49-9843-05B14D5CB9C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5A20344-7121-AB40-964B-4EE10B5AD2F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F51700-372B-6543-9C75-10FDFB01BE0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F9A8082-4B81-5F4D-A58A-C31195AB1C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5A8A719-E56E-8649-8D77-E357A3B147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E53316-39B6-3644-A53C-D9F7B66DD6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EAF40D4-5C7B-2840-9880-808FFBE465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626D2CA-BBE1-3A40-998C-A602168B36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F85CA9-0494-3548-8A32-B88A9E70D6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D0129BF-BC50-5C4D-9A16-FC75A7FD943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4943212-69F4-594C-B98F-7A08655E20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4AD180-A1C7-8647-813B-D98A7398F3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1380850-AB4B-324F-9EEB-64EB41C3888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AECD81-E5E7-2546-AF12-29D4FD2D8F1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044F48D-58D7-D345-993B-6796CB9C3BC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E1C719B-FDD4-7546-854A-8A6140ABD66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C21CC70-96AB-0A43-98FC-1FDC70E3C55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885C96D-3EF7-6A40-A72A-288128CEC4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D9B50B-7FFC-BD41-8721-0487547E35B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3B9595E-C073-5741-95D0-7C01FD7BDC8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3795016-89AE-3A4E-844B-DD0E649F743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0206C33-F58A-A64E-A0AD-16736A971D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FA6E8AF-82D0-6C4F-8FEB-C65CFCD6259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0FADB45-667D-1640-B3B2-0ADFD86E2DA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290B8E8-7E3C-A04F-94BB-FFDF5FD446E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A71C0D-75DE-944C-8728-1AE48FB3E7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98B72DA-D033-174D-B62A-F4906E628CF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7295440-D83A-944B-8E93-BF83136CBDB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5F074EE-5B9E-674E-93C8-3DA0925115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72554C-9D1A-D94E-A706-8DBE563871B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E90948F-C4C1-9B47-94CC-D8B8343AF7D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100A62F-7BF0-8544-8B46-E035A23496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7A7BD2D-3B22-2245-80BF-0E601BB86F0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E13009E-EBCF-B44F-A69C-D471AED134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8FB2750-F09F-1D4B-ABDA-82FADDA925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BC27D2-EE08-7E4E-A153-AB8077102AE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FE596F-6CCC-974E-AB58-72062428A4F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6BA2C9E-F1A3-0A45-AF13-7732C25C63E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CCDF240-BE9B-0541-8C6C-25835B5963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5E72E09-177E-7743-916F-095BB636C11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1B28208-D884-E040-9287-FAC77623E3E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2106FD4-FDCD-FD49-8FF4-54CEB2162EA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D73A0B2-CC07-5340-8CE3-2D509312AC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9B8D29B-4B07-6E4E-9AF6-D2AC2D8E817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BF0740E-EE5E-7749-8717-780F9A5D877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E289741-43B1-794B-A19E-47B4E1CF04E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204C1B4-01B9-544C-8226-AABBDAFE317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A9AA8CD-307C-0241-B995-2FBA672ECC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074FBD-76A9-634B-AF33-FDD8384B5E5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DCF7A7-E323-C94F-9EB3-76A3B0B736F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F31F4FE-B7CC-8D40-8F95-8842077F907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E05F1BD-B0D1-7949-8034-65740E37BEF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63F6D96-AFA5-1141-838B-D95AA2E26BC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AF427CC-39F8-AB47-A96A-54E52DAB889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812AAD-13C8-0546-B3E6-BE93C89AEF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AD0D40C-1E84-4445-9548-62DC19CCBED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280C6E4-EBF4-F143-A62E-E3BA98A52C4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17A4618-0E40-924B-8FB2-B92217F190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BC38532-7452-F346-A30D-35A09B4C885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32C85FC-CC3B-F046-8717-027E9129D28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94A4EA3-13C3-F84D-8B9E-532882E04F4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0F50560-20B1-E441-9002-E818B77662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DD115B6-7DD9-5D43-9871-B1683B54EC1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F6B1BA7-D3B5-8942-BDC8-F04813EF07B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793BCD7-3A7A-4643-9BCB-AB1C94695B9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A1F3A5A-4D7B-4144-BEF0-54C6169C2C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863037C-276B-264B-B662-2CC354A68A2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B8FFCB4-0EAB-E84A-83F9-3C0E8E6BB9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DFC8FCB-96C6-1B48-8076-9C0A6B97A06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37F8585-281F-CB45-91E3-CA7A09F372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69346D2-FF59-5D43-ADFA-6FE30BD6E6E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5A8840-2558-5B4A-91BA-C1B76494939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49A78DB-4701-F14E-A15B-C8B6D63D79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E0CD52D-7406-6448-8029-5DA0A2BC6C2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7FACB57-C0E6-2742-9064-02DE3B25D0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9A0E90-6634-6848-9771-EB0A6699047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B6F058-A993-C547-956B-A902B8AB1CB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D565A83-880F-E74D-9A49-0ABED903A48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CEA394D-EAEF-1547-8B93-079C15BED7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F9666B9-CF3B-6A42-94EE-951C6C2B5A1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AEE471B-F2C9-D24C-A4F9-715241AEDEB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797713B-6BBE-5A46-B800-30A1557C9B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7B84C0-2521-B94D-9CA5-3A7DAEDD31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4E1C672-4CC2-914E-931F-048C991C5C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FAE90D-1207-AE45-9D15-DACBBF1FDE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51567C-8153-7A40-9617-1630861DC5C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ED7400-7AAE-E249-A64B-9A95BD0A1F6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40FD57-0974-D243-8149-0C47E2F40D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4EB001-6634-054C-AFFC-DD0A4573995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523E378-F066-614F-A6EA-156BF8EA710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7D7B91-5352-D44B-8500-3E6976342A3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970A931-5AE1-364F-84CE-B4F6778DFC1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E9FE22A-4F26-5440-80AA-9540D67158F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C1F7C0D-BC91-FD4B-9514-30B0619D4C2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A624CF4-7A5C-864B-AAD0-5E4092389F0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5CD9676-67AB-6A49-A699-720C565457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0F0D68-42D0-4D46-B1D0-9E3F5765AF4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12A43A5-FC3D-8249-BB6A-3733643E11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2A0329-D121-CB46-BC7D-FC047ED646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6D284BE-1D9F-6A41-87F3-D1EE4C3F841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8F8FEB-647F-CE4B-9534-8E44964525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7522D2E-B90A-5648-B26A-306329906B9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3955DB-D7EC-C24E-BA0E-0D4A15D3D25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C654187-4F3E-434D-A6F1-F3CDFDB321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B65F44-5699-E941-B999-81A2567E2EE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2B5E368-5660-8D4B-92E6-66F98974204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AFA476C-9831-9C47-AEF8-C30D1BDCFF5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635A62A-4A1F-9B47-A0DA-A79BAD6996A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5AAFBA3-316C-D64F-AEF9-A532BCC3947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2471C27-6CF6-A042-B773-4F62AC33611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B2E8E80-5CAB-FA4A-A7ED-6CADAA93051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2449230-4AD4-8A49-9E8F-4E53F57679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19819EB-A48A-7F46-A952-50F147C38CE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212ED3-C602-CF43-8EB5-D1297581050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3B95E8B-8A42-9C4D-8AD5-AC7FC3008D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B5F094F-A090-9146-9B1D-803795F11AF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9DF578E-99CD-4242-9D97-0EEDB9B0EBF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5CE1119-DC5D-BB4B-B32A-BF997F125B1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35EDFC9-A910-0342-99D5-9160421DC53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6B7D54-AE40-FA42-A207-FAFC1F2765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CC30E95-D0C7-F446-B614-981446E7E2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E4BF708-0921-2A43-8A7B-B65DF3D34C4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AE8725B-8597-1F45-90E9-C815CE9BFB7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CE10022-797C-5645-AC97-54A5D343F31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EF0C677-0DC3-2249-89E9-5C5A0B5C4B5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BD4BEBC-95AC-DD4F-B078-AD7329057F2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8405EE4-B8E5-164B-842E-2EF1F6096F5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10400E7-F31F-D148-B75A-D3C1BA1DB53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2FD610C-A16D-4A4E-97BA-4E41B81AB82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62D83ED-72F6-9D49-91D5-C5733A06FDD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B041E6-9597-7E45-9247-985275D3AAA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FD03EA0-0437-3549-992C-ED01F91AE6F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93196F9-B54E-9149-8B73-F1A5E89D46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ED65BE6-1915-864D-A629-2B2BE2D4ED7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2DC937-0C5E-0F44-A510-A3046259FB1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DB830A9-0E0C-C649-91F7-BA02B7F4AD8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72ED7E1-5529-7C4A-9EA5-AADD2DB913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908B23-83D9-C046-AE6D-629FE814E62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00DC62E-B288-534A-9835-0D35C2F47A7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9C788C1-84D8-C947-9341-333C5B929CB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D4FA7C4-1F25-C946-9E59-246A8DACE54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C10E0E0-C816-1346-97AE-2FD283650C7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8A0DEE0-3E4C-4740-8995-00337465A0C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D86758F-01E7-8546-943D-54BF77B821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493A7D3-1DFF-094E-B1EA-8074540690B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04214E6-6A81-5C4E-B5A2-40278CAD574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2D13014-80B7-5745-8A7A-97665F12A9F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C509C4-6F3E-2B42-80B0-C62DA67023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0DC3D16-280B-3545-97B5-FA2DDF0C2D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A2C7BA1-42A5-6648-B0AB-FE1A07670EB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8C695D0-AD83-3C48-96E0-0FD7E5053AC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A61C3CD-4FBB-2348-99F8-B4E8EDDE8E7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965368C-52FD-604B-AC88-049FB9A3A32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87A5231-2761-3E45-BF65-3693D58C4A5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A068AB0-EDF1-6744-A7F3-E13C62459A8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F3A4360-9B7F-7745-BC9A-20FFDE208E4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83387BF-50AD-CD4B-A844-F5877BAAE9E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05D9A42-0A49-BC47-9326-094BF0ED2BA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A56882D-B8CC-7D49-80E8-5CA315757E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E325E35-4FC7-174A-8DA8-764BB4EC65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3A68F2D-34D2-DC46-A9C7-5FD8A68C24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1B849B-9E65-5746-B660-3E8726880D1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11E4635-E6ED-0E4E-90EE-C1B6D417400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80ACFA6-2F2F-C549-9588-C12D26D4837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D1244B8-0005-C243-B20F-454EA91D396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7DB7BFC-4114-704B-B556-A9C2848E645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FD9933-F941-C848-86E9-47FDDB6CDA5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E1AE215-3E6B-6E46-8037-3FB21E93C12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293B9DC-A50E-C14B-9F25-BBB516347C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B4DE05-3C3E-004E-B3C4-29B71EA958A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064030-0425-0941-A9D8-CF8A1A60A5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E154CED-ED6A-364E-93CF-16A191915A6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29450F8-0865-7C4F-8658-CE4F2FEE043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C5285C-7A99-1A4C-8A82-82972C234DC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8224ED4-8750-F143-BCFD-499CF6ED47D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147F353-34F3-D048-A810-1CCC06134AA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603A5BC-86B1-454A-A2F6-BD52EFB1D00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6328269-6D09-7C49-BFF2-5ABE1F2A6ED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91E937E-7920-6446-A32E-D5567BEB49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7D5FFA-567D-A14F-A466-55129708D9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4AF3595-36DE-BB4E-A6F4-C6E21BF5FF2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923052F-C9D9-F84C-8D75-915B9EC4369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313FF71-0B34-F846-8040-2BFAA096CD5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F3B959-CA39-9845-8781-1FD587B8959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2510DB9-128F-C947-88C3-277F6CA402B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038C19-3EB1-A240-BA0E-E8BEB1FAF32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13F6B07-BDA3-3846-B1DA-B7BEF8A15CF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2F583E5-7721-6843-8D71-467677AED4A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5CC9DEF-220E-7648-AAB3-80DF40FA6E4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33A781-B704-F34B-B713-132786C08E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9A76BF6-0D47-314E-B404-8D9EDEF37FA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DE19A4-5101-7546-8F9A-855772B53AB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D11F1E5-5DC2-5742-A49A-53788C51D1D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F65AF46-680B-124B-8952-027E2EA4D1F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758B507-1EDE-C742-9E05-58DF02B653E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E348E77-CDD0-C140-AE9B-23A48890958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6DA341D-43CE-1D40-8343-EF722E1AC16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B09C3BC-344B-5E4D-8005-2931480FD0D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A3CD50-B7F6-5046-B3D7-615B27D8A4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AA3C086-4E67-B742-9815-F0CAF5C956B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6C097F0-631D-1F45-8F95-78161060240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12BF03D-CF16-B248-AF80-665E66D83EE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55F3C3A-1F53-6E42-9C73-D06F176FE79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61B216A-5BA0-1440-B268-9B1FB403D3F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F3383F-E249-6149-9B64-F8EBDE36AF3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3391C62-B3F0-7F47-8E2E-BC6F5F5DC6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A0C998F-B2C2-F547-9247-F1B7EE7F7C6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15D7BC6-B4A4-8A4D-951F-9CFD1B0B86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DB66E58-1864-9B48-8563-FDEFD499E4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3C81978-DDF7-0441-B214-8016BF2E24A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7B4D915-76E8-A74F-A283-ACFD61D3D63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7E302C0-27DB-6149-92F8-7DC791D90B6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9EFB7DC-6C4A-7745-8586-37633A41906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62FB3EB-71AB-9145-962D-91C4CCA7DE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D734367-25AC-6043-9221-9601F7AA263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7D10A49-727C-024D-8E9D-3E86DD47FC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EB8A0D-3F3E-5E4F-8810-AA10BA1C216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B1FC5F6-87B6-2447-94C0-E2026BDE0D8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C19EF2E-5A60-2947-A29A-1031200B1C8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2D4EDCC-CB0C-EB48-BBA7-AE4B5E1EFD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3F6590-BF89-6F4E-9646-0B4C1447E3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85F3EA-27D0-1B47-AEC5-FD1F9A99A37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91A4828-EBF7-6B42-B478-BA5393275DC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6583AC-08E9-434A-989C-77DB33278E0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EB2C2C3-2CB6-1644-807B-1C5243310CC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9D6448A-EEF4-E143-BE9A-F6569353FF0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D76AD61-FBCE-8442-8BC3-AE7D6CDB448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8366702-6EA0-5945-9BBC-44C7FB53E3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157892E-5AC2-B24D-8B10-61C302D6379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6A91B6-811E-194F-B39D-C41CA4F4527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3116B9-ABE5-6443-869E-DA1E7C0C71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BB8837-22C4-C04A-926E-D20FA8B617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D538433-E36B-8946-AAC1-95AD6A87D69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869FEA-C6A6-FC47-9D45-FF4A539FAB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E7FF47B-B66E-6147-9E70-7FDDC313820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3B32C37-F955-1848-AF65-1D92D44834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50C264-E9C8-684E-AC03-6B3DE7296FE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00CA1A1-E11C-B949-ABC0-E04CF9618F2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404813-8339-CF43-871D-2A24C7AF430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B4A5352-2298-4D41-9E6F-3A6F8C6AE0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4E294CB-99CE-1B43-B978-3A87F05D548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4A78EA6-9DDD-8744-B1D7-D43F488D7CE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8BE6EC2-7E6D-6B42-AE53-9339D19812E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75E15E-7FDD-5040-8E89-1C5AC04BE8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6BF0E68-4DD2-6240-AEC8-85A38408031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E22D303-40D4-4342-A36D-4821A6343C9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1B9FD90-D744-D742-96D8-6A85105B3E2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0EE0AC7-B1C7-8641-A056-432EC8EA613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8A3BF12-18C3-3643-B426-1DB7733EFE0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2C1326-A9DD-6F4D-9EF2-F91BBD31808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A256230-4381-CF44-807F-6EF153A75F9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1E0C54E-29C2-1149-A6BA-A748A60F95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A6BF557-2222-C148-9C84-F156B4A1E1E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4EA0837-FC83-BD4D-A385-2B1660A6F6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E27ACFB-037E-6948-A7CF-9D3262DAED8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53D9A74-36A6-3A4A-AD5C-9553A5E08C7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C2567FB-AC0B-D34A-9581-14115A87955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A8EFECC-8E9F-FD49-80A5-53178AC31D5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1E42E01-A1DA-7F4B-B6BD-191B5FC7C9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D793C25-59DE-D94B-BCFD-E6FD453220F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F2CB637-0862-6D4B-AFB5-092B11FDE79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F87F1E8-0943-FA45-8B2C-F2D98F23B44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E2EF07-BD0F-6B4C-BF93-2F38E3C93A9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2EDC541-9889-E841-91E3-01A2C2CCDA2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C009BA-6144-2042-8EED-5B8D8A7CFFD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250088A-C9CE-024D-939B-8B4B5D5B718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71F8A02-506E-A745-804B-4FF4E62D54E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81445B2-5BD8-FC49-8AF7-145CC59C445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B79E5D9-A1C6-1142-9775-B73933E289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C18A4B1-88DF-4D46-857B-23AD2F1893F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AD08D67-112B-ED4B-8F22-8CBC63836D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D107652-3BF5-B74E-A5B9-3626378708C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F66E626-65C0-2B40-B8DC-AF9462C2834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5A8BB97-87C8-6143-B73A-9B1D0B88CF6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313CB41-CC01-EE48-85DD-3FC98C41E9D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58495CA-9618-B04D-AC3F-C652BC854EA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58DF979-04A7-334F-97A7-F4F1308D08E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BBDC85-486F-A14F-B952-BCA275137A0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BA4CA6-34C4-3747-8D52-53E00AEC22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E4CB56-AEBC-3743-8D99-F3E50A3B87C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3618CEB-0E95-2441-9D1C-2E572B87A87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7C33F1A-3C85-D745-9EC2-ACA289D3C51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A1E526C-9FC8-8B4B-975F-75A7C80ED85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CE90F0A-411C-4F49-91D9-73862F9021D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73BB6E6-BF75-2B4B-8B01-FA76E64916B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C036173-82B3-9241-9856-5B894EB7622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B9DD614-40B3-434C-9A61-CD220FFB18D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F349E06-19A0-FB43-8EA7-175D45A95BB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3852600-9BC2-A747-B24A-E996AA3E72F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3E83ADE-1E69-B843-ACC9-EDF091DA836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4FE26BB-A7E3-7D47-9113-4980645DE6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601654B-43B3-E44D-84E7-E6C19C7383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31EEC7F-2549-B344-A839-A24ABB6FEF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A5FB6DA-31EF-E448-9003-3968E24440B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09A027-1E84-F144-8C75-DAAD4892812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2048A9-AF2A-C54E-9D28-2FE89CD6D2D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76CD3B-D2EE-D841-B3FF-B11FB0FDC1B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1D137C0-C2CC-CA42-9ABF-96EDDAA2954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7775A7C-18D7-4B47-B0E3-41C68601549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1236803-45BC-514B-8BDD-7BC5AA02A09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48C0574-9EFA-8149-BD02-3373E757F7A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B2E0ACC-CCB4-4740-808A-72CCBF77D05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AF16A2-B316-844B-B025-5E42982DDEC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54A370F-02F8-4046-A4AE-47DFDE5E178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CABA86-62EF-354E-877E-D35D031EC7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FE81CCF-871F-5942-9629-FBE25B6A6D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1E04DA0-216F-0C46-9349-BB8AC9CCD6D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B0E9752-5F94-A746-89A5-36E0D0B94F9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E6195D6-2C53-C941-BD41-7BD14DA876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BF5B412-AB36-6E42-8421-3A6FBB6C78F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610E5BD-1C5C-3F44-A4B7-5D94DD24AD0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5621485-6E2D-3D4A-9344-38C8A2397D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4296772-0A78-0E48-89AD-E4812EA6F7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74E53BE-C591-E34B-B014-1991B2FD094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983F7A-4C81-054D-BB44-1BFF62337D0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48FC388-C435-4A44-B680-E045B344CB5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F622831-C0D2-3648-B52C-51A94BF060E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D8A0A75-2DFF-A149-856E-F9AEBFFBE7A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6AA687E-F4F7-E047-BE28-9D6907BB8F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DD197FF-2896-5E43-962B-9DA7FD5144D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F8A4DB4-C8BC-D94D-AF25-1BED84BA21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1174042-67D4-3A4D-8A63-E8A99A3120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37091A0-627B-A240-956D-D9AFFB36536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14E6F3F-EB7E-8343-86AE-549DFEE8F5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1A4F8A4-E276-334D-9AE3-A7ED6AF51A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E2A675-40ED-9A47-A1D8-3E1CCF0580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3F9B8E5-0D6F-8946-B5B0-E1C71E04082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57D4CB-E63D-1D46-AF54-07FE3E3AC87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8D487D7-3DA7-5242-8B6F-F9B99065305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CFA20D1-3E65-FC4B-9A7C-74216239482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9CE7ECE-EF80-5B42-B3CD-03047B488A9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E43A0C-7A6F-CE41-8934-C438A10DA90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39C7728-ADE7-4144-A72D-254425D436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5C0B0F-8017-664D-8ED6-9A0A6F83FFB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877802-EB8B-B447-8F73-EF799DC0E6B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AEACBA-3001-A147-B69B-CFF7E8B0675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1AE2EB4-CE47-5249-A314-C8A27201CF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67A2A3-78CE-2D40-996A-9D65525B3C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E598F37-9937-E240-A8DF-39ACDA4DE0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4186645-EEB3-F04C-81A4-DE8658B5B3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BDA749-C11C-0145-A4C2-A68CE7D80E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B52CA2-F9B0-1141-B9E9-A9E2731E22B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E053AD3-F128-A047-8F4C-C745B552A2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43C5F7-C2E7-9240-94DE-E62F89EC2D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24F6C0-F52C-1B48-919A-5B3C5BF08A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8D5F08-4B1A-2542-8F65-A6042A40974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7AB25F6-3092-754F-B615-571429994C9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EDC0245-F0FE-B946-BEE5-375848EA54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7AB324C-C6F2-864B-B222-CB2E7101115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4730580-27B5-3F40-B8DA-586E06455DD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B62A5EE-CDAC-3142-845D-AEDFBCDD1BB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87F9C83-9BBA-1E4A-BC7A-2F186996C1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8C5171D-6F5F-C348-A4D1-38AF6A446FC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60FDD5-6939-D547-B073-E5E8D363773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1DD4FBF-BCE8-854F-BE84-268D850D1CD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6110788-4D5B-B44A-AD4B-F23CD4A2B9B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F8F2E43-D251-9B47-BA0F-4D491DDC82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167FFE4-6A30-7E46-B5ED-10EB8245E20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FC4AEA1-0FBA-244B-98E8-7A20F1D98A9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B8ADC76-108F-0D46-A3B3-D19E6007B2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85F866-C048-2944-B58C-DE7E5FA85B3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D9E0BA2-3C15-8B4D-90A8-1EB37EF7FF6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3556860-753F-CE47-97D0-B697111EF3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E232B2-52B8-E74C-B4A5-98DCA69E9AB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5D8B378-C43A-E841-A824-D0777DA1E8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9BC524-37DA-6B44-8AB2-B62E3AD4212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E05625C-C4F9-B442-A624-BFE72175076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950D544-79CA-5E4F-8FF1-C05064D95C2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A98A47-FA49-A248-8CDA-59E06F297FF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7B4EBDB-2C9E-6747-8CFC-69DCC4ABEDE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8BF811-2CE7-4D4F-841F-1278D9BC51C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2FC82B8-760C-9444-BBC2-68D67387541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D412456-FADB-5444-BAA3-A10034D762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2919165-D026-0840-BD05-9B0A4ACB428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D645ADB-E9BE-B040-9C89-0AD94E6DF83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43A60A3-8862-1843-97E3-9044074864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5C776C7-A500-1142-A107-A9B00E93663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E0CF39D-6084-DB4F-A265-5D87D27E56C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5AB0861-F078-6F49-B62F-E21DACC8CEF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6605D6E-EDF8-4344-801A-4AFE2BF38AE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FE457C-9FD8-E24C-9581-5604DAF5602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10E4DD0-042E-F843-8067-196B5A800C7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48A782E-4B66-6E40-87D7-291D1A700F8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677B06-2093-9840-A8CF-21B7F67C71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692CE32-26E7-2D40-BEFC-C1F20CA35A6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C341819-1C25-0842-8E6B-9C97A5949CF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786CBFA-B1DE-044E-A093-C61738A971C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572E2A2-B25C-A847-8BF7-037F02A8274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80EEA4F-632C-2A47-B0E3-DAFF7C87934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3962DCD-E2CE-C84C-A54E-F74ECD75D7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C38BB62-C6E4-044F-8FE1-33318A48CF8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C2D3D3C-CE53-074D-913C-C27CA4546F0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96E6368-E114-364E-80ED-1605359877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F3E5D69-037B-894A-B5BA-E0581FF084A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45488DE-681D-B54A-B2A2-08F7C63F567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160C717-FB23-6242-B845-0B0796063FF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2456DF4-6B1D-4F4F-A415-C09B98A10A7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0FAF450-3260-394E-B7E4-2888BE5887A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769C45F-CAA4-4D44-A5B6-5A5AA4E8F92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1E2856-0AC7-9E43-AF4C-2B30FB77A45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6C1311-0B74-3441-A06B-BE100AEB599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B93747A-B7F7-B84F-8438-541D738DA40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2E6AC60-1EA1-6E41-8A84-544E88DEB23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2DD1732-A964-BF45-BA4D-930042F77BE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B53A101-D0BD-AE4B-B286-868BFD3ECA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B61648D-A3C4-DC4A-8ED1-810B4F7F18C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8F04FA-19A6-384D-8E65-58CBB3EE0D5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2D82A85-E15F-924F-B13E-00E997C1084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A55021B-7306-7641-BA56-7811A5FBEE3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B8A6B08-548C-3E46-9DE8-92874617247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BF4A9C2-16E6-0C47-A1D0-3F38111423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2F5AB91-EE41-A645-92AE-5D3622E011A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3154439-532F-D447-9A4E-74403A2F2E2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FA89F6-4C4B-2C4E-94CA-C9A7C87BD2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37FD56-B386-9F47-B456-BD628ECC11B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193493-D39B-BC4E-B642-AFE080946E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4E250D4-3325-1A44-9DD9-CCD2F79BB73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A881D9F-FBEF-034B-8582-D9CA5F07D2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6FCED81-B072-C140-B984-6FED328ECC2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CD6003F-0C12-0441-A22C-22668705F7C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B6BEF60-F2D9-0B4E-8C8B-A751DE486F7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114B93A-A22F-E54F-85F2-48AD7C06E88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981A3E3-10E3-6D40-A369-E3A8E20CC00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B75BF7F-9158-3446-9741-3E8C9165984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18F6EA-A40B-3F43-8325-641A23BC00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23AA827-C22C-C648-BF09-E8E5906B35F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9F792C6-5B31-CC49-9DBE-708F3EE2FE2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4232D8-EAA7-064A-AC78-66B21A49083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63DE9C-13C3-ED48-A59B-6A267564556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6A4E39A-9ABA-C442-AF21-47F61D0569B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5BDB369-15EF-E04F-AFA9-1C76C901327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215B9FC-E348-6C45-99A6-1C674DAACC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36F2562-3F41-3E40-9E8C-9374C8F31E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1FB4B20-E600-1E42-B5A3-D1EDFE8D481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DE0757E-1F9F-F84D-9DD4-4FA05E1B600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E79CD5C-7040-E54A-99E0-65DAA185725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9326102-641B-2547-9A62-A71B6DCAB75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9457454-6E59-0F41-8954-550BD333030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6AFAB9-7250-B14A-BA7F-EBC2D04E898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B636FBE-C306-0446-9249-B39D55A0A1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768C2EB-D32A-F247-926C-947C47E87C9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D83329A-8C9E-664D-9205-E573DA612C9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F1B4A3-3AAF-7D49-B6B0-06B3CE6260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0CB2AEF-050E-B645-A7D2-852AB1BD0AA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0868D7C-652A-854F-8A2D-60AAA7564C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12F850A-7492-5F48-AF8E-9BA499A38B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F2C758-0C94-8345-9D71-385A047C6B2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79EA811-7A99-5642-9D27-000F3960936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8D399D-2BB1-494C-A637-683FFA5F020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ED9C15-4824-C74E-94F9-790DC11778F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A5C8805-FABE-BB45-952A-E37AEBAEDC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172A28-1637-8848-983E-0DFAA404FE2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6AD995F-D03F-3140-8FB1-538ED8CD339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6869BF3-BEE1-744F-80B8-4A0A1DE1D8B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0F4B55D-8A63-024F-BB7A-4671EF98AB1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1562385-F794-BC42-8AE9-E374C520019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9F8DA94-C7DF-D54B-83DF-B4975EFFA9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E1B353-03D3-4240-BFE4-12033A86037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4438F6-6EED-3D4B-8AA0-CCD79E466F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FABB5D-92B3-414E-8BEF-4A5A3525F53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A76387-D9E9-9245-985D-D49D24370D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9F4228-B0C3-924A-ADE8-18F934A862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92BEDC-E7F7-8247-9161-5278F2300A2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B0CD8C7-AD3B-2B4B-812A-A1C867BFF17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164086D-3E18-6A49-9A9D-45A03C45790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5BF92DD-1504-494F-978C-63344F2650C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F647837-1CFE-2149-AFAA-EC081B2F4D3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FBC4AD5-5EEF-794D-85D7-75DF86348AC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2DCFAF5-B25E-7048-8CB1-9F61461E5ED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67E17B-C99C-024F-93F5-7556516837B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AFE5669-25EF-EF43-A683-9E738824F2A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CEC4DE-C8FC-634D-9154-E5C667F68ED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E6A09AF-7905-E14C-9CDD-072D1AA416E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27AC516-0463-7844-85E4-289701D5A7C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9EAE445-A4A3-AC41-8E05-50E4AF50302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F9B3AB8-7EA3-3743-8393-05875EFE879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F3DCC2B-C8C6-8C44-84A4-CC6BB1B3FE9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4151DD7-1FB4-1E49-9E3B-52E5E3D219F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7F83DD6-8612-374D-9CE0-9E97F10EE4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5C06068-12D2-B045-A88B-271A4939483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44DCEBC-FF8F-694D-A042-F8104B0C300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B63279-B54C-5F4A-9628-625DA6C62D3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91044CD-4998-744A-AC41-E2D372EBEBD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89A0AB-4136-CF45-AFED-3C323762755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6D014CE-6ADB-004E-BD6C-E3744F61E9A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AFD0A99-599E-7D44-A978-1460AACA851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9A762AD-6EB1-BF4A-9886-636A2AC3063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4CFB805-5298-6C47-BF4C-5F37B6AAD9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4FDEB8-E704-7944-90A2-C53A9FF631D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62F50A-E8C7-7049-B628-70C5A1F024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481F40E-9A80-3546-953D-66756B1C364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21629C0-0FAD-6049-A30B-08636B2944E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4D14B4F-3286-C64C-B62A-F953E1C0480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7DEAB4-C141-344B-9B7C-4F78E17BF34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8F966AB-DA4F-E748-A577-9B4A29D1D51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6A8A1C8-A014-9C4A-9ED0-FB3C3D868D3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50F97B-9469-3D47-8A46-975D6383C52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2C14A37-6697-7B46-AA56-53EAF581448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C92A7FB-8030-3740-8B11-C2563CCDA1F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E00CC6A-70E8-384E-95DE-26A7E2F8950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D8E28BD-5CC3-3D4E-8476-283971090A4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0E81648-ECCB-5A44-B499-DB9DD456E97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644BAD1-9305-A744-9B33-5F76C22917C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5A7E4E5-3380-4241-954D-33EBBB9C3CA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A212A39-A517-6240-9454-CFADBE4A9B7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3EDE368-DA58-9D4B-B3B6-3A991D83988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A1C9CF0-5E58-C44B-AF8E-2C241CF473A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1F78022-E2C3-A04C-9CD8-F7F1DA7AF12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D354419-AF46-D94C-AFAE-F81BDD4928E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C885687-0D72-914E-B0E6-379ED4D061B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8DEA89-6DEF-F44B-B756-7DD7DD3641C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8F8F66-E8B1-BA46-8130-6BAB67D83E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4FBB1CB-8E16-9047-93C9-405B24B2EFC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2E6324A-907B-914F-8548-7E67EBB8637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5C1C568-D519-F14B-8390-E68ABE77646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8CBFF2B-7057-2845-A402-0F98A9F6DD9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5CFC82-B236-A44D-9777-840BF6732CD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906E5C1-D42D-FD48-A49B-741D845C5EC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55E38AD-F218-B94E-876D-2B444C40F56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954E96C-79CA-374A-9404-CD933995F4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49231AB-E16A-9244-9DAB-1BF8CD0260D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904BD65-5522-BE46-8EFD-D24130A18AE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0E6BA15-F21F-C741-BC7E-8B9C180474E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65F4556-567B-DB49-A891-B574A385E4F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F87742D-A6F3-0343-AB0F-BFBC610395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77BC504-E8AF-1E45-9468-0615311BAD9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5D00834-ADC2-294E-A468-F9F239A7E9B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CA7DC68-4F96-8941-801D-CE1B1D123E6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B74C339-5047-9944-97DA-B6767E1DDC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5D3E01D-5B70-9F4A-B7C9-6663393A799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7AE7DF1-EDC1-D241-AF8F-3BF92DF899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CBA25EC-7432-474F-947D-BAB491C8F5D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AEFE1CE-A33C-BD45-8ACF-C9C559C99FE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B0BF0E3-7EEF-C148-9F98-5F682E94F20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CC9723E-2A9F-B843-81C9-110DE41787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533412-0DE3-E747-9596-4A7CE8FAB5F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82AC224-E369-094B-8F1B-0B4D81B3781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DB8C6D7-F455-B042-962C-1B469B77EC7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0A0CE95-9367-E74C-899D-81D92BE58BE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6934693-F181-114F-B00A-F29F522E033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C9E2A8-0571-1840-A2E0-AF6B6764960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6AE32B-9D91-C140-977F-CCEBC607A9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EC8B873-7CBB-5A49-900A-4ED23BC30BB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855A55-5B0C-424F-B52C-CE29AF002C5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4246172-262D-F94B-9A23-6FF85009A11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95F677C-68F9-DA41-9BCF-70C39D91DCD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7E5D204-94AA-CD44-ACB0-90809488A8E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2BFDE9A-1842-F143-B404-33361462AC6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330B2B7-BAE3-6E49-87F9-64B406615B4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B260F2-466F-004C-9579-029333D1975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3AFA5A2-9B9F-5C4E-A78A-2A4143C62A1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0A76914-AAAF-B749-B0C7-29D04932780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2DD3864-94E6-DD42-8311-2BA7C5123E5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E473E86-BC18-8C4A-95C5-4D3DFB26C55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D466041-B6AC-C542-AACB-F1A4F35CF5E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405E089-BDAB-A04F-B12D-7926DAC304A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706617B-BF1E-C74D-A0F9-0CB6214A78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8F54BDE-6687-2840-81E9-605E207EC79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3F76DD1-1879-CB46-9CF0-BE623EBAB5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F5B7DF-7419-E04F-A734-9A302C65B5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9632C4-45E0-A94F-BB0C-BF109B6D6FC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3074F30-638B-5343-B9F3-997AB6E4351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63C7A78-26E9-704A-BF44-0024698578B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3793D40-FDBD-FA42-BD9C-648DE1FDAA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D464F15-128C-B541-B63B-773DECA9A45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0C1CCC8-6513-D54B-BD0E-12E5CCCC706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F80EC88-1F66-EA49-A2A3-30BE778DC8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945DF50-42C2-2D43-8D47-5A9E334580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550CF60-381B-7F42-A8B3-35FD63AE981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E10C493-446B-6842-BDF2-44EABB53DD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2BB6A7-D06F-2D46-B2FD-9841CBD05E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D5AC20-8A4E-9F4E-A952-B691E5D134D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AED1E39-3DCC-C246-ABAA-4DA1752405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929082-A278-C74D-901D-5297E6876B5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EC861D-512E-734D-B038-61DB02256DB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B8020E-D24F-2E4F-91E6-6F1D728756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2FA5EA-313B-2D45-894B-982E83915F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B61957-5B18-4C47-A488-838E3B2369F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B5288D-0319-0D44-B23F-7E30322493E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0363627-355C-8642-B2A0-6420ECCECF3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42ACAD4-AAC1-4046-B1A4-2E0B8513395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7E911F1-D235-714F-A23A-49B91E3BE20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AFCC0EF-7685-9344-B451-3E0B2CEDE19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BEA601-0A79-F244-B9B7-CB1A244271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9175E04-6373-204C-ABD2-4C63F64E108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E90EE42-296C-EC44-9996-9F3B55584D5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07387AF-AA1F-BC42-A6DA-10C777E60AE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5049260-CC61-2B42-9EB9-0CC0D5CA788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17BEE88-3005-7943-83A2-1A34330609F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9A48052-F198-BB4B-B22D-E2AB4967D3A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857F40A-8EA6-F343-8F12-F93B400C501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AAEE4A1-E9B0-144F-8871-4C824CF15D8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3686564-0DB6-6442-A3AC-ED5CF9DED4C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D69C548-014E-7F41-B014-7701E055504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49DFC9B-24B2-9F45-8B4B-C6A0EC3892B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3524295-F68D-8D45-9A54-585DCBA58B8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27CD1CD-95CC-B244-890C-3D8B8B644B6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A1D44F9-E751-AB40-A80C-7A47E1F3D76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DD3300-E1AE-AC44-9522-256F963E0A5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083FA4A-7C96-6A42-941A-13D0724FACF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6D561D3-405A-CB44-8D3E-C9228E43BB0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DFE9E82-D932-F646-899B-7687348F73B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C536A3-5E9D-1C4C-A7E0-C26E441617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B96714-C93F-E34E-A823-030DB87237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EDEFB5-371F-E94D-A7D9-52A6FC108E3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29FDB5-0D45-D14C-8E12-74F36CA2795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EBAFC21-EFF2-554D-AE24-6861027C1E0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8B33029-A38F-E040-BE7C-D0C9FBFC79D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5311CE-84D5-E240-A576-5AEC74EFE78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A16F01-168E-144B-A903-A5E6E09F231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81083F-2EC6-2645-9FFC-93FC72FB3B0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46769D1-6591-8B4B-B250-BAD10530691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DAD020C-1BA1-3C46-BE7C-1989DBD84B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1C05D3F-DD48-7841-8F12-0F990B8E7A8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389FEC-02A4-024E-A742-E8C792DF5D9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410105-9774-6749-A561-08B6055B2E4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8F1190F-10F0-C548-8087-C686E3BC1B1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070FD67-C589-0B44-B60B-14E8CDDF204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D2DB526-AE59-304C-B5E0-8FD820E8F17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3710C57-80E1-6D4E-BEE2-4C15E9E2BE9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E28B9E4-F15A-8948-8F41-6E592C3B885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C216AE8-00DD-9F4E-B998-39875B261C7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47C6247-70F7-1E4F-BEF9-7B7C166D6A8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01FDE0-7AC4-114B-A057-296730697BE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572CBF4-C7C2-A348-A354-DA60AEDAEDA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5259F7F-36C8-8B4D-8DB9-971CD635A38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6CF937A-7DD4-3840-8DEB-666AAF82979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1FBDB41-5B14-264C-BD68-FC970560DA8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F0BCE14-B120-2948-9127-4212814E86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43A7710-6152-5A49-B498-9734072C48D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92874B-5D4C-5247-9686-414B1D207FD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673B17C-84A6-F44C-8ECC-0FCB1194974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2459A4A-EC93-8247-81E8-4E56FCDC838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0B35768-997B-574C-95FA-39069681F07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177EB1-C119-9147-9F65-3831EBFE4D5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AF7836-4DBE-F74F-A93A-7B877E476A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60F1A7-AE17-2243-87EE-76359C2B3E7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0A78D6-9F7E-0D44-AA9A-3B8849963BC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62F7868-0A2F-C741-BA1B-74341C7386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5E992E9-66A9-7E45-AE0F-57DA6F39E6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F61C6A5-55E0-9A47-976C-319FAE508E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F3446E3-704D-8C42-81C3-C4CDBFFA99A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38CD82C-64E0-5444-95EE-C4972FDF9A3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B6FB95-12E3-F141-91EC-6C57D661402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B2B7942-D600-6D49-99B7-379A82BACB5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7159345-A58F-C149-A2D0-C28D0419C45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5193D7A-FE03-7441-A5BE-2AC152237CB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19005CF-CE67-0446-B14D-42745DE0B2D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041172C-7C69-C945-A5D2-515F9D05FCC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7DD7093-D1B9-9840-AB32-4FBCCDF54CD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DDAD156-271B-2F4D-96CE-EF291D02092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990CA55-990B-D94B-984B-6D3461B873D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01BDD6-2FDB-1543-9572-C2CF7BD4969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CDC56B4-8DA6-C84D-B836-45746E6181D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62F79EB-12BC-3341-B8B7-181EF449F7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6748BE-89CA-8340-A3A1-C43B9A0DB29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9EC8CB-E35F-C74B-A777-FB8B1C66EC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8717E6A-8053-014E-989F-F0E455296C5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ED9AEE-527E-BE46-B8FF-71A82E01554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F65E0D-A9F9-3B49-BBB2-49CC8C28CCB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DB4E4D8-5898-CE4C-9B84-5FC6F9078D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DE3595-1BBD-4848-8AC0-3E64EF291E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85FB0AA-2533-044E-99EE-31444C7C290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17DA25-40DF-1943-AEDD-30B3D4FBD49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5A3ECDC-DB8B-B94C-8091-E6B8226D01D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46CD31-EA5C-EB49-8DEC-DFC1C58EED0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7C68B32-5F8A-5949-A010-9B0EAF77B21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6358F7-89EA-564B-95BF-03EF8F6C50A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CACF299-77FC-4D42-9452-FB441BDFD1D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0725908-8E8D-D949-A200-6D99EA87FEF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2A3D17-BE48-244A-8BEC-FBCC8BDC3C1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C4FCC53-CD5D-DD4C-88A6-1C6C6A1CCBD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4B50F6D-BE03-9C46-8EC7-8EC9571CFC2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625AF76-517B-2E48-ABA3-83B3733A152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AB19FFF-3247-8F43-9287-EF7AC3CB091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559BBAA-CCA7-0647-AA16-EB35CA41D32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5284492-A3EC-6345-96AF-248F181AE1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D62AC38-6DB1-2C43-95D8-CCBCCB0964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FCAFC4-4C18-DF43-9A51-E76DB70B07C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DA71894-9AEA-9F41-864B-5B614A35053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06AE35B-745F-024D-B6AB-44CDFF79813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4A5FD72-1EC3-8F4F-8F36-AD92BD31C4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BB1A8E-9E94-CA42-8C50-DF2126AC70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700BDD-EA44-CA4E-92AE-FFD82D3155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0FB866E-8DA1-9247-9F65-E3F95B041C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875814A-FCA4-B64B-870A-CFCD5F6E6D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DD240B-FFDE-344A-894C-D01B4EE744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CE4AC0-8EF6-2649-AA21-400A04CA0BD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40272F3-09C9-894E-A74E-3523F46E4E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FF7A93-0144-424B-89A0-451B81D2B7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2F88BF-9952-D247-BE5D-8281FF351B4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CD9B783-8C32-FA48-9E42-F956A811E51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E0DD22A-66DC-4643-AAB6-67F7C6AB084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9730CE6-2F2B-ED45-B039-3FF0C094FFD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7E77B66-18D1-9B41-9156-9E2B6D57FBE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4A58E7B-2047-7742-8E79-5C6174FA76F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C77A4BE-3BE5-0E4F-A9C6-51DF3F43880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596B829-2FF1-BF4A-86CD-9B0A0611BC2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4C417A-FE32-7D41-810F-11D8C0D14BD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003C7E-8404-164E-9C4E-F2E6FB0E3BD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CA8C741-D04B-7445-A4BB-1A982CB0540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698C796-1CE2-BD4E-8EFF-64106E3A4AF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0F4AF58-E5CA-BA49-AF8E-E9FB4E1194A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53B51B4-0F20-5F4D-9080-1DD1B4FBA6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067FFA-A687-AE42-B794-C28DD086EF2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FA3EFC0-8958-F340-9EE8-CC1DDEAFFC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0AA0C4C-B4E3-F747-892E-12E3FEEDCA7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666F9D4-C682-A444-B977-128F032B021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7FE509-C5AF-3F4B-8D99-3731F304873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80F59C7-0C5C-ED4D-9EBF-51F605F841E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F070F7C-BC4E-554E-83E9-80062859E6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4C2621-75FE-DB4E-BF27-23B7C786CD8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01C118E-2ED2-5743-B524-622FF913CE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0E66BFD-4CBF-764A-BBB1-C3785E3EA6B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D02BA14-91E4-8141-AA7F-9934E56135B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2A5101-FF09-4D46-A45C-CE1E7219E9A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4A840B2-2E0B-FB47-A004-D6F14F92AB1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0C553B3-DB22-9846-BC16-234C9A41C18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528F0C4-9CAA-2E4F-9C96-F8F3BC69F17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87FB104-C161-D440-B700-10E532A5C58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17CE38C-9BFD-BB40-AA8B-EB009D03902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D5DA56-1507-874E-B943-DC6CE6DC40F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769C18A-D355-CE42-ACD4-329ED56664B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ACD666D-ADE2-004D-9CB5-FC74E0EC1E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DA830ED-16A7-FE4B-B638-C2D69C39386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08ECC5-1C37-B945-8DA0-5E7A52C3EA2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3E7063C-5611-DC42-B037-DC171E2451F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FAE17ED-3591-FC4D-93F0-92577D45F37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147681B-79A9-EC42-9982-1C14119060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A3A4C65-AF81-E84D-8108-61B56FDA95B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0F5818B-23A9-D84D-8C50-3C4362B952F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73786D8-6B6B-1C47-95EE-E6AF34F38EC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C54470C-E4F8-0F41-B5C5-6F617449871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AFE487-7177-EB4A-A887-888FA026C7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2F753E-4F4D-944A-92EA-6A55299DDAC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627802-BC9E-084F-BC75-F02E53EF4F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3C0668F-F571-164E-9880-761EF722AAA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23A00AE-117E-484C-A818-23412E53A07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11F71CE-F6A8-2643-9E98-45546404A51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643D9ED-803E-7D42-B59A-069C9F391CA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7C78C57-B01C-9D45-B4C7-9B429A03C8C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D684431-E239-2246-B641-57CC8EAEC0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52B2FA7-3D6C-6B49-8A40-A4C1CE20E0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22A7BA8-E988-2746-BCE6-0CC1FD1A0C0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1CBC8CF-541E-4A49-A968-9ADB7D522A9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DC7A4C2-ECEE-6C45-8026-4B5407C834A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8E3B015-ED9F-FB4A-8170-887111C5DDA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5BF98C0-C6AF-C94E-BABB-96FFCF95487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82A5795-E97D-BB4C-934E-4636B809C00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1CAC4D4-9BBE-EB45-B010-5DF68B94701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87AA7DE-C5F1-9348-8B80-D1DCF81676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C693DB2-CA66-0145-AF9F-F2B1F74527E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62989CC-E8EC-1541-A059-6832026983A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577E528-CAE6-EA49-8C80-CA397C5C13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0E17F2A-922E-9C48-8DB7-7944061EDD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0C03FE-9563-7347-BE8F-EEE91EB118F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8FAEC97-F498-E443-B713-E4B9CF2608B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9F5BBAF-35A0-C34F-AD42-C25C061B2CF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6FF62FC-0FBD-184D-A55B-1FB589B323F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3F85214-0814-3B49-A6EA-2695434F3C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CD85391-D6D6-AB41-9547-F9C8F0FB7D3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AA7B0F0-3903-0F4F-8FFA-E9A3C6FD22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1B6B240-CF86-514D-B412-F389E7F68B3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D06716D-5A23-CC4B-8413-A696856A3A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65FBACB-06A3-F844-9AE9-DA2BD26AABB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ADF3690-713D-0249-9C84-5F723E1183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48B8577-F6B0-F246-866C-088AD27479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F90A1F9-6FD5-434D-81C1-B628CCC12E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449465B-0008-C146-BAC4-34BC15EA317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89E7513-3B68-3D41-9FD2-8E24F0662BF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1DD9257-E58F-7745-B384-1B437356EB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F4FDDFC-C1EA-474B-BABC-0775DD6C06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73B3AF-01E8-5D4F-8990-B4180194846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6D9E3C4-B6CD-E14F-B2EC-7B775445C7D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5E2B6EE-2CAC-6E44-91FB-CC8472AD53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4118C15-EAD9-6342-9763-CBCE5DDF41E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DECA903-CF78-C84B-86FC-92881F0CF8B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78E23DC-04D2-1045-A63C-EAD180E196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525DC3-5C53-1647-A365-D2231653423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95A42E1-A1C4-C24C-9A30-81C8322E72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CB5BF55-963E-2B46-9BA4-A57F05BC128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A45F32B-44EE-0E48-B001-C7FEAF4E6C9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59389C-8BAD-3946-910A-1F9EE75FD15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F74C069-C87A-9841-996C-92229C4B1FF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EC517C6-3BB3-D443-8C46-5AEAD9D150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72E1A90-43CC-264D-A692-726FB5247EE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EF4145-6938-6547-88D2-F55C3E24337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EBAE1F-2C54-984B-814B-CE2AA78BD25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19EB455-51D2-F145-AB81-F4C150ABBC4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C5ED93-8CC8-734D-BB7B-4F7666AB964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8A180A4-93CC-5C49-92BC-D70670F0909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596A9E8-A710-504F-B9A5-6B90DDAF72F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FDBF04B-4263-A648-8DC4-0652E34EF6B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7C7A73-CB32-EA4E-A859-397CAF2048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7F921B-BDAD-A24D-896F-FF4ECD2521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A17C45A-AD98-114E-98D2-27142671CF6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6CDC581-B2FE-5040-9DC1-D9385D04BA3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AAA62CB-8A90-034D-AAEF-F10B3A94B4D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D1FAB85-9AA5-A842-A656-E10CAFB16B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9122D06-54AF-C543-876C-1D1CE2A4A6B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858CF31-1FB8-8D4E-9D5D-7B534DEA36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E8F2A3-540D-2D49-B831-98C3B38BA43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1283159-982B-134B-95A9-CB95399A84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2C50BD-0AE3-4741-9128-CEB7D5CCBBA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F8ADAB6-D671-A04E-84E3-8800F701EB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4CAD14-3BFA-E448-A12C-30CC328341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516BEFF-23EF-784C-BA3E-E5175CCBF8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12ACB9-508D-8A4A-B7F8-F00A4EA6D8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3CF1F4-12EA-8C4D-A165-48EDBF3B12D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B0BD73-7077-3948-B916-0DD04D73D3C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262BA16-6608-A44D-B05C-AF534FC10B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A1E5278-EA98-754C-B723-3014535DEE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C61EA8-D429-044A-A9F3-001127D5FA9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358551-BCF5-1A4D-95B3-985B3D6589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EA6324-E49A-3B4D-A1B2-99D34E7541F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BCCE35B-9345-7A41-AAF4-2D8220FEDA8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7C8665-6BE6-1547-935A-F41626F9D04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A98B42-7A6C-D94D-B1EF-C6A2956644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AAEEC4-00B3-AC42-AF57-34FFE180B7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94E9B8-7F57-C449-B218-1E947D3E43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5A50DD-91D7-7649-AA54-2D9919FDD7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A0C7C3-72BE-9647-82AE-6A8EB6964E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2C35901-F349-5E4D-B553-318612F748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691699-2EA6-B24E-93FA-3032D3D24B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3A1E6C-7149-C140-9EBF-2D346CD7290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915053-8C66-5E47-9F93-365DBEFB1B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9B7918-3C0B-D64F-B6B1-A653E2A6DD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D52DEF-04E6-AA48-A146-28AFCEF177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28BA90-DF93-B241-98E9-BD65049F7F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8A12A9-9CF9-6E40-8A38-E2B503FF539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C794197-BE9B-9E4C-AF34-543AE9E348F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075291-0383-F344-BB1F-80D0AE07859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985BC0B-D119-0E49-A228-9F3781CAB3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8871F2-BC16-D44F-AD9F-D21C0A5317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CB41AE-68C4-5E4D-9CAF-BF7DC912E0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82E67DB-7F0E-E046-8C6B-04E1E3D682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AB2518-03F5-C74B-861E-B1DBBF9E22A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227D308-C695-824D-9154-C22BA6D35B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F11E58-FB76-8748-ABE4-63889E1B96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1FFEC0A-1D81-DA4A-87EE-E377367218C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4FEFC2-CC9F-B442-A421-51BAA9D5DE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AF567A-C293-8E4F-89BF-B1292A32AD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09D0A3-5381-9E4D-823A-4E5519FD34D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87E7264-A17A-3647-9884-996E3D73D38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0C4FBE7-A7BD-3A4A-BF0D-9703A59663D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E088504-1BD3-6549-93EE-9D12EEA8CA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05FE11-84B5-6A49-872F-24C5CAFEBD8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04C58AD-7F2A-6447-93A1-0535EDB63F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5FDCE9-1CD2-3E45-8502-C39040101C0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38CD0A1-A3CC-AE4F-A776-6926A587EC9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FD8FAB0-C73F-5F4C-A5F5-92AAA1AE81B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FA8C434-81F2-D446-AB0E-16AF64C4707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CC6460-4D63-DC4F-AD67-AF3628A0B1B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F2298E6-44FD-D14F-ADE4-5A52AC26F1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0CA0F1-A585-0E47-B100-1C8FBD1495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10DA0B0-C0A0-F548-948B-FB6B21F692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D70762-4308-1F4B-BE81-21CC581868A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423D49-3FE1-B743-AF9B-B362886F1C5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8D176B-D8B9-014E-8539-6A69C4D032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48FBAF-34A2-1747-91A3-FF2C161164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B2EDF7-279F-0F4A-9928-D07D14418F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7E6244C-EA9F-3245-9CDE-CDCA5A64A77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6F2C5A6-5598-5245-A7A4-BAE3EBD1E49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EC7F410-6FFD-8744-93A5-60CC7F89A65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1D48770-8AFD-5741-A998-4E7C2F1BAFC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36D4071-875F-8340-8F05-851095739B1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5CD75D-B4CD-EB4B-A4D1-22FB66AF67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56A188-F76D-0848-BC99-914BDC0FD52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B9F1E4-F044-394E-ABA6-CDA9FCBDC15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3942AF9-0010-C342-8D07-D9A5F476D67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794B81-58CD-5744-97BE-0BAC89CCD4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3C0DEA-AF06-214A-8032-D88C80A0D9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9D51E1-FA76-DF42-95FA-7CB38BE5331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9B786A9-4CB7-0C4E-988F-218A1558BA5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8E4769-3BF7-AE4C-8866-D5E229B01CD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FF9156-E720-064E-A650-91749583F1F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1578BA-8C64-8849-997B-71F7D1E885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748D375-03D3-734C-9E8B-C1529203733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97C0EF-660E-8E49-A470-09265008A9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F79F52D-443B-F148-BB55-0921DE19C3D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C687F9A-39B0-6942-B063-D4900DDB2E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21F6409-421F-7D49-B282-39709F04FB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4D67EFE-0436-4843-9D6D-37BCADA02A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721C3A-8EE7-494E-8865-1B4C6B267E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EE0CB8-ED1D-A44C-A120-BDA70EA969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CF539D9-4056-1740-9F89-232F91660D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61AC3C2-9E40-A94E-80AD-2875A88B9D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10E938-067B-7645-93F1-758B7C0DF1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4F8405-DFD3-814E-B8F2-E2C0712AABB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956DCF9-82F2-594E-B835-8A8357933E7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00CCF2A-0C6D-A941-908A-D268A7133EB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7E95BAF-1C97-B748-9D4A-36184A1FF38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71761CC-E2A5-DD4A-9B39-7236D763AF9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D2DA230-18AB-B54B-A1F1-9BA259F13BF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926F532-A955-3E40-AC5F-73FDA04E2A9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A70BDA6-26C2-A247-B4DE-C75F1C5242E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9074910-57C3-2940-94BB-B985BFEE83C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E3E5297-E2DB-9F4C-94A0-25A3E2EF544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56233B-C1A1-A049-8DD1-B2FBAC5A41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654E11-FC1A-BC41-A8A2-50A94474849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C8776B6-302C-374E-8016-5757873F408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F30A09D-2341-D441-9770-9CBFD400CEA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DAF14E5-94CC-1E49-9FBA-4BB0BD4DE2E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3FA75CA-A4AD-F04A-BF2D-56CF2989B65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FEC4978-D8D6-AB4C-96DD-59778E628E4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3F66CB5-D79C-9D4D-897C-76A8F4CA6E3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8CC04CF-707E-EB46-96CC-0B95DD4A80B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69B5E63-3E53-AF4A-8CDF-B4E20006DD7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2B9CC45-2D7B-314A-B9FC-FFC9524BC5E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90BD8C1-403D-DB41-BFBA-4B0D6B0A30A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96DBA83-F06C-DD42-94EF-B6397007930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C62F4A8-5DF9-8B4B-B288-F7AFAE60E73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3C11366-A135-2F4C-8F64-CBE5D0E832E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8C9D066-7811-7045-A355-21832B283E7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A3CA10B-CE56-094F-B04D-9BE03143E43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85DC1D2-1C6C-D243-9BAE-2D4C242170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76E8E6C-207E-6845-8B1A-543F7DAB1A5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339CA1D-601A-2643-AFC8-5393BB7E376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5A27DA7-6010-8B4D-A0BA-A3F01F436B5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74FDF86-1D33-F745-95CA-AD157F43CFC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B7BC03-D1D1-3841-8405-FF58B9254BB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A9F4BA2-6926-794A-9999-7B0A00B4D6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378337-32CA-6E42-BC31-AF89111BD73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06C410B-493D-714F-9A82-CF1C44C535A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E8B0B5-84A4-A644-9FB4-E8867C783A5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3A3DBA7-94AD-8044-ABA1-B23C06873C5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188B11-9ABB-6243-8C9C-C6AD21EBEAD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20B422-8590-5542-9CE2-DEC4376B8E8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244F78D-20C0-BE48-A556-101AC135162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AE84F9F-1290-5747-AF55-8668946AF8D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5B266E5-ED64-2F48-A1A0-ABB0907239B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41C8CEC-E7AA-DF4A-BA13-301F034AD56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119A973-DC12-0E40-BF8C-3074B1B0CD4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18D8B5-70D1-1347-B97A-4FC38D655EA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0EED87F-6074-AF49-AEC9-22F169BE425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30B0E89-2BFF-B740-B11C-4C9ADB3F040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FF9B6E1-7C41-5448-88E2-9BE5F5B22B3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5C97A9-E87F-BF46-861B-6B78CC775B7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84C9FE-CA4B-C548-9CE9-1A2C8918D5F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B6748BF-F416-5D4C-9BD7-20323853A01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F76574C-F043-0D42-A78F-99D12794BA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23BE4FB-B36B-CF4F-A7C3-6FE1489DBE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B6B63C3-6C0C-F744-AB3E-9F13E52D271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3FDBDC9-4C25-914E-B7CE-C1FC93CB02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8FC4ECF-2E0F-7640-9184-D42DC8CF6E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0BFF23-00CF-5748-A2E5-A0C569E16E8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B47FFEC-18E8-2D44-B115-C0644C54725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32B154-F018-3549-87A9-C11FB621EA0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2090EA-7CDA-FC4C-BEEF-ACAC366B978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C516CC0-2C59-074F-A64F-C419373432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53A225-527F-F84B-8805-AF29EE4459C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E476BF-5C46-8C45-85D7-FB1CE656D7D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50E4B12-56A4-7D46-A74E-3BBC6215FD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19F2960-57CA-8F44-94BF-8A71A3EA94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5251245-E703-374A-A944-6BE9370832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C6429D6-2A57-4D41-8540-6E7C0DDCA7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265A53-76F6-7747-BB76-9492D11B27F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CF892CA-381E-6B48-93A1-444B3B95903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6DE33C3-691F-E343-B5B9-0550E3E3EAF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C401982-505C-FD44-B6D7-A1D6AF1CA0A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C82EC0-F587-364E-9104-0CA63BD9895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628AF44-760A-C845-8867-974023DE237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61CC4AC-2895-FC4A-863A-1E4ADA6F3A0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A52DC93-019D-3E43-BECB-C95BDE9BAB1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E2688A2-E871-DA49-BF56-B7B9EAF20C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CBD5CB1-44FB-A04A-A65E-4117018A560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2B2120E-D038-A343-918F-16E7EE23CB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A85EB05-67F5-CC4F-907B-F21FAD350C9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EC366DB-F156-B540-9897-65E3F9EA544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ACAA347-FD59-294D-B805-26D4DBB2BD2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A3D3989-1F51-6441-8FBA-D82F67C9459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BEF59D4-11F7-7240-A65B-2E12EC44FBF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722B79B-EF0E-0A4F-9D49-0DB6D46D715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38ACF93-8D33-A94A-BA95-48D6ED11688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F873E31-F48A-8847-A0C0-DABDE94A549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7B1F503-3F20-AE40-A29C-F5736FE8BC6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835C6A4-0790-4C4D-99DC-9D2BA9FCC3C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3AAC42-5F25-6945-A852-53029F7D89E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FF0E539-D0BC-F748-B17E-A3B9AAE700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29D99C2-0653-1848-8E54-9CB4EDEB61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DC37451-2A7F-ED45-8508-F913B5B18AD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A53743-91B8-1646-B3FB-333D7767C7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7866FE2-1DBC-D24B-9176-54675816D41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887C4A9-70E5-FA44-877E-A6186A0A2C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8B37455-4D46-574C-908D-652196DD54A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2FD5611-E638-C246-B3A1-8758C1BF771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3A20217-52B2-4346-A9C6-DCE3F41CF5F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1CA8BA1-B9BF-754B-B9DD-BD88A362444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B28B0CA-0A7B-AA40-8B13-CBF93F26F7F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4ABCA98-1448-5D4E-91F6-95652B4FDF3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CBEFBE-965E-0D4C-AA75-CAD4CE5641E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99D00EB-2659-9A42-A67A-BCE2FBD427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234EE5-61F7-CB46-AC04-B62D9CF72A3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51B73B-2566-2B43-92A4-07BB0705A21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9C3BE9D-14E9-1542-90EB-FA8566AC664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B61BDC1-6EFB-4C42-8FC9-4C0A328DF95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A90F90C-2A72-894A-AF4A-A77C367E709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7B059D3-868B-984A-A13C-4FBBCC1AE72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E2DDDC0-BA5D-C644-A8FD-A78234EBBD4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546602C-4D2C-6247-AF45-20B8633DF1E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93EA320-3E0D-7241-AE78-706CE897B9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31E392F-C2C1-684E-B513-B08C2BAE95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4A741B6-1CFF-3846-AA59-6493067586D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EDFF01A-E4DE-6442-A7B7-D4039870F9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218E86-AA3C-1F40-B72F-AC53BBBBE7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BA7676-F717-BC44-873E-C53CFA8F412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8869052-EE8C-3045-972F-FA09A088F98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8115059-69FE-C745-AED7-DE15D7C13CE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56C19A2-2187-FC49-A1B8-F61BE95229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6FC209F-38B5-8B4F-9047-A91FC6B2A34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57B32ED-6687-FD47-90CA-11A50BCECB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71BEB67-983B-EF44-BFAB-0A31E2E2C4D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BEE3D8E-A3E6-2C42-A7BB-1870D3D1CFE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FD63647-38E3-AF45-B1A9-9B52DFC7DD2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C9C7D67-C38C-1F48-84DF-AC72FC42F80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48CE1EB-7E7D-B04F-90C4-B1F4999F750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93632AE-3541-844F-BD47-F75DD7F7688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B4D5205-B36D-9F4A-9742-A7513AF896C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E63E3E3-7FFF-074B-927D-2CE8F59BEB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F0E89F7-D81E-9E4B-A2A2-F42E28CFE43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4250ECB-7461-084A-B9F8-3E6DFEA8FD3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3670644-767A-8140-A949-E3C41E2335B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7C4ECFE-4C78-9949-920F-C1C67B9622B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CBFA66C-CE82-FB46-9CBD-4CA46F874B9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94907BA-A18E-BE41-AC55-6F5C995F36A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CB20FB6-34A3-214F-8512-D4D067AC7BD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C906A4B-B990-6347-8DA0-D4B59755950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A09FA5D-77B8-C847-84E2-223A7F542A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746839E-B630-904D-BC7D-68F17C389E8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71C9B16-8D5C-2D45-8449-5561ED40557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7AC8B72-A6F8-1848-A2CF-86246E1376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B74F5CF-0A42-D245-B084-87E10E6AFB7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6E95FBE-5428-014F-A80C-DA77CF7FA1A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7927139-6716-C24A-90E7-7F315DEA638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F1F1267-F3D0-DB49-8198-27D62A18C5F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AA1465C-AB9D-8A48-90F6-971F2D5E57A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2868955-EF09-FF47-9672-E31AA1B1D33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61ABEDF-73BA-8F4E-B317-16CF6933058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D73BA7D-C33A-9F41-A53F-D0B5FB82243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C04F279-B776-5145-B477-37033523803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3378C2-A3B5-EB44-AA61-879BF4CA0F2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F58EF8D-AA25-854D-8450-D741C65C23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8B18B42-9AFB-1145-9E50-9480F36685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6B882A1-16A6-7945-95A9-DFE16269E55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D60572B-4A02-A247-A222-494779EBD85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C0F2995-F77C-074B-B11A-29C6B733BC3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4C9090C-02BB-E248-87A7-6AF3DA8B9B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ADE2BC6-8292-6F46-9FA0-ED8EB4F3C83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EF940C-16AC-8446-86E6-616916F9F5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5A1A3F2-2233-824B-89A7-34F010C20F0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E3ED8EF-C60D-774B-8B49-77DA4C1024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4863429-EB03-DC47-9DF4-BE3DF2016FB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4D04D9D-A72E-B84C-9089-BCB95B4A25A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F41EAF1-01F0-6743-A8BF-8F9B9EB0DB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A3DBAED-7696-4F40-A4CC-DF5C6FB66D2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787A0AB-C2F4-BE4D-8FEA-BB24B1D3AF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55D5469-10CB-044D-95B3-6BBC306DD10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088BE2B-2F10-0C49-8E67-AE1F0EB2B1F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C24F3E8-AE07-D644-96A8-141F21E7267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70DCFE9-0A20-364C-9DD5-17BD3DF1C5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AD01D0-E9AD-C04E-B5EF-F553B0860EC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A608346-D926-884E-92E9-75D92C2B80B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A6FC7D1-58D4-1243-8683-41B64040B74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85E0224-584D-7A40-87EC-F4D86052F99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1D8452A-E73C-C34F-8F00-A318A4E5035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133DB4E-4C1B-B14E-A8ED-B2EC499B729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AC08217-0114-4540-9519-0FA1BB919EE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45105CA-6478-EA48-BE92-0F07BB8721E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091BC88-D1B0-5841-A7B2-A07BF897722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C3DB655-2B52-FC47-BDCF-9C5AF9AD45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5975B46-F0BF-C948-87CA-3EB466797BA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6ED4849-697A-4840-9F1E-F3F946D05A0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132731B-A3E3-974D-884F-611FA0120C5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FE5D610-0DA3-7F43-B461-059229A7148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0903D77-14A1-2349-96AB-A434F0FA801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B16DB62-A5D5-2441-8D7D-514E708787D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C41552D-E7DE-484D-9669-2B5ED313825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C81699-389F-B045-A340-D07904A6A2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89C955-883C-284C-8977-F6F83115BA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25D10C-81C5-C848-B751-65D8221F67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2BEA17-0D83-E344-84CA-21810F2ECD2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B6C09E1-3430-3847-B868-590BA945E2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D2DBBD-88CA-A046-A58A-2F32D6E1965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9F0A876-7E02-584B-8CE9-C85A1CD053A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A2ADF1C-4FEF-2744-B913-E9427BD5B4B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630FAF2-676E-6D42-A951-76387DC3C2F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2B5DE50-8534-D94D-A887-040D95B11E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C47014-B481-DC4B-90D5-99A7608D73F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C17B1F-4322-C645-836D-D1ED0BF3E3B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E86131A-86F4-4F41-B506-7665F239BF1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A7DE0C6-59BB-4746-A9D9-5CE60F68296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195362E-BAE9-8D43-9A61-8310473E355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0355515-474D-2346-A488-02F36A364B0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FC9EF1-DE94-BB45-B550-452E3EEEAB6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932A4F9-28D3-444F-BA38-03B4EF14A82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8869C50-9B06-C24C-A779-10AE1213790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55F4727-265A-4549-B584-DCBEED2C2FD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03D9D46-EEAF-EA49-BD65-1402EBCDDD0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E6CD015-AA50-8145-A4DC-137E86E0E88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52D49E7-EA9E-BB4A-87BC-7AC4A963A90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0B1D297-9862-D340-B564-4D95D14C08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B8D65C5-167C-0A40-A55A-F23B42CB63D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29ED39-BB27-7E41-ADE6-E181DA0F027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7D1352A-E729-BE4A-93F7-95C1F3CB713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36F9036-B477-7740-B184-96E651E7017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E5EC067-649D-9E4D-B26D-1897ECD93D1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3B331DF-991A-854D-AF02-D783E0694E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E402DC7-52C2-7B48-8AE6-111892B9FF6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94A8316-8AA4-C743-9895-96BFA315C6D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7ECF816-0D84-0948-ADAE-7A20B33D34C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AC21BB9-76B0-DA47-8BBF-9A95FECE6E2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398D66F-DDF6-2F43-80FC-7B2D3B15C75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693F6D0-8819-704C-9321-AF64AE628C8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2976F45-4290-DC40-B468-B7C894093B4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8A890DE-E2DD-9B4B-9D8F-DDBEA76DA4C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9EA6C9-E0A9-214C-A352-B8805E85FA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1F23F8B-05C0-9944-A3FA-0A05E4F23BF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936F01C-EDFA-6E4A-9845-F56E6885773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1ACF82B-696A-3643-99DF-407DB4D7483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5FF5FAF-8784-AF4E-9C5C-3C6E7974A83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D716D67-B832-0540-BFEB-EE2619942E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EE26A6B-9ADE-E848-B2A7-523B1CF847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FC8822-E6B1-9A40-AA3E-FB1CE8DFBBE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F714EC2-C153-B84D-B4ED-E9D888227F0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94156D-19A0-5D45-8B5D-4AE239A5901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4954110-9698-154C-B1C9-3246893FD1A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479220F-AE02-7B49-B822-3BE26D8F0A2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1D593F3-BEBF-5842-9AD8-8BA5D47CC23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3C14310-416F-7548-8728-1ACF40E154B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4681358-54A3-D945-99C5-5ED0552D479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8BDDE78-5EFF-2B4A-925C-4165E491555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D07D00B-D5F9-2141-8152-7978F0308ED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984B185-8DB2-904A-81F5-81B5E4E509C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8A98EC8-482E-1B43-B2D7-F60F5224B03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94C30D5-1DE0-2148-B14A-737369C42CE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1230A39-7B4D-1C45-A95F-64FD47F0D76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2F4BE8A-A587-3740-BB9F-1689439C481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3E41050-3180-A94E-956E-2C359150B4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4C551C-D583-2748-A121-D05443291D4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89A2008-9D1A-E54F-9238-0D998E519C3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7F78B78-AD86-8943-85E8-5FA8F9FCEFD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4D9A61-515B-9A4A-9965-52B7E01BB0C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246A111-145F-D240-8B93-91E64371B3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B11FE52-C4C5-084C-82E1-EB3CBA862B3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F4B27B1-1FD7-D64E-89F7-8848A67DBEB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9776CE-C526-4F43-B54F-74CC3155D54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4FB9D70-1FBA-D54C-9C88-4FF8E4EC367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BA30A1F-0363-F247-A5BF-35FC98B4C6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4CE617-3229-C045-9B7B-F012915D85D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BA4315-FB5A-1043-BF14-5CD2F16FFE0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E3DB0D1-1764-E54D-BD05-6B2168758B4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5DBA8C7-93F9-7841-83D7-0FF69E58E65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3B857FD-147F-3649-A981-61773C09B6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91C8001-362F-6E4C-97E9-4A5E8DD1BF4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681379-D249-0D40-A006-4C285A6F004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C4E745A-C403-6942-BABC-D58CB7E78F7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96CC7C5-A54B-A045-A915-9E097CE7970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DBBAFA-65BE-C244-B771-3C9BA4A1464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085437F-4A10-EA44-98E3-A95D44668F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808CDFC-8A63-574E-ADC3-29080976352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6294540-9AF1-D64C-90B3-243A1CBAD6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157C57C-5C26-0E42-835A-D8173C4685C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4D21349-E2DB-7644-9B28-C6E9A727D15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4FE9424-8C29-BF48-B18A-BE656E5BEDC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5EB27B2-D4C0-BE4A-8B0A-74BB97C2231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02BBE87-3729-FC46-BFBB-C4058240340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269766B-C359-754E-B30F-44BFEA9FEBB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B112DF2-F304-BC43-9F78-A6B9E00044E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73C7F51-4F86-4944-AC73-4D7989AA64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C09B55D-286A-C942-B866-043D28D48F2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F9B4AFC-1EAE-044D-A6F5-F236560BCF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42FAE79-6737-1D42-A364-07B8BFC7059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7753A6B-692D-4240-B703-8C1395A2B9B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25D9FA3-7A0D-5340-8BDA-375C5A01D38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3277511-D937-5F45-92D2-41A5AD82E4B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6A9124E-C186-C04F-BACB-44077C23929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1426D47-7B66-1742-8680-AD51843F226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B2E90F4-A01B-014E-A452-ECF39F5CDB8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FAF1E4B-A9F5-4A4A-833F-DE58F887D26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BD5E145-F59D-1D40-ABC6-DAFBA14BA42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94AE6C0-B7CE-724E-BFB1-279EFBCB092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86DE943-AC3E-4B48-87AD-34F52356F83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5979924-A428-504D-99E5-CD6AC0B490C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7E25A92-8EBF-E84B-9110-EBEACD6BC04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7E9D31A-AB08-1D43-8771-DE522B7DC9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1765FA1-DB13-0D4A-ACBD-EE4FA7AE8A9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08AB2C8-A4EC-974B-A621-F222E093C23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F7D2F87-52DC-F64B-AC8B-DD4512C3B03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F78B321-EE6D-9C42-9571-CDFC9D532B8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1887B36-F178-B641-B709-B58CADCBA43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E34771-E967-F24A-AAAE-40A93BD9BCA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8A3F6DC-3B63-874B-BEA3-A178D9B987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37E529A-1772-BE45-A5E6-0C2985D5FA9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0C14AB-56F3-0941-9869-18B64A2CBF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0A05769-7945-5047-A269-86CD1C4106B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698EBA-6244-8A44-BA96-65C672A712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7F69EEC-40C9-3341-B70A-AD002C4C10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E457EEC-44F0-0D4F-AD35-5E101835279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97F5E70-F41A-D346-BE35-77354CAEADE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CC6CA72-9CA5-9848-8DD9-F234B30CC79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864060B-ABA2-1641-B216-56883EBA9E0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796059-6E42-4447-80A8-7DFC186F047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F04EAC5-AA04-A642-A4AB-4CCDF81F1BF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C22FC37-DBC0-2B4F-BA73-C580C270069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E047C18-4FA7-8648-9CF8-6EC3DBE1EE4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A916D8D-4F53-724C-883A-B591449EA8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44044B5-E02C-0144-8F12-72505BC9B2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15F6C67-E9C8-FE48-B343-2D07F0A561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08591A-F1CF-5F4A-8D9F-5D0493BB99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ED2ED4-C96A-EA4E-9416-72D5B54566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B3F30E-3CAF-1647-9B1F-9DC7EB542D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8B6BBA-5E40-D842-89E0-4FC2FB6305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EB4CDE-E4A8-0545-811B-FACA6B10DCE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E59E6D0-7091-0D4E-A2DE-82AA34DB066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9120FCF-B1E8-2F4E-A7B5-736B4634B1F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BEBA384-6E97-2C44-B32E-FAF6E68BB9F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D1E72F4-3D3C-B041-8FD6-818F6367E6C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D11ECF2-3FB5-5F4E-82B1-1D1CAF7616A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C5447E7-E62D-6146-A75F-2AE3DBAB9F1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EEAA634-1541-224C-A1E8-D30F4D68FF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F4502E8-D310-F044-A00F-D854D3CCDC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7C41E5F-0FC5-4B49-94A6-8FADAF11D28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B601E9A-7310-2742-96E2-53DB2C5EACE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A694301-6FC2-E941-9C91-997AFFCD85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64016B-8821-F44D-9D2B-89A3EE2E402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5522031-266E-4742-B25D-EFC5873930C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EB810DB-BC30-4643-8880-4D9523A4774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FAC2993-E39C-474C-9AAC-700DCA65B99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E29CE52-ABC7-4F46-A153-FC51F6010B2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138D809-475A-824A-8FF6-F6F663A27D0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27EB596-7621-5448-BDFB-AE874D7F4B0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2483C5-A1F2-304C-85C8-2B28326A17A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2443C61-FB9D-F24E-B5D8-336DBAAC261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0819956-A736-6F4E-A44A-03A97789E10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011536D-86F2-DF46-9DCA-C0555AFC93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9188383-9909-F240-89E7-53F7C090B0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A33CF47-BDB4-2244-8055-C0D44AD539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E234A68-BEB2-CD4A-9EC0-11EE279794D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6C65724-EED2-384A-8DCB-2F6DFB2B3A2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246391A-3C10-4247-8250-66653D51294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8F5EB25-098F-374F-9D38-26D918081CA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47E52D2-5A8C-934F-98E8-EB01ABF3E3D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25B3CF0-902A-E64E-BAB7-1C5C4694803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A0D8A5C-6808-F24F-A170-C883B353906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196C7DA-324B-B844-BDB7-E3E3FD5DCD0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D2B3F6D-CB68-0A48-8AD1-C6576C6DEBC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0DFC4A6-4CB5-EA4E-A2BF-BE85D9359C5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DF2CFC-7BCA-1246-8A97-84E7A6FAE3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8DA60EE-BD5F-F944-A8DF-B01D68E98A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53F32AF-BC50-094F-BE6A-C262E5CCDD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1BE3090-15BC-5C4C-B90E-0B2C420C541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95209AB-0561-4F41-8D41-D5093BEA97E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96D285C-AE12-F742-8061-AA84DE089FB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822B118-8D73-1442-BED4-0A010883E87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3FA379-5ED0-0548-AE60-95A7190E964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B9327E1-62C1-6945-BC4F-40F54AA03F6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E068196-1C62-E343-9BAB-633C0C7597E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61F4BAE-E796-8145-B00C-66120F9D450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A86C8F-7C7E-494A-B0FA-ECBA90BEDEF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34F52BF-0B03-A94B-A465-9074FAA6D8C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FCA8D47-B525-384C-A91A-34134FC5101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A611E90-46D1-9448-9CA7-76680CDF275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F78E1BD-391B-AA46-8BD0-A8B1C56DBE9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5CE1896-5E81-7442-9D58-2746A38087B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7E72AE0-1DC8-354A-9806-CA709296928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6E67101-4496-FB4B-BC95-ED5306C01C5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C4E339-E96B-4E48-98BA-C3FD0E396CD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BDDDB5B-10E0-CF4C-A751-CA20731501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4A7DCC4-2C3C-8545-8D09-D40FB7D0386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2CD6820-5AA5-4B45-A325-4DC0CDA398A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CE12D32-1846-E647-81EF-56CF5F9E19F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85C825D-1FB6-3843-B3A5-F6BEA654FBD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45862DF-786A-8C42-8985-2C13D807E80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3070B75-E16B-0346-95E9-51535249A8D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26FA576-A564-204B-8BE1-979AE71271E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5DEE33F-DD38-604D-B797-E7812FDBE4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237308B-1451-CE49-96C3-83555264657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3665DF3-481A-D941-B11B-FF039CE5257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5B75279-C3FA-A649-880A-A49810E54EC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558E855-878F-2E4A-A4A8-992527F84F1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125C837-9177-2E47-8BC5-700B37C3473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7CF4A4D-28D4-A744-A13C-27AE83B67E6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15C05F-F58F-AD4E-9F6A-6F70236267F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BD19C2B-97DA-B74B-B5C5-E71C3B4395A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399C52A-207C-9B49-A29D-31E4E54EC2E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7B9710D-4330-1245-9E75-541E2B9F701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E486EFE-D6FE-004B-ACA0-2D43F41EF3D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DB7BF16-9FC8-BE43-B334-D6994B52926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F4AE25F-B26F-FD4A-8F93-23895831F23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064A60A-2BA0-724B-8AE4-97AF4295888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D3C6F4E-8E1F-814B-9E5C-9264D89B822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71E5F31-C94F-9A4D-A2D6-2F7CD406C64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CE768DE-E94E-8847-BDD5-ED6FC0F2E12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A3764E3-DC84-C643-9F28-BF96307A906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3B6413-C872-F143-A6B3-1BF44BE6B9E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EE51C02-55CA-154A-A24E-95E50A15809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AC8494E-9AA3-2144-B07D-7F72E0DFE08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C537AB4-C752-2A41-B799-84F47DC9659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7C8D67-E6D3-1340-9640-88BAB1B420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0B65483-AA1B-DB49-BB7C-72A4A87856B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5391C6E-7F0D-E74C-9A54-ED9C985765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ABCC339-5F0F-404D-9267-A2513FC5494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BFF8B7-EFCA-2D43-B85F-FD792738282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F9D554B-BDD2-BF46-9FC5-80E2BA298FD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CEE976B-1B05-1947-A8A1-6F7B1B8FA2A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9803F55-582C-B44B-995B-7C68A3C21FD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8FFA502-A14A-B941-ADB6-3028BCAD5D5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8132D81-397E-384B-89F9-31888A5456E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13F1E18-5889-7D4B-A906-0604DF767EB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D078F44-5311-8645-A666-EB65C31897A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8057F2B-DE97-1747-B1E6-DC88AE70C90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433C4F-566A-8D43-85FB-2F25455A526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1F119B0-CD10-4E47-917E-5A91549746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0E3FFCE-3FBF-6043-821B-1BD85CE6232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979F2E4-BED5-C74A-AAD8-59EAB57502B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41090B9-7D1D-F949-A6D0-2A58449346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4AC8F4C-9501-9640-BCDD-F8EA31C6AC8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EFBCD50-ED85-0C42-9F9B-AFE0DAC7CBB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22CA3EF-B6A6-AC47-BA9A-C8C9781B12A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51363B3-4019-CF48-B5D7-CB341679A5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16D4EF-BCDC-1042-B55F-0E63C501C9A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6DA415F-4BCD-8F4E-BAEC-EC35E1FDAF7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868ADDE-15FA-884E-B936-CC7D5CF6205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D6D1C5D-053E-354E-AD01-85B4B85754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F2E4E13-E37C-C84E-8B51-A847E97DEF7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50628E4-B6A9-1648-8C74-EB2D5601558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10EEFEF-DC34-594D-8EAC-DB040C48EC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93698A9-7CEF-1F48-97E4-B9C136AC6CF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42590A-B1B9-B047-92E0-6BDC1ACA3AE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A04EC6-3512-584C-98C0-3135085B2A0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08D84CA-A9BA-6E44-B6C1-6AB460A4496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A03B123-4130-C44C-956B-C8A23F0AA1B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472D32-7456-524D-8DC6-E6088AB52AB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7E811A-3E96-244A-B96C-F72F683B811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11EB7C6-2EA1-B340-BA2E-20A0B441234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0EED69E-E0E2-7C49-BDD8-3DDFC7EC70A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0F39FCE-FE99-4844-90FC-8153CF774C6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C41576-9DFE-F44B-BADC-53206FE5C1B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265068E-BCE0-3549-9058-097E0C4B9B1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DB34083-D391-7042-9B5C-C5DF15238F5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8CDB14F-FD8B-9141-80E3-7F4DEA398AD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A50F90A0-5BC9-7F4B-AEE0-456ABD079A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19060D5-08AF-754F-A50C-D64C336816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6F0CCCC-FB4B-C74F-B12B-0AB49DA6E51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25E71B-9807-0442-AEC3-927804560F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65A9EC9-9C59-6A4F-863D-E9A99BBCE4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72C545-C84F-0248-9C65-86EFE34FE4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E4434E9-BF11-8849-A8CA-83330C6346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53CE2A-15E1-CB49-B24F-E73E98CA9F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470FB2-EBFD-5944-AD12-25BAB5E65BE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7B31D9F-36D9-E948-BA56-D796DDFE01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42ECF6-8E7D-E542-95EC-1E64E3BA6B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DCA349E-9888-A74F-A1D4-04831DE693F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D62617B-C5E4-A948-8BA3-FBC22B55CA5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B1F3BA6-E366-5B44-B940-C156023283E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3180ECB-7316-F34C-BC2B-401FD4406FC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5614425-22DE-614E-A7E1-98F38C8AB4B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0AA17F-B20C-DB48-ABE9-043CF78F754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626E4F-79B2-8943-A916-AEFBB435BF7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7B9B061-960A-A946-BB59-B1D6288C83B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62C4DF1-A18A-E34B-9B38-57D60B69C97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F3C896E-879D-E449-AB1D-E10608C3DC9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A76B8AE-C2C7-BE41-83D3-421E4006830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F64E953-A5D1-2549-BAF4-8F95ADE720C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8F8F92-92A5-0242-A933-3EC83F6525C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AD2C54-73A5-994F-B920-82A2C0146DC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21DD393-77AD-5943-880E-0128D22078D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C2B3DC2-DF47-5647-9EED-37E049F48A1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BCD2EEC-2DBE-934C-AD42-A0DCA36CDBE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3F2C6AF-9CA7-F347-B9D5-54686268831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68A7ECF-D2E2-2B43-9AD1-1FEF718FD7C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D64C390-5180-F047-94BD-5407094193D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9923C5D-0E88-9C49-91B3-FBE896445D8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F9FD4B-7073-EC45-8593-34358E80FF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661A8F-A32F-1847-A64B-7EE4719BF1A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3A4D506-BF7C-BB46-9293-063DEE99610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BF45AF4-7281-D44B-A1E0-3B3B9A4F304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9E2361C-1833-1B48-84FF-88707E78B1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DBCFE5-937A-744F-9469-CAE2BDD9A38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AA3CC0-04F3-424E-8DCF-B307585180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E3DD119-713D-5646-82F0-688C8D0963D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722A935-09DF-3146-B7BF-1A35A4B2EC4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4223B7A-1FBC-494E-84E7-5EFAC26C824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1C69680-4F66-3646-9965-ED9D47D5A3B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42FDCDE-2BD3-914C-8E59-9A8AD8A27CA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C1FEDF8-1200-4145-AD28-E8C1F341E6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C2210A-EC4C-6E4D-A4DF-333EFC9732A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6A7E455-A869-6C4B-9C17-40E2EB2191C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94A3A55-8F38-2A4F-B4FB-109847888EF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873D61F-F7E4-D64D-BAE4-7096A7761F5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1DC80B3-D6B3-B142-8D81-46EBFD0F729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3484CDD-6C08-6449-9F79-AB122DF79DC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857038A-EC33-7C44-AF21-6D62F8DA275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DAF8725-5A0A-3644-AAAD-4165860E6F3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3703823-2DCB-2C48-AF1A-AF620694675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55D853F-4CB4-8841-A758-08DA2B575CA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820CAE-9F77-3B49-B67F-D80E7D68972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80A2C34-F891-C240-A33C-550506A2B3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5DDCCD-F29D-B947-B3FF-C2B0B2D3641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2CE9734-590F-C444-86AC-B0E8107D018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8E66939-CA7F-D34D-AE5D-B3C9148873F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D6AE076-A35E-5241-BEC9-4E11F354E22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4AABECE-164D-1942-B600-348C06A5639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026AD7-9904-0043-B924-5C19D8423E5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6FC0608-0CAB-2C41-AD3E-7C034A5D75B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A44F2CC-5741-7B45-BFD0-FFB694932D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C98F531-5154-E946-B169-D163C4ED576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6C4776C-DE66-C040-8C0A-16DA181BD62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DD5316A-316C-ED48-BA84-BE510B52A5B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F944C1C-2F9B-0745-ABB9-48262F40DF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A4A6016-F118-C342-838D-AF6C3077D74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D7FD9E0-F1C6-9345-8F3A-7457D105E55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31F32E1-2A32-2249-9FB2-0B911B41DDB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2987D2E-9DF5-8646-85E9-B3CDFBE99AD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9511F06-573B-744C-BB46-B01A0910536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1F02626-FEBC-E24E-9F8C-75CA0B2D23A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784AF8F-67FD-D94E-B31E-A0454D6615E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E6A34FE-E37F-6241-8E2C-BE1B093F6A8A}">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E9E7D70-67AC-044A-B98C-5BC1D45EC4AD}">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63BC54D-3D92-834E-90A1-46814BAE7E7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CB93FBB-61AF-CE43-A609-3210F9C5E88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6FD960F-9941-674B-970E-7B6CE6FE2C5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CDC8B44-FB92-914B-802F-B84394FDDCF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3BE6720-09A1-2E4C-88A6-9952CE68C91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E1C9BF-E483-9345-B123-978B6B5FC90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5835DDE-DE9C-B344-9603-5FEF83941AC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0233ABF-7F8F-6F4E-879D-D479344408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A334A99-9285-8140-BB38-5B6C28CB013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FC72AC7-F935-F846-B1E2-96EF4EF33BB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251935C-D860-644B-92B0-2E91A1DDBF0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8FA90B4-5417-DF40-B19F-6AE9A6DAB99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D26D97D-8654-3644-9B19-8B5065857FF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AA5EE87-5A2A-C24B-AD3B-7A5D2419AF4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C35F948-FB80-CF46-8582-82C0D32F0A7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72B86E4-AFA4-3843-98CB-285AECED6F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62932EB-C0CE-CB41-96AC-453D42C5E5D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BCE5973-64D1-AB4D-8770-BDBFB33A8AE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05257A1-1B9A-834E-B318-BFEF0B2F0B9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AC71F56-AA30-A24E-A71F-230E9777DB5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81DDB6-C413-E64E-8EB3-8C06363B787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F60EB0F-16DC-864A-8A8E-7A9ADA703D8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FBF0F85-CD11-0645-951F-D659E8C745D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FD97A2-1C42-B945-9CB6-B060F3FFC53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D2A9EFA-CA96-5346-BC69-F4C7479C2E0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A5EC0BD-1DB8-924B-A035-25C67CA02A4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48C8B33-469B-E546-88F0-A2F9327B0B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E29F38-A45D-254A-9587-90500CD6E6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8CB2D7-17E7-B344-8402-BD3BEA9F231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8079A1A-F112-0B40-B622-DA613EFCCC8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AA7697-02C8-5841-8089-99CFC7564F3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D20D6A7-EA54-B747-AB72-7492C1CA18A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8FFB0E0-4497-8940-812D-82B93053F08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0096E8B-D176-D04E-83FE-228EA4AA1AD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81D9AC5-AFBA-474B-AF84-1E250BD3E7C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48C7684-6F5F-CD4F-B6E6-2F5E9DC48B1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B5F1D8C-F091-F14F-9F66-83F3114A410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FFFEF0C-62BE-504D-B802-6E10B9BCC7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5101E9B-90D1-6840-86F0-5BAFD437102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60267BC-A863-4E47-8B8A-9AD58243CE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C8BA5B9-F1C0-4946-BA82-85141B59C9E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AB69F52-547D-2C4A-A5E4-798AEBEFEF9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A8361D0-05CB-8048-8945-89AE0CE3C83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E660279-E220-CB40-B082-76DDCB383B6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3A44A85-2056-FD46-BCF7-FE744958A94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21668D-FA88-7E44-8302-259ABD2F3C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4F5303-B1AA-4349-97B5-40F0A44A333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477E3B0-D3B3-5A4B-9EE3-920A434043B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6444317-1C7E-7F4E-857E-F2332C0D05D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9A16AFD-8659-2647-B735-C6AA273D56B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AE0DF98-C10C-EF41-9F9C-15DFF94D23C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18A8203-EF22-C847-9195-D1BF11AFED1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5654B5C-2F6F-604B-B9F4-58F465AD93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4D59993-F0A1-5B40-8A89-AB7D177429F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9CB064F-44D6-6643-8691-F2C8B599E8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AD2FAE-00A2-3646-929F-48B0F0E61CE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3C18673-8D62-2141-A710-8F06532445F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CEAD8B1-5754-2942-A704-11557F4C92D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E98BB7A-B253-9E43-BE6D-144489EC319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509FDD9-1059-6246-A1F6-BFF42A29A17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921E078-30B9-9F43-9CA0-4EAA5CEF5C8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0BECCBF-3FD7-9A45-B749-2EE52052085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60F235-1C58-344A-91E2-8C0B5182CE8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E02D034-2892-9142-922C-A8618E7A0A9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9E99176-FCE4-B046-B7F2-9733CF65BA3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4ED3F54-2228-1A44-BE4D-11EE006C12A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FE7F477-7234-B941-A23F-CD908D5EC77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F7CF5A0-37F6-844D-B1BD-9A0ABEBD89D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9B886ED-9311-2941-A9D4-4B168B210DD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0ABEFE5-8884-7946-A3D4-25238AAB03A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0299B69-4EA7-054D-AB3C-16793ACDFE0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A279601-25DD-0040-A894-1D8251FAACF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CEC12E0-8D67-7545-B206-14B78C9E67F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45A8CD7-42AB-BF42-AF51-B8C3F9931E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B8432DB-883F-D842-B3AB-14FEADBC0A4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AD20C0F-8931-4F42-8E93-C64ACAC14E2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A462DB9-7FD8-AE49-A2CC-B2A243340BD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E3AD8A4-79B1-744F-ADAB-87CAB7DE75A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3DDF185-D1D5-7E4D-8328-D937D9DD192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916D60A-7EA6-1A45-946E-1B29F917DD6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C282DB3-0E16-A045-92C1-62815B7FB4F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3CE1E0E-98D9-924F-9A69-E5C96567B49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D0030C0-AB65-F347-9D0D-BE87B2F74E0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52D143-5C2B-2543-AA66-B24C85166C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46C644-5853-2343-96D0-B7B7B053C4D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59A781-22CD-B348-B7CA-F10243C6BC1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5EB6DD-8194-574D-B51E-DA72AE8962E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0C280BB-4CF1-804C-B6CA-5C2C580E3DC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C211C11-3EFD-5F44-80AD-5836CC24F6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958A2D8-5FD5-3A48-A3FF-D0D95C6EA80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34C5334-BB6F-3342-8A94-8A1BBFFACC2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A171D76-2B99-F240-88DD-4704F42173F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1E6FD92-FD0E-5D47-9020-283E768DAEF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E4BDABF-C3DB-714E-9DEB-006904C8021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85FC353-3B4C-EA47-B482-D656D1B61C2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CD5359F-C2D0-4A45-A569-F882AD5CF1D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BEFE5E1-4588-A04C-9B06-AFB72D47390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C13D4240-F7FA-F849-8B07-A0BB42E0240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2A83CF9-D951-6643-850A-7632955CD13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001C92D-FD3F-E247-B9C4-3E63EC81BD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F6F0EE1-82D9-D049-972C-F69AD91F8E7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536865-3054-7B48-8619-78EE7F69FF6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3CAC38E-2204-454E-AD64-AAE9BFFA8A8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30917FB-19B0-C04E-B8D7-39E6F36C766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62A955D-9124-7C4D-9578-FB4F0EDB7F2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2AD1964-9E0A-6D49-8080-C82BFF20A29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5F28D47-77F4-1B45-9C1C-F8AD0BD02DD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0496E9F-54A1-5046-9B49-DF3D9D63E23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38A7C70-024B-F44F-B579-B73169611CE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C51B233-829C-1D46-97BA-F1FDCB068CC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726A7BA-5BA3-E34A-A0E7-F305C03EC99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A9E82C2-964C-B74E-9A5D-C6185F44680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C8D109A-0BE1-E843-93C7-BEBF308A5BC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20C840A-F477-5D4E-80A1-0688280F6BC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221B89D-F813-064B-AE8E-5690544D61E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C9C8F6B-68BB-CE43-888C-FBFAA231921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633C6D-2C65-0849-8F63-BE48554FE73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A78E914-5A9D-4D4C-8364-D563690C5AF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44535BB-7828-904F-8EC3-30C2D1F0F59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BDDF2CA-9A07-FE4B-82B5-1C30B3AA31B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09D4F57-6E1F-E249-84D1-04B48BAE458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18A20A0-F3E9-8A46-B73E-214CD68F6C7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C33E3F4-BBFF-5D4A-816E-ADFDC962F7F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FD49FC3-4E56-3C4C-A8E9-7D2A7D9EAE1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141182E-0CF6-FB47-86E2-9D1D003333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8190A7E-DE11-6D40-BACF-7DF42165996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8C1CCF4-F2D6-F342-AEF4-E62EEBC3203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8F1879A-B95C-A84D-98D1-B5F9692C72B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441750D-8DD8-824F-AD24-92C0377EFF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5D86CC-06BB-8A44-8C58-E37B123AC5B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B3B7710-6582-214F-A272-ACB9EA80BA6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E210229-364A-BD48-A4B2-36BB905E816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D22B123-A6B9-BF4B-A3FF-80BCFEE004B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88A0924-3AB6-B844-BD4C-3E0D8022BB2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4F6D87-FDCC-F948-97D9-B0BA14258B3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B39CC82-CF1E-1442-BA2D-126140CC799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2A6C25E-C8A7-8D4B-90C1-425DBA5A492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9575256-EB1A-E841-8F96-9A124932688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60E0B7B-9AC8-C646-B62E-2FE50B4C08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1F15AEF-DB20-734D-AEE8-CD1C0110923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CB2EFA9-9DCB-764C-83FB-77955CAD14B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ECBFB23-C263-4D47-BA68-945FF28BD8E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2B578F8-420D-5D4F-A437-CA455EC5E27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7E80734-B14C-6F4D-B5EC-BCA2CCBEEC7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CE93ACC-3B18-2A44-99EC-5AABD8873B2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E9A48BB-C713-9D40-A9F7-7EE35DC1316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60B650-19C7-3947-A45B-86A5CAC90E9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B0A2C84-221C-EE4C-A083-329A79726C1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35D80CC-C5F6-9D46-93A8-DD40CD59A47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7424F94-2687-B643-8938-747583F74D7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DEE86CE2-AE01-E547-8688-BC0C0DC99F1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9E1F7F5-16FF-8D41-BA1F-56930ADB3A6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19F2A9D-E816-2C41-89AC-36EA92081EC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1922B9D-33B1-734B-AA22-71BC40F7331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76DE79-481B-954A-8DFC-B85C231DFDF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8870663-22E8-D341-A847-106EE18D9EE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DEADCBE-B459-6043-93DC-E1F4193F94D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D387C45-C74C-C649-ABED-EE15BD69F42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1BA3237-464C-3D44-B80F-1C6A23C1201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BF6C8B-C1C1-F74C-AB6A-C921339E05E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38C2008-B5CF-DA43-A25E-B208547CD7D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A20258A-F808-F347-A055-410A5F6C776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8586B1E-F3A8-CE4F-84D0-3BC39FB653C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B656AC7-5337-FE41-B013-FBC5D0095FD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6AAE925-279E-1841-9D89-F728FF0DD74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7E2FFC0-5B37-A345-90F5-17C1DAFF4D8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5F914C7-705D-D14E-905E-A04D55DFF80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F8457FE-850C-114F-97CE-A3BE2302623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28D5B9D-275C-0243-909E-8C1F7DA5284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82B7F2-1D26-044E-A611-14B4F76A9B4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C9A20AE-9F5E-144A-811E-0A6B39136B8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BB46609-A13F-6F43-9C66-B10FB7D07E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4B7A71E-BAD4-9F48-A34A-E6249DBBA5D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081BC89-7A7C-3143-808A-800480E971D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5A2AE94-157E-6042-A503-59E8FF1D953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52EC501-0D1B-B042-B461-EE62C22A23A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069CA9C-B518-224E-BC63-484AE2756BB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327E95B-8CEB-8C47-B819-6705E0DEB8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AED07C9-3D30-A944-9520-412482885CF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3E08D24-386B-D941-92BF-D990D722FBC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8E30B87-FB47-5B43-9B4A-95F31F15EFB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93050EB-5E79-344D-9E0B-0744DBCD0AF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FEE055C-118E-674F-9D22-E86AFC56450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81D6E45-E753-CD4F-9183-3284F731F87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B66DD16-2AD3-3340-A753-2F6E9CE46D5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06C6261-C6EE-6E47-B59E-D2618B08C38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3CDB61-C19D-D346-A314-DE6774FA02E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B25034D-33BB-3E4D-8011-166B9971491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3D07F74-DE41-1A42-AD68-482F95A63DA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C3EC947-A303-A244-B5A6-A38DD4293E1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F02CB20-D080-1A49-A72C-17AF9460344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92B0D0A-B70B-604A-89C2-3AA5A020195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7A741AE-F3E1-AD4E-8816-25AB52F915C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5AE4B21-C475-DC4D-9A60-B483FF5381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0FC98CD-47CC-3E41-9026-C9DC9003B9E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5AE8D37-63C4-964F-BF1C-516E9623F7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C0B1C0C-E979-5C45-A17B-59FF3FA9218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FE6048F-CC9F-1148-AD2B-88910F22C14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24F17CF-9CBD-8A45-8F5F-EA087486828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42AACDD-D24F-4749-95C9-52392B3DB1B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31D2A79-45AF-E749-A720-5D3CCB68D7C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9C8A7C3-10BB-E744-9E8B-8C747AB7362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2652970-A886-FC45-A6CA-5D7B8EE90E6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45C5BF8-54D5-124D-ACD5-9B10E2D8F26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99810B0-FE20-E84D-B571-C35B03A14DB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003642E-D7AF-4845-A4EB-70C78977934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88AFDB3-253D-C142-905B-80A911329C4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8B578FB-3C16-B74C-AFD0-929D1CCB39B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B91E075-9A6F-B142-BA3F-D6E5FDBF9B9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170CB20-212D-6C4E-9E9A-46E565C7E3F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02174ED-6A52-E247-8244-B0A4B6AE4F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F6612CC-B4E0-F641-ACDD-621089A7053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D071DFC-E792-5747-87D8-1FBC5B95EFC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E84BEFF-D697-3040-83BB-3F4AB5478B7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3E0F048-CD2A-3D41-8BB8-62121ABE1D2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7BB995E-0CFC-6145-B216-4013571D30A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A4791ED-7D6B-0A41-9E77-BE32BE5C13D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E9E5D15-AEFF-2E46-9030-26F59948E17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9292EA2-A63D-E143-8F05-9AA5116FEC1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3210BE6-C6CA-D042-A5D0-38D6B04B21C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C2BBD62-904A-2B4F-916B-210AE333C7F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1BBDAEA-F2B4-AC44-BC42-7D000AAAB19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E036489E-BF9E-C347-808F-E74B3E67C83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CB87177-AF6D-EE4E-8FF0-61AC256C47C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57F8C1F-FBAD-C543-8867-016BE3EE7C3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5EAEDE00-40E1-714B-93B9-CF5FBDDD84E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47D76CC-9315-144D-A687-8349F17A13B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B1A06D-ED4F-984A-94B5-12A672F9DE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14B115-49F6-9D46-92FD-2ED5D5596C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BCAA1E8-2E47-9C42-90A0-E0A0FCE20B7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448063-CD5A-B342-B33C-DCE090E7F8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E6959E-3E52-5A42-8295-79590444EF4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3A9678-DB6D-2F4C-B52A-AFFFAF37C4B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F0543F6-7A26-294B-AB4B-396ABF05163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4E8C964-3E37-7140-9C44-1BE0B7B9FAB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1DECEE7-B8CB-2840-8032-A965A93C150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CE081FF-C378-6240-81E1-7FDBBE9ABD10}">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2C70928-CD04-264A-9C02-BB1043A6F05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316B011-5CDE-F948-AD56-F7A4328B855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2705E1-7110-2349-A736-002EE5AED05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F443D09-5C9F-DD40-9B70-5399AA293F0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E1DD94D-C3DF-7548-B369-28A9EA7606E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0FB5B49-9BCF-8044-83E0-CDD1D5595B9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EFF21D0-5F03-0149-8715-B92757F3165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76A6F7D-4525-BE48-8400-20472EE4B04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54A644-E5B2-E143-810F-FC07659D0C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CD029C-DA2A-3842-8995-3B4612394D3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ADE6C8-CE38-7B4B-A783-9D004D93868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B56831D-834E-DE41-9AF4-3950517F3D4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157A4E-0D05-4747-AD18-4D88AED9D0BE}">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24C1FA2-E70B-D44D-8F57-FFA860A207F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9C588FC-6128-134C-A5C6-6A54EDDCEF50}">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E63B802-6349-E84D-B36E-C742A2126E94}">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FA7DE0C-FCF3-5840-9E0B-79C28FB8FE5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2CBFD1D-3530-EC47-8A05-FA740F1346A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65218F3-B846-1D45-9248-F15DD489B61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A22EBDD-2B90-D64F-80D1-1E1E9FD1794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760BA37-145F-8345-99B2-515A41D3C5B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E710229-CA25-1E41-A018-FB39F11C97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DACA31-E64D-2544-93FF-3E5D474972C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88C074A-A739-1545-85BF-A95A148731E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533CFA0-FF0B-614A-BF31-6BA53F0D7C6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286930F-093C-B841-BB3A-21A90F46CF4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B0ABFDB-E363-4E44-881F-F7FED694873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A563BC8-2661-2641-8E22-C421D5FD63D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047E46B-9D2D-654D-8BFE-CA2FFD85297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2CCA64D-8EA4-6944-9172-FFA172D8A2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F65780B-FAEA-0F40-9BCF-47E86CA9E7C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81E700C-924C-7B46-8D95-A79D3758C56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2F115F9-395C-9641-9011-1361BA9376E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507A855-3402-1B47-94C8-DF2905478F3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0C4A20D-F1F1-4543-8BBF-C898E057D43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BC35369-9D93-3348-BE11-213853A032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385BA26-5429-1347-9CA6-7377BECE6D9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1EF9E32-B6D4-7549-829C-7E2A9DC3011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C930D0A-89F6-3A4D-BC1C-4228C7C02E5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F96E036-9D35-7D47-85F3-18BBE94DAD6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57E96DE-563D-F742-88FE-4998E3135BD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D8062FD-532B-D44D-8102-1B6530A4142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33A896-7AF9-1946-AFF8-271CDD7E22A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13D8097-4B40-C947-A619-70293E2B154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96805FD-2B69-6A43-891E-1DCA3A77299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2444605-69B2-2148-920A-7B92F7809BC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C2CC6A6-9824-BF47-9145-220BE1B5493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8FE2343-C28E-CC45-9AC1-AF38B73DD06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546F0DA-4C4B-3B4E-99D9-2CE03DBEEE6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D46C59B-CB20-F547-8935-0E7D0BCC1F9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BE85FB6-9FCD-E54D-A09B-7DCAA4209F3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F8604E4-F380-9E41-B2CE-32B72743B0D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F16FAF1-8FF6-F74A-BC5C-773E7ECD80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64B144B-1199-5940-880D-0EC8956E81D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3C98A2D-B4E4-A541-A764-2EA35403F0A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92DC0D3-C572-0D4C-93A0-48573C22109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EEE4E61-E9F3-DB4A-B572-5619C87E82C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2049185-6FE6-5343-93E8-A74B7A6ECC1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157E6A7-2862-9246-AA4D-6A046A182CF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B892B41-566C-E34F-929D-9F31789DE67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A187BE9-5AB7-C643-80AC-6149CB60E81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5A4B356-0F08-CD4E-980D-DD5DA1DC278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FA03552-8CB4-A945-B23C-AD2E5FF8D38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C16939F-7B12-844A-9304-BF2496BABBB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8EFE178-2F73-FF46-9DEF-FBCD0CC4B82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3C06427-384C-1545-AF76-C86BA61809A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BBF9467-EDD1-7E4B-9EF3-6F525AC3064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527D17C-FDDA-0340-9484-CD304E872EC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905104-BE7D-4643-830B-BA0E0D9A59D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4FF75EC-B76C-384E-8554-4936A4BF50D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2C867F2-E2CF-D04A-92F3-BEC5FBBC83D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AFA8629-2BF1-914B-B014-DA13ECF8DA90}">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6755DE58-1B37-1C49-AB1E-DE273DF5BB6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A27623D-E477-8345-98F8-76D98464E12F}">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ABFFFEF4-47B8-4C4A-A15C-5CE139482AB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CF06FCB-E836-EB49-87AD-36DB145AED1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7EB876-0A6F-1C40-BFB9-BA352706744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FCD4E9A-4BB2-FD47-ACF7-E161034D202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5E3C3B-E03E-0C47-8209-BE0B0061B84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E0342C7-69A9-F044-9380-4AE85B5AF21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080A65B-EDB4-9743-8704-6707F9D7BB6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4E66F8E-7C60-B245-84E4-33D3829134C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17F01D67-1D9F-834D-B3CF-2D8D4DB0ACD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65B388E-069D-714B-A175-64CDBE5B6A8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84983D4-32FD-2A41-8A66-8291CDEA9F6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B830685-32B8-A948-8A3E-EE15E55EFE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ED9F62-BD9B-C34F-B599-F310CA54776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CB657D2-2BD3-8545-A98C-9FBB5516621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F8D3DBD-C84B-5B4A-9B08-742D9DDBE8E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17450B6-65EC-3745-8F33-D4092D0028B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C7CAEAA-15E9-5148-8B1B-BBC0B71497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0B15F1-F25F-F348-B197-B5434699129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7C2EE45-FA87-AC45-A31F-01ACB6B6324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EE3E2B0-888E-C14A-A563-CDF4AD3492C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7F81E0D-2A0D-C24D-BA43-43160E141CF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1DBBB03-61EA-0F40-9A00-E13DF8E6AAC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E2A759D-B22A-A24F-B24D-18CA1691017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C88AE4A-F482-DA4C-86AE-25024A6DE0D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F110019-8FCC-1541-B367-478C84719B7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2288346-8EA6-654D-AFA9-CDCD4BA75C3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195D6D4-A61B-F343-8136-244AF618D20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C8E559D-44DF-EF4F-901F-F0D5B644E86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116BEBA-8F2C-2647-B5A8-FC9A48F468E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5BAFDF2-BB4F-D54D-ADDB-5B56C81C4F5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13E1023-31F4-1F40-87CC-FC51A882A78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14A4AB7-EA60-7E44-B871-F9383EAB731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DD17021-1983-9D49-8CCF-81E71538B9D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748BA43-77DE-6145-832A-D6486ED318A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93CB6397-50F5-CC44-B6E5-16EA2258B96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1982E5-28B8-D048-A5C1-602617799DB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B933814-BC9C-904E-ACC9-9555AB9B87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8CA11BE-B86C-B342-82C9-18933545F79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9EB17E-D8A4-B840-B66C-490149E0E22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DEA90EE-0B01-1D46-9E11-82B22E7EC05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F4647B8-7260-E948-A270-A0F9E220A61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13ABB24-5B8A-0447-9B1E-26A3926BB17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EF56414-B9D1-4E45-B7B0-A0B1457CECB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4846C2A-43A0-A642-A559-6CEEE71A01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5C34C1-F52A-A14E-A0F6-F9DCAAF86BD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05CCB0C-6DBF-554C-8F92-66E56391283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DA81C66-B3B7-1D45-B005-E852D1D3BFA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68439C4-8471-E349-A09D-92D8EB1B2A8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933F0FD-E6A9-C34A-B6EC-BC630D88DB8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4A876B-ABD3-4140-A611-6EBDF051E62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E22CBD17-ACA6-F44F-B228-7455BA13278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B065ACF-2EBE-404E-9999-DB4183F204A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0E2ACA-AD3D-4048-B7D3-BF0E94B140A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737E40F-DF45-5440-B42A-AC1D79BB6EC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B0336F7-3A7D-124B-A84B-37C3B0A9F85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B4AED5C-A60F-C347-BCA2-DA4A76081F6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481581C-941E-2E40-B1BB-08E0FF9ECA6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A67D1DD-0CC6-F146-B29C-F40DB28B497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F8C41D3-ABE9-5E44-A635-1B6724C6DA4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3F70CA5-8CF6-ED4A-ACE7-F0B52D615E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AE8F0C2-96C9-0F43-A69B-AFDEDFEEA1C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357F7A2-D97C-C948-871F-12EEB7CC9EF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572F18C-1211-0A47-A2E2-566151E1F17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AB6D893-35B0-2041-9B0E-6B467C08ACA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5216F1F-8F9F-E245-A2BE-769FEEC1E0B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24327E5-A394-A348-9760-098E36609AB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2DA4B92-657D-2E4A-837C-FB2B78EAE82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43C37EC-CD7C-5849-9E3C-952D553C4E2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F32F831-6538-E647-84E6-2B16F97E951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134C0E1-936A-BC41-8877-311B8125C25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6859E0A-2065-A143-94E2-3F4B32044AC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E1B8253-CB89-0446-BBE5-F97066DFF0B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76DE8C6-F1BF-5748-9AD2-404A5EAABC2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94B430-FD90-B94C-8CA2-775E6B4588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606453-403D-2D48-95D7-B737F00DFFB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EBE48C-BEFB-E643-8664-1414DB852DA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A46D5BA-46D4-D248-BEA1-7403367CAF8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9C212B5-52AC-824F-8031-AAE1CF79274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AB04DD7-0EE4-0843-91B6-FC69D9441E6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FD4B495-2415-0E42-A799-EC427F586F0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19BBC61-5CCE-244B-B21E-241C9DB1CEB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AD49506-1473-7B44-9BFD-AD3E77DB6EB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768D409-D3D6-EF47-B79F-E5FA71D0565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C297EE7-23D1-654B-86C5-68CB9BAA90B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C2DADCF-1ED1-FE4D-8AD9-F5D478DA86E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703C762-5034-A344-A2E5-A4F689873D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899EDFD-4BCB-D945-BAD9-14BC8EDFFC6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246ACBF9-FE8D-A047-BCA9-6FD95DD95D18}">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450B107-E608-714E-BBCD-E75C991FA87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D79F3FB-1D10-354A-A9C0-84DC8FFE2CE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349332A-73EE-5142-AAFF-F0A1B8F51CF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35FCEC9-37F3-0649-84D1-E2FCA997498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8C22CF1-35BB-714D-A6CE-BE7A232C0CC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A2E9754-47DC-414F-8FD2-C2AF8C0E4A9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2130F34-031C-0043-A5D8-9B10DCD884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3C04DE-76AA-CF45-AB70-6260BED4560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E52190E-6E1D-F346-90BE-E14A8D116E8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6B0DDA-D255-1848-8638-B1BB2213287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8C8A2538-1F9A-4641-B69C-3C49FDAC8F7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3E1D84FD-71EF-2140-ABFF-3DCC92A1CBEE}">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9B2A9BCA-4812-E34E-BC9A-1233F873AF1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17756E9-0BC1-1742-9226-4479BB10AA4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27F76E64-AD80-C24C-9AC8-EEF291E18A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6EDF11-AF60-054F-8329-5F9308C324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44BF208-BC14-9A4F-93A3-6B2308F45F4D}">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E94047E-8341-0941-A447-A5BF4A896E4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FE51EB1-436A-1841-825B-BA318034B03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64C277B-3FE1-7147-B9CD-7B9563877A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A3505E2-F99B-4D45-BA6D-F7FE55A3E57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29C5761-4D54-5C46-ADC9-F7C69D99F67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30AF110-3ABD-2744-8B92-1BBF3D700B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214FDB1-A076-9D4E-A4CD-AD97D34FD49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A36565A-671A-114D-BBE6-DCBA7DA4D0D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790C3EE8-F3EF-2A45-895A-88945EF4213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71415DB-2EEC-654A-9C14-B4B00F5F61A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45B113B-8C3B-9F45-A1E7-0CD56EE6D1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8D70F84-B7D7-3D47-8120-5A37EC686289}">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99FCF71-0739-FC43-98CE-46194B0DC23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BA63458-9D27-9C4E-B2CB-BEB91F41B65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6B0CA95C-12D4-3148-B5FB-94A9161F1C4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928873A-418B-BA4B-8CB4-7F9F0C49CAB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1ABB24C-8883-D449-A187-63028670A93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384A12-4B90-D84D-8F6F-AC01AA92022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588AB93-117C-8049-95F1-8287F6B1EBB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B68B006-8ADD-BD4A-B742-A22CA66565A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C88FE63-6796-5B47-8B0B-542CC27FF6F6}">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D989A20-5496-7E48-992E-AB5C19BE390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57C475E-E01D-C144-BFA9-890DCAE9AF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F05A4AB-8477-5B44-8C04-8540230B4A1E}">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96DC57DE-AC9F-024D-A37B-2261859C64F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388A003-18B5-7348-BA5F-D21D73DB7EF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2E7E5B5-CF8E-7443-8D5A-D1B744C30B2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CFFB02C-6861-1443-9512-27C5F71AA8B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65C468F-24E5-2C40-B29E-3A0DE59A259C}">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A00B591-16E1-AD4A-8D0F-5B6A15FCA6E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98A6D48-D24F-4140-BF12-AD155CCC8D4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9DFE016-361F-3242-90BE-6D0E715477D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B8BEE7E5-339E-C042-8903-0495670FD0D7}">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31AEA1F-9A36-F04B-A33E-AC31D7ABF66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05D47BB2-44C6-B243-8F20-176B903F523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C974D66-0B3B-A643-9648-A730BF5FFC3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C3DBFE1-2768-E54D-8002-62E06D7E4D23}">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E1C1152-56CA-2949-934E-3A00620B1B2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1873795-0687-AD40-A5F2-82470A26432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F9F3A2D-C0C1-EE41-9AD3-7006D5C21D8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2C472B2-D31C-DE4D-BDAF-5F6D6F3D331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4512316-C194-5244-90B2-5447FC91E67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607077FC-6E74-BA4B-97BF-787A927B508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6AE37CA-85A9-0E4B-9D05-3F673EAF367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E14A247-7C42-4F4D-893E-30EF10BD6CF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7914B17-50DE-1140-8CD8-178230312C1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6F80BDB-E638-F849-BE97-98B89EB85D0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C8990C6-482B-0542-AD89-65B70DE354B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9735E7-8041-C14E-A3E0-58B9B6DADC0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1E32F3E-A3D0-D742-8278-EA072D51DF7B}">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280CDAC-E8F5-F547-9F24-351C83DA5AE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ABC94A33-05E9-7749-B956-919C06F10CF9}">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F564C70-63B5-534C-AF75-A8004E7FA28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641A758-D9D6-F64E-A7C0-B4BD3F5714C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D1E01C9-CB85-0147-AE4A-872A63F853F5}">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E86594B-6E68-7545-8F0E-771717ACC52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578B132-35A8-9A49-949E-0967865C69C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EA146E8-5B29-AF4D-A0E8-6CFFF833745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CF99BC6-D5C7-8B4E-92C9-DAB208225C0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54A8A8-66CD-A74F-9587-AB871EE4341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744386A-291E-2A4F-A927-3C633A90C43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646B02C-5C7E-4C44-A1F0-3C47B986654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5D23222-D923-EF4C-B835-2469D3429DA1}">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C70DBFF-7CA4-3B41-995B-DE9868080EC2}">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B947720A-64F9-3B40-8CEB-EADDCFE718C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49D4172-AE18-7547-8F89-7BEB42EA754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ED8FE48-387A-5B40-B03C-553EB36B168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8399040-0134-D249-91CB-69360D38AE41}">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FA88BDF-4277-D348-BCC1-DEA1FB11BB2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EC31579-3558-9A40-A4D2-B02395D62C6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727E088-7D5E-374C-85DD-392C9622D2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0DE3223E-600A-804C-B60C-56348B3130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01AB2E6-9FDF-D241-BA77-BF3D3CC3472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F25E437-38BB-9240-A6CE-3864F5A0ECC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60C6643-1BC9-6440-8711-6D1BC2BDA40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DC64F70-CB72-5442-B0DA-B7FEA2518B1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B89E8F7-0B60-0744-BC7C-2FBE75D4292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443F92B-76F3-3A43-81AE-5324EBE6ED6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67D577F-B7FA-8B40-A228-28A3BD50E3F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3AF27D1-CF6C-5D40-9568-E651D039FFE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D19D053-2E2C-D24A-B7DF-D185477B443A}">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C7D8C9A-56A8-DD4B-BD79-6C337B3F0A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820B0A-DC6F-A648-8DD0-4014ED95B34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BAEA8FE-AF49-BD46-81D9-3F7B33BB1CD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ACC50CD-942A-3042-A4B6-7B87640C51D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DAD3F9E-667B-A64C-9ECC-FB8552DB8A7E}">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83EF063-8AC7-7141-B714-95066C62C50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01DC3DC-1DE2-7E44-86D8-4DC8F49D7F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7FCF8BE-576A-F249-A769-716D62CE2D81}">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A580F2E-4C20-7847-89AC-F97522A926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002692-2ABB-A44C-A7E6-34C72B3E8B7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F31C25E9-9B98-E64B-AB2D-461E19DC44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75F9157-D991-7D40-8010-AF26C6554B4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3F424BE-9399-264A-8E17-B030376BE79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32162B8-E41F-D943-B7F8-46237E72D9A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5EAC6F4-6E4A-5646-A216-79E775F7584A}">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BE104E3-C49B-CA45-BAEC-255FE56ACFD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36D7BCA-CD16-DF44-9103-031CB61950C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C79032E-AA9D-984C-B3DB-83880D03E6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18A6F6-E63A-CC44-A1F8-5BDA15F0D4E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AF629E2-0C7A-EF4C-9525-F7DAEE739A6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9BE92E8-B243-6E40-BDF3-C5D77E5A26C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B112BEF-6FB6-3F48-B41B-BB6F6213EA9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7EE25A4-4DFD-0B46-BDF5-2D5D74E06DC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8D91852-535A-1546-A93E-47472DB07AF8}">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45B0BADE-8551-BD49-B6B6-061AA0B3340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7E5C9533-D7CB-E94E-AE17-5FB1FA67366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2F55A9D-3CD4-AE47-9042-EAC6F9F848E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9F25243-71FE-BF4F-AF83-F89AFDCBDC2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AE67E2-08A2-B446-8DA1-991C03C2FBD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33B2430-149D-6E4F-8EC2-735131E2EB6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B8C5F13-18EC-EC44-A8FB-82F3D2A6CC4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0D7B9F-4E83-574F-BA59-6325A3315254}">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ED32BA-6D81-E149-AEB2-63D8479FED5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FB8FCC0-AAA2-C041-ABF9-471C4FEB61B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EA892EA-F173-5240-B32A-0C2E6CD5539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ED96DCA-4E17-6640-B01D-FC96412E2DB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72A2487-3870-B843-BD0F-968ECC96009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7F3557F-5AFC-2447-B8C3-38B603FE3E3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705E1BB6-D322-DF47-92CC-DC51B8CECA05}">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55D9DD6-5574-7243-AAD3-10F10F8B84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8058C40-508B-AA46-A29F-A681F5E3C6C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A336435-2275-EE4F-8692-457D1D46A21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E562E96-650F-F140-B4EF-C8C9493897C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7494D03-B32C-CA4A-A4FC-55F2BE19D72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5FFD2EA-AD26-5B40-AB2B-4D5007CDC303}">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BE9B12D-2E1C-A542-8E27-98AC33F40906}">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C0C1CA08-AC22-D348-8B75-770E166A77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A07B17-DA03-C843-99B4-A5FFAA892B6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CF9C68-F231-C540-8902-D1D1BF31A7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55ECFEF-2A06-0748-8D7D-F69F873B1BF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15D32A3-8722-8449-BC2A-C48774D69D9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35A497B-5420-5D42-BC91-60AD123F52D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D5F9B3C-EE5C-1A4E-BC28-8D3626D70FD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2D40383-A348-124E-AE82-49ECF4D5633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EF62E3C-9C24-5F47-90F3-AB1953D29F2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BDA0EB6-4B2B-AA4D-A724-737CBA64F4F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AEDD1AE-3DFA-0841-A777-71259B1FAF3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2F81B3A-CCEB-F54A-B657-C0E9AFC11FF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40B243-F6E1-594B-9146-0572B39BD4A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2D3456C-7A4C-A54C-8E73-B12F0209682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FC507AE-D0D0-684A-AAC6-CD8F4BF422FB}">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D80602BB-8615-B14E-BA75-B4738A2E756D}">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7ABEDCB9-5084-B043-B64D-879EAC10EDC8}">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0F5FF990-00B0-3F40-8638-1462C1EAA0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BA302D-E716-9A48-93E8-D0F8B07D34E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664AE24-B88C-CB40-95D0-D7BF93C0F1E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27894CB-A6FE-2D4C-AA00-62DFE9F2C7F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AAD5BFA3-3D66-584D-9628-E910825834F8}">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144112AE-A1AF-EF43-9D67-2DF76460CF0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73703347-DB61-6B45-8E9C-A01AF4B8D5B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52C1F045-637F-C147-B4BD-28A69A7A821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B96979-E375-2149-BD90-E2B2A92FA503}">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0EE13EA-0810-434A-A88C-8167BF95B399}">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F8BEF903-AB67-4E4C-973A-1BB96ACD7E5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CCA3DAD-6050-BD44-A079-4EF3151CA71C}">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E2BEA2C9-5BFB-1B4A-AE48-FDE0F7FEC23C}">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0A85EBA-0E78-3646-8E44-78AF38D1B1C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5D2B0A5-DAA2-AF4A-8B4B-E74EE2C6DBF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B025B6-BBEA-884C-AF7B-88446326780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1EB7F032-68E7-3F49-BD9A-0D0CDA28695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2D06AEC-1557-3C48-858A-29EF1A09A21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5C2217F-9CF8-B840-8FB4-992AE34A04F1}">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2A1185A-FB42-C743-9D8D-EDCB8AF218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5341CDD-213F-C740-A8BD-BF1C3B96ACA9}">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742DC8A-45D1-B640-8716-4B129A7A1CE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F0E85EB-FEB7-FE4F-96FB-8E2E91D719C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FEE0623-092A-2449-B1E2-F5F155D7313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63766E3-BB0C-104D-9BB4-8A4555F59444}">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B66DE1E-BE54-8846-9F5C-C46EA120F32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630CB24-EAF9-AB42-98FB-9F6BC0FFC45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6BC02E9-4DF3-8545-8C02-0F6C3C76CFA9}">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92411510-2BB7-D643-AEC0-3C266150781B}">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59F4B456-70E1-FC4D-95BA-35AEA2113E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24C283D-04CA-3043-B948-575CFAAB197F}">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CBD42CB9-620C-784F-96AE-42B4161FDE3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2B8F73E0-E514-FE4D-969A-186886892E4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0908ABE-F988-F44B-AD10-B031F33C98D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698531C3-18F9-0D40-9CC7-D364F4C57B86}">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38615BF-E3B3-C141-85F2-F5610FC98C4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722F7D5-4FAC-4C49-AFE0-DA22A9799B15}">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8394EEA6-7BC0-1745-A886-A98346DD15A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36A580A9-A8E3-E040-8329-9575C5BE9426}">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39B2306B-53F9-384C-90BE-4E723F8701A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E4770F55-C3A7-F84C-B856-55BB5E1B0DB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808155C-7704-E240-BB89-9D53A30A0D01}">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374D05D-D32A-954C-984E-81E9F0E7542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9FC7D4E-18AB-C641-8890-9E76028BE52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E056F2AC-4154-7441-B360-2B18D23D988F}">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AEE9F48-2D70-8649-AECF-1C55E5C1940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6D2A2B7C-B36E-3843-8E41-A952E6D2B3D4}">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056293F5-18D8-2446-A9F6-1C77F69105DE}">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24CB556-F645-0046-B3A4-E2A8FADD3E4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A6328C1-E56A-E34E-99F0-41BC6D3805AC}">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893D45B-4358-7841-8D1B-625340FA07C7}">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22C910A-8044-CC43-B509-B1DEEF0A45A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AA85E75-A6E3-3045-BEA8-DFE7AA1474C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5BBCDCF-68B9-824C-8516-6A0FFF7EFC82}">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86F0082F-C61C-CA4E-971A-76EBF7EE0E67}">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475BEA59-B778-074A-931E-486DA254EF3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B71DC6F-E9F7-4048-B093-9301E39179B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F3F7F9B-AD35-DF47-B4C9-A1A8AB67A78B}">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D625975-B39A-D346-A8E5-4E9176B73DEF}">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EE34BEB-5CA7-904F-94E3-9DA8AA36A88C}">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0D87F9F3-D012-3F42-809D-71EC57DF9F4C}">
            <x14:dataBar minLength="0" maxLength="100" gradient="0">
              <x14:cfvo type="num">
                <xm:f>0</xm:f>
              </x14:cfvo>
              <x14:cfvo type="num">
                <xm:f>1</xm:f>
              </x14:cfvo>
              <x14:negativeFillColor rgb="FFFF0000"/>
              <x14:axisColor rgb="FF000000"/>
            </x14:dataBar>
          </x14:cfRule>
          <xm:sqref>F77</xm:sqref>
        </x14:conditionalFormatting>
        <x14:conditionalFormatting xmlns:xm="http://schemas.microsoft.com/office/excel/2006/main">
          <x14:cfRule type="dataBar" id="{13B9D634-1116-C44F-81D9-FF13E75D7733}">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F7ABBDC9-85F5-E84C-AB71-4285BE6F805A}">
            <x14:dataBar minLength="0" maxLength="100" gradient="0">
              <x14:cfvo type="num">
                <xm:f>0</xm:f>
              </x14:cfvo>
              <x14:cfvo type="num">
                <xm:f>1</xm:f>
              </x14:cfvo>
              <x14:negativeFillColor rgb="FFFF0000"/>
              <x14:axisColor rgb="FF000000"/>
            </x14:dataBar>
          </x14:cfRule>
          <xm:sqref>F71:F72 F76</xm:sqref>
        </x14:conditionalFormatting>
        <x14:conditionalFormatting xmlns:xm="http://schemas.microsoft.com/office/excel/2006/main">
          <x14:cfRule type="dataBar" id="{4FF370DD-9309-8740-8C1B-1E3892970B0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84655C-140E-BD4A-AF05-4BCAC1853B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DE45D42-FBF7-AD4E-B8D4-85303081F1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BEDF10-F73E-E447-BBF6-915F47014446}">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9FA8A38-3910-8A4B-ABD9-3260A1AC632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F6559007-A89F-EE4F-8896-0ED63FA2E32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956D66A4-7B02-FB47-BD26-08BEB4F9A1E1}">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47A07DE9-57E9-744F-9388-BB14DF41CBC3}">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FBAF2F0E-432E-7542-B60C-A881147F5A6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14C0654-CD23-8A47-8A00-4DAD7F719D73}">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72F1A5F-50BC-274A-809C-598224FA7B3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8DBBFA6-C5AB-ED43-954F-31FC86AC9F3A}">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0557A007-92D9-6744-9C4A-040E6B5E4342}">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3F01E9-8EC9-944C-BBC2-151D3937BABD}">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D581CC57-21C4-CD4A-9591-F34A1FD88BD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54B98BBC-662B-8B4C-A8C1-F24B9E03FA77}">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4DAEC7E-9C7D-764D-ABA5-680F800275E5}">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4E07888D-B586-314F-83CB-AE7DD905ED6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87570B82-BDB3-F04B-8224-FD59D955E01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5333FD4-F71C-9A4C-89A1-D7B0B84640B8}">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1524705-BF13-8A4B-BEDC-75E22F442DAB}">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76B5509E-579D-9841-A728-3DADC09B782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8B21DE06-3288-D742-B225-70EC2A0F4D7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D89A565A-2C6D-794C-BC4F-3EF07715CAC9}">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C43101C5-47E3-D54E-A4A5-D75BD765FA50}">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313AC607-CA7E-DA48-9D05-2886274047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66AADD-28BE-B94B-A475-4D4EDCE4EC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DAF74F-547B-2D45-BEFB-DD2FCA3968E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D67DF94-7E77-664D-994D-4E467C85F562}">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4C9FCC4E-E147-784C-BEC4-A992A0F170D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6623A9-6E22-264B-AAF7-6557DA22196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950FE46E-E2A9-5941-A7E7-DB15048ACC40}">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30008DA7-5E56-A84B-BC28-12632B07ABE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88B393A-23A1-C643-8663-C8DCBA1CA00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C5E6DB8B-0F58-344A-854B-A7A7944C2BA7}">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28F4A3C4-EA94-914B-AB7D-F5F0699BE6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FADD7D-784A-DC42-AD69-0C2D6729B2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52B5478-A3C0-D14A-9000-074210084A64}">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B3DEBC9F-061A-CE48-BD9A-7AAE9F547DFA}">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F7DB7EB-EAD8-0D47-9759-6CCA1627FE0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E7A10F46-F895-A04B-9DEA-EBA0CBC2982D}">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A39FEF56-AFCB-BF49-81A8-B6A2422EA7F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6D6893CA-5D91-0B4F-ADAA-CAFDA45131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D335F6-710F-634C-9F04-A4758289CF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C686FD-1199-FC49-9612-0ACC0DF7B25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2F86AB9-DCF0-B143-8450-A209D4A2A6B0}">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C9E91863-A5BE-2F4D-B21D-6DE1DACCCF68}">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1DACCA95-D1C4-8F48-9DF7-B5CCB2DA3ECE}">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B2E2FD1B-2AAE-C642-AD87-F189347B2EE6}">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255F9731-1B77-2347-AE75-43E3DD446835}">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878A7FD6-2DB7-284A-9725-2C3DCABD7F0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F1BB84F-1F17-5241-BEC2-D2696DDD033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C9241B-8F4B-B24F-A98D-C94C0573CF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01C99D-7EEC-8C41-8444-DF9F85A78FDF}">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D3AA03F9-E798-F947-8B84-24A45F54AC45}">
            <x14:dataBar minLength="0" maxLength="100" gradient="0">
              <x14:cfvo type="num">
                <xm:f>0</xm:f>
              </x14:cfvo>
              <x14:cfvo type="num">
                <xm:f>1</xm:f>
              </x14:cfvo>
              <x14:negativeFillColor rgb="FFFF0000"/>
              <x14:axisColor rgb="FF000000"/>
            </x14:dataBar>
          </x14:cfRule>
          <xm:sqref>F94</xm:sqref>
        </x14:conditionalFormatting>
        <x14:conditionalFormatting xmlns:xm="http://schemas.microsoft.com/office/excel/2006/main">
          <x14:cfRule type="dataBar" id="{332DA5CF-9A0C-9F4E-8B40-5A791678C562}">
            <x14:dataBar minLength="0" maxLength="100" gradient="0">
              <x14:cfvo type="num">
                <xm:f>0</xm:f>
              </x14:cfvo>
              <x14:cfvo type="num">
                <xm:f>1</xm:f>
              </x14:cfvo>
              <x14:negativeFillColor rgb="FFFF0000"/>
              <x14:axisColor rgb="FF000000"/>
            </x14:dataBar>
          </x14:cfRule>
          <xm:sqref>F93</xm:sqref>
        </x14:conditionalFormatting>
        <x14:conditionalFormatting xmlns:xm="http://schemas.microsoft.com/office/excel/2006/main">
          <x14:cfRule type="dataBar" id="{549D363E-95BE-6A44-9113-F646E834AA7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A3F810F2-EFF0-E84F-8AFB-88AF8310B0A4}">
            <x14:dataBar minLength="0" maxLength="100" gradient="0">
              <x14:cfvo type="num">
                <xm:f>0</xm:f>
              </x14:cfvo>
              <x14:cfvo type="num">
                <xm:f>1</xm:f>
              </x14:cfvo>
              <x14:negativeFillColor rgb="FFFF0000"/>
              <x14:axisColor rgb="FF000000"/>
            </x14:dataBar>
          </x14:cfRule>
          <xm:sqref>F87:F88 F92</xm:sqref>
        </x14:conditionalFormatting>
        <x14:conditionalFormatting xmlns:xm="http://schemas.microsoft.com/office/excel/2006/main">
          <x14:cfRule type="dataBar" id="{B66BA60F-B8D0-3F4C-84F7-6EF3A6D7FB3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1FA97C24-DD81-8F42-B9D7-042F29D8CFF2}">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F0ABA59D-1EAA-8843-BC6C-59C18F8BA407}">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D6D6ABFE-286C-1848-973F-FD48253AD32F}">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BBA4C03E-D067-BC4E-B48C-BF7E04EBE6DD}">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28EDC589-A494-9F4C-B33C-F2B12754657B}">
            <x14:dataBar minLength="0" maxLength="100" gradient="0">
              <x14:cfvo type="num">
                <xm:f>0</xm:f>
              </x14:cfvo>
              <x14:cfvo type="num">
                <xm:f>1</xm:f>
              </x14:cfvo>
              <x14:negativeFillColor rgb="FFFF0000"/>
              <x14:axisColor rgb="FF000000"/>
            </x14:dataBar>
          </x14:cfRule>
          <xm:sqref>F86</xm:sqref>
        </x14:conditionalFormatting>
        <x14:conditionalFormatting xmlns:xm="http://schemas.microsoft.com/office/excel/2006/main">
          <x14:cfRule type="dataBar" id="{5F0D7876-7560-444D-8077-3A19E16B508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6A1F2A5-9A12-5441-81B8-2A682AC56E9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72C1BCF-A397-E641-BED4-B93E99982BC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CFA7325-FEE0-6343-BB45-9EC77BA443E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A23D3C3-B371-8943-A62F-30E99957611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553F7AA-4F41-D640-B1AD-5CE1951A238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8053B61-2E01-9B43-B50C-0259CB5E99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1B4B0F-4E51-1F42-BED5-5CD4327558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453BE2-9695-1D44-B7FA-7789D1189C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D37264-36AF-DC47-A9A4-894C04D1D91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A00683-0E4B-F148-999E-87B2CE3A95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552DF6A-63BF-D448-BA6E-ACBF81425A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D666CE4-9DD9-2D44-B790-66B66986580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2C746C9-45A3-6848-90AD-45AF9E9C27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55C940-AA8D-2347-AF71-FD8D2077B4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511F0A-A53E-AC47-A3E8-FA06BC474D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832951-F71D-744D-ADDD-48D5D65A87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724E57-6FAB-6D41-838D-507F3269B2F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BD101D2-5F90-3048-9E33-12A25622D00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8545B9-71CB-D84A-B5B5-C06EA307C11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D33D70-E536-AC43-AD4C-30B87135CF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58B4E8-72F3-5241-AABD-741349942E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6903DF-85EB-914B-9541-064C401FCB4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4497D78-4E12-6747-A43E-B929CC9B0A2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B4B444C-C08E-7B46-B03F-4391683C9B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B7A8EC-17D1-E143-855C-B6A40DE4AB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7FB584-51BC-0147-A82F-4DCF5100A94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B561F2B-AB0E-824F-9426-3E781561628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9767C93-C7B3-3E45-A5D5-DBC0767AC5F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78BBCFA-B321-9D47-86F7-496E0E1CEBB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33FD59F-DCA9-6842-933D-E59787953B9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FA22799-5AA6-5B4F-80F9-FB41C8FC56B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6B1CAAF-DBF6-4847-A187-0D3BFE7172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1AAC5F-CAEA-DD43-970A-711384C43CB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7E629B-9445-EC41-A13C-7E49FA21F5B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4FF9B6-703F-CE40-A5A3-C98DD9C4C1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C04FDD-7322-234E-A7A9-AC7BCD56665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CD7FCE-9C15-B341-AE17-7D833B4B1D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B340D3-76EF-184D-B25D-DE1AD17B3D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017D83-B785-FD4F-BF16-7B5065ED6CD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EEB524-BEEE-9B4C-92FA-9173B14447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AFBE6FA-E7F4-C446-BAAC-AB41F55C49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9B474E-DE0F-D447-A0CA-CB62EAB01C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F2C5EE-EF09-2046-BC7C-F2E0927320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64BD99-6AA3-5B4B-9644-4ED2E92558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DBF6B3-1A28-1D4B-BE2F-A3B237E455D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B38738-AAAD-A04D-B6ED-C0729D3E312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E676971-7ED5-C040-8244-32AF626DDFE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54A28D3-4C54-164A-B980-8BB8C74C868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EF7E96B-BF4F-6047-9654-03B3B7B5D2C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09E4A70-D4C3-BF4E-BF00-EF332F38F88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3649DB3-AB70-4144-AB49-136AE08E150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7B3AA9A-EEE5-F845-9248-C1CD283B070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989EB6-41BD-304D-85BC-DDFEB09E4A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ADCFC0D-C5DD-FF45-8298-C1F6CFEA899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863D88-97B6-1848-A84E-14E7F75099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2501F8-A190-724D-B27D-4F73E5C2871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C0CECC5-C48C-4E4E-AF33-2CA6624CE0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81817B-9ABD-0E42-9F0C-C9B06DECF5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6EA005-E04D-3144-810B-7F54B7E873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00CDF2-EC6D-964E-A68F-94F9B17A63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B5414DA-0434-5145-914D-66F9A5515A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29CFBE-B687-FC45-BC3F-26A1BF95B2B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9F3989E-7281-2C4B-A738-40379122E6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B489D2-2EB1-0F46-8882-46473971AAA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A9F7050-F3F3-B244-BAAF-C9FAE4478F1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233FE6-056C-E944-AE50-42F745E36C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0C01B3-EF7B-EE48-914C-E20CAD38E3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E42831-E92A-7649-AA9A-30F59593BB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3071F7-B572-1B4B-9554-EE220863C6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154845-CF23-CA4D-BB74-FB7E519F59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F1FD02-F5C1-3E47-B1D3-9DC738B748A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B8617B-042A-4046-95EB-AD6FC5FAFC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BCDE4D-0895-EF40-8C5F-BE00D3A57C6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8A50D94-216C-F74C-9484-7804B2D22D2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3D4DF8A-8912-164B-9A75-28DBE4562EF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E26E75F-2DF9-5048-AD3E-5AF568A51BD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4CCA612-BA7A-8844-A368-ED2066EEFBA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F0A29A7-49FA-E048-9209-FBE8817FCEB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66EA0AA-8374-9A4E-BE47-6327198631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5DB6FC-D14D-0D43-A5BB-33825B16113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BF0727-4614-D24F-851B-71B6060324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C1DC12-E4D6-AE49-815F-FADF7BBD4FB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853D02E-26FE-B742-BFDD-1D0BCCC0DA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ADFDB3-8413-6145-B779-9F406443BC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C24FE6-A071-FC40-994D-851788E33C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08B95A1-FF40-F94E-859B-04A9305147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6176FF-55CF-E149-A557-38EFDF371C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CD5F5AB-B6B0-574A-9908-FE7B2BE81C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93F6146-91C1-B848-B7AB-0C7EC268B7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D47B6CB-EB9A-2F47-B813-63395E80F61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C1A1C85-A8F4-2D4C-BAB6-5F9D6ADEA4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00BCA6-F7CE-4441-9A5F-AA7292DF93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45C525-89EE-8D43-B85D-671051918EF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28164DF-7298-0B4F-8A0F-E6ECF945981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D462812-0B45-7041-85A5-51B24FA9E57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F084BE1-02B5-7D42-AC6D-77421D1EFD5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2B66D13-54A3-274D-B1B2-E14DCAFF12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42D0543-8DDD-0944-A310-C3E47EA87B4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65ED742-CB8F-9246-9B2A-DEC50FC5CC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BFCA299-C3FB-684B-9E08-B522C3B175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94C5B6-08E5-474A-9374-A46D73DD98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AD4D3E-1C06-9142-A867-D4E3654AC43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925432-0311-5B45-9B41-156824A58D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4DDA87-0479-DD49-BC1C-FAA5B10BC2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F2E2A7-0B64-F049-BF34-FD3D64B5478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C3D02F-E7A2-8F42-93F5-0874F75D51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39FB66D-5C5C-BD4C-A651-9ADDF67A0BD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870109-DA6D-2C4B-8AC8-47AE8ADA31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67E6087-51E4-6C47-85B3-8463BED15A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B93590-C034-A741-92C9-65931E0E9DA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4AF8C4-3E7B-BF41-B89A-0CA4F06500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DF77E8-A534-F840-8360-07258615150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D90930-5E1E-724D-9633-7BD70C5141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A5D90E-5ECB-BD40-866D-697AE4633D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E895BB-0EDC-C643-A54F-2CE93C34B2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6A2EC3-7297-4740-926F-0D1193CB39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3CA163-ED45-384C-ACA8-82B888881A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5F54DF-5CF4-274A-9699-D963D20CC20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C41210-3208-834F-9F6B-7DC531D666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E7513C-3D04-224A-8F20-64FCBC7C1FA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CEFB55C-DA34-184D-A43B-393EC26352D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728D0F0-3402-F047-9589-BA08413D0DD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FBE6896-30A9-B045-96FC-51E8C44DC01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61B3B23-F122-534C-A726-5C0688C1FCA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41B080A-2A07-3A44-834D-CBCC0991E74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4704D8C-8868-DC48-9D62-E8D4E49F49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F3B5667-FC08-D24B-A61C-19BAAF54F2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CED9FE-7325-484D-BE8B-050C28F892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06E827-A6E3-4744-BC3C-EAD929E50F6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EE6F62D-B2A8-9E45-B055-46E753AD37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D1ABFE-298A-2749-8DD9-41D460A9B29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AED996-0137-C248-8B79-56C98EEFDE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EE2292B-CC98-1E44-AC0C-38E952239C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39247E5-8A4E-124C-8320-8F1BD897FF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4ED31B6-6C11-A84E-AE7F-CB8EA48B8F1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B913FA-4355-5042-85CF-3E4F644F31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502FFB1-5648-BF4E-8C04-A2C7E059D2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2F1A22-A9ED-294D-A9C2-65F45447BA4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5791CE-CE6C-2747-ACDA-168B6080A0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09FB90-77D1-4342-84C6-5325DB14D3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7B39EE-9311-AE4D-9767-BA0F010C5B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200B16-5531-B943-9EF8-C2887B90B2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DCB77DC-E63F-1048-8162-43E6534B523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F3AF86D-343B-D04B-8DE5-6A83CACD79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D4DE5C3-71AD-9140-A208-5393F3EC35E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71A893-06D4-0345-AC1B-97A34C9899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5F62D88-F906-CC47-B91A-43C29DEB555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5CD124C-01D5-0147-A608-AD581E22B4D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C095416-DF44-0C41-8FB3-54E3500B20B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77EF951-0472-DA44-8046-D016D34AFB0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7379E87-9F0F-E543-BBDF-F54EF6BA8C5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868EC0B-32CB-1A46-ADA4-0B6E69ADD73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7E62E6C-C722-9945-A79A-35267B589A7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B992C19-3870-7F43-B032-4F4B75B5267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273F521-BD41-F64E-938D-6146E7920D8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9DFFB04-0FFC-3B4C-BB1D-9A5E005B5FC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25BA785-475D-034E-8648-E36EF2B2353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C5DCD12-0549-A046-AB79-9F11F297BD5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E3A5FD0-252B-A04B-8E6F-CDEED3733CE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B174B87-3E5D-D040-9DC7-116CD2EFB4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9ED759-2863-6F4F-B907-DA54471F9DE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59D163-7D28-9542-828F-90C55C36DE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A765ED-9376-AF4C-9911-F2BA5BE980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36CB78-209C-284E-BD10-5100D8F3A6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367FDC-2788-9940-9E04-3C678658D9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BA1C1B5-8FF8-2C4F-BD11-451D73D58D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A6151E-3535-CF42-B216-F909FCDE78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6D14CF-4742-F747-B51E-39CE8DAD67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57FE0E-8CF3-6242-9344-B119A82FD1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08A55F-225A-D64D-8B6E-168C5D96C2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16EAE46-70DC-9D4E-BFC7-B13FA300ED0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95D2DDB-1158-9B4A-865A-7CF0BA0EA12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46378EB-33FC-2B4B-AF78-2AFC1D751D4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528BF10-E251-A848-BDBF-47051AA5A6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C3D254-F1B8-4D49-87B7-3956DF83598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2826541-42F3-524E-A546-8E9FE39245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EC91B58-7659-8C42-AA5E-8241AC9FFD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575FAC7-4646-A846-B13F-93DA57B133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22539D2-A33A-E04F-BC4F-3192FA3E6F8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0790E99-8A53-F543-AFBF-96D371613B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FEDF02-6FE8-104B-AC19-14DE4853ACE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47B7EC-442D-AE40-9460-8C4AEFC4AF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110CE39-47ED-B74B-A996-08343FB2801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4A39381-3937-7549-94B9-C8F26813B9A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3789818-96E3-FC45-9DE7-109160E603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CC93E8-FFB4-464C-92EC-D56476A8C2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E041D2A-F71F-364F-A3F4-CA5406BD5E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D1F5D8-8D7D-A244-ACF6-35F131B316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4EFD3F-D08A-EC4D-8454-15DDEAB395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FDA81F-C394-3046-A08E-EBE096C57B8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B7C5E6-B1A1-D745-AAC8-25E5E24AFD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5E2CD5-89AC-2F45-811F-FCF1BC5312C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60BEE3F-F2D0-A443-BF49-03EB032C5A7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BD8D608-3420-0146-87DB-9D27F6E6139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32AF37F-43F7-9443-9EE4-30058EC07140}">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72AE5E2C-303A-1845-8C8B-022F9410F756}">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E7FBC7D1-9863-3545-9F1C-C05BA1667D10}">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88E2316-9144-E342-B01E-745BFF5B0ABF}">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E5B4188-10A8-D949-A6B3-A644A2F0BE6C}">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B16340AF-05CD-EC4D-AE9D-3E30C3A5BD3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F0A527F-E762-F749-866E-F81017AFCE7F}">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BA90C5B8-6DFD-9742-ABF5-9F64362CABE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5F69B7E-7380-4C42-A0F2-CC38922CBC32}">
            <x14:dataBar minLength="0" maxLength="100" gradient="0">
              <x14:cfvo type="num">
                <xm:f>0</xm:f>
              </x14:cfvo>
              <x14:cfvo type="num">
                <xm:f>1</xm:f>
              </x14:cfvo>
              <x14:negativeFillColor rgb="FFFF0000"/>
              <x14:axisColor rgb="FF000000"/>
            </x14:dataBar>
          </x14:cfRule>
          <xm:sqref>F65:F67 F70</xm:sqref>
        </x14:conditionalFormatting>
        <x14:conditionalFormatting xmlns:xm="http://schemas.microsoft.com/office/excel/2006/main">
          <x14:cfRule type="dataBar" id="{8C19D919-4165-DD42-8A8A-4D41A8F7ECF5}">
            <x14:dataBar minLength="0" maxLength="100" gradient="0">
              <x14:cfvo type="num">
                <xm:f>0</xm:f>
              </x14:cfvo>
              <x14:cfvo type="num">
                <xm:f>1</xm:f>
              </x14:cfvo>
              <x14:negativeFillColor rgb="FFFF0000"/>
              <x14:axisColor rgb="FF000000"/>
            </x14:dataBar>
          </x14:cfRule>
          <xm:sqref>F65:F67 F70</xm:sqref>
        </x14:conditionalFormatting>
        <x14:conditionalFormatting xmlns:xm="http://schemas.microsoft.com/office/excel/2006/main">
          <x14:cfRule type="dataBar" id="{3DFC1A11-60B3-214E-A9C5-7E07F1F7C0CB}">
            <x14:dataBar minLength="0" maxLength="100" gradient="0">
              <x14:cfvo type="num">
                <xm:f>0</xm:f>
              </x14:cfvo>
              <x14:cfvo type="num">
                <xm:f>1</xm:f>
              </x14:cfvo>
              <x14:negativeFillColor rgb="FFFF0000"/>
              <x14:axisColor rgb="FF000000"/>
            </x14:dataBar>
          </x14:cfRule>
          <xm:sqref>F65:F67 F70</xm:sqref>
        </x14:conditionalFormatting>
        <x14:conditionalFormatting xmlns:xm="http://schemas.microsoft.com/office/excel/2006/main">
          <x14:cfRule type="dataBar" id="{3FA5176E-2DF7-A342-83F2-10E1AA3919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BC3DF5-9D07-5F4C-B2FB-3DEECC237F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0D4644-9D59-4545-8827-0C70E1FF41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D181B71-58B9-D14D-AB0D-78610AAFE8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1241915-B58F-AE40-84C6-58935554CD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55B0FB-B13B-B642-B3C1-FF2E092F898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6B7B92F-B549-D140-9805-4ECEE19EB7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22A6D69-267D-AA40-8C7C-F7C43E82E9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7603C7-397A-D64C-B55D-BA268D554A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8623E20-24D9-9346-A779-74A4437BB59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27A6CE-F11C-A546-8A90-83716C0E39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E74968-7232-A14E-8911-75B05462490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15DB3F-5716-EC47-B92F-D0A79A5D2B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B7016A-95CF-1D42-98E9-6AE74E646B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A3C9B3-66AE-3349-BBF1-70E695503E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1B165C-3735-2A44-BE41-5904B469B26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6703BD4-6EBF-2746-8822-4F0FC8A600C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2EEA31-227D-5147-BE45-589A1539EC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55F53AE-DDDB-714E-8377-BC4B30E4F7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20F70D3-31C2-F146-B180-942335AE364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9A990E-845B-D94C-AA43-C6798AD9A36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2B659C1-9669-614F-A173-5827BFDFFAA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31CE466-92E5-CF47-8D58-065EA0107C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8FEDBF6-9AE2-2743-A970-ED65F73076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8ACEAE-C1D5-6B44-BA37-C141D18EB80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ACC575-3554-3146-9486-3138599F489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C76F1D-641B-D143-BA61-9E485F5F9B2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2C30F0-0570-5241-AD08-84151826D9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EFA8736-ACED-AF40-97A2-0C37593888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483757-4DE2-C747-9116-65D9673EA4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8677C5-90FE-904D-B3BA-BE6D584BF5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D1462B-058A-7D48-9706-0EE09B638C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EFD437-7E45-3F4D-89F0-766150C1CC9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5F3FD2-2754-994E-9CF0-6D0738ED025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49F28B-5E2B-6C46-B08C-927A09CC7B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D64E16-02FE-9247-B1E5-325647A5C8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789430-3FE6-604B-9955-E6EFA188D65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B38EBB-DF89-D84E-A571-B0058E229C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3A59D6-887E-DE45-A76F-33AED5ADA8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B5DEF8-F7F0-A64C-B781-98E583F655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81682D6-59BC-0748-9CB2-BEC69A61DB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F9FD51-534C-074C-B6AB-DF11D2B3F62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D2B587-E2E8-6E4F-8D36-5007AC100E1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4551A8-B794-A446-8FCA-4F8AFDDDC4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FF17CC-AA14-F244-89CE-3114DB67AD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1E4231C-BE90-9944-8026-96F8485A1C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1465A1-5BAC-744A-BCC1-08B83E5531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7BD7FE-E725-0648-9356-B5B643AF70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6319E12-539D-D344-BFB6-2E8C9911E2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AA3011-2917-BC47-AB67-3D415C5155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BA43894-200A-704F-A1A4-CFB4D78AEB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FDE0FE-CD3A-B141-A0D8-11943F64363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7DA5E49-2FF4-824A-9C83-1C64B8E74BF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5E2910-8DE1-834D-A990-ACAE10BC20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F96E436-9A8E-7E4D-A74C-0766898BC1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55853A-20A5-9145-8FD5-C7FAB5559E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7D87ED3-03B8-154C-A9C0-6B82DB7014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4646C9E-A616-9B48-83ED-8164360C53E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7C398A5-6D1E-5242-9C21-8A97C92F177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78AC734-92BB-224C-99E9-817D77043D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574E04-F852-3149-B8FA-6061F793CAD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0527EB-F7F4-2340-B1BA-93513DC31F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D240F2-1F0D-BB4C-92B6-BE7271945E7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5A274D-20C3-0144-B632-4153D31A4F1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29CDEB0-7C64-AA4A-BDF7-B79E551AC2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2078D4-40E5-4F4A-8FCC-B6BE56083DB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D6C497E-BEFB-5543-8557-4875D9A9A33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4453C8-F317-6046-A5D2-25B873B987A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994583B-40C3-9040-85A0-9B67DC22FB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634397-ABF9-6846-9D75-41D4F984431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DBD2DE-6DC4-3049-BF4D-DE614539D71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D10339-892E-F74C-9D01-3D6C0134D0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C5E51D7-7BD6-DD4D-84CC-BDBBC4CEF3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3F3BBEB-1E5D-C541-AF54-A258DFA8698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EA5AD6-2DCA-8242-818F-A5CF6BE7CB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16D9E0-AF04-FD42-9A29-CD09141758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0687E7-2084-664A-BE5D-C28A68EE40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A79A6EB-4D05-CE41-AF0B-612D9E3799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400C3A3-2C0A-BC4A-AD12-4FF7855676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6A15CAF-016B-F349-9421-4DD5336F0F8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D288DA-E8CD-DD45-ADB6-4574036EE48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619562-43E5-5447-B274-7236DFC701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AD412E-7257-B14A-856B-4CCCCA92A5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9CA0122-A555-F348-8264-8606D1C05C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1F460D-674D-9D43-B50A-B62C7F61B7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13E241E-0B84-4B48-8E15-FE5409CB3C5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292CB3-9A8C-D641-9DA5-6FA0CBA885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290287F-4ABD-0546-94C1-D47FCDAE31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DD3E96-C5C0-C249-9D29-0DE606B6A51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2C83EB-9C85-B941-9411-2732C88C8D1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A20092-EF90-FC42-BF2A-374B25EBD8C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9919123-7BBA-3F4E-B644-4DCB2E3485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7CD354-67D9-464C-A7A4-CDD559C2E60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5FA816-EF8F-464D-B081-08F65CEBB7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2BDF19-DD1D-0D4C-91A3-FA0DA750C8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09E58F-4C3C-6447-9CE4-52EC782AF9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60EE7EF-5BC4-5147-BF8A-789EF2D81A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9ED94F-45CA-4E4B-A86A-FD6F7F928E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B5DF89F-39CD-244F-9DA1-64D99183FB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F5203C-1F55-3E47-AB89-0EB785B072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06393D-1BAE-464D-A4B8-264672EB2F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FD5D6E-3138-8545-9568-989B63E829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A1DD24-CF4B-5B44-89D6-917902A73B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9A31BF3-3BE1-D441-AA6A-EBC0688FA2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0C49024-FA56-4547-80BA-A2E7D6BE34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E65DB3-76EE-A54E-AF6E-4458F7F038A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233195-EAD5-294D-827C-4E612E67F3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1FD3A4-1DEE-884B-B123-256286EB6F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FB07B44-FE6A-A043-9350-885F929AE1A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AEC44C-84CF-1847-805D-89B6B79B21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405E48-25E5-3047-9647-13635AD15E5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BBB9D7-0558-D14C-9704-CD803CF11B3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1EE087-BF46-F74D-B318-BFC258532E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FC84B77-7385-0946-8991-10397F3C9F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E6D6C06-07AF-A347-A74D-A06F8E95F7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1BBE10-C698-B141-9324-AD5D8B9772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974DAB-2596-0E46-A7F5-E337E104A3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BD2D2E-515C-E240-8219-ADF6290695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29ABEF-C3A0-6041-A6AA-21270DA1F9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8BCA450-57B2-F34D-A558-CA39D188A58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BDD9D1-4552-BD4D-B370-EBF0BA4BDEB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C8EBA21-0DCC-F345-8036-3DD042749A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353CD9-40E0-E54F-88CE-0B110C9F32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85966E-021B-FA4A-9B73-52C6CA4827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0572FE1-A23C-1544-BA65-9C1D4E7E97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46DC8A3-BDF2-5A4F-9D8E-B12D3DBE387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A3BCE24-4FAE-3C4C-9B61-F87F99CA9D8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7974E60-74B1-F34A-94DB-EC178B49AC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F6BF1E-EA6A-A348-8667-AFAB76558A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52CFAD-A340-7C41-A9D5-7A60D51F34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B6B3D7-0244-194D-B85E-15328397A1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69E992-3106-0546-910F-94D9E0B55C0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C98999-9CE3-3140-9BE1-9F322A8B6F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8658C74-EE6D-0942-958D-653C8FC26B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849C07-26A8-BD48-B5A9-9F0C25600A4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929ABB-72CC-A543-ADEF-11A7F2C29C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775AEB-F73F-AF4D-AE1D-BD4D01A4A7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B244B9-1293-B245-ABFB-401E8F0984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AB6E71-AEE5-FE44-89BF-97D54CFCEAA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03DC0BB-FCE2-5F4B-BB3A-AD8F5B620B5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DA3CDF8-70F9-9F4D-B997-ACA3088BA2A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648184B-8E40-9A49-AEB7-FADD0F4DC9F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9BDD8D3-4E2E-3447-8FEB-85CB703DEFD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00FB615-FFCD-6E4A-901C-4B78DC9507F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4EF6992-1A7F-194F-8169-07C1FA62E25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E131E2F-7C2D-734A-8B2C-65D622F2D29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81D13BA-3714-2A4E-8BAC-4042362FDF2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99DBB03-5977-5C48-9F21-44E005F4794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DFDA24B-A7CC-844A-8FE0-DCFCCBAA88D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1C122A8-2651-7943-AC18-22F4C0C8C6B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9F7C95A-1C17-8B47-8A23-2A3DA9A855A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277C252-B843-F54D-A5C7-8EB804CD0A5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DA74D8B-FFD4-3C48-8A85-A5F78C29242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7508BD7-0EB1-9C49-9C6A-1137904202A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60694D3-424A-5846-ABB2-2729D7719FB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6EBEE42-4205-5740-A479-5C8732D6673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34D8E3F-60A3-1C4B-995A-397B3730BA7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6E87A6B-34AF-364F-978E-1DAB891109C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AAAAFC5-03AC-0A45-8695-CD1AB64407F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D3340B0-5C48-1C42-90FB-B112E869B1D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C043B85-8F22-9345-A8CF-DBDA0BFC5C5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53CDE70-E573-7E4B-849B-4E6551200F3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79C4B82-41C2-1E4F-9487-8B1A44E1068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A5B695C-3F47-A545-8499-ADC0522E2A7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348D96D-3CB2-4848-9C2A-1A6FF2F1669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467E3B6-704F-E949-A3AE-14FB8AA7241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829E97B-F8AD-3C46-84DD-16329F3397C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DA11F68-F482-CA42-A769-20500C8541C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85D6C4D-AB60-2346-9E55-7B109EDD70E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B67DFD1-DDEA-3D4C-913D-BA902D70895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982281E-3039-CE46-94EC-6352E01D55E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F348A93-8F0A-D64F-ADED-CCB7BD9E8DFD}">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EA0A8DA-9174-B143-A6E1-54C6AB039C9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186F1BF-5260-1743-BEE1-64F984DB811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5525341-9A53-BF44-B992-223A43F02C5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2FFBBB7-7BE1-F547-82FF-2BB101119CE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D753EDA-DE8F-0641-9B17-4C57B3646A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AFC8EF1-41A7-1741-83FB-BA9EE78E8D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287613-8F59-2F40-AFD3-B59D68E7C2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232B73-98AC-714F-ADA9-893C01C5F1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363DE4-B20B-CD4A-BC52-4D221381EA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C668DA-FA6A-114A-A075-7A5D7C4E9D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7B1DF1E-C823-C544-B667-22F340666C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2048FF-003D-EB46-BF5A-462563C6E0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372B4D-B9C5-CF44-A1F3-C2D055AEA7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28DC380-15EC-514B-B756-648893A78A8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759EBA-AD6D-BE4F-934D-42A7F853C9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6744C6-B193-F84C-92BB-F725D53D50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396411-904E-054F-87E6-1530939FFB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5D9F670-E00F-4740-A9A7-82D6D1066F7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0D0E8A-54D0-0E4A-ACD2-0EE8089055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DAA8FD-D16A-F043-91A1-F7353AAAC4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00AAC1-43E0-3945-A59C-EA05A9238E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1E20B9-4FEF-214B-9D29-3A55399FCC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8F722E-4C42-DF47-9EBC-410B4C674B7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6B07F8-DC38-2F4A-A389-96875C3CE9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50B366-0F91-F040-8B66-67DC36F69FE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2A900F5-6851-8E40-A121-012C46E01FB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495688-6030-0F49-B84C-3611D64D9D3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AA8C8FD-0CEA-AA46-95F8-E43724A157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E46281-83F7-F946-BD37-1F481D052B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0D8399-C5E2-7648-BC22-0D295E503A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E0BC2E-DDFA-3C43-8CD3-F3E6677B43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C232795-0937-634F-85D9-4BC17A93FCB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88D8CBF-D378-D149-B0F6-E9775FC20E0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21FFB4A-9469-8142-B2C3-86E61F9D97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89DCB2-5E7C-9F45-B0D9-C907DB3058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9E696B-72A7-B54A-82A6-C03A3945D87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5C08DCC-2745-7C42-A0FD-BD6BC9C7D1F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DE9F710-A9EB-C64E-8DC2-735FBB377DD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4B3BEDD-90BA-4840-B988-0B5E3237BFB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6603F25-72AE-5744-810C-4807E332787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0F87BE9-BF1F-1146-86E4-993EBC583B0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FAC08E1-D604-A14B-901F-C69C8EACCC5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55C2C3-94C4-074E-8A2A-9439812D82F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92629D-2AAC-0949-AE4A-2A116BE191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9170F8-EFB0-5340-8186-D2A53E90DF0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665F11-7CAB-9148-B076-69B81D9FC6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459772-B67A-C342-B44E-1453097C96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E74668-6819-C54C-A5DC-06150DB7628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D7A8ECF-6866-1644-ADA6-4E85650A2F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346E117-A697-2841-9B27-ACC00C0D2BA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E3BA8D-56B1-2449-B8B3-EB1E3D1499C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41959B-A3F7-294F-83D7-6A1651AC9F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7E406F-9D60-994C-82EB-1F8CB0E853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A0DC600-4DC4-9746-A4AC-87E1D266142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40B712-16EA-1C4F-9C29-FF1BEEDA4B0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83EE3A-C112-3D45-B39E-A5B39547AFC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05E112-A0A5-A747-91B9-D63EE66833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F94B56C-7B3B-9249-8BA1-6FFB5C84FC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EC75751-ADE3-564D-9409-50030E191B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F3CB4F-3626-1549-8717-6C8E1198279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B5CC5B3-BFFB-F348-BFEE-98942C4A69C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29F8BE-EF5B-9448-97D1-8BC9C9C0FD6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7047FB-1335-1F40-A814-CFD10120F8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83709F-26C3-F24E-83E3-89CA517EAE8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B3B9CDF-02ED-6C4B-8CB6-137C4F59406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3712310-1C1C-5F4B-B1ED-ECC93499B95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98FB7ED-2A24-A847-9C19-F9002B9F549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28EC247-49A7-F740-BB0C-0EE62B1E93B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532087A-DD82-1749-8EB0-F6B002FE8F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FBBE42-E58E-9A4C-9A92-D0DE68C5C1F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747079-862D-D741-9765-E651DF9FF7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252E2B-71B6-4046-81DE-FA799918E4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4A7B49-3B09-E046-AD95-467EC4D81C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B0785E-79C9-F747-A9B1-19B6D3F4B3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A1B59F-2033-264E-BA2A-D09267895E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647F33-E364-9541-AC35-BEF6A9E915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93FC74-3840-0F47-9660-08C02C8CD5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F5F595-337E-5E44-9E40-B84CD756A1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943F82-EE31-D546-907A-3017567CA8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564C19-6215-1F47-8842-19E76273A1C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A904C7-D0DE-2845-8381-8DB8AC9F0DE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03D1AC-53E4-0B49-B4A5-978BEC0721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8F9C2E6-E74A-2F4B-9031-AAE2C5E36EB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A4EED23-473C-7648-BEEE-1B9FD678BCE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9ABC4F1-179A-FA4E-9BD3-7101986BCDA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76F605C-F9C2-8447-BE41-5B32454FC59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88BD15D-201A-7142-8E88-7EDA3880702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4446AA2-C492-A44D-AA5F-8A6046C8286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691891F-2EBC-F143-8A69-8CC37F89CF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CD1E0F-1372-614A-AAF9-2AAC8DCB03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5BB92E-06FE-AA41-8403-D409D7AFAB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DD422F-22F6-6C43-B242-4CF369A8F88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AE707D-E438-2C4D-8B53-396815605D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3E9100-F7E1-C349-8E66-BCF631316C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6C4C1D4-D5B1-9C4C-AB14-CDDF3B5E3E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41DC60-C0B6-2B4D-A322-1A47ED51A4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73AF55-2E9B-6641-A20E-46F3B9D44F0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B8D0618-094B-C948-8566-4B1CBED342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8198C5-AB1D-2745-99F5-F10E192BEA6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4C003D-8AA8-CA45-A27C-AD1F8718831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AE560C-96B8-6E41-A335-94E369A1A8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FC0B34-2C1D-EB4B-A6F1-FD422D0F12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CDB06C-D493-8948-9542-184102758F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A7E200-3ACE-734E-9D52-0F73C2F371F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50D352-D3ED-6643-B2BF-0DB959B90D1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4042DB-407C-7245-9347-740BEC1CF3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66D3E1-2F3B-6E48-AB55-D64EDF7277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26E77A-E710-5946-A32E-CCDB4DEBB8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93AC3AE-5158-EA4B-A02E-50C6EB9EB51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C66BC88-156E-D44A-A845-1F3F4E656DE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BB80E78-57AB-3A43-A1BB-BAB3FA547DB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1CDFBA7-DC4A-6141-87DF-B979A7E8A98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69A13C8-D562-1B44-81AA-F1AC394CEC1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768B697-4D01-954C-8988-5434799E3C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748E81-B5AF-344E-96AD-5C2280EF398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6037B68-AF85-B64D-A268-16AF337C4B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5F84BE-DDF0-5D4A-B41E-D7B7B9A5A5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DB5F90-D332-7D4D-A259-4C30AE3039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61A1FB-EBF4-E747-AEB8-9BE0BB7DD2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25E3EA-6182-B844-8778-EB19140B7E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E2E94D-4A65-2245-9AF8-510D5A8D58D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07DC4CC-D7F5-F74A-B519-98285DC939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2B14C73-C215-0341-9BEB-CD6BDB923EF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1081E68-6C85-7742-B4B0-6E1A70997E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254986-307A-4C41-8AF9-19F562E3933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DA354B-9289-DD4A-905C-FE3EB4C745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15DA0A-BB6A-4241-B90D-BBEFAE0B23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48B9A6-0725-EA4C-9CB3-9458B28526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7990CC-A8C4-2D45-8EBC-DEB0F65F206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2BD5B0-19A7-E249-AF45-C6489EA18E4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A437594-ED47-2C4B-AD1E-5BA3C12795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6E6C78-053C-8142-9F9E-BB8DC176643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A89A009-CFFD-794A-90DD-5E1F700F216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D94AE4-75BA-494B-A1C1-11E0E1592F8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2CCE80-969B-3345-9BD5-47834669A8D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EE0CE03-08C0-1946-A884-772C2B8E119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94BA50A-3CFC-D642-A72A-829605E23E5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532EB59-B0F5-F34A-8E17-96AFC463247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64B77F5-39D6-0D4F-8151-F3599D4BACD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38B7A0B-520F-E540-BFDD-8275790AA2B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019C99-B305-F34B-A11C-88BAD601E0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4E47D2-665E-184A-BE66-1A06CB5CD9B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7E6FBD-9677-8F46-B9CE-9CC4727D50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D648B69-1D85-B045-A58E-B22D4D918B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C6B29A-7354-2B4B-905E-75F8E7ACAA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C206F6-C3B0-6548-8FDF-B1468B3A43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2E8174B-BEE4-F54D-9FF0-A15BE92C76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F4FAD9-651E-EA4F-BE9E-89FB4EE38D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DB50CF-F5C0-F445-8F5E-834C5759FE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79CB9F0-3F15-B446-A8A4-B5C50BC36B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E94286D-92F5-1A4A-9A3D-ED926F1665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E341E9-DB5A-9844-A844-3A7A284C76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B1C850-6BED-DB41-B913-D6DA9E1A7CA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1A4ED3-3772-AE46-B091-DF5067A0678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C963C4B-12E3-3044-86F9-98FF429BD52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E42FC3D-F2D1-1A42-AEB7-7543DBC125A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CF43C09-ECFA-724B-A3D4-EBEA8B7D0D7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D1BBDD7-C67E-A148-99BC-C77FA5ADA49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35CCFA5-3CFC-6548-9621-43933000684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C317FC5-B24A-EB44-BB94-83A40DF499C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A5DA329-CADA-2E47-AF1D-9F0B500A35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254B6A-E5C5-CF4B-BBD2-E22D9AFECE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68BA44-E8FC-834E-8A5F-0DDC0E4026C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76D3AB-C326-074C-83AF-CA61A6892E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225D0A-E3EF-DD4A-A28B-7E3CE2DA800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743D4AA-C176-AE4B-86E0-C0267C2FA10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68549E-AE53-CF49-A9E3-ABA2A73823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CBE9898-3A39-1A46-9ADB-741ADE4CDA3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2B0C061-6E21-284D-992D-5E548FFC82E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75E170-DB17-3A42-9847-555B6F242A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507CA5-0A35-3C4A-A969-6B20A1EECD9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A93C1D-F2FF-B14E-81EF-760AA2836CE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B353D9D-EE2F-6A4B-815F-7BC2BB3B53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C450BB-0602-4B45-A050-C76C82D9C2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3252B1-98FC-CA45-BDC1-4BFB494825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30C3DD2-E1C5-E743-9996-A6E99F4EBA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1367078-F850-8C46-B44E-F737FE95D1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CA4B91-A571-4F47-9679-15EE4E32431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F0B240-AB9F-2147-BAC5-34D5F2DA8F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9E2209F-1FB8-AE44-AFEB-69DE0FE6678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CF6AFBB-38D8-9842-B01B-2EED2BDEF1F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B24B5A8-1D53-E74E-8521-789A9391BC9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449FEA4-602A-DF44-8137-8657C99AD08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BB83D7C-BF3D-F84B-976A-699CD0B7C46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61DF789-5881-F848-9486-2C0BC7248E3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86D4BE5-4E65-5348-8983-7881B9FBE6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B5F925-ACD9-C64C-90A7-54ADBB7D65A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B66745-09AD-1443-8D75-D5C677D74E1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A7935FB-6A5D-0540-B19A-FB96527450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5C0567-6D76-9B47-BEC9-A06187AE48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CC0331-C580-094B-B266-9439FCAF99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2915A8-A4E3-BC4F-8A2B-B38842769A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B65F6F-8B4D-1544-9933-E3673D50CE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36A1E70-5233-D84F-8753-17D4CF0D71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4DC73EC-5EE3-374A-BCF2-1B63E26771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83273E0-35EF-5C4A-A72C-DB5EDA5D689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75398D-D9A3-734B-9F99-A2F75E5A2A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452BE0-B8E1-684A-97A9-FBA6A89FF8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1ED2A5-1774-D448-BA57-072687E6FF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084F29-6330-A644-A0A6-5A375AAE491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B84847D-99BA-454D-92C6-450420A566D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688AD39-4CDC-BF4C-8FDE-49C5AF0ECC3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CAF12FA-414D-AC44-BE30-3A5FBF937FA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3FBA0A8-182A-FB42-AE2A-E55E63D0759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08BE551-2BF7-1F49-A6E0-A2CD8F0B6BB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543C87B-94D5-D543-8545-128E94B588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66D9B39-584C-534C-B982-1FE60F02FA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781E37C-E5F7-E142-92CB-D2FD1FD303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9D7F10-25A7-0340-88E9-2D1E7CC59A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5668E4-E211-6741-B89E-0430C79E91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FC2CBFD-950B-D641-BA5C-F753EFAADA7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0134EC-7C23-AB41-B719-2B8FA07715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64D077-B237-9648-95CA-1C2F5DDC6C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ABA0A7-ED51-7A44-AB54-0AC48520FA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ACD517-BDA2-BA4F-9543-FC214F6AD6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48A0749-1016-6E47-989C-3F7E03B3C1B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AC6395-C0F2-8A4B-996D-79C8A2F63F8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0F0657-3EAD-EC42-8515-CF82B4570A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D276B4-C969-AA46-AA4B-9D1BAC4C8D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221B206-7633-5E4D-99DE-61C49957043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6C693C-58A6-2C4C-8F1D-E57B603409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726DC77-DB7A-6C47-B71E-8793D4908F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CBB262-91A8-814C-B41F-9A23AF59E38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28EDB2-BF0D-8545-B5DB-735962971A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9781A68-0EFD-BD47-BA26-493536418F5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201F3E-BA39-2A46-896A-584AE2F30E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642641B-A8D5-CF4E-840B-D7F2CBBC76A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C7E4E3-3C61-DE4E-9118-704658DF7CC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41BBD9F-6FA1-094B-8E61-5753D4D0FD3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96CF034-70BA-314C-A5AE-C37E9E4FB65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7165D56-B50A-1540-AD6F-532706FCF61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38DE607-D6B2-9240-94AA-521C78EA13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9406C9-5F64-BF43-857E-7103280C3F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5BC9B17-9064-5A45-907A-66611BA5EF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4ED9333-9D12-944A-87E2-C04CED5A31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4E16AB-A993-1440-991C-1C04AD5494F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8D6812A-CD23-7446-834A-D5751942BC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4DBE2F-9649-EF4A-87F5-F05C415DDC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28F320-C81E-B54E-A336-D07E253471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32DDF0-C090-4C4B-9C99-E2D4E34CBED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12BD6C-C302-E743-A0BD-7567E41B4C3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E0AFD4F-7058-1048-AEA1-A5EFEADBB49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29BBDF-95E1-8649-8C87-49372FFA89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A9D4C7-8821-A94F-A769-531758DD7D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BCD84D-2DBA-E441-B679-292205B271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B47A5B-535E-9F40-96AB-267C8B8037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1BDF5F-8192-194A-964E-CB8560FEF4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AB623E5-B9EA-204A-8A56-981852065C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306414-06F9-F449-89C9-4321B25706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A63627-F9AE-D84C-BD75-DCEFB81E095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59EC88A-085A-D340-8178-BD2B8588577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3471290-B9A0-3742-9CCA-D822A04B3B9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989403D-1A61-F741-856E-0F27B2CEFCA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0455713-3FEE-8544-B42C-CAECB6F1548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0AB4B29-59A2-D446-8BF7-3F26A035E03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AE714E1-DDB2-6241-B317-B8DB6508A8D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414E31F-0F7C-2C47-A14A-6B774E9AECF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6947AB1-5336-7649-A311-4E4E6722CB7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09D0F65-F236-6141-B35E-1EADD69463C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118309B-7EAE-F741-A305-7183E8182E8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DCDFD2A-5120-014B-BDC6-C2A33051CA5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B4D174-D928-7447-AFC3-C104EB60F7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8D668F-5D4B-0846-AF7A-F0DC6371D8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52BA4D-4E21-4D46-ABCC-9FEFF00502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B659DB7-283D-E241-83FF-94EC1555EAE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716E435-01C6-DD4A-B50F-24C8F6ED720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1004E42-68F9-F749-BB2F-E77EDF22CB7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26971F-DE46-5343-A927-3C0E968DEE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EE9574C-7212-AA49-90C3-00D9463AAB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4EE8CB-2A38-5B4E-940C-047ECD5926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0FEF44F-9987-D749-A9D0-65CE22083AB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1FBD9A9-5BAB-AC48-B21B-40B38BF3B60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1DF120A-D6D7-4B49-8275-AE8ABF6C12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F8A9BF9-99EC-DD47-BC96-96220D3E9D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904F2B-876D-3F44-B835-7DAE457B71C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A25C0DA-74D8-0842-849C-B1A05BCFCC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4A35F3-B9E3-884C-854F-64B556879C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A4C1E3-70C8-B340-A689-2A1121E2BC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1E74C8-0D96-F742-8382-8C240F68EC0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0722F32-C4B1-6B43-B301-CADF75AF4D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27C2F6-E5CC-4F4D-96D7-7BC952810E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5673FF8-5C98-A549-B2D4-6512883BD6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0E7789-010C-3143-B972-1570C6664DF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E6E4714-0759-5740-8423-62103ED49C9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9509C1A-7A33-4145-B900-11F13D229A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9BC451-524C-DB4D-8356-D27ABDECBC1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7FE524D-AF24-114B-9938-B869A94299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872ED6-3BCA-244A-895F-209E0C7EFA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E8325D-7833-BC42-B779-0B0C9A79A41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615B446-3721-E347-8C4D-8649194021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29ED28-5E48-7843-8BAC-6EFCE68A1ED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D2CE1C4-C7A0-0844-A73F-C9249542FF3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866B75D-6947-E846-894E-D3CAF16C480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41B0A4D-A6EF-AB47-B945-C6A25B68A7A2}">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EA2FEAE-C05C-0C4D-854D-5FD499BA461C}">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075A2E05-9633-324A-B148-DE9E9EF69B3B}">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675B94A0-72CE-9B4C-B29D-623AC1B77879}">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FFEF37F5-1AD2-D44F-BA81-E93A399177AA}">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899094E1-11FC-9047-ADB5-F00D04566E8D}">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67562467-CADF-C947-BA05-9D15D28A3039}">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6CB0E53-8190-704D-B32B-31444D4452F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D93BACC-ABD1-7D49-B8A4-0C51726B78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8303B5-DE9C-014B-95F7-440ED75020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3940E7-2EFA-124A-8C58-229BD1E77B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B6DC155-C095-BB47-9077-07D473BD3A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8DE047-98E7-1C49-B5D5-6628F03FCBE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61B016-C2F9-094D-9291-6C369F54ED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EABA0AD-8D00-7145-A94D-4AC3FD495EE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8F9995-3030-394E-9CDC-F47F3B093B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19DE55-3F7D-B84F-9121-FCA94CC01C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E34050-0A8B-F747-A5A1-F5BF5F73921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7B4ED3-9CA4-5A42-992E-69E5B4C0E93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772643-D0C1-9E49-9510-1ED3F0B6E00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CFEEF81-81AB-A14A-9695-85EC4189768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68F38D-6DD8-4342-8D0D-C8779028AF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51B780-0060-1745-8C8D-7FD39B1D174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C6C14F-6445-CF44-A45A-565285789A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B81EEED-D113-2341-87A0-4251D231FA3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9F0AB87-3936-A249-801D-EDFF9B9261C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B3EE8B7-5771-434A-826A-CCE5DDB3D4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EFB6B0-D437-D043-A20E-E9F978EE08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0672C05-AD0D-0542-B486-8C1DFFF9A6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7CE6FC-014F-8646-9686-FA28218EC1D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A6B2BF4-50E1-C74C-BEEB-48925BB5CE8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6CF85D0-9ACF-0344-8B23-B3DB52294AA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4512C45-E578-1D4A-88FA-5226EA8D6B9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DDE0DCB-90CF-F743-A51E-1DD2A21AB04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CC1ACC0-0759-9748-89DD-DC983174C1D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1D82DFE-B1BF-DF4C-96B0-FAF802D47A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5C5D8E-ED4B-954E-91DF-FFD7B41210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8F24972-5B26-8846-AE69-55CC544FCD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16FCC84-5B01-3C40-8194-CA7FB846DB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E6D1BFA-79B6-2547-8903-1327A25850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C823E9-7399-E94A-A04D-8CBB4AA975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9DEA08-C76C-6143-9F73-A4B9E841FD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20CA5D-8484-9444-A66B-54AF7358AF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8DCA89-5A62-F942-9E27-4383D45723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CCFC09-1A71-024E-9823-25F7FFBC952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34D6A1B-1CF1-E74E-AC58-6262ACCD1A9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D717AC0-24D8-6F46-84C0-6572A5EC93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A57BA6A-4B00-E148-AFF9-48DF315E181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A3C2237-75DE-A249-942E-B5A34A9C6A8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95BD624-9C69-C848-ACC1-5D2C628BE0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3CE790-146A-264F-A79A-6936487C60A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FEAF03-B0F4-C540-AD20-A6852B7127A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CB92271-1708-9043-9E1F-49FDD414182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F2204A3-30B4-4A45-9922-97079B7650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4A4E89-D316-AE42-AA97-641CA118663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12B1D6-A27A-A745-8C12-431D70ADCF3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7C1D17E-70CB-F94F-930B-19FD1E1AE9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D25E1D9-4397-D34A-AA9C-649D6D3A3EA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FDBA2A7-B6B9-B047-9925-145C5189676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012BC21-B012-3D41-8233-EF4279A2CA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8926752-0C8B-814D-AD04-C8A782E32A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EB2770-FC62-AF47-93D0-F47C6D4C234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EC34859-59C2-7E44-B0CA-0B99B29351C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41DF153-445F-D649-936A-3C00F22A15A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831B09E-DD06-324D-9C30-1C1E289F115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7C49A2F-46CE-2142-9183-FE32B1EB35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366D93-C3BE-2741-94FB-7CC1B9B3780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487C314-8489-6740-AF21-0CBFDCB665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E29879-1841-3C41-B2C5-138EDFA391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C5224A-CED7-034C-8B9C-DA999B09DD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F340B7-D474-6A44-B6AA-D4BD2B09579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4F0C7B-BE9F-264E-BFFE-8856E742FA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7F609E-12F4-444E-A554-EF339E1538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BACBAC-9CEA-C849-8E67-3FE1A99FEF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3FC295-0BC2-BF48-A643-F30B326321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6322529-E7B6-D84A-87C9-410B1A80F8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C5B9E0D-F0FE-CB45-A8B1-8487821F8F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8C2619-71EC-7F4D-B76D-99946B2C48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100323D-83B1-2648-9E0D-A7C2B89C2A2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F1C8FF9-0829-284F-ABDE-ACB481D1C29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33E7E9D-3476-C64B-9B5B-FA2C26025EE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3107B27-6CAA-394F-90B9-8E0EE708FF9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FD53129-AA3B-594E-B7B1-80584F9273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E8C5E1C-EF0E-DE42-9290-938E29FED83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F2CB38-D973-F343-B5CD-7E03477735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58AA99-6AE8-204D-A11C-3F93547271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1B9AABC-A33F-DF42-8558-7C065E3A6C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F4257C-8E98-0245-97AA-B89BF3C5FF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E9CA449-7194-A849-A251-D96CD7F022D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B186DE-0FD4-6F40-A1F5-0AC282FCDC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371A3F8-1D0E-5641-A563-35673CCEA14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DBBA853-EBCE-3049-9020-A9B6FDB03B2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751679-250F-0140-9CE7-DE421586A04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C8B277-2499-9F42-8259-0883BA7AE5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972BA70-4790-2541-BE9B-993D1DE31E8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8A982AC-465C-E747-8E39-93FFB80D45C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5B6570-2D6F-364F-8183-342653096E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849776-8A36-9142-BFF9-A761980B416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5D2285B-DE09-2342-A9FE-2CE1C926206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3E1D31-F0DD-864A-9959-744C1573609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A274EEF-8CE9-9F45-8C37-A5912EC83CA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EEAC614-C45E-6941-9DD2-CC362DE2ED7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251CD2A-B167-524D-8FCE-4AFFDED8331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271CF5C-C01D-E645-AA11-2510603ED8C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E81B1C7-1E19-2A4D-A208-5CA879FAA5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15FF6A-4B6D-8948-95CF-D9E9179B497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BCD768-6777-6B40-A20C-53228D5ADD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CA7F2EF-8FF7-9746-85F9-F27A9D7C23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2C14D9-E8E0-0644-9B7B-470748DA33E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6397F7-469F-DF44-8DB2-502AC19C7F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8670E5-37C7-CC4B-8895-0F558D9107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D50834-F53E-EE49-86D0-4EFF60DF2E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294DF14-27BD-CA48-8543-BDFB893FF2A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427277-7DC0-3847-848B-B92C8A8109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D0D38A-9119-7A4C-BF8C-8177AD82BB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2DE915-0B02-2D44-AF48-85C6C164C0F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953D21-613E-714B-92FE-0199D1E08B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DA62EF-611A-594A-8E27-B9A5869506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A8A3707-6FC4-8041-A11C-D24DADF2D3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366860-AE81-2F49-859E-91CD844F1A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B98C191-1CEF-374F-8AA8-862EC31AC43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50686F5-0104-774E-B1E0-A758AED60BC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7AD615F-9074-334D-89FD-39559B7D3AB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811E1DA-4A5C-3448-9BDF-8C522DB6546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DB9033C-1F20-7D40-8FF4-AAD4BA0B452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78A699E-8611-0B47-9203-FF60167453C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02FBE8-F6F8-5041-8313-6DC341AA52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1CB0C49-C967-F44A-BBEA-31F9D0FEFB6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41846E4-9BC6-3A49-A196-653E2F049B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203DAE-9EE6-C349-A441-BDC4AA846E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342148-3759-F340-B768-DB231574E6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9C99CF-997D-0E42-A010-DF7EA7D6717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6EAEE6-F60F-4141-AE58-61A6616F44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8AF94D-9428-744A-82F9-A857A603ABC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33D95A-211F-C742-8240-B1327062FD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99FA46-5A96-DD42-8288-0F9EE8A576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29D2B3-F545-054B-93CC-BC29BD1D7E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BE8524-9713-7144-86C3-E271FE4AE8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CEE3C0-8B44-4F4C-BB3D-2F7630510B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6E802A9-D46E-9C48-9583-2A6FEFE4462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253BBB-78DE-8A4B-84D0-FA056F03F7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B6F8400-286C-5C4E-B9CA-FED9AE493DA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D9AE92E-69B2-9D4C-8129-E860C74CAE2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87B67A9-C036-5F47-A0DB-6563733F4FB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D1D6E4D-C0B3-2242-B964-AF32C38F4BC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6E99012-C288-AB46-96FD-239575D9D78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7608F75-2D0C-4540-80B5-1325370E10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0AC4CC-C901-C845-90E1-5E46E2EE07E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99679E-9479-E648-8F9D-BD7FBF87EB8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9FBC0E-1BD2-9E4B-8471-BF140416F3D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7B3691-4329-EF4D-B516-DF2FC46C4CA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95D264B-5F49-7F42-A580-262E510381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30E926A-7F65-DF47-B150-4B7A9B80EF1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52300E-5946-6548-9D88-DDE18AFA26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F344BC-B475-A94D-8278-166625BFAE6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87978D-79C5-B244-AF2F-2DA1877472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78972D8-AA7F-AB48-B10E-9892124CEB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E0DF331-2B48-E143-BAAA-181AD4F596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A8FABAD-E725-BC42-9D6A-335B54607E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BA94EB6-44FD-2142-B993-69C05883FB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3C2F018-F80E-BE4A-B2FE-2EA677F843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639982-F90C-7542-9C5A-4818ECD84E7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4380BF-6065-C44B-B6B2-B4B68BE0B81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DB82DD2-F3A9-3E48-8BD2-11A3ABA4DAC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C4E899-6071-BA4D-B78C-4DFBC854826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CB8B31-9D23-EF40-A82C-8ACD23A349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A7C190-ACF7-9540-B1B1-7D6A0621D3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7FFBB40-B5DB-7C40-BE12-42CFA6C1F80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7CB71E0-1FD9-3B4D-9F32-D2E351BB255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388B514-50AB-D240-A367-8CEC45EDCF2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6DC8257-8A40-4949-B6DF-77A51D79BEA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D0FB322-7357-8049-8789-B3F120D20ED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A9AD32E-4EC1-E04F-966B-86BBD2C17B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965FBE6-408A-3B4D-8063-E463C12C216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ACE10B-8F54-6C42-84BA-7ADD7C1CC01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0437696-FDCE-0847-8BE5-F6463F72956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A06F567-10BB-AC42-AC55-BEF832EAEB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B70F4B-DD25-5942-A163-28944BF092D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F52F562-68E8-9B4D-98BF-494040EFB9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D0BAC9-C692-E24D-A38A-D645D81005B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6F99DA-5ACF-8E4B-A79A-D0586DE968C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F02326-2CB6-AD4A-8649-259B40B52A8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A4C1FEB-0209-D54D-8F14-76D2B4EAD3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A935D69-AB8C-A24C-B78C-11CF4EC1DA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27226A7-3207-2349-B06C-9694F5CCE7C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3FE96EE-54EC-4745-A6AF-C82EF0CD44D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B124D6F-2316-E143-8AF7-BB6B2D6E066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EB473F1-B403-684C-A9E4-4755F50D671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3502A4A-F31D-6843-86FB-E29AE17E704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3AC26EF-E100-4946-9973-8A273C75B41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92F555-09B2-6841-96E3-70712523A97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0DA5393-A966-C74D-A161-A5BB7044805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76590EB-1B9C-3743-93F1-A5E129A6A9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1F8417-0BF8-9C46-912C-6DAC80D52B2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3BE55F6-4FB8-AA40-A0E0-B9ACDEC46E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072E30-F433-1E4B-873C-9C3E9D3A07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1BF680E-ADA5-0B4C-8B15-EBD5BBC676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296B24-F5B6-C048-9078-4F3D90A64D1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047439-98F1-A64D-AB69-C21097160A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54D5F39-DE01-BD49-819C-A85EBA2668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180667B-7623-FB4A-8354-DDCED82FCFC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566A6C-FC86-3642-BBAF-85E4E8F7B25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56853F-D933-6445-8DE9-7D12B914504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BB7B80-F97F-7D40-8064-0EC2F018522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9FA3802-4368-9C4A-B636-83A0216103B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CA9C3D2-D584-C948-92A5-C72CF98D362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F33A958-888D-DF4F-9D3B-84B115C840A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92449D0-8CAA-574B-B087-18389037AA4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A042021-8ECB-3547-8664-A0DB5B96591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7355939-C423-7A4E-9A36-71A2467235A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FC21E4-1704-9D46-A998-ECCF555072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D5AFC4-233A-554B-8733-32DF2E8094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EB7DC7-3034-F34D-8C23-FAB596D102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822EF7-114C-5B49-9505-2F3FB807182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0898719-24A0-2B4F-88D2-96C21DDD988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DB38FE-32AC-4146-883C-0D2CB5D737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99C0604-8E20-FA4D-A913-07762518F9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F5CC7B-A776-3F45-B336-F4D0FCABAA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CF14FA-3483-1140-9AAA-5FE07CEFE0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209284-9069-1248-9EA8-15D0B4E503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3EDCEAC-95B3-704F-B234-6589D5C5010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EA1F86F-0731-7A47-AD4B-995D123A2E8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AB57FBE-13F3-2241-AAE5-CB9E6EB870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363BE8-4999-E049-A64E-BCBB401B941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3DFA8F-4C0E-6A44-9E3B-A2FE985C809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6136F96D-2C2A-3C45-AE56-879036C47D5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EE0BC79E-6CF4-954C-9B28-132E96EEB46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DE22D9B-E576-FB4F-8D1E-0DC305A6E29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5722E97-3AFE-684E-A0BF-051B0CBF288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CF0905-FA3F-8F48-9904-B90BA8FB108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1FA9D95-F965-BA42-A861-944CD5D5C0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711DB2-732A-DE4A-A30A-8B49B74935E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7636900-1049-0D45-A8DF-15157EFD012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30F7DD7-06D4-E74E-AE38-3014EA34B2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DEF7C7-A2A2-B54B-BBB8-1C91EC50DA0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56EFBC4-986C-D741-99E6-82F548E27F3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4DB28E9-996C-F242-BEFC-684D709AC8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77EF5E-BF67-4F42-BAE1-5FCB6176111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F729ADA-2D03-2543-8021-55071194E2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451130-1AAB-574E-983C-1322A92B6C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4C8D6D4-73C0-7043-8E45-BA765795550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74860BE-895B-E646-B32F-2BCA7B22A2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549D88D-4D1F-434C-9B18-463EE374066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63327D-6D3F-5945-9BAF-BFD75BEA6D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8D9325-A44A-EB49-8383-59A44E7CD59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203D7A7-F0FE-3D46-A756-C4D8545F3D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2FE5FA-30EB-4E48-A5AF-B3243DC277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55FDFB9-1D88-4D4A-90EE-DDE40AB24DD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E256074-6D1A-2244-BD63-44066AAFC7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E4B9C2-1674-284A-906C-D146367BF12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B0E5A11-540D-E444-B94E-4B34A90FAB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FA362F-DA46-4A46-A409-779728881B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9E4C2F-1E5F-1043-88FB-256A8F183D5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4815C2F-EF0E-7741-B285-25C613306F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AF4EB7-5C70-004D-BA89-26507C6004D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77684E-0DC9-DC4C-A10F-5DD13B5D77E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357F16-88AE-6547-8A11-28671BABFFF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2CA4D3C-2084-BF44-B28D-C1FD08EA9DA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007F541-0E58-D14D-994C-F0FBFB8AC30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B9B125B-5359-424A-8BF2-3A02871167B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2FE3B32-E2AC-3248-A172-927AA8803FE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A13E045-ACA0-E24B-AA62-E52F4478FCF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55C8206-1526-4245-90F7-E844DADD0FA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7E5E625-2874-9E49-B532-24C911EF08B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6C0CA93-9B10-934F-9F58-B717F8F07D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2137FEE-26EB-1A44-8440-318A275BDD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BF8011-0776-1747-8F45-BF59C826A0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5654A5-B16D-874A-913E-46331710BE5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77252AB-95FF-F949-945E-6A3E3B4DDE5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85667A9-394A-9848-9A11-C55AC35E25E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73AF9F0-80CF-D249-B9CA-64FB252745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2A3617-D12D-DD4B-B1D0-6CF2782BE2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57C7BFF-F1E6-B74B-9360-6C614561DDB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BB3A06D-82CA-F742-8E3D-1A0CCCE7513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002AF43-D9ED-814C-B2DD-E96D978F71D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BC4B17D-26AC-B142-9314-40043688E3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723A078-AB0D-EF43-B240-81E2EE2A77C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609311F-7144-8B43-8A9A-C75A229185C7}">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0C382902-E7E6-8C41-B5CC-0127BD0A50A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CB83259-B985-AE4D-8220-F15125CFF7C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386481-760C-F447-BDA6-637EDAD693D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8846A7-2916-B94D-9ED6-8BD560FBB4CD}">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E98E3989-8509-F442-9BB6-AC882AC4728A}">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6182907-CBA8-DF49-8E1F-78B3B6B2B0ED}">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416740C-26D6-994D-9109-DEBFF7C12318}">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B67EAEDB-9EC1-7C42-99F8-18AA19408E5D}">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7C11E86-AD19-484A-896D-C98991D1310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06A31BB-BA7A-AB43-8152-489A876DB5A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590D6A-54D4-0F4A-A90E-0505162CF8A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4299DA-F7D6-0B49-8E62-549D70EC391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CEB33E-522E-F845-883E-5C6AF8A9273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ADFFC4-35C7-8C48-93B4-714CD1633F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31FA8A6-38F0-DE4C-ABD8-3D70227264A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36E684-5249-1D41-B3DE-8B47642499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86DD5A-1295-0C4C-9B10-7B97566D8B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2B2CD6-70FD-5044-A79B-CCF7813D30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F06760C-D0A1-4945-8DC6-63F7C06AA68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31B59F-A087-8C48-A718-2E853ECE384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8DE602-9706-F54D-BB28-03F83A096E8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6EA5F46-2A88-5148-AC4F-C222A1B2A2C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2B74C96-6439-6E45-B6C2-0C14A7846EB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11443F6-6103-AD48-9C07-4D9A35E8925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9EBAA42-74DE-2644-B37E-9DB3F91BA41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08372F8-B24C-294C-8380-BBD3DC8E2C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A6F3ACC-F4B3-3A44-BF36-61DD7C58AC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8F3AB8-B27F-7943-879A-D04595D139A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508651D-5AD3-D54D-8DA5-749D32B555D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34DE10-17DC-9148-8011-2674AAC8E66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F5F16AC-48E0-0642-BF39-9B968C41BB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6AE502-FC20-2C4C-850C-DFB9F9607BE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0193A9-C2F7-E84F-B8DF-3823B0EDE9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5C43DFE-DDA2-A44D-958D-E0F15B0902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DA5ECD-923D-034F-8DE5-9E240971A25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55466BD-1731-824F-9003-94B28D574FC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A42FF87-342E-3D4E-B2F1-AB9E11BDBB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D439FDE-57A7-5949-A3C8-3D10653DEA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3E1DF5-3BFF-574A-B51B-C52586257F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F84C6B-4093-F741-B88C-797CB8F262C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18E6B72-46B7-E249-A1A1-3B7768B6F6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5D112B-8F4E-5A48-B543-259E8CE2EEA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7DA7E2A-816D-064C-A324-B3FFE185A4D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E741A61-23EE-6648-879A-8BAF41271B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E4D165-69D2-FC44-A4E8-90AC1F1A5AD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83F2B60-276D-E546-810A-6E455BC3916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02C60AA-F32E-CC4B-9414-1CE0C17E04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646B2C2-4E33-B54D-9EE9-26CC41D38A8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5798FA4-3E95-EF49-A163-F01B930F7E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03D2BF4-25F0-E547-8720-8884C48CB8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3351597-312F-F24E-87E3-B311FEC0744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C22511-436D-E343-B111-8390341C873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528E40-BE27-ED4A-9376-6A6FA4FDE48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14CCCB3-BC24-3249-8730-8BB4029FF88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588BB20-9D09-FC44-B37B-F921F13348D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91A1053-51A7-9047-AFD9-6471C6D5341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B84CB5A-015D-604B-B7BD-6FFA1AE9CE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802810A-D43C-CB46-9B86-2D0C76FDD0A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F35352B-52FF-2348-B57F-D5D359D57B6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33E30AE-F25A-8544-8D5B-B3EEF346602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775916A-A41F-1D49-B54D-9D040315EC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69DF234-BD21-A14C-B80B-B83A67B072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0C11559-BC36-5748-BC19-9729704F786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471B53-D959-E441-975F-02BE1C0EF2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DC2E81-880B-534A-903E-E655747908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BADF3A-949D-C14D-9F46-39651326C5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3F91550-423D-2843-837C-43755F2DA1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C987F6-F50A-794A-B796-03C8D9FFF13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A149E1-4631-E242-A860-64D60F306E6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274B4BA-D86F-6442-B36F-5F71B453F0F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B73447B-2787-1540-8ABC-D14B877BBCD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FB54A6-AC05-FE4C-B8FF-6A2B9B378B7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571744-6A6A-4548-ADD8-F6862DBFF4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6FB216A-57DC-2746-9932-87E7398152A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1BEF84E-BC69-4C4D-A817-57870FAA303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28E9220-6C98-F84A-8A98-15DA9C58C18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67A627B-1647-FE47-A39B-C27EE313755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E26969F-E831-AC4B-9DB1-B1186C37838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C37C0C7-41B2-1849-82A4-911D462F4C7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BDDB50E-9D7E-1440-87A3-2B372A86E4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031631D-0192-EF47-9BF5-2BBED9754D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2244C7-5CE8-6548-BE09-D17FA38470D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72B3661-7BA9-2F46-9D7F-A20E521DE6E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B71B35B-1468-8F47-A89A-86A4695983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D6AE42-72CC-2C41-8C79-A630B5A2F51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6822BDE-87E2-9A4B-9A12-BC4DBDB5E4C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B528CA-6A74-184D-8EBC-41618EDD4B1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97BBBA1-D64D-344D-9786-712998B5D5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415C017-5840-6047-8B7B-E0A5AC36939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5B48766-CB94-504F-96BF-12176EEA5A0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E2F82AA-0C6A-804C-A029-FB688AFEF3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536721-BA99-A343-BB59-A92B90BD7A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C40AD5C-6B5B-8349-B5B7-D7DF318012A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14BD28-2338-CF41-8515-812AC8E6E9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C9CD40-5F61-7947-849E-6146B37494C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2D80B2-FB13-1244-95CE-37C3B7BB927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CC4B65F-0CC1-A24D-BF65-C0AC000715B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4F78E2-2FEC-2A4E-A2B8-DA101DB34D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B4F9184-673A-864C-8270-1BC0EDC3470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9E8BD63-DEFB-834E-A394-106B1290621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D385ED6-2050-1646-B8CF-D06295AEF35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9AF7A14-2857-0948-B426-D6E5A5CFB0B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3920D62-2969-FC43-ABCA-213241604B4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0B002D1-9190-C64E-BFF0-4366D69BDA0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F3146F1-D435-4D47-BEB6-AF1D1034877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EAE5E1B-A7AF-CF43-96BA-06396119EEB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649C3CE-EBF1-0F4F-B0DC-D389DAEF3B3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35921A5-1629-6F42-9992-F0F1517808F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B953B02-821B-404E-87E9-7EB59E72E4D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C2CF7F6-8B0B-DA43-BE18-1CE30954D73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9B23997-A67F-9845-8744-83DA017566F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9663242-2B6C-8F49-A146-4C40EC17C2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80F3641-AD48-3F46-AFE6-B9290FCE7A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58E775-F97F-6645-9F4C-54FC5942BC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038FD89-5D26-D645-BA02-59CD8AACEC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DD12A6-CF4F-1441-BFD1-B31AD2EDBC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785C05-38F7-0F43-9E54-15300CB5E2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E83B4D9-4FB5-2443-A363-DDA29BBBB40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A79464-326E-A448-BA77-0380409BBD3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E766386-D243-C447-BBC0-68D4C15C51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39A48DD-303B-9743-8937-7ECBE0A457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D35BE5E-E319-7D4F-8946-BBA80F1DDC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107069-0A19-5440-9F1B-36CA14EE28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0243BD-E9B9-8E4B-993E-47BDEF7EEC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1BF1EBF-E5AA-6E43-92F8-B05C89C933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F9AC9B7-8055-944D-839C-233D5BF5F74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0F91431-D505-AA41-9FCE-9CEE5550B97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F4DF5E9-C236-714F-AF8E-B8846E9BD9F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ED9561B-723D-3046-9682-1A32F978C6B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DC563FB-E256-F143-8E32-F7C65D259BB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C6A0A59-9F54-8244-AA7E-A1E11BFACF5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A106CB4-DE24-3D44-82D4-9B3C2BBC38B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E38AE33-7F8E-5A49-8879-3DB9CFE70D8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D0FCD06-C052-D046-997B-950AA2C272E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AB5E490-674A-E343-8CC9-03C0474E2EA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D344D19-84D1-BA4E-A378-4758C59F98F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223D923-F723-8641-8881-1B4D56336E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B9F696-6665-1448-9C3B-938709BE8A7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80E7A3D-7EA3-0841-A3F1-1A3B711D667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36E43EB-78A8-6E45-9F7B-5E2D343C71F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25B4BA4-A5ED-D044-8201-224D1B1E27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CDC00C-9D32-3048-B11F-9D9C4FCB12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D1C8965-7C90-3845-8967-5F7AF0D53EE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ABB850-9021-6240-9AF4-E3A9FA9D94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DE0D190-7B08-1049-939C-F67DE01BC1B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A7314F-9E96-BB40-A2FD-90780AAAB6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6BD3DC-0447-314D-ADBB-08D48E595C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1DE042F-6EAE-5649-9B43-3728B98E56F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CB0568-B488-9E4C-837C-049F31C66A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CE9F1E-E138-9C4B-B800-B52D4D49743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387DA95-1C8C-CA4D-9592-6ED4FD94F3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B74F49-E3A4-D040-B538-CD4651D57D5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15BDB9A-E7D4-BB45-BE9D-191CCBF3047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4A46D59-C34B-2949-843D-65BA84DB48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033BC3-777C-4940-9D63-C83208ED0E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7FF57B-CC30-7542-9406-C6B037B93B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935F2D-5921-4646-B3EF-B1A406FF7D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97FDD0-DF83-D845-89D2-981621ACC9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B46DE1C-A83A-FD40-B5E1-11CDA53A55C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EBEC70A-6725-E04D-96BD-CFB8C38FFB8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AE06FDE-E8BF-EC47-A7DD-B879ABC9730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2F987DC-40C6-3F45-9B77-D09BAD4152C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CE117C7-D84A-E94F-8FE8-ED9AF9B6A25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72CB640-5FA8-C64D-B1F5-AD3047CC923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0B88590-BFB6-A645-978C-6C6E1F143C3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4C0E037-74DF-D942-8094-65CDFC24D09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EB7D0AC-D9DE-C942-8D7E-275207223C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C724639-C6AC-734C-B242-27BC6B287AF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3512C0-CDE4-DF41-9306-E6DD9F909B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AD9F964-338F-AF43-BB26-7F75EADB74F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3CDA753-9CA4-774C-9060-5AFE778A8EF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078B1A2-9E2B-FA4C-AC48-454083B01B7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64F13C-6417-594E-85A6-9A82D947C97D}">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46790C8-23FF-F942-B4A1-06704D10D9D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0A18F49-AB16-F041-B4BD-1F905D0DEED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4F78E7E-2442-4544-A4E9-A6563D43C33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C508E10-0754-FA49-93C6-6B220D50AEC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99CFC9C-EE61-6B47-8DA8-1F2F8BF05D66}">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59FEC46A-AB5F-BF45-ACE3-07B970782DC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08F80E8-289E-4E48-87F7-8F59AEAEE3B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7B32159-FFC6-8E49-8157-50EDF87A168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3EECFCE-B6B1-8446-B5D7-263E5A0B516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C7793B-1729-8D42-BA5C-51AB72476FC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2DDDA79-78FC-5348-AAA1-B8C3A946B14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7E84547-BCEC-E348-ACB6-D5E938B4655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3795738-7124-DE4E-B4E3-517A1180732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9F06FBD-1CB9-5C47-A25A-553D89766C2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7FEFBD-FF34-574B-BFE2-8BB29D025E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6C1744-4527-094C-A934-AC488DE68A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B7BBE1D-C81C-5E40-9F98-AADBA1BBD384}">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F7480D0-5988-3C44-9250-551EE86B25F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BE0EDA7-B8B6-3B4E-839F-CBBDE31E77C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500CF4A-5B0B-774A-86F0-65597CD6D04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44E2068-0EC9-3B45-9959-B05A9249F50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21CD73E-C789-CC40-8F63-C5EF7AC1FB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864B207-DD0F-D44C-87BE-918C6FAA19C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626D0A-4AA3-A049-AA57-63CF30C74CF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875C176-E712-FB4A-B311-703259C08C9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4ECF3EA-AE21-3E48-9136-20E76E9A11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CC90C4E-9067-A643-BB25-AE806AF587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5DFDF30-424E-7B4D-B86F-79B56C1A455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BDAB5F-0855-E946-AC41-A020A8E56BD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6527866-8FD5-D74F-84A9-5D9FB3FCC25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28751D-1261-6046-BC6D-3946E97E960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1C913F-7643-604C-ACE3-D1BA6731F24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14C61D-1AEE-F749-AD0E-E1F2BBB02AD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1E06CD-71D4-F345-A688-3CB0B754A4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31507E2-A5F1-984A-8ACB-4C8E48F17A8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6C6639-10A6-5643-B236-C04954D3E67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B7512B-B079-0149-A153-B452A3BE4B6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BFC3489-6D93-0547-A0EA-F3ED8679750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59438EB-1811-C64F-B40D-CF3232D423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E76DE43-69E6-7444-BD6F-024FB23C72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781BCE2-D63E-6B4A-A8B7-1190D127514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DEAA8C3-7A85-984D-8746-3A8FC13E6D2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FB40BF6-02EC-BF46-93DB-A4AC15E4EF7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E240091-D7F2-934D-9FAA-48DFCD06767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568CB72-61FE-1A4D-914B-DE308FD6A41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0016575-60F2-9D41-8C4C-A4AAE961F31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A25E7C5-CB8B-2040-867E-92DEB5D6382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8F70CC7B-D934-D740-BA6F-2B358B6168D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024ACD8-4558-4C47-A347-C72C9505660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F91882BA-4D22-1A43-AF11-3533F0FC8C8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700AAF8-6306-0B45-9B01-BB0E060811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3F982CE-6614-FD47-BEC3-886A32DFBF3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DD9B787-58EE-9C4B-8192-2CB4E9584D9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B022363-3A7D-D14D-BDA3-0355720F49D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DD89040-CC7C-B64F-86AA-203FE1B6C54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0718C97-6A1C-1945-ADD1-7E008C3688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F41B4BB-C281-6749-8053-3D85872C9F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41E210C-6A82-F744-8ED2-4D22FFD2581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E94B0DA-76A5-3841-9682-B20B43DF97E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344116D-FAEA-C84E-A3D4-8580FA46EBE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4DD5F74-3FD6-924C-B40B-A8BB36CACD7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E242DC2-790A-4242-B216-39DBDADE32A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ACC7DFD-BA07-9147-A7AF-C2CF409CD8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6331B0-55F5-604E-9AA8-6AEC09219C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6277EB7-6B58-3946-A6D3-7F36333982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F74D68E-D3CB-F14E-A177-5A3C80D767B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0E91861-F228-EA4E-A006-861764A20C5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C87B825-90A1-A54A-BFF5-ECA43C1110E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52EE43E-959C-8F40-BE4F-BF66448EE3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95231DD-ED83-244A-B5D8-9B8F6EF0882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9EAD808-8611-5D4F-A586-C2883944DD9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A6DD856-DD04-A841-8218-5CAD7856A09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B415F1C-E3B9-FF49-88C9-821C3DA23F0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FF05FD5-80D7-CE4D-8A2D-365B5FD1B4C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EED88E2-AB53-2842-BECC-4BBB9967725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75D2FD7-AD04-064D-B863-E296BDDD166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61EC5CB-96DD-E54C-B295-B12A260FB97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C6FC292-B13E-0E42-B965-89C255DFA10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3EAEB5-A4EC-B247-942C-B639A8FF66D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4AD2311-0B82-AD45-8C39-2AEDBE42913B}">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5188803-C22B-BB4C-A158-47F665AD799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116439-5000-A44D-8BDD-D17222C1640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D6C679C-FC28-F84C-8F19-FAC1A38D3A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20B5DC1-AA77-244B-AB3B-D8594E10F7F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68E3C7-C87A-3340-89C6-1B0A99B40F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7E4E21-04A9-4541-BCB3-50A5275570B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6BC2889-8EA1-D747-9086-04A1DDCBD6C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3567B93-DF99-6F45-A861-F56CCDBDD3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1E7BD5F-16F1-224D-8E94-A603A16FD9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160B2C-D605-3349-BDCC-41E89CD7C05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5C2CF31-F568-BB46-B90D-4F3AD6548E2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197A1FE-A380-2B42-8943-AD32764FC7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962F623-C803-CA48-98EB-98AB3ECAF98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11333C9-FED2-A642-B910-BFB4899BDF1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5A09AE2-054B-7545-B86C-8523D38345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A406210-F924-804E-9F85-ACAFAFB831E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2C443E-4583-454D-B97D-771B77C6E3D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14BFD32-828C-634C-9DB2-EDCA90F6F1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A06B876-D023-1B4D-86D1-EFA8A55BF41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E0512A5-C140-D64C-AC78-57BA78801C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6CB04B9-C0AF-994F-86A8-294613CCEB9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7C305B2-B53D-334D-8A66-C9561A150DB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15B046AB-AA1B-6B45-B129-3937EAF6895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19892BF-BEDF-DD4E-BA33-52187AB1B5E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4733CB2-EC9C-514D-97BE-40C835A2C8F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C6DD6B6-FC05-6F42-AEB3-EB167990A41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DADA3A3-4774-E742-8DA6-619901649EB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1BF903D-C9CD-8149-89B1-5914F468866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672126A-12AA-B541-9297-6576C3A7A33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59E173-CAB9-6640-A487-C35ABAF4C53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277C2C9-6784-FA43-8D9C-32F5A6C3111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7EAE8D8-347E-AE49-B62C-88819E1519D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8E9CDD4-2DD1-C44B-BAA9-1ABD6A8F090E}">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D238220-4454-EC4D-B7D0-0179973DB1E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6375769-D6A8-A945-999D-FEBC11A1B06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12E3FC3F-FB8A-9442-823F-B02FE42F697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079A981-EA9E-A94F-A7E1-D59B2815DC6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C38346D-277B-BF4F-82D9-C85D8429901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B597D62-CF35-2845-BD4E-26D29CD4369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D690BB0-97DE-2C44-842E-525D57B2BF6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39EC31-93D2-224F-8C94-402AA0E5EB1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D730BE8-DB6A-104C-B367-8FD3DF927AC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74D7EC2-F539-2042-8616-59FEED0C7D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526DA30-F35D-1243-9A29-C40F26230DA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44782D9-128F-5543-A1E8-5ED42844D9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83A8E01-BF0D-7E40-A26F-BB1C3A25A1E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794BFB-674C-6F44-B071-2968A814D83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0D96C5-41E3-0443-AEF6-5CA8813CC0B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13A1A91-A42B-C645-B767-F0536732127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34A1975-8689-9D4C-B437-5EA4C77DCE2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D5506B-3B79-E84E-BB1C-02F6FE57A2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9774402-6F69-2449-8AD6-383378CFB7E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11897EB-B523-7645-B5AA-E06D0024211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CC51D43-B337-714D-B7E5-C1E9EC42F8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950BD98-A874-5E4E-8F04-3E4936866E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737B571-129C-9B47-87D3-A8BD2E80807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9A4B116-D298-2543-8CA8-3905EFFA600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63308CA-4DC5-F447-8A34-E7507218504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DD480C9-871E-5340-8344-0B9927F7518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9FCABD1-78C4-B64C-9B55-B2D1EDBCBEF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5006A7A1-4403-784F-A416-B75EDECC30E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0FE9D7C-10C3-404C-94F9-45E6173B47F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7FC55C0-893B-154A-A626-AD60894DE0C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D57F5FB5-63B5-B24F-B8DC-E788FF9025B7}">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891F368-11D3-6D43-A0FF-D420B34C6D8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F2F679C-5DDF-244E-83EE-F8600BB3C8E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2665BAF-3162-F34C-8698-4D884A3849D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9FBFA65-9CC7-7B44-A382-690F1E31E59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1C0B50C-7985-E049-BFDF-03700C11F39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DBAE856-AB4B-E744-866C-4F0EB53066CD}">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0FB09B9-ACF6-664B-8FF9-EB3E6CC8BEE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6AC06F6-F72F-894E-B1F7-176B6A10864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DDEDCC3-71A4-E84F-9B4D-B299EB0493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23F39C-7BFC-F844-986C-6139C79CA11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84D3D7F-0061-BC42-BAE7-19A7F3939B0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B4B4CE8-EAF0-5744-B711-6C48DAB639B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BB646D-FB6F-4341-A8BA-18731026FAA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C9C9F46-5866-644D-8D40-F096479855F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F7E5CB1-277D-6847-BCE4-1FCBDCF3967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D245A8-F8ED-2C45-BE24-4C5128BDE5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2D25661-9C8E-6C44-81C3-2A4863F5426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0736306-B375-DF4F-A279-7E13704B609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57AD3D-11F5-D240-A85B-3EACDB6C833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28ED5B4-4527-C34F-87BA-4B9E2A85A1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FDED1B-BAC9-1C45-81A1-E394C4272B7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0D359F0F-2880-D14A-B24D-D23F8F9FA03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3CAFB6E-0143-2B44-B5A2-DA3B53DE3CD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D2C8551-6A86-0447-B5B4-D98C0FA0007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490D1D4-BBFD-8545-BA86-ABB09045432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9424E25-FFE1-6F42-B38A-CA655418EC6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642AA4-9548-AE41-BC25-AFA014F9292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DA48354-CA8E-0949-8392-FD13478459D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7309D4-7A72-1D4A-9305-7C133232BB4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25C084D-E287-1247-8DBF-A784E7C2371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3EEA1DF-C320-AF4A-8C7A-8B591B52863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85B1791-6FC8-3B4F-8B3F-239DB2A27FB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B3890D0-CA5F-5549-AACF-3A8BF88F384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DFF4F2B-495A-F944-A360-FEE096D3CFC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1D84275-6DDF-8C44-910F-08F88A97F9A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D7FB6F4-6BE4-BF4C-ABD3-1BF2A6CB854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CB88354-39E5-2A4B-A72C-26F0EF141FDB}">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E3C67F2-BBAD-514B-B1FB-D1DF87DA1B4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C944B15-2D25-C94D-8493-CCAFCAE0DD8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B524828-A68D-3442-8E3B-5EA07C0595E8}">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82DCF24-6C96-7547-8302-DBFEA10A526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6A1E407-F268-9C47-8A1B-471A071142C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5C59C3F-6582-8C49-A51E-7E9D4842823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B75C349B-4221-854F-AF98-0AFA4E0308B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6E4313A-E764-DD48-A647-1319DB09CD9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B8C1060-07EA-2E43-BE18-2C8FAB91C3E6}">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6AC33896-BF16-1340-900D-8472D331034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C9067E-511F-4E4B-B4F7-2B5B5ECF4F0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F06E2E4-A116-F14D-9A5D-D3B998925A2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7AE53C7-93A7-E04F-939A-ACDD024DFE2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71CCC73-8DEB-7C41-8C06-86ED6E96486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EDE0BBD-8E05-FB46-BBA1-F95A4D00148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2612E2E-4D0E-0546-9733-36B2990BC5B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006A13A-1FDE-6B4E-B3BD-2DCEB000C002}">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B73B415-904C-0142-9A22-5265F8D06D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E5B56753-2B8F-1E45-A2CA-AEE1E6287E6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F466B7D-A526-9A4B-8CFB-4CE5A0EC75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38D06FE-A225-FD45-87EC-511E3864E27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405361-2825-D448-8428-123F731622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6B8D507-64DD-B546-A1AC-22105BF7F769}">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6CA09CB-E80F-CC45-BA63-D88836D30A5F}">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13A6D8E-11DF-384A-AC8B-A826D6F5E2A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00482EF-259D-5146-A9E5-543643B2904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23120BC-A87E-7E43-B2AF-4DCEF989595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F2B28C8-E23A-5F4E-A393-3D601AB5E0F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E8C32C4-A519-AF4D-9104-64830F26E0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CE8E189-1550-1A48-A697-372BCD432BB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40725B5-3BC7-C44C-91A5-53DE4A1B40C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20B61C3-C4E5-8541-A719-A1DBE3C5EC3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C276B0-F20E-7344-91E6-EF8C4EEDE67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6354E3B-B940-124D-805C-F84C1D73BE4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479BFFB-AB51-D34F-A434-A304F8E59E61}">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5E8414CD-D8F1-5D44-BB3E-C540AC580B5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3CCE2B89-0E20-7C49-B825-B0EFB3156F9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8E0A85D-C47B-0746-A0E9-4B1E96ED5A9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86B05A2-A9DF-C546-AC65-08AAD8FBC36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96A7955-D25B-4D4A-A464-1A60E7630D90}">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CCE5C2B-4757-5444-846C-998FCCA9121B}">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09B60A32-7815-7445-BAB8-93A1552555A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EC71F79-D2A9-1642-B807-E35424769B2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DCC3D25-4887-7D4C-B35D-CB47C8112EB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C28CCF68-2F47-5C41-88D1-E2DD1C35C96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898EF24-2137-FA45-A280-6EBAAA9B673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D5E257F-99F8-1040-8C13-EB1BC95D209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C8758987-10C5-CF47-B5AC-2C5F3563BB7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029F297-8F61-1749-A312-2C5FB087164D}">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ACCE903-4F59-764C-8EEE-3DDFD0806DD0}">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9BC73C5-530B-B644-9A03-01F93457DF7A}">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4A55AA7D-871C-9E46-8CE9-A05D07172FE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B1AEA04-3072-2F4A-B3E3-52B563BB7E0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7DD5EDF0-9A39-0A49-990D-D6A9E15C2BC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9C5EB96-1840-DE47-9B38-191C2268563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2A5736C-94A8-CA4F-83C8-07ABEEDF9790}">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2E10CBC-B207-854A-BB7A-103DB282D99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B3BED8-7C8B-3541-8B2F-80842D700A2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B4DE7EE0-3FBE-4B45-A759-7CFEC96831E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771C163A-8758-424B-895B-22CAF4C818B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C01ED7D-EDB2-6747-AA7B-C63BFACE9717}">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9D3AEB21-602E-994C-9855-85448456D9B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30EEBBE-C0F9-934E-9307-85B99EC27DA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7C1A263-0D0B-2E42-BB03-F2FF79278466}">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2893EEA2-8A28-3345-B7C0-05E071A2F12A}">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9C5DA9EF-9006-E24E-B124-88F00CF41A3F}">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BE997C5-6617-7643-BE61-F060D46F440E}">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7A0B3D68-F7BB-8B45-BFB3-D1A74907882E}">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09BF1F-0409-ED4C-A9BD-2B22BEEFA3D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A48A0D10-EB29-D741-883A-5AB1CC862FCF}">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A1044AC-317E-4A43-948B-6C5FDB8EC30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39BA170-8C4E-3E46-8C70-C4C516FB47CC}">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E0322598-90ED-AD42-BAA5-66D4BD4D5963}">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06609E5-FC55-D84C-A732-9DB6595DE24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9714716-E65E-0348-ABFE-9C8D271F65C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FCD5B0FF-C38C-104A-8E5B-24139B7423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0DDEC6D-228C-C647-9019-FD90523DFE5B}">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3C344DE5-1725-7443-AB90-7CAA29953C3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600912-4374-F840-840F-522ED9681155}">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5D04D29E-F650-4045-BE9E-D3F1A64283E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D17F20B5-02AD-AE47-A16D-14954323F9BA}">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DF0BA090-F83C-B548-9568-495332013E73}">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664E2D99-F6E3-A044-AC58-BAC8567B3223}">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F884940-92FA-F241-9140-D502B3EFD4F5}">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06746A9F-6DF1-E049-AF9E-305A79010F7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5516F64-B709-3B46-9EDB-96F691927848}">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21B861BC-ADCA-F446-8753-F8B9FB3F73DC}">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BE94EBCE-4305-7440-A9C5-8576E573D434}">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359FFD75-946D-5744-8319-724434A7337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6594F716-D148-0E43-8944-36CE27F793D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ACEA33A9-5280-894D-ADFB-0DAB6513B7E9}">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D4F37D7-F58A-CE48-9374-68C00C2FE82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077DE1D3-F081-8048-A400-A3EA3C0291A6}">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A96B6CB-F36D-E949-AA38-75417DB15AB8}">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EB71CB79-8B6A-164A-A2E4-88EF2662C53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F6338A4B-40E5-5244-A9FE-6690F8281FB4}">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4DD14C91-9A17-DA46-AF74-BE5555801AAD}">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AC92D37F-4505-E149-BA8E-937C54745C97}">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1C67ADE2-B2BE-1849-B0C9-5FFB81BF66E5}">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28B2D2C7-89EA-4A45-862D-95BD60D8C6AC}">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8DFA226C-2831-AF43-A1DA-63EA636FB6D2}">
            <x14:dataBar minLength="0" maxLength="100" gradient="0">
              <x14:cfvo type="num">
                <xm:f>0</xm:f>
              </x14:cfvo>
              <x14:cfvo type="num">
                <xm:f>1</xm:f>
              </x14:cfvo>
              <x14:negativeFillColor rgb="FFFF0000"/>
              <x14:axisColor rgb="FF000000"/>
            </x14:dataBar>
          </x14:cfRule>
          <xm:sqref>F113</xm:sqref>
        </x14:conditionalFormatting>
        <x14:conditionalFormatting xmlns:xm="http://schemas.microsoft.com/office/excel/2006/main">
          <x14:cfRule type="dataBar" id="{48CA691C-810D-6C48-9E7C-3C320171A651}">
            <x14:dataBar minLength="0" maxLength="100" gradient="0">
              <x14:cfvo type="num">
                <xm:f>0</xm:f>
              </x14:cfvo>
              <x14:cfvo type="num">
                <xm:f>1</xm:f>
              </x14:cfvo>
              <x14:negativeFillColor rgb="FFFF0000"/>
              <x14:axisColor rgb="FF000000"/>
            </x14:dataBar>
          </x14:cfRule>
          <xm:sqref>F107:F108 F112</xm:sqref>
        </x14:conditionalFormatting>
        <x14:conditionalFormatting xmlns:xm="http://schemas.microsoft.com/office/excel/2006/main">
          <x14:cfRule type="dataBar" id="{8775E5F5-D647-6A40-8D83-9BFC45F92651}">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4D61006-036D-CD40-94B4-F1200BCAE929}">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9A403FAE-E8CA-864A-99D6-546755C96B02}">
            <x14:dataBar minLength="0" maxLength="100" gradient="0">
              <x14:cfvo type="num">
                <xm:f>0</xm:f>
              </x14:cfvo>
              <x14:cfvo type="num">
                <xm:f>1</xm:f>
              </x14:cfvo>
              <x14:negativeFillColor rgb="FFFF0000"/>
              <x14:axisColor rgb="FF000000"/>
            </x14:dataBar>
          </x14:cfRule>
          <xm:sqref>F114</xm:sqref>
        </x14:conditionalFormatting>
        <x14:conditionalFormatting xmlns:xm="http://schemas.microsoft.com/office/excel/2006/main">
          <x14:cfRule type="dataBar" id="{CA575395-7EE7-B443-9CD0-869B84E94E01}">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2B4BD2F2-4F5E-F84B-B92C-3BCF7ED6D041}">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26BB8B8-E34C-AE4A-80EC-7115A1F3A00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1610681F-BFC3-804C-8A67-9C0987607A96}">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B413FF68-EB20-BB45-BAE9-8693D5637647}">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8F74AABF-369B-B14D-BFCB-B72213DA7775}">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4201F38-8A7B-4146-8466-F879858DFC2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3D9FF69-994E-9040-80AD-ED9C98094EB8}">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E1CB4BF3-4677-0842-8A0C-A7E909B70E4D}">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95AFD30-8517-8544-9C3E-64549A385C1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334277D-3775-9E4A-9713-98D756300ED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1CFD3407-C24A-8441-939C-251132FCA34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9E1DD9AC-753A-924E-A967-3C519038E62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837A602A-9646-A043-ABC6-6D8143C5E9A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EF71B45-9309-D84D-9B57-7B939E1991B7}">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5AD47F8D-AC65-0346-A72B-CC2A775AE6ED}">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9E63AD5-D8A3-0B43-9B77-2A488292448F}">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B49EA828-288E-8345-A3D7-8821AADA739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2B5DAEB-D495-C544-91F1-B5568197D51C}">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7DA5E13-0311-DF46-8705-98C48F01DB2B}">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4DB703EE-4D19-E54F-87D2-F9315D913480}">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66CEF62E-013D-DE4A-8A67-76BC51CE4C22}">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AB0D965-7EDB-0942-A64C-81C904C1FF89}">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2CFDC77-DA2F-DE42-A9CE-669586232BBA}">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922FB2FD-28E9-2C48-B94B-4CE60EF6B7D4}">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1322063A-85C8-AC44-90B7-2EA6637F760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86018CFA-6E7A-D546-9E91-A535E413C758}">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694EE3B-6DA6-6149-8057-C294964883E9}">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35410BB6-48DF-1D4C-BF70-56FEF9E47851}">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4017D02-79C5-434F-998B-282CA5A0508F}">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AA558EB9-B824-D346-9B9D-E97F75A70BAE}">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EF71A275-8DDC-494D-B1F7-88AB176249EF}">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D403D21B-3C6E-0F46-B655-1A102F3E5083}">
            <x14:dataBar minLength="0" maxLength="100" gradient="0">
              <x14:cfvo type="num">
                <xm:f>0</xm:f>
              </x14:cfvo>
              <x14:cfvo type="num">
                <xm:f>1</xm:f>
              </x14:cfvo>
              <x14:negativeFillColor rgb="FFFF0000"/>
              <x14:axisColor rgb="FF000000"/>
            </x14:dataBar>
          </x14:cfRule>
          <xm:sqref>F129</xm:sqref>
        </x14:conditionalFormatting>
        <x14:conditionalFormatting xmlns:xm="http://schemas.microsoft.com/office/excel/2006/main">
          <x14:cfRule type="dataBar" id="{99EAAB70-24A8-334C-B383-14D72FDE0BAF}">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13F0136A-CBFA-FE4F-9288-B19BBD9D9AD8}">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8007E1A6-902C-8041-8C98-2F62C1C67E41}">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560559BF-A746-9944-8E94-03BD7F16ABDB}">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EE67F890-8169-574C-BE76-DA9F64054D87}">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71C3F7E9-6822-CF43-AB07-ABF529315C64}">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AF5F15C6-7CC8-5F49-8C3B-B5D26A0D4E12}">
            <x14:dataBar minLength="0" maxLength="100" gradient="0">
              <x14:cfvo type="num">
                <xm:f>0</xm:f>
              </x14:cfvo>
              <x14:cfvo type="num">
                <xm:f>1</xm:f>
              </x14:cfvo>
              <x14:negativeFillColor rgb="FFFF0000"/>
              <x14:axisColor rgb="FF000000"/>
            </x14:dataBar>
          </x14:cfRule>
          <xm:sqref>F140</xm:sqref>
        </x14:conditionalFormatting>
        <x14:conditionalFormatting xmlns:xm="http://schemas.microsoft.com/office/excel/2006/main">
          <x14:cfRule type="dataBar" id="{670B6CFF-99C1-A143-9B25-4C5286C9A92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6A4D36D-6D3E-D341-8F35-56050B73642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1712734-E6D8-2D45-9340-FC7654C9DCF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1109F60-17AA-2C4E-8750-2BE394613A5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8A5C7B9-2DD2-B446-A360-6ECC824F033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898517B-0F9C-9A48-8598-BC167AD551E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DEFC7B7-AB58-C94F-9B9B-9796CC312CC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3B12CD72-58D0-144D-8098-3A78501251D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8CE1EFB-7B5A-A543-B002-34B5E43ADA8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8746701-558E-FD41-AD45-3FA18882C73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F764E4B-57DA-AD4E-B3FB-D208519757A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4B67A8D-68BD-8F46-930F-D873468DD22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6A86F9D-A834-2340-8B37-8DEA80FAE3F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E707366-8893-6942-BC44-7C4CDD777FD9}">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18919E9-208F-BD43-B95E-2F5B7D36BC7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B4C8289-8177-6A4D-9CD3-EFA5420D188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93FD8BBE-FDB9-B74F-9BA8-C78561FB16D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3A93210-E5E8-894A-9B64-3AA4FD7CDC5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40C986F-CC93-A244-8348-20DEE61CFF5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4856282-6C28-3746-9A8E-7BF39AE541F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098AA36-51FD-0449-AA48-8D92C734AB2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1F7CB56-E9F1-874E-AD6A-14845685B55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EFA388A-07E7-A144-9970-9811588FB24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2993FCE-8FF3-1E42-A6E6-E733CE42269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EED2D67-AD17-A744-B740-F46A84F573D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1FED2FD-4DFB-A241-85B5-AB8D71AD14A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911C146F-A626-5745-BE73-B98FF74F954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1ABE850-6E54-2549-9607-6E56686DB7A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5AB58DA-3E08-3841-9ADE-8819B26CFCB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4B82E73-8035-C94C-AB85-57B32B0479D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700B321-74D2-DA44-8D8C-5E38FF6527C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3CCD56C-D2C2-9546-8488-05DC4B7E270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203E27E1-081E-BD4E-9505-45CE4354678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900235B-95ED-6246-9579-DE172536DF8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337683F-4B80-3045-B6BE-DE9A30503C5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C140D78-E40B-8F4B-82D6-C0F5F0396B5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23915B7-C0F1-0846-83B6-267D14A12DE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E5D858B-8856-0F45-9F95-2727A686D80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ED6BB14-F7D3-6F49-8AD0-C1766C1CF2F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7EDA79F-3AB5-3245-B975-679B3D26EE8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0B19709-1183-9E40-A37D-6CEF46B04C2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E2D47FD-D679-FC4F-8123-1D728D7F786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B8203DE-654D-7F46-B1AB-8F2284502C3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4AA1F1E-FD68-364D-BB31-68FA26AAB19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33C391D-969C-B548-B169-4272AE696D1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95185BD-E18F-DE4E-A93C-D071180B68B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1CE837D-569A-FB45-A7A3-C17E6F7875B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6CE2411-CDED-ED4B-9A5E-5599DF4B843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DA78D9C-CFD2-CD42-967B-C706A161D38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84430E0-A640-E246-83A1-EE1BCF77B97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EF03E55-0F12-4143-8AC6-91B8D6E5EDC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BFC283E-A9A2-6A4C-A04D-95EDD7A6A31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C2A2DD2-B983-9A4B-B2B2-65D16F79FA8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27BE6AE3-A6F9-9347-8D5C-E6ADF688325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F53FF8D-EEBD-6C42-8701-84AD641341A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F63F7B0-6597-4045-80EF-B7D90B57F75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549BF31-CD12-4740-BD5F-88F665579912}">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AA953D4-383A-444E-961F-F11BD999C97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0B8B5C8-CFBF-664C-B424-8418230DA9E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2A66BD2D-9376-1E4B-BE8E-7D7C4E21BCD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4CFA364-85D2-8C4E-85F7-9BDB1D86A87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57082D1-1A53-3343-ABD8-8AEBA6457C0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44D657E-9F5B-3D42-B6A6-9F53C677BF7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2FB727F-DFC2-844F-8944-4E36F344028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7C7162C-CF6D-DA4D-ACBB-299F022669F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4AE9A83-9683-E940-9B81-A7118364C97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CE6FD21-7F90-D245-84D3-8B358F097C49}">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EF8047F-9317-5C43-AFD1-EAE42434513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975C589-7469-5243-8554-D956F45EA29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EFDEA40-1E9C-7D47-B0C0-FED768BF574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F320B6A-7456-964B-BF59-72A31EA708F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00C8D3B-1C2F-F744-AA53-BBE5D521C27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C1F0758-9AC7-5F45-8350-C64D83C234B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5AD837B-0594-3B41-A1BE-EBDC73FFB86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5753761-E2FA-EB4D-B11F-76E31B38BED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65208A6-9C39-A84A-9BCB-F37D2DF4BEC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9BF8583-F981-1A48-A2EC-25DA5CDF1A0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CDC1A82-54A4-EE48-85CD-E3F93E377D4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920146E-2698-E549-BE87-C7EC9D1550A5}">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94258B2-FB39-C747-8594-73511CC8D4C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2A809281-23BC-714D-9F26-76A1A938533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041AF51-2F5C-884C-B3A5-D74C42BD5DB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A53A03C-1B0D-B049-A2F0-E076874F3B5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30116B6-EDAE-7042-BF70-E10A6147F5C9}">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8DE8710-A51F-9D49-8E55-48549871274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2070812-A136-6F4E-AF65-97C841A3D22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327C00E5-DE17-764A-A55A-2EFB3D33209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2F26BF8-88D6-6D4B-904A-DA8F19FD389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366BEAD-7736-6E44-9981-DD4BC4E94B2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92BE303-1113-6A40-9249-EF3DBBAB585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65EA073-B494-E54B-80AE-DCB4A3C4769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FF450B5-2CBC-5143-A9C2-307581FACDF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F9FB017-BB17-1D4C-AD73-7DE66319AF0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F5FEF08-D7F3-FF4C-AC3D-1AA8639D6B2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DFB98F1-48AE-2841-B91C-1D6BABB4A0C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3D2914E-A635-1249-A854-6CAA299D72A7}">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F7011DD-AE59-974E-9E37-892C294B44A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9DC0001-D434-7B41-9B62-07593267EEA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A601D563-4ED9-784A-A646-936561DA279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6788530-19FD-5741-91C1-044C232EA54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A16AADF-2A65-134E-93CC-16D44AB9010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917B30D-00B9-AC43-8CF2-0388CA0D5CD2}">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F08F4FC-E9F2-A746-8970-573E0F2C04D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6087D85-9E57-7B4C-AEB9-459F61F1F7C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1079C46-E83F-7F49-9ECB-957580CD782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01E5243-2B49-774F-BC06-583E7A89FF4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B6608F46-5A56-E547-A861-2F6DE401CE2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5508C16-5017-874F-8435-919DD92C72D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E32D7A4F-5477-0D47-9110-01EC0D09CB0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DBCB6508-D756-AE45-A5DC-1A5DB05C9FC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BA4E350-62B3-2E47-9E1A-859210817A49}">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639F34E-5AC7-3848-8B5C-01A9B1846F2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87697BE-B0F3-E44F-A3D1-35F13331CB5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3F1FBCCD-25A0-044B-8CF9-6A158D4D23D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96224866-E33C-214C-A795-B7831F52501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2593DE5F-CBCD-EB4D-8F43-84C87B51171A}">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CD65BC6-7A72-7041-9455-FA9E0938E7A0}">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9EF3946-E1AE-7A45-98DF-95D10544B66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177DB3EB-88EC-BD45-9900-9EBA1B17D54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98BD055-EEF1-6644-A7E6-7594F7BAECCD}">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6573E54-979A-3348-A077-72671AEBBA4F}">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308E669-C2D6-EE49-8C13-A00BEA27A071}">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525F1DC0-8F73-7543-B601-D2EB9E53820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F79E3D22-8226-8A44-8936-43ED768CD84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EB91F6B-F3EC-6E44-B0D6-7AFE7D6A920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B947807-903E-214C-86CC-C73D3806E7E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33BB345F-18B2-034F-A8CF-1B4645C16B2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F92CB60-AAB4-504F-A336-8AE4276AB13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946FBD54-F8DA-C44A-961F-09BA5560CD1C}">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8485D36-8D73-C940-80C8-561A6E101E08}">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6BE8F342-F948-DC41-9831-5C4258C5A39E}">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F9C03DA-2735-DA4F-8C44-F2C6A7167CE9}">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7B0447EC-D7C6-F442-BBDE-F46CA31A4FCB}">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CA6F5628-31A2-404C-BCCE-ABFBC2A47B83}">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0C761C25-5600-CF4E-9B7A-56E5783A4046}">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44A33F8F-137B-EF45-BB76-0CBD62DCB4F4}">
            <x14:dataBar minLength="0" maxLength="100" gradient="0">
              <x14:cfvo type="num">
                <xm:f>0</xm:f>
              </x14:cfvo>
              <x14:cfvo type="num">
                <xm:f>1</xm:f>
              </x14:cfvo>
              <x14:negativeFillColor rgb="FFFF0000"/>
              <x14:axisColor rgb="FF000000"/>
            </x14:dataBar>
          </x14:cfRule>
          <xm:sqref>F139</xm:sqref>
        </x14:conditionalFormatting>
        <x14:conditionalFormatting xmlns:xm="http://schemas.microsoft.com/office/excel/2006/main">
          <x14:cfRule type="dataBar" id="{80CE93D3-7606-7E43-AA48-7906F73AEC25}">
            <x14:dataBar minLength="0" maxLength="100" gradient="0">
              <x14:cfvo type="num">
                <xm:f>0</xm:f>
              </x14:cfvo>
              <x14:cfvo type="num">
                <xm:f>1</xm:f>
              </x14:cfvo>
              <x14:negativeFillColor rgb="FFFF0000"/>
              <x14:axisColor rgb="FF000000"/>
            </x14:dataBar>
          </x14:cfRule>
          <xm:sqref>F130:F138</xm:sqref>
        </x14:conditionalFormatting>
        <x14:conditionalFormatting xmlns:xm="http://schemas.microsoft.com/office/excel/2006/main">
          <x14:cfRule type="dataBar" id="{84995D82-5854-4D4E-88CF-CF343CB62EC8}">
            <x14:dataBar minLength="0" maxLength="100" gradient="0">
              <x14:cfvo type="num">
                <xm:f>0</xm:f>
              </x14:cfvo>
              <x14:cfvo type="num">
                <xm:f>1</xm:f>
              </x14:cfvo>
              <x14:negativeFillColor rgb="FFFF0000"/>
              <x14:axisColor rgb="FF000000"/>
            </x14:dataBar>
          </x14:cfRule>
          <xm:sqref>F130:F138</xm:sqref>
        </x14:conditionalFormatting>
        <x14:conditionalFormatting xmlns:xm="http://schemas.microsoft.com/office/excel/2006/main">
          <x14:cfRule type="dataBar" id="{9F0C60D8-77CE-F749-BEF2-2343F4B9E74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2FFFDA77-0E40-724F-8BA9-361D021EA21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0A93A0F7-9B85-404A-A225-E896F423D74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0E4EEFF-A904-0349-90B9-EBDE5F90121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6C689D1-CADD-C24A-A278-7809EF61BA9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53D1900-4CFC-2347-BE0B-4E67B148A55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481509A7-C54D-244A-AFEA-4863CEB3ED0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7BDD4E5-E5DB-9540-BE94-7349C1C4C47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A713504-EBE3-7347-9AE6-0AD193478002}">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E3DB2D8-CC76-3F47-93EB-81803B8F5C8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5A2EEF9-B2BC-8C45-A051-8BC426C43A3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D1B2672C-02C0-964F-A9F1-5E809DFDB07D}">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B0275A4-AD67-3C40-86C2-86BC1A7A728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D5A376AD-4BBB-F849-8743-4DFC85CF00A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153B6C0-8C61-3D4A-A9C9-FDCB2F408DA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F98F492A-8886-5C4A-BB7E-3E0CD2AC92C4}">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399018E-AA59-7544-8030-E18A179958A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7D87A97-7C7E-5A40-AE7C-FCBBD1FB578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F404CE52-18AF-FA41-B052-0DE0015D26D2}">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A7A12C8-EEF8-6545-9273-BDD9B010A929}">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02F50F0-90CC-614E-A86F-BAF7CF30DAED}">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64AA714-42EE-B947-85E3-D6C9A936A6F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606F16E-6B29-BE45-AA1F-7EA03D2B055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1B7BAC7-5026-7142-9503-437E2A1B4C5B}">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14AAE6F6-B103-CD45-9A82-671C30D6703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C9FC656-42F0-3041-AF52-FD7598E70AAA}">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2563DEEB-53A6-8C40-913F-B4917C09A9B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6374414-03D7-F349-A5E7-DD3F2F600F3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D37AD56-4069-9E49-BA50-D8EFB810DE6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9FC3C49-306A-B148-AA6A-D342CC983F0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AFFAC17-B894-F444-B490-86ECD4EE2A32}">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601648E-2537-2C44-912F-117A49250C7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DA84C31-2687-034E-A4B4-DE0D55BAB6F8}">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08BEB98-6BF6-694B-A965-AA348436157F}">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21285AA-4657-7548-B8D6-3D2968065E05}">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9BBE85A-7064-384F-9235-52B5B69C69B6}">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46800A27-B4C2-8E4D-A53B-DE4EEEF9A91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8B39D80-8AA6-EC4C-B73B-5AB8DE48BD0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6E88A7A-6322-FD44-8F28-6850AFCA986F}">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B51384E-4A9E-DB4E-B7BE-41068985656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09896FFE-2CC3-314E-8C10-7AAE4C1F253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FD9C521-FCDB-1F48-BD50-BA01F28C07C9}">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AF77791-C3DD-9F47-A65A-E381EFFF2264}">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9E0A7AB-0B28-E345-8630-E8E8E298529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A276DFE9-99CE-B843-A7B6-3CD741B4EEF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FAE59A8C-6AD6-7C45-80F5-5338D881B21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B2A50BD6-BE97-A54B-BD9E-6B31028AE328}">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30544937-D074-A840-8FEC-6B8B2F3C2322}">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299020EF-8EB8-514D-BAB9-A92D42B43FCB}">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369EF90D-E512-764C-B1ED-D715811CF6C9}">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011429D8-94F3-8749-8098-C35429ADB12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AE8D46A5-910F-3C4E-A002-5BA8D913EB7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A07DDB42-0484-394F-AEA9-09B92151F028}">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F7C768DD-91C0-494C-9BDC-600AAA78147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B37DEC4-87CB-4145-9E6D-75E69A1A5FD6}">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10CF2BBC-1DF2-B24B-943E-B890ED63928D}">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AFB47B54-D83C-F043-BEE4-107A4662830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3FA2F72-7F85-0244-91CC-EA36DCE4079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459149E-E0F2-4A40-BBD3-342D28F2706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259895F-0D84-B941-9C69-FB5ACD840C1D}">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11B4A368-34BB-7D4E-83D0-32EF1373AF0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DBBA79A-46C9-D34C-A607-6EFCD4760DE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46A5FC18-81E0-4E4A-BD8B-17794CC4E94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E686B27-E6E3-9B4B-B7F4-0CC1E69779E2}">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6B18A98-0E57-F042-A62B-AE3B9CA4215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6BFDDAC0-78F2-F348-A56F-28906129CC5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0F3A5105-979C-5445-A713-2133BEBB635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806E3FD-157E-6A4E-B36F-E06E92E03EE4}">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08544D7-47F0-164A-B0B4-B5ADD027904A}">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A8FD618-B82A-DB43-837B-6C7F1CA15623}">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7C2A7A28-EA79-CD4C-8C64-7D6AA2F73E3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1DC5924-7BAE-D148-8A64-E09F71DF61E6}">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71771BF-CE01-DD4E-8E47-919D6FF05430}">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CC3FE09F-22B8-844D-8876-635606BEADA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24CF6B7A-DE97-DD47-B9CF-F7363AC11E91}">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A9E0BAC6-5E8A-5F49-9A4E-7013CADF339C}">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166ABDD-720F-574F-BA1E-D9EAD8A14FE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341FDBA-BC9A-814E-A7B9-C73E820742FF}">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D7696653-78E4-814B-8107-2799AD550B36}">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586CED71-0FF1-F74D-87E0-6ACE4323B17E}">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23753C42-ABE6-C44B-9318-E2AB8CF35A38}">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ED97F8F8-AD12-DE46-B1BE-684508037807}">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934A77BA-2B59-1E4D-AC7A-A6ED3DF10E3A}">
            <x14:dataBar minLength="0" maxLength="100" gradient="0">
              <x14:cfvo type="num">
                <xm:f>0</xm:f>
              </x14:cfvo>
              <x14:cfvo type="num">
                <xm:f>1</xm:f>
              </x14:cfvo>
              <x14:negativeFillColor rgb="FFFF0000"/>
              <x14:axisColor rgb="FF000000"/>
            </x14:dataBar>
          </x14:cfRule>
          <xm:sqref>F25:F27</xm:sqref>
        </x14:conditionalFormatting>
        <x14:conditionalFormatting xmlns:xm="http://schemas.microsoft.com/office/excel/2006/main">
          <x14:cfRule type="dataBar" id="{50FBC84F-DC1F-CA4E-B0F5-2BCD5FD8EACE}">
            <x14:dataBar minLength="0" maxLength="100" gradient="0">
              <x14:cfvo type="num">
                <xm:f>0</xm:f>
              </x14:cfvo>
              <x14:cfvo type="num">
                <xm:f>1</xm:f>
              </x14:cfvo>
              <x14:negativeFillColor rgb="FFFF0000"/>
              <x14:axisColor rgb="FF000000"/>
            </x14:dataBar>
          </x14:cfRule>
          <xm:sqref>F40:F42</xm:sqref>
        </x14:conditionalFormatting>
        <x14:conditionalFormatting xmlns:xm="http://schemas.microsoft.com/office/excel/2006/main">
          <x14:cfRule type="dataBar" id="{65F22711-BA7A-D64C-9F05-B5E61A1FAB79}">
            <x14:dataBar minLength="0" maxLength="100" gradient="0">
              <x14:cfvo type="num">
                <xm:f>0</xm:f>
              </x14:cfvo>
              <x14:cfvo type="num">
                <xm:f>1</xm:f>
              </x14:cfvo>
              <x14:negativeFillColor rgb="FFFF0000"/>
              <x14:axisColor rgb="FF000000"/>
            </x14:dataBar>
          </x14:cfRule>
          <xm:sqref>F56:F59</xm:sqref>
        </x14:conditionalFormatting>
        <x14:conditionalFormatting xmlns:xm="http://schemas.microsoft.com/office/excel/2006/main">
          <x14:cfRule type="dataBar" id="{CB193C14-AB08-D647-B3F7-830A882D048C}">
            <x14:dataBar minLength="0" maxLength="100" gradient="0">
              <x14:cfvo type="num">
                <xm:f>0</xm:f>
              </x14:cfvo>
              <x14:cfvo type="num">
                <xm:f>1</xm:f>
              </x14:cfvo>
              <x14:negativeFillColor rgb="FFFF0000"/>
              <x14:axisColor rgb="FF000000"/>
            </x14:dataBar>
          </x14:cfRule>
          <xm:sqref>F73:F75</xm:sqref>
        </x14:conditionalFormatting>
        <x14:conditionalFormatting xmlns:xm="http://schemas.microsoft.com/office/excel/2006/main">
          <x14:cfRule type="dataBar" id="{9406F675-48E6-4C40-9BB2-AC522C5E4193}">
            <x14:dataBar minLength="0" maxLength="100" gradient="0">
              <x14:cfvo type="num">
                <xm:f>0</xm:f>
              </x14:cfvo>
              <x14:cfvo type="num">
                <xm:f>1</xm:f>
              </x14:cfvo>
              <x14:negativeFillColor rgb="FFFF0000"/>
              <x14:axisColor rgb="FF000000"/>
            </x14:dataBar>
          </x14:cfRule>
          <xm:sqref>F89:F91</xm:sqref>
        </x14:conditionalFormatting>
        <x14:conditionalFormatting xmlns:xm="http://schemas.microsoft.com/office/excel/2006/main">
          <x14:cfRule type="dataBar" id="{24E1B4B5-47A0-4943-BCDB-B222FD3FAF87}">
            <x14:dataBar minLength="0" maxLength="100" gradient="0">
              <x14:cfvo type="num">
                <xm:f>0</xm:f>
              </x14:cfvo>
              <x14:cfvo type="num">
                <xm:f>1</xm:f>
              </x14:cfvo>
              <x14:negativeFillColor rgb="FFFF0000"/>
              <x14:axisColor rgb="FF000000"/>
            </x14:dataBar>
          </x14:cfRule>
          <xm:sqref>F109:F111</xm:sqref>
        </x14:conditionalFormatting>
        <x14:conditionalFormatting xmlns:xm="http://schemas.microsoft.com/office/excel/2006/main">
          <x14:cfRule type="dataBar" id="{B103862F-A277-234A-AF24-88DE9DD57E1E}">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E3CD652-794A-764A-9D06-C8155673B9EF}">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BE62DFD7-6832-D34E-A5B3-84092495453F}">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DFE50E76-8E80-BE48-B1FD-BE5FF5E153CA}">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FD63ADDC-2EE9-5440-A795-85FE67EA33D6}">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36AEB1B0-88CA-CD4D-B881-D7A003388DA4}">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EF4FB82E-0E20-C941-BCCA-D1A3A7F87698}">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FAF290A0-C657-DE42-A95A-97A2516DA4B3}">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4B2BEE67-7C15-A540-9800-74910599E84A}">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BC0565D7-4AEE-4242-972F-E8F64A4A0FEA}">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1C141541-09F9-8540-A1F2-0A46C6AD5B29}">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A30CAA84-261B-6540-AC05-3A97D1E3D2F7}">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EDBE69B8-1316-034E-B673-754D07A6265E}">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65EFC42A-EFAE-4E4F-A85F-21B2416394D0}">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1CEA0D41-A4C3-1A41-91F2-E58E966A5D82}">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099DBF68-8885-104C-B938-BAF94CD36920}">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BE190071-1FA1-5749-BB54-FFAE0F26BA3B}">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4F1C800E-6359-B54F-9739-8E81D1DF555D}">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AB0260AD-19D0-E04F-A6DE-B98C7D86335D}">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10671F16-8627-6042-A947-705C81B3B30F}">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72E04020-FEF7-1B4B-BCDC-CB7327317E69}">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C8071E63-69A2-8D48-8B58-96C20B939856}">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8FE64E24-B9B5-674A-BDE2-FC8AC01144FD}">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D09282D7-E187-0F4B-AAE1-0985C9DF9E6B}">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2B18CC32-AD7A-CC44-BD8D-85EE0D3BC1BD}">
            <x14:dataBar minLength="0" maxLength="100" gradient="0">
              <x14:cfvo type="num">
                <xm:f>0</xm:f>
              </x14:cfvo>
              <x14:cfvo type="num">
                <xm:f>1</xm:f>
              </x14:cfvo>
              <x14:negativeFillColor rgb="FFFF0000"/>
              <x14:axisColor rgb="FF000000"/>
            </x14:dataBar>
          </x14:cfRule>
          <xm:sqref>F48:F50</xm:sqref>
        </x14:conditionalFormatting>
        <x14:conditionalFormatting xmlns:xm="http://schemas.microsoft.com/office/excel/2006/main">
          <x14:cfRule type="dataBar" id="{E97FE2F8-FA71-1F40-8E74-DD2FB6DA0190}">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6FE68AFA-338C-D74A-A9C2-F92B97B8ADB9}">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73B262C1-7440-244A-B9BA-9EF47DEC2DFD}">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94A939E3-BA0E-5048-A378-3FD68377E04A}">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B7DA8FDD-DD2D-4A49-B607-072CE4CE369B}">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4C53729B-D67D-9243-AA4A-60A1456B7174}">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A4E89FAE-5BEE-9542-B580-3FC7659AF410}">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A614434F-6127-3144-94CF-D40DD45E4A70}">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F0A9CF7B-30B7-324D-90AA-B08129D3F3C7}">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1601AA8D-1822-8848-A5CC-23F97A2FB8FD}">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C28A5CB1-A035-8E4B-9B1B-3558292F4266}">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0823AA03-2086-084F-81C8-272B1F64F53F}">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BD78C32A-1479-EE45-B84E-5DBA21987865}">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F67FC55F-079F-3D40-8B93-FCE7F74CDEA6}">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E2772888-488A-4440-811D-E0B999554F93}">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8FBCF7D9-C051-E543-B3CA-7DE6966EBCB4}">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C3E0C7CC-77D4-E646-B687-679506A91589}">
            <x14:dataBar minLength="0" maxLength="100" gradient="0">
              <x14:cfvo type="num">
                <xm:f>0</xm:f>
              </x14:cfvo>
              <x14:cfvo type="num">
                <xm:f>1</xm:f>
              </x14:cfvo>
              <x14:negativeFillColor rgb="FFFF0000"/>
              <x14:axisColor rgb="FF000000"/>
            </x14:dataBar>
          </x14:cfRule>
          <xm:sqref>F46</xm:sqref>
        </x14:conditionalFormatting>
        <x14:conditionalFormatting xmlns:xm="http://schemas.microsoft.com/office/excel/2006/main">
          <x14:cfRule type="dataBar" id="{6AFCCC3F-DB7D-4AA4-8540-7CA0A7EBF897}">
            <x14:dataBar minLength="0" maxLength="100" gradient="0">
              <x14:cfvo type="num">
                <xm:f>0</xm:f>
              </x14:cfvo>
              <x14:cfvo type="num">
                <xm:f>1</xm:f>
              </x14:cfvo>
              <x14:negativeFillColor rgb="FFFF0000"/>
              <x14:axisColor rgb="FF000000"/>
            </x14:dataBar>
          </x14:cfRule>
          <xm:sqref>E25:E27</xm:sqref>
        </x14:conditionalFormatting>
        <x14:conditionalFormatting xmlns:xm="http://schemas.microsoft.com/office/excel/2006/main">
          <x14:cfRule type="dataBar" id="{995F2BEF-D19D-4E9B-A221-046EBC960759}">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834B0986-5903-4A87-A1E4-164644B7CB33}">
            <x14:dataBar minLength="0" maxLength="100" gradient="0">
              <x14:cfvo type="num">
                <xm:f>0</xm:f>
              </x14:cfvo>
              <x14:cfvo type="num">
                <xm:f>1</xm:f>
              </x14:cfvo>
              <x14:negativeFillColor rgb="FFFF0000"/>
              <x14:axisColor rgb="FF000000"/>
            </x14:dataBar>
          </x14:cfRule>
          <xm:sqref>E56:E59</xm:sqref>
        </x14:conditionalFormatting>
        <x14:conditionalFormatting xmlns:xm="http://schemas.microsoft.com/office/excel/2006/main">
          <x14:cfRule type="dataBar" id="{31A90CF8-EC4C-4090-B3F9-5F5EC57AA0D2}">
            <x14:dataBar minLength="0" maxLength="100" gradient="0">
              <x14:cfvo type="num">
                <xm:f>0</xm:f>
              </x14:cfvo>
              <x14:cfvo type="num">
                <xm:f>1</xm:f>
              </x14:cfvo>
              <x14:negativeFillColor rgb="FFFF0000"/>
              <x14:axisColor rgb="FF000000"/>
            </x14:dataBar>
          </x14:cfRule>
          <xm:sqref>E40:E42</xm:sqref>
        </x14:conditionalFormatting>
        <x14:conditionalFormatting xmlns:xm="http://schemas.microsoft.com/office/excel/2006/main">
          <x14:cfRule type="dataBar" id="{E027A9AB-C4FD-4277-BB13-4E3A840ED08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3513843-68DC-4FD2-BC64-584CF87DB8E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AF3387A-926C-4A64-AB18-D5F498F4DDF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0EC0FB3-7CEB-48EB-8FC1-0BC108775F6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B7F60BC-37E5-473A-BD35-119A05C6194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939AD92-1656-4034-B548-E20E5E766B6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D717D20-393B-49E9-9B18-C490291E2E0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89315BB-40A2-4E8D-877E-16FAAB84F06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2A4224E-CA06-4D86-A96B-48E451DAEE2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638375F-9356-42E0-AFD4-B223DB32361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6DC2EE5-1EDF-42B3-AC1D-806E6EBDD2E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559E748-B9C0-44C3-8726-D203DD1176A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4AB195A-54E6-489D-AA94-7535971E688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C3A65AD-4701-48EE-AE0C-5383FEA48C2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26AA6FC-A3B0-4891-8FE3-B2A9A065B35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D7B4830-C96F-4E64-8338-0A420D610F7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85EF9E1-DE64-413A-B101-16CA5EFEF82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7981C12-C98E-4942-AB65-E327D863A9D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0AACD42-EB3B-4C30-9E1D-769C8A22FA4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6C6A559-6383-45A9-B82B-A1BFF761897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DC9FDB6-8AF9-4138-88AA-D556CD38135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D60B56B-90C3-4174-8ECB-3B735C07B84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B9D3AB6-BCA1-4D8B-990F-CED3C41E300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3D452DD-8C5F-4484-B5A5-15300163CE6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2BED021-BA7E-472E-BEB7-2181EE6195B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64CCB86-7768-4722-ABD8-0CF30700A54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F6EAE57-AD53-4D2E-8782-A74ED460786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32E6621-C9C7-4F43-8D57-8E64D38B04D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16DBA70-B73A-47E6-9A70-7CE79C15489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49944A6-DBAD-49C4-91EA-5B482C2F0D9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5414730-80D3-48C2-B081-32FA9F9C2E1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13E332D-4B55-41B3-A118-FA89009FD9E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EA38998-FFBB-40ED-8A13-7056E6D56B1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63B166A-EAD6-4B09-895F-2EE1AE67A86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EC965DE-2F51-430E-9A60-2F2CBBA6350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7BC9DCE-70E7-4CF5-99CE-6617DC910FB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5582B58-9170-4EB1-9C51-54D1BA5CD6C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4786D4D-8306-4BED-905F-1291310EEC1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04908FC-64D7-4DA3-A4D7-C198B0BAE79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5059CFC-AF7F-4AD1-B1FB-0791739EB36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BB26800-84E5-41B0-890E-2C4A244C611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AB57687-38DA-4A0F-8F64-EF17A623ADF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267E47A-6E63-422E-AE13-95EA9AA43C8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85AC0DF-C775-478F-951C-2A169D91EAE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011F8D9-D0D6-4C40-B77D-10F75ABD9AE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6361B24-CD17-4160-9D86-86CE46F83F3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A261F67-DC06-4D22-BE69-FCE7D9EA165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91B44FC-F071-4EBF-9263-D1AA17B2E93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B4D489F-A0FD-487D-AF4B-4BBDD85FA6B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9BC7E1F-F460-4324-90C6-699C85FF353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89A8D77-877D-41FD-8A88-FB71AE7BF7E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0A756C2-7E04-41D3-B9F2-EE28495403F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DFDB6BB-6AEE-4E4E-BFD5-D47A384FE73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D6B3696-2097-497B-A766-DC0FB301237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C9EED7A-6F94-4570-8ABD-4E762C6010B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E922AC4-6CA3-4F26-A4DF-6353D812A6F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A36D244-35DC-42D8-BF64-561A8AE6DC4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19CE90A-BDDE-487D-A59B-174BB3A5DBE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3C85813-FDB3-4BA4-AC7B-1316609FD33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83F72A4-8CD9-47E9-B6CD-AE36E454807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52E123D-724C-473F-B780-7CBDA0C3921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54651BC-4E78-4B40-99C3-A9B2EA4A07E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F8E71E4-832B-4ED9-A2D6-9426D3EF587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89A0A0B-C073-4EF2-A009-35E7DE53769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05F237C-39C3-404D-BB9B-481DB6BDD17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FCA7E4C-7AD2-407D-912F-D88B2995DC8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DF4FB8B-DF32-42F1-B5FF-AA94876D03D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0A31C02-0334-4CFF-A0CE-ABA66CFFE3D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1CFA69B-1B1B-49FE-B0AA-C27F47310C6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58B17B7-36DB-4731-80F2-C0289B05DEC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ACF129B-926E-410A-84B7-4189EBD7E69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FE24E42-6B14-4613-9C9D-E40F4301BA3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6B2E3A4-265A-4B90-9CF2-D06437DB1FC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D976BB2-4105-4A44-928F-54D29AA2489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BEA2C32-3598-497E-8AFD-1E21613A26F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0C069FB-B5AD-444C-B6B2-9DA51C68E6F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25C7340-BC3D-4BBD-B562-EF003D3378C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5BA62F7-C90C-4299-A282-5A664367B6E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47AA4FE-E4A4-4E6A-B752-BC391ABBBFC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E391CD6-D387-487B-84F7-0BA39C633C2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B86F8FB-F927-4E4B-8579-66D19C7174C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DB2E1A8-CEF3-4980-BAC7-45042C428FB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7687F81-DBF0-4076-ACAA-106C1208880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B5FB4EE-3D29-4917-AAEC-1A5B62AC1B4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18333F7-EC1F-4D74-8F68-808A571B2AB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967B0CA-D92D-48FC-B325-E338A6C8462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2ADD2BC-39E0-4E95-B825-D28C0C84450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31460E9-FE54-45CE-9086-648500BF066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3BF37B6-8949-4D20-A55D-9ECD7CB4B96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0E5D544-202E-4340-BF5D-892CE78BD1E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323105A-593E-418E-8E70-F2B33CB52ED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F8FE942-83B0-43B1-B060-B8998104014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4EFFB5C-1437-468E-95A1-DC17C1A26AD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08D312A-5F3D-4952-94A1-1E9001CEF48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E03C35E-C798-4642-8A41-DFF50E2D199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4A037E7-6F99-459A-8596-79C4361748E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CB3442A-71AF-4E3B-A53C-2BDA5382EC8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5DBCB3C-2D0D-46A6-8CF2-2AB343C2D1F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B7F3025-B6C1-4183-A708-C5133D8D45B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03AED92-AB3F-43A5-B486-544DA2A5D89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3383FF0-BC40-4604-8CA7-686DCD16300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BE8B779-59E0-4EEA-9336-657E3D37C0B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8BC0D59-523F-476B-8565-9DDC59B27F5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1034245-615C-4A70-9E06-9D2667603C1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9F367AF-BBD9-458F-AA74-56707501F6E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76F5DAD-8A2E-4122-8036-59E8E41D2BE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8C63953-9F9D-47F1-9AD2-A8DC556A155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5A05C4C-4BC2-43A3-A30F-481E9EF3F88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1DB0426-AC40-4978-A67B-903C1F0E823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23FDB0D-B166-4967-A777-87DC2004841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07703FA-4FB1-48B8-A909-3529F355C9D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B3B27AC-C67B-439D-9EB1-35AA86A05A6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6AE4D92-829A-48F4-92CA-D83F5CA91C9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07CF8B5-F6B6-4013-97E4-5C4C6CF8322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F9D5DF3-DD7B-4AE9-A8C7-470FFEA408A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78F5720-C539-4426-8523-BB6E3E283AB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CAC4B84-573F-4A34-903C-11F7212C388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A9788BE-04E6-4376-840B-199526AA367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6F45561-036D-4261-AC06-6B43FB203D8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A8028AA-76C2-44C5-982C-835F48418F7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AF9DF78-CBB1-4C4C-8D48-C7A3A4A5D5C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8ABA34D-4863-4EFA-B045-ED1B335ECA8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370E0AF-E9A0-45C6-B854-B0ABC877701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89D2FEF-3FC5-4DE5-BE5E-F5ADD309057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723E2C5-826D-4F43-8EDF-9EB8215EF2B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58FD9A5-8937-454A-9DEE-7AD27C6B24C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3678AB5-E14C-43B5-B245-8AAC274568D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B6944E8-D539-4511-B192-7C5C6429920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307B78B-8139-4BD2-816A-C348C296B2E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0608656-FD44-4984-AF0D-EE876871D21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449B655-82C6-435B-869F-40E6DC8FBF3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F52329A-A90E-4F64-89F1-A62CFCE7904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BA80CC8-173A-4420-A3DC-68C8B051F70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1E4C21E-B409-4086-8CDA-457A518A329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1A37BDE-F1F1-4A39-A745-68BD3035907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D3564BC-54AF-487A-9CF6-41F741E41AC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4D53842-579A-41B6-80E8-85FEB6DDADD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59AC617-5612-41C8-AB60-8396AA1E594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C7D09FD-6543-41F3-9EF2-0B05B3BDF11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1C8614B-9176-42B1-A616-C5F2095F9DC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9D20BE7-150A-43C1-8503-A4C296004FF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F276C43-D201-4D18-B7D2-23D80AE03F6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270EB4D-A202-47FD-907A-7DB9DC12889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0223479-4D3C-4C42-A794-00C01586AAD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D64EF6F-E33E-472F-B8E9-450CF6AD6E8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0EDCC8F-44E3-4D21-B6E2-D4416D5F14C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20DA199-5D62-4026-987E-DB9BBEE3342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13B5A8A-D28D-4EED-B521-D00170BA18A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D524F94-B2AD-450E-AE1A-36D5274E1E0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9453F3E-AA7B-4428-91ED-1AA5126F901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C4C1481-5121-4095-A7D1-790AC71129B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861E42E-5D34-4B3D-A61A-5AE50D0DAEC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EE319B1-A488-458E-A9BA-8A82760EF73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BCF703A-55DC-47FD-9CFA-11CFBA31685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D96AFE0-5359-4795-991A-E651A5CD179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5591888-37F9-4ABC-96F3-1425A9A8F42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1B4874E-7FFD-4651-83DB-01A5C55A284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46F9868-CBB0-431A-A871-7AE350DE3E5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3CC8C72-F6D8-4EE1-8DE8-E2F0614C3A2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3206D5A-42EB-448B-8CD1-5E0DDFAF2BA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2DFB3DE-C64A-426C-8C10-028E41C26DD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57A4C55-5BFA-426A-A959-543EB75F5CE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0AD69AA-1A3F-4C0D-A9AC-E083A60FCFC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F62337A-6E30-43C2-9EC7-B86400A09D8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745B9A1-3FF2-4727-A43C-2E6B6196CF6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AE9052A-16C0-4BEC-8778-460D6C51F90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9302145-CE99-480C-91BC-6CBA5A5560B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68717E8-575B-41C6-A4D1-A6846305B50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C4CD489-9724-4F91-92FC-65505360511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02FF78A-BD0E-4D2A-87D1-3B1A3BF1285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E45974E-ACD0-4010-B4C1-57B082FB58D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024C0D0-137A-43F8-B0FF-59DCAFFA257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CA76595-3C80-4DC3-9FA4-91869C8140A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859E0B9-0693-4898-933F-A5FA91902CF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0CA8CBC-6831-4974-B4A1-275C9D8543F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A14D86B-56FD-4FC0-B73A-8A71FECD1AE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C1BDB3C-AA0D-4F99-A961-B7121B8B4FF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3B82779-B52B-4057-B459-9DAA3AB974E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F7E9489-3BD4-4380-9C0E-542FA3B5A26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C08DED4-EFAC-4292-B3D7-4211C5E532E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5A4F504-09A6-4174-9140-AAD77CAF965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6C629D4-5971-40F5-8546-2F85F4645E0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6C6DFE9-9791-45EB-97B4-834185FC1BA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3F35FE3-94A0-43F8-952E-F6619363994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775DE6D-9D1F-45F7-8DE5-DF058D85567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A1DCD33-219D-4A13-A78F-42473D8A81B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E4BA83F-5541-4215-A03A-DB32C4BF585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DFCF146-5E80-4862-BDFF-334ACC2CC23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63DAFC9-5A25-4176-9983-2A8C23ECEFE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70C4E75-EE76-42F0-A6F0-B02A84C4F7B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4A043F2-B40E-41D2-ADA7-AE74873A87F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536ADBD-295F-40A3-9228-CC3D0717F8B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57E6C82-FBA4-4065-8636-DF0DF309166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8BB5504-C8ED-4F65-8003-024524C03E8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0714205-1C03-4936-88B7-3FD5F283E88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9480275-A744-4ABD-B544-0D2B903AA50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097E8B9-8A8C-4136-B67E-0AE7AE5CCC6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ECEC6CB-070B-4C3D-BF76-CB106D7AC46E}">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96B4A0E-55B2-480C-9E8A-C5F686616A2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7904D7C-CE21-4623-820A-1FD53A71DD3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05C16B9-2CF5-4A72-9F00-63F5B4991C8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C0DC3C9-465C-4D5A-9ED8-CFF5C63F5E3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CA7197F-9027-4DE6-B9B1-68E677744F1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2F388E3-4263-44E3-B691-87F510136EC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F43184B-3A40-47EE-9599-EBE0C780F98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8503661-1BB2-4017-A9BF-DD09AD09C97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5143549-404B-4355-8C4C-7A16C03F08C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28D44A3-84CC-495F-AC96-3EAD71BD449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9ACF5AE-6424-4EB5-943C-55AFD360F12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19D9AEC-F6FB-43B3-8B61-97AFDF1AD77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C19492E-4085-4BA6-9D81-C81F81FCD50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AA765B6-7273-4F2E-8DB4-B6AE60CA866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04419FC-1067-406D-9A2D-91FB76B9016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AE869FD-0540-4EDC-A471-48F8869DF1A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5C969A4-A528-41D6-9D4D-78776914CFF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12BCEC3-F6CD-430C-A458-3A2CC604181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43402FC-F73A-4153-A396-A484E1C1239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CB69DC5-6566-4DA8-80E1-48E5C862E42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3BC5294-F36F-491C-BEB9-CC3BE0C6F89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DB84743-02AB-4AB0-A4DF-63E40F466A4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5729D2C-72B4-45F9-8C79-B9106542482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43C7FF9-902A-4FDB-9FCB-7B767A59971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ADA0CCB9-6048-4F01-BDBE-339EE4EB205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2CBA08B-96EC-45B0-BEFA-48DF11FDEC8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A097B56-AF36-43B2-ABFE-E9BC5ABFA38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FDD0316-0960-4E6C-9B0C-F46AC55A385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6EEE82BB-2131-4995-982D-50A519AE1A7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4CBED4B-4DF1-4172-91A4-7E3CC69DF51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367EE15-3379-458E-A717-B99C97000DE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5B59070-91B2-41F3-B1FD-568C4481D6C6}">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D6F475B-B5E6-47ED-884B-445F0BE1AC7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0DA7EE8-7522-4088-9796-4C482A91EB1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60271B9-7BE9-46AE-9575-A4B2CDA56A6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5A9DE6B-6889-42DA-937E-FA1C1EF5C4C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1A9525D-D35E-4CB5-8FA0-DD42747B108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C5F3E17B-D3FC-44A3-AB1F-5BDA4305B9F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47E1FE6-35C2-4C6B-B509-B9478CB39E3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F17BF07-6CA6-42AE-8AF6-FF264409EA3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833E070D-1F71-47C2-932A-35CE3B9BA0BB}">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22BF089-125E-4227-8F85-C7C8C63CA57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C8B46E6-1CC6-4485-9BC9-622F32CC1FD2}">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155B75F-DCED-4D25-AA75-1537627513DD}">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F2BFA0C-CC71-4559-808C-0F5B2BB5A72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FAECB8D-73BD-4A22-954B-B9FC9C67D5E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553DA46C-AA11-4FA2-B5EB-92C60BD63BF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1F5C4B6-E81C-4133-A9DD-D93AC640AE7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DA969DC-D027-40F8-BE5F-1C327AFD2D5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F429FFB-777C-4478-A3BC-6CB95CACB97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2D1E428-B270-4ADC-A869-E80427D9466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953DD60-B636-4047-825C-E9E76EAAB101}">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C5725E7-5ADE-44C3-BD66-F2C40B7FC09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99843BC0-DE06-47CE-B6A9-549624277FC4}">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EBEF28FA-636C-4D79-9284-A3CBE2004BB8}">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DFADAC3-4077-4025-8266-10AAE77AEE4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A580067-DD55-48E7-89E1-F9BCBB49585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BC8E425-7721-4AF2-AF7F-562B75CFE675}">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D9AD7D6C-614D-49A2-B7BF-2650D16A2AE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6F60FFE-319E-409E-B304-875F5CDABCE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DCD5A4D-9E04-44BD-86F8-D5CA58836E5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46E73E6C-E951-4E39-BFAF-1AA01C025A0F}">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F75F2D22-C463-4005-8200-0C47A04AED5A}">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BA97DD8E-05D7-473E-8427-E5E1EC406FAC}">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0356A131-52AF-4E5A-934A-7387861F2FC0}">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99A0EB4-26E5-47BC-A4BD-8505FF45E443}">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2FBC6391-8C95-4EA6-9941-8F2EE0B8337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7F9B40B9-B4EB-4C9B-AFC7-453F40C3466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4A67033-B757-488E-86D1-34EC87F05B2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3CD6021-C0F9-43E3-A548-94BAA68800A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8EE0666-2C5B-4C57-8C99-3BF40E32724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3983D58-97E1-4FE2-9D86-85B70E062E4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CA75F1F-EDE2-413E-A6EF-FC08C14D230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774D359-AC4A-4715-9466-D10D3A3A4DA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2AD4931-B23B-4974-B8A5-D748E4A3076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AA94695-EC0D-4364-89E6-4815FAD63CD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B118177-8F96-4E0F-8F43-5B7C4645AC0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A50E530-0E3E-4D73-B301-7CDF55C0F4B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88FBDA8-76C3-42A8-8981-EE9E47A292B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D098365-DF27-4AD5-8958-5D3AE00AB2E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4ECB65B-7DA1-49DF-8AB0-5FE766FA313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3BC2ECB-BFB0-4080-AE08-E170B1D3B32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7E3F45-2038-4E44-9CAA-542C0C367CD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74FC7A3-CF05-4BC2-87B7-1D68CBE4F2A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BBEA95B-4989-4625-B242-D80AD9D9151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CFD6784-C658-45FA-9470-6E9D5223C3C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B3E6911-B16B-4EDB-B62D-0609CD96867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8A7C465-6215-4B5C-B59D-A3E1FF5F229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C67BF53-E4AD-4369-A645-3D25600F2B6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404F7D8-EE06-42DA-ABB8-3C09C38745B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D0D642B-5F96-48A1-A973-89F76138B64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A3B5DB5-A188-4DBB-A981-3205083DBDC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F7FAC40-1E41-4B4E-94FD-35957836F1D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3482671-6283-43E4-94FD-D690D773A05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D87E2D8-9341-4434-A772-A742EDA0CDF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C4AD406-5510-411E-961F-7535945FAEE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B1B220E-4E8C-4E2A-9F77-4C22EF90358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FCEC81A-E539-461B-AFE8-3A80707AFE1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F888970-5A65-465B-BCA7-97BBE6D3A06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5039ADB-0FBE-41AF-A598-17736E6F861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E620D51-6F2B-4C2F-AB84-EC08CB7D75E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26074C7-3994-4332-BEEB-816131B258C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1CE0F15-3B34-4B4F-9B12-F34FE1E4A2A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DB85D29-8A9B-4CA4-B1EC-8CFB79B10CE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992E35B-4D4A-4C11-ACF8-3DB227A8599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710FCDD-727C-47DB-B4C1-84278BE18AE7}">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74556F5-B8E9-4EB6-95E6-4B449F988AD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C58E990-470C-42AB-B7DB-399FDD509B8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BFD88B43-EFF0-4F53-8C6A-AEF4530CA11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0EE3ACB-D6CB-4CD1-B37C-EB7BD59FD78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D28EE85-8BC7-4C98-AB16-B98A70BF49E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D1B7888-78FF-4949-A313-B1A93461820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3AD63D7-330D-4561-8D59-C6929CB856C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CCB9C9E-2ADA-4E64-B677-7AB096ECA2B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B2C9A66-D3E4-4DDA-B285-1579F4978B0B}">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EC4E815-08AD-45CC-A7A5-5E897EFDC27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EE8A481-5C74-405F-820C-02F8B0F4E0F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4695C7A-48FA-471C-ACD4-33A7E868AB9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DB3EA9B-8B85-4453-9413-499032C963C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F5D63DF-FBF1-41E1-B5C8-22D37A67465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ACDA85C-C9A2-433F-A088-36FC7ED99D9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0982C57-BB42-4C53-AE14-38119093C24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1E778C5-51EA-4E4D-BEE1-FCD3C15CE91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5A99B63-8C83-4B11-BAE1-10F2EEB7B53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81AF314-5385-4D21-957D-90C73E3349D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BBB76D4-107C-4D67-9463-5D0CF0546BE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AE8416D7-396E-4236-A8E9-D88116BE5C64}">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A6859D1-C487-47C4-B2DD-7891FDD2767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A32B1D7-5691-4087-9FB0-19DC9ECC4EB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DFBE5D5-795D-4BAB-9BC2-89A289B641B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292F6EB-3771-44F7-A929-8C1FA2F6459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9D5BB3F-A610-49BF-9C96-CEA471EA20ED}">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5E9F324-886D-47A4-BA7F-E49B7AB445C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0BDC9C4-9688-4F9C-82AB-DFF2E433289C}">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7737DDC-2F86-4CFB-A3E4-84A657395792}">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E9C7F08-494F-452E-ABC1-EC95A220C03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B4C5662-5ECB-415F-9844-F60D7D3B980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0198073-E7D3-4E8D-9212-81775F71BBD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5653FC4-4CD1-4E30-BFB1-560A39CA299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35946241-F410-40D6-B3EB-600DD7F89DD9}">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E15E09F-DA19-4B6C-BE3E-4CB7232F7A2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C7229AC-A696-4CB1-95F5-F0F0CA5A72E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0BAF0CE-8B27-4129-83A0-52DF6EF6BFB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89C12585-BAC3-46BB-B33C-E41C83701AA8}">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4D3FD59-6494-4F44-BA40-40BD97CC700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7B65B042-C776-48D9-8901-FCC7F693E05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28BBF35A-F2FF-44BB-A5F2-6B0E4145020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923E988E-9431-4470-AAA9-FD8ED2F1DAB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F572C0B-CEBB-4D64-AD17-81083DEE0E4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107D7C7B-473A-4222-A786-644D8DB2A42F}">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0BDADB16-DA80-432F-AEDF-C0092F33A873}">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63B4C500-46E1-489B-ADC0-4F20C2F6E74A}">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DC0D9BC6-F089-413B-B36A-512605B0CDE0}">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5E89F9F8-81D3-4A30-ADB5-BC02F2FC6236}">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FB4AEC3D-A59F-44A8-9200-2102447A69F5}">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E64E85BB-7195-4F16-98BE-76AC6C407F0E}">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429CD292-303F-48DE-A3B5-60D36E9559D1}">
            <x14:dataBar minLength="0" maxLength="100" gradient="0">
              <x14:cfvo type="num">
                <xm:f>0</xm:f>
              </x14:cfvo>
              <x14:cfvo type="num">
                <xm:f>1</xm:f>
              </x14:cfvo>
              <x14:negativeFillColor rgb="FFFF0000"/>
              <x14:axisColor rgb="FF000000"/>
            </x14:dataBar>
          </x14:cfRule>
          <xm:sqref>E89:E91</xm:sqref>
        </x14:conditionalFormatting>
        <x14:conditionalFormatting xmlns:xm="http://schemas.microsoft.com/office/excel/2006/main">
          <x14:cfRule type="dataBar" id="{921C1418-FC99-4F9C-913B-42AB1BE4DE6F}">
            <x14:dataBar minLength="0" maxLength="100" gradient="0">
              <x14:cfvo type="num">
                <xm:f>0</xm:f>
              </x14:cfvo>
              <x14:cfvo type="num">
                <xm:f>1</xm:f>
              </x14:cfvo>
              <x14:negativeFillColor rgb="FFFF0000"/>
              <x14:axisColor rgb="FF000000"/>
            </x14:dataBar>
          </x14:cfRule>
          <xm:sqref>E73:E75</xm:sqref>
        </x14:conditionalFormatting>
        <x14:conditionalFormatting xmlns:xm="http://schemas.microsoft.com/office/excel/2006/main">
          <x14:cfRule type="dataBar" id="{12DB920E-26BC-4012-9E29-E2A110F4A9EC}">
            <x14:dataBar minLength="0" maxLength="100" gradient="0">
              <x14:cfvo type="num">
                <xm:f>0</xm:f>
              </x14:cfvo>
              <x14:cfvo type="num">
                <xm:f>1</xm:f>
              </x14:cfvo>
              <x14:negativeFillColor rgb="FFFF0000"/>
              <x14:axisColor rgb="FF000000"/>
            </x14:dataBar>
          </x14:cfRule>
          <xm:sqref>F68</xm:sqref>
        </x14:conditionalFormatting>
        <x14:conditionalFormatting xmlns:xm="http://schemas.microsoft.com/office/excel/2006/main">
          <x14:cfRule type="dataBar" id="{E5B58818-620B-465E-8385-A6BEE1C50D9D}">
            <x14:dataBar minLength="0" maxLength="100" gradient="0">
              <x14:cfvo type="num">
                <xm:f>0</xm:f>
              </x14:cfvo>
              <x14:cfvo type="num">
                <xm:f>1</xm:f>
              </x14:cfvo>
              <x14:negativeFillColor rgb="FFFF0000"/>
              <x14:axisColor rgb="FF000000"/>
            </x14:dataBar>
          </x14:cfRule>
          <xm:sqref>F68</xm:sqref>
        </x14:conditionalFormatting>
        <x14:conditionalFormatting xmlns:xm="http://schemas.microsoft.com/office/excel/2006/main">
          <x14:cfRule type="dataBar" id="{69854134-8B64-45FE-B1D5-B11FBAB0DF61}">
            <x14:dataBar minLength="0" maxLength="100" gradient="0">
              <x14:cfvo type="num">
                <xm:f>0</xm:f>
              </x14:cfvo>
              <x14:cfvo type="num">
                <xm:f>1</xm:f>
              </x14:cfvo>
              <x14:negativeFillColor rgb="FFFF0000"/>
              <x14:axisColor rgb="FF000000"/>
            </x14:dataBar>
          </x14:cfRule>
          <xm:sqref>F68</xm:sqref>
        </x14:conditionalFormatting>
        <x14:conditionalFormatting xmlns:xm="http://schemas.microsoft.com/office/excel/2006/main">
          <x14:cfRule type="dataBar" id="{057028B5-BA9D-4120-B6FB-32754545242B}">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EC44EE42-AEA9-413A-A83C-371480806829}">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EB122D28-4796-4727-B332-65C34EF17CED}">
            <x14:dataBar minLength="0" maxLength="100" gradient="0">
              <x14:cfvo type="num">
                <xm:f>0</xm:f>
              </x14:cfvo>
              <x14:cfvo type="num">
                <xm:f>1</xm:f>
              </x14:cfvo>
              <x14:negativeFillColor rgb="FFFF0000"/>
              <x14:axisColor rgb="FF000000"/>
            </x14:dataBar>
          </x14:cfRule>
          <xm:sqref>F61</xm:sqref>
        </x14:conditionalFormatting>
        <x14:conditionalFormatting xmlns:xm="http://schemas.microsoft.com/office/excel/2006/main">
          <x14:cfRule type="dataBar" id="{2FB05661-C23B-4D7E-B217-AC216DAA4CEA}">
            <x14:dataBar minLength="0" maxLength="100" gradient="0">
              <x14:cfvo type="num">
                <xm:f>0</xm:f>
              </x14:cfvo>
              <x14:cfvo type="num">
                <xm:f>1</xm:f>
              </x14:cfvo>
              <x14:negativeFillColor rgb="FFFF0000"/>
              <x14:axisColor rgb="FF000000"/>
            </x14:dataBar>
          </x14:cfRule>
          <xm:sqref>F115:F120</xm:sqref>
        </x14:conditionalFormatting>
        <x14:conditionalFormatting xmlns:xm="http://schemas.microsoft.com/office/excel/2006/main">
          <x14:cfRule type="dataBar" id="{3B6CDABD-14A0-42D8-A85A-C1D22BA62363}">
            <x14:dataBar minLength="0" maxLength="100" gradient="0">
              <x14:cfvo type="num">
                <xm:f>0</xm:f>
              </x14:cfvo>
              <x14:cfvo type="num">
                <xm:f>1</xm:f>
              </x14:cfvo>
              <x14:negativeFillColor rgb="FFFF0000"/>
              <x14:axisColor rgb="FF000000"/>
            </x14:dataBar>
          </x14:cfRule>
          <xm:sqref>F115:F120</xm:sqref>
        </x14:conditionalFormatting>
        <x14:conditionalFormatting xmlns:xm="http://schemas.microsoft.com/office/excel/2006/main">
          <x14:cfRule type="dataBar" id="{059F1065-9C7F-471F-90BC-2A123EFDDAF8}">
            <x14:dataBar minLength="0" maxLength="100" gradient="0">
              <x14:cfvo type="num">
                <xm:f>0</xm:f>
              </x14:cfvo>
              <x14:cfvo type="num">
                <xm:f>1</xm:f>
              </x14:cfvo>
              <x14:negativeFillColor rgb="FFFF0000"/>
              <x14:axisColor rgb="FF000000"/>
            </x14:dataBar>
          </x14:cfRule>
          <xm:sqref>F115:F120</xm:sqref>
        </x14:conditionalFormatting>
        <x14:conditionalFormatting xmlns:xm="http://schemas.microsoft.com/office/excel/2006/main">
          <x14:cfRule type="dataBar" id="{D5A93E8D-0DD5-4132-8ED3-15F0542826DC}">
            <x14:dataBar minLength="0" maxLength="100" gradient="0">
              <x14:cfvo type="num">
                <xm:f>0</xm:f>
              </x14:cfvo>
              <x14:cfvo type="num">
                <xm:f>1</xm:f>
              </x14:cfvo>
              <x14:negativeFillColor rgb="FFFF0000"/>
              <x14:axisColor rgb="FF000000"/>
            </x14:dataBar>
          </x14:cfRule>
          <xm:sqref>E109:E111</xm:sqref>
        </x14:conditionalFormatting>
        <x14:conditionalFormatting xmlns:xm="http://schemas.microsoft.com/office/excel/2006/main">
          <x14:cfRule type="dataBar" id="{67005655-2994-4FDA-A2A8-E0A3E16330FF}">
            <x14:dataBar minLength="0" maxLength="100" gradient="0">
              <x14:cfvo type="num">
                <xm:f>0</xm:f>
              </x14:cfvo>
              <x14:cfvo type="num">
                <xm:f>1</xm:f>
              </x14:cfvo>
              <x14:negativeFillColor rgb="FFFF0000"/>
              <x14:axisColor rgb="FF000000"/>
            </x14:dataBar>
          </x14:cfRule>
          <xm:sqref>F64</xm:sqref>
        </x14:conditionalFormatting>
        <x14:conditionalFormatting xmlns:xm="http://schemas.microsoft.com/office/excel/2006/main">
          <x14:cfRule type="dataBar" id="{557A9031-1CD2-42CA-9DE9-429997D5C127}">
            <x14:dataBar minLength="0" maxLength="100" gradient="0">
              <x14:cfvo type="num">
                <xm:f>0</xm:f>
              </x14:cfvo>
              <x14:cfvo type="num">
                <xm:f>1</xm:f>
              </x14:cfvo>
              <x14:negativeFillColor rgb="FFFF0000"/>
              <x14:axisColor rgb="FF000000"/>
            </x14:dataBar>
          </x14:cfRule>
          <xm:sqref>F64</xm:sqref>
        </x14:conditionalFormatting>
        <x14:conditionalFormatting xmlns:xm="http://schemas.microsoft.com/office/excel/2006/main">
          <x14:cfRule type="dataBar" id="{F437D480-A838-45CB-AD4C-964993A4FD84}">
            <x14:dataBar minLength="0" maxLength="100" gradient="0">
              <x14:cfvo type="num">
                <xm:f>0</xm:f>
              </x14:cfvo>
              <x14:cfvo type="num">
                <xm:f>1</xm:f>
              </x14:cfvo>
              <x14:negativeFillColor rgb="FFFF0000"/>
              <x14:axisColor rgb="FF000000"/>
            </x14:dataBar>
          </x14:cfRule>
          <xm:sqref>F64</xm:sqref>
        </x14:conditionalFormatting>
        <x14:conditionalFormatting xmlns:xm="http://schemas.microsoft.com/office/excel/2006/main">
          <x14:cfRule type="dataBar" id="{96937EC5-BCF7-42FC-8B34-13836360DA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6EFDEA-09D2-49C4-86D5-6F8C6C9093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E6D0AD-C2DA-4FF7-B3D4-7CF47732F0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3E2C86-D917-4988-A581-3BFBF8FAC75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7EF17A-5EC3-47CF-B705-836977689F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B6B8DDC-B586-4DE5-ABFC-07B2C96ECC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F63EB0-8C6D-4CE1-B3B2-DD32ED7F7E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837F7BA-FAF4-4641-8D6C-F87798D622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092BE4-4490-4BE9-A395-C08FE1D575E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CEBAD5-3478-4F65-BCBB-CF1DA8BCD4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89F281-9B96-4867-8760-DB3EE557EF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675005-9E1C-4FCF-A394-33485F56F8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44AE7A-4D0F-4AB9-9869-8B7F5A4407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E700EF-38DA-4277-ACA6-664D8172EF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128D02-9128-4BCA-B2AA-E09B033D09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9F4381-EAB2-4B59-9EB0-76D762968E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384F4F7-2E81-489F-ACDB-064879F634E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9A1B70-F753-4A24-A432-11B9867CDA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02A63B-BA23-4645-BFDC-811FDE87F06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F159291-E470-4B12-83DB-654E66C658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46F5A8-361F-44D8-8192-1D05B4923C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86E911D-31D8-42A4-A227-1ED1C72DF7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E5E1BF-1592-4CB2-BBC0-532457E187E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B48309-F72C-446F-93C0-931BAA380B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0BF398-D28D-45FD-8124-B41E5564C1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0C114E-AA61-4E67-87D3-3C75553749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A27670-5820-46F9-8582-3EC23106A8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3A1697-9433-4748-ACC9-B55F521657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0CF1495-BAAD-4A7A-8646-5C6D3350D9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D5E69B-2D5F-47A7-81CD-7846F10BDA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51C7D4-96CB-4943-8FAD-8B9E8EC9CE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EDC8A51-4653-42CB-8DAF-D72D65CF6A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F9E31B-5D75-454F-8FD5-A20E919F28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C2BFA6-C763-4FE9-A1C5-C7FD0F6B2C3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441709-8E60-4D20-A8FF-3F8AD28426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3CB7767-5CFF-4EDE-884E-6AA7EC44D2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43DA813-819E-425E-B6CE-C088A0D6DCB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8F3C05-30B2-4F34-8CB7-E066794583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0DF959-14ED-48F0-959D-DC3E0C9F82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C04A73-69F2-459B-B290-7F0AF405A1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E5AF10-C101-4F30-9EB7-A6593C18A6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0D68EE-CD1A-4082-BC39-A55CC3398A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E36AA7A-C8B4-495A-94F9-06D9A00A93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635EB2-51CC-47D1-BC0C-A4E8DB8A4B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FB144A4-C8AD-4FD9-A2C6-52431DA73A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9FD261-1351-4BFD-8F20-BDCEEA7056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076126-01CA-46B4-85FB-4682F43E90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4E1D24-BDF8-44F8-B76F-9826FA5369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34B574-8818-42BF-BE3D-A7A088DD65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A119CF-B9B2-45CD-A886-0F40CBB891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6BE60AE-4F26-48E0-9D29-80E947FEF2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00B9C0-3BC2-4C28-A0B9-E21F78AACD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1A9324-6592-4B38-A349-D2A48B0FFE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50CFEE-2CC5-4D33-950C-A8A234A4FFC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A2018F-D842-4C68-A07D-F6878CBFB1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7725D32-BE90-4D29-B619-22CC9B24F00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ED61DA-9B09-4320-99A8-151B754577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D56A26-5AEC-4DAD-9332-3A40F345849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A91631-4A5E-4E3A-B6A2-A79CC7489D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C5813B-BC5F-40F0-AEA2-6071EE8E6E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90FFE96-30A9-48EA-99BF-056B05D7F2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EA29E70-D12A-46AD-8E72-8AA824FFA7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9D378E-D5C0-4EA9-837C-EFCF05E5F6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D07670-8FB6-4B03-AD2F-5E6D7A271E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460AC41-993C-4476-B6E5-88CE0B3C59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AB7700-B832-49B9-828B-A088387FCB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CA5DE8-E2DC-4383-AB81-F39B76EE98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F8874B-2187-48DF-ADE8-2614F2391A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B62D96-51A6-4374-8FD6-23C776D87E6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AE627B-DE38-4C3C-8465-9CE9B01019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1BB9985-5B5D-4653-8360-7850C2F0C7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40C750-93D5-48BD-9A9B-40FE2A3A9D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CC4439-005F-4446-9B4E-6EBC8CE7C9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702CD98-C014-42D3-B6CE-5C2D771934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421F64-741F-479E-9511-ECDDED7295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02EDFB-6459-48B4-BF53-1E8ACAA136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158429-35C9-4BFB-93BF-B866B57331E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B26014-F021-4F9C-8408-848773B926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1F6769-8DA3-4CDD-AFF6-2451C52446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110C42-DB25-46BB-89B0-A2796934FA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C96EAF-8B44-412F-8920-040C5FBE99E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385EFA-804C-473A-BA91-27E16779084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AB25FA-C115-4785-BA61-0E940856013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D759D3-ECBF-4A32-9C97-7FB1B0B4717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A3A2DB-1BE1-4631-A2AE-2798293D37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3A9E69-DC82-4223-90F4-9EE5C5DBE12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8DE62C-95ED-4A11-85F5-036E9840B3E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7D36D3-EFC8-418D-B949-E87B90D047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EB2AE8-43F8-4AD6-B336-1DE206BB0F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04F47D-EE97-4A0C-B3BC-C18FFC724B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421644-05D6-4059-9005-D012F5F295E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9FB173-10E4-4150-B9F3-A454B38D3F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DB76766-234C-4FB6-A540-CAD84D323B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3137DE-29E5-4C58-94F6-68A989528E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A948FA-D1CE-4320-9AC2-B964895AC2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E91364-7963-4DF7-AF1B-5E994427FD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4C58B7E-1322-42EE-AFCB-EF0B68EBAB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D10684-13B1-4D6E-B0AD-C68C6A8B0E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5676B4-8494-445A-B8E8-CCC72DDDA9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1EB652-D346-42FC-B200-7BA5D69CD9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C19065-EDF1-49B1-8289-1743CF5560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F76546-82C1-4687-BDF8-BA96C35A40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FF8B0C-1EA1-4717-BB5F-928D73CC67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E50939-0002-454D-A26F-2352DC53A9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A2AE1F-A891-489B-A4B3-C0DA81A32C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F892D4-D7CD-4253-B5E3-8265C610716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125D0E-70D2-4443-BCF2-35DE6F6DA0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BA3A1C-01B5-469D-B776-78413C1238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718154-8050-479D-8377-53643B3D1A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49282D-C48E-4E78-A9AD-64C3CE00D0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F2D3B1-6B73-422D-A77C-F9361691D3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CC10DD-379B-4595-8281-1D0B802089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3A51E7F-8448-4C69-9769-B4F38561E8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6DEF10-4B90-452D-803E-670289B367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923BC1D-C12E-4C74-A2FC-301038B332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DF778C-690A-49D3-8C19-8C62C98FB6C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B681A29-8581-484D-A4EA-7CCE84383E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CA18EA7-8415-4044-AA1C-B912FD9213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9666FC-ED54-461E-A6F3-A7091905EE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617B3C-812A-474A-BA22-AE6D9D898C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5AF9DC-81A3-4F2D-9711-4B643CFC05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5F37FB-7A30-40DB-9687-0D901D6AA2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B8DF97-A0DC-44DD-8D20-C9D08430FD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39D622-30F5-4BCF-8F01-63EDD7DFEEF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F2AD567-DFC1-432C-830B-2B0271CFD9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BCA1A46-3B9B-4E86-9D0E-B2CC985C77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0669BB-A9A8-43DC-8D6E-A7326C67F6F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4910E3-5248-4472-92CD-D512461F9F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B015B0-80CF-436B-AF88-54AF52B302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83ABC1-D511-4F1F-8D9A-B6A61FB930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9B8CF7-F6C7-4374-92A9-48F4BB1B62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C7374E-35E4-43A0-877B-E2AFAABF50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0D09FE-4B67-4CA0-A4C2-F4D56CDCCB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5D3926-2A49-4620-AE62-6F3BA0E27C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B71D4E9-1288-491E-A3B0-808DD9DEE6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EB458D9-AE38-411A-BB7D-54D4DDCA82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8261D1-3108-4AA2-ACA4-75CDEAA9DE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5A9375-78ED-460B-861B-6C493265E70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4F4B625-5DDD-4F48-A764-1F941351A9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627442-9424-44E5-B3F1-6ED7A57FAA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F05E80-279A-455E-8FA3-C8411A27E2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132B40-CF00-4F93-B222-9AD51510D5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CE1B9A-DB79-4BAE-A36C-C6EBDB6168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DF37AB-CA06-4F68-91DA-E7EF758CEF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C510DD-F005-4E69-9119-62920BB2236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CDF9F6-1441-4262-A1F1-5B2631753C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4CBE3C-274F-4A36-A0A6-290B28885D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C772C2-FC55-467B-98B0-83A2BF8091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2F73D1D-ED86-4C34-8652-FEA3246DED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AD1BEF-8742-4588-9372-245151ECF8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A1E47C-6576-4D74-8E07-8ADCEF17DE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01E6ED-155D-4532-90AA-9A2AAC2889F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F0705A-ACCD-463B-A22F-6DF8E9A500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6D596E-B0A5-4523-9D55-EC69A7643A8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F7DD68-D1EE-4EE6-89BA-37920FFBC5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621FBC5-84D6-455F-ACF8-88CEF9CD4C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024CB33-9D2B-456E-95E6-D9ECFB822A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C0952D-F68B-4979-B094-B7529C5562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E7BD6B-EB5F-457C-8C4B-5789F05F3C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188807-9170-48F5-A110-E1F4DFB397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0EE84C-2746-40C0-A06D-7BB8EB43DA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903784-5B9C-4F45-B9A3-17CAC936C9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54944B-FF83-4C49-9666-1CA878BDCB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D66610-D666-4D27-B06E-202D3EF0DE8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D3C82E-3F08-4C4E-B24C-A9D08778B12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40D22A-6BBA-4A7E-873E-E1D876E6120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DF350E3-A057-495A-A17F-AF3B21909B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EE08B5-4D80-42CA-8EBA-90B6F1EB32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5BBAE4-2CD2-4B3D-8876-B9C69A234B4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76C941-594A-4361-8A87-33F0109960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B84CA9-3D30-4604-9631-51F2283796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DB8289-27B9-4EB6-961C-BE387C9C5F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7A1023-3345-47AD-A384-07014B9F1D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2A19DE-F511-43BF-8270-54A01A981A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26582F6-E7EB-410D-A4E6-FDF6076D80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440C72-A77E-49B2-9DA5-CB7E23F94D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F621C3-813F-4BF7-AE38-371ABF534D1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14D478-DE6C-464A-8A72-C923C7B348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010B63-EEC7-4C07-8530-69C3B0D892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AD86373-8EAA-442E-9534-6074F8E234D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130140-A021-4271-A8A4-8A45BE573B9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B1F344-5175-4B06-9C71-D573E3FB6C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EB33BC-A350-4D97-AFDC-94FA4D3B3B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EC76628-D59D-4436-A1F8-54A6BAE962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A4576B-0B48-4FAE-B054-5F6C261F8B3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059D6E-7F13-4FE8-B9A8-9A7D3C2E7F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47B932-A78B-49F0-9EEE-85CFB76098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93E09F-6A7B-4AAA-AE2A-FBD128044C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BF1096B-8711-42B6-89B9-70F22FEE7E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B66B82-02BF-4947-861E-F9D0EC5B6A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9C15C2-4608-446F-8F7D-0976A61125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774F50-38C0-4C3D-A692-912CB665079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EF32AA-9D09-47B7-85C5-CE0E82A6EB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362CFA6-B09A-45F5-8DB7-3F11A9F248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3983F2-D40E-4120-AA6C-1F8498FB2C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E135195-C94B-422D-A38F-A9992DDA56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C917BB-BE47-4B35-9CBA-E95477F49E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C4BAF43-9D4B-4A7C-ACF1-3C5E8D43977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E0004E-72A4-4183-977D-267C5925A5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EEB555-82B5-4B9D-AE84-E218F0CA7D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6D22096-BABD-49FE-B81A-E30FB7242E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81C9A6-2115-4A60-B110-BAAA9055F3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97EAEB7-2B66-45BA-96BE-61902162DF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1595274-E1F8-496D-909E-2C2375B304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EAB86B4-52E1-4694-B8CE-0E6A64A8FD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3BDC7E-DAF9-4713-AEE6-20356F4357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6E80ECB-C4A6-4A85-9D54-187A4B815B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DB85BA-9B6C-405D-AEDA-1F095D68FB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443BAA-481E-4C6E-A0F8-A17282713DA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9404C9-FC9E-49C2-8D77-77BB844D4E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415B47-EBE6-46BA-98D5-AAA279A501D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AB7815-C47D-44D8-B237-854E0A978B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3EA529-48A5-4E85-B85A-D8F8C602BA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F5E1910-6650-4D26-81F3-68587DCF85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10FD70-A737-4E6E-85CF-C1ACA3F0E8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85BC30-658C-4ACA-B5FA-0FA78B63DF7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860EE7-E71D-4DA6-9156-67094700499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B05E3B-6915-47C0-9E2B-DACE25C145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895876-3358-4D06-8D1B-C5F3AA6DE4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05109E-A1A0-42AF-9CF9-3D19E445E48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112BEA2-0238-4F2B-8004-C52395347E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036761-40AF-41E0-9717-5F8901CEA6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A360E9-8265-4BBF-9D6F-D66A2DC9D5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F12462-6193-403B-86D1-D679FD5A1B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710E54-9B26-4D16-86BD-26675DD2D9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5DA164-F9A2-4F5B-A043-E682A79CA6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0CAD7EC-691D-4800-946C-B13A321857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46A973-E84A-4B88-8CCE-B6F271B70E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877275-5C02-4900-B8DF-C77FA02040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03C850-3DB3-43DE-B966-7C7D70A863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56A46A-E755-4F2A-B3BA-3B1C607D78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F6936D-BFC3-4D60-8AD0-E4286A3590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25DF39-2CE7-45B7-918C-645E5FF990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BA4A31-8075-4A64-8D2B-B81029320C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261DDD-301B-4583-9A97-45231D5A99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AC4125-4F11-4C4E-80DF-4CD85DB462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9228589-983B-4984-B75C-FA579344A84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00659A-82AC-474E-BC31-368134BC6B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B05819-F81E-4BD5-9370-C6E24A9E20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EF4747-89DB-4968-A08B-E1CEE30693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0557BD-BE38-4F5E-BC9E-32C3F03F32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19CE15-CDE6-4AAE-A706-D1AE46A2FE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C95CE4-10CA-4AC5-810B-3F82F89F449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FCD201-8F4B-4FBD-B510-84256BC255E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173DCE-8979-4C61-A32A-F99D7214A6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06E60C-F513-4770-AE75-1FEEDE503C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3BB993-9960-47CD-9896-BC5D6D555F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498E5E-529B-4DC3-B8B6-760D569BC0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E0E63B-0EB5-49F0-A75B-28E7D7FE4B9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4840C0-60A7-4044-A943-A1E8EAD9D9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4078DA-ADDA-4D51-87CA-847816E5CF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35AE74-7B5C-4AA6-8021-5D3E05F46B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74E78D-827F-4DBA-B8C5-28A3AC86AB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1D63A7-4368-4A82-92DB-D57713FAF8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1129F6-4C38-499E-9E60-9ED4632745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6CD032A-9DF1-486A-AD42-04F075FDFEB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EBA6AA-81E0-48AD-B354-E3D987C89F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16EBDF3-36CA-4B09-87E5-BA37C5C00B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9B7E42-CA87-40F7-9570-D644F7376E3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B7AC6BB-408C-44E1-95F4-3A1D1A43A0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607C47-2DB6-496F-952F-B9607F1501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97ED37-D4AE-475F-84A1-CE7D2B8757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27D85A-8EB9-427D-A747-0AFAD92084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9BB6E2-2D61-4B8D-B966-5C1E2488EF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9B6530D-D11A-4EDC-A1F8-925F8EE79EF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B168B7-95EA-4320-A332-5F76D05774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EBF275-867A-4578-93DB-631954A50E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D2960B-A933-4BE8-9587-21E7323EACE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CC2B34-0591-4D4F-AA50-49F8BA47BEC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EA7E4F-D01D-4D28-83DF-4C5DC0D8A4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EF2E83-5FF6-43C8-BA58-943755E090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931182-5A8C-47A9-944E-8D1F45ECEE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F8BD07-55EA-4695-85F2-8B36C30892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05BA93-35E4-48D3-8ED7-1A217E22EFB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012777D-3411-45DC-B866-B2D2A8A2C9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1502E7-1B47-4412-AAD6-5AC83DAD02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0B4CA4-E008-4017-9DE8-8F01A73E01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266686-FF9D-4E33-822B-0EBF04A006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F6F058-9F83-4BAE-9BE2-7E8BDC15FF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41E852-4706-4B81-A3F4-03A5D6D1A4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6055FB-77E1-493D-9B5E-133447A953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8BE083-25C4-48F2-BB79-45B6D56B60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CD312D-328C-4EB2-ACA9-C2D7E55B55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C5260F-D87E-4FF4-8104-077FA12378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7C7D5B-A8E2-49D4-BF28-ED599DCC1B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A2AC45-D9A8-4512-AC73-4D4CDB8E9C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F31953-E67F-4A6C-930B-8FA507DE7A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EDE431B-F961-4F7F-B894-0901F4307A1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1000F5-975E-4FA1-AAD0-5F20696D95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9672AE-0372-4BE5-9332-9E4226E0BF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81351B-B67B-4625-A78C-072035FEF1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E64477-6BA3-4D57-8E6C-D250E08452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4DD79D-7D51-4B8C-8F35-4052B477D0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7CB6D2-47CD-40B7-9CED-575D0D714E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F0A146-9428-4BC5-8BB8-0730D6E4EF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6330D9-38B4-4F6E-B986-F2BB3219C8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5CBBB0-F175-4C46-A09E-FF7A8F694C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39FBDC0-B4E1-4155-BA39-4DF2FDC67E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3237BA-D877-4D43-A5B0-E466EEAF8F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BB2001-1F74-485E-B820-6511C7837F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F6FF518-F74D-48C7-BA7F-FD5F9A1ECD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7DE45F-DBF0-4F55-83C5-D778ECEE8F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C68607-8962-4E67-865C-07C3B3F63C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C587BA-82D4-4547-826F-EAB7DA31226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24FA12-48EC-4FA0-8CB4-8DC3E722C8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866FCC-82F8-4433-BCEB-994FD63D77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F155B9-9616-4B43-A38D-C414F71B775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0B75A4-2896-4B91-90D0-EE9827A794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007534-1D11-4963-8F84-D1DC49E12A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CD6E89-A97C-4C2E-8471-FE4A3BD68E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6084CD-DE27-49B0-BE35-89568ED4CC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BC8E20-5B4E-4671-9DC1-A008565B86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E145160-99FC-4ACB-8622-C2573524EC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DA7F3B-0D82-4A43-BA05-F063CB41F1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54B812-889B-43B0-A002-3F24459E4D9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E734F45-8512-43E2-A89A-BD352560C6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E9952B-2835-4C4B-92CF-1826D8DC6A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C58BC46-98F5-459B-885B-3C9CF4544E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28B34E-EBF3-4912-9EEB-F57ADDE273D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3633AB-4CFB-4AC3-B545-C3E36FCABB0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00626A8-9EE2-48EA-A5BE-F06FC3AEA0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A415202-AB9B-4CEF-B827-131237C0B2F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C58E3F-FB8C-458C-87CE-EBB97F17BF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40D7D31-1D9A-4966-A6E5-274CC3BF85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188690-EC43-4255-8564-BCCAD09C5F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023920-F93A-4845-A74C-9BC7E78556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F48CCF-7AF7-403B-ABB6-DAE499E75A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B822BC-E2CA-4CF5-AA1B-007274DD370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11006D8-DE8A-4118-A48F-0ED4948386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04AAB6-4497-49CE-918F-90A2791524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E16F7C-C82E-45D2-ABC8-AA94E03C3B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BC0F0E-8B4C-4DAD-8089-A1DC263080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D7FE6B-1DB7-44F0-BA39-AF7F985A29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081DAD-29BB-4E26-8091-75C3A4465A2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7CAF70-569D-4FE4-B0C0-60D6385E8B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EC0956-DAD2-4CC2-A373-02A2018BD48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EEE503-0657-4E18-8909-8D71AD5A39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D617BC-0DFC-4FC9-98C1-EC4A724D54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8AAAED3-E168-4490-9B80-BF8ECFDC4F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290A17-7A09-4306-BBE4-9840A7D2FA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A85941-61B3-43A0-ABE9-2C4CD7254B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B0F5B0-A3EF-4451-9EBF-F2B72FD5DC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78FC8F-F006-4C94-A825-FDBCB19B54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5A3D8B6-2999-49EE-A4E5-CB3476E930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935ED5-BD38-445D-934D-0AA854FA8B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3F5AF09-702F-4A3A-8FCB-EF2DF11E48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4E793F-29EE-4668-9D50-00DD0AFA0A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4126A3-936A-461F-9EC5-26524FD46E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6870FF-4CE8-4D59-BDE6-60110C3D66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02B314-6799-4FC2-8F5A-4AA6E048708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F017C2C-C473-4CC6-9774-79AA1D25254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3391AE-3D6C-485F-A613-6DFCEA1F8D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710D7E-EB02-4BC8-9D44-7C081A15029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E1EA9F-BBD6-49A9-8089-A90E80EF1D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4F524E-C637-4D05-A3B3-36B195286A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249695-1131-4FCF-9F4E-FF4CDF623B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D87797-6544-4F63-97E0-DB6BFB9FF9A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0826C9-21B0-4E6D-B8A1-974DD3CFC2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661665B-D47B-4370-9B21-74C29AF739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2A78D9-5074-4A62-B56A-C5AF1FAFBC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C222DB-6468-4FD3-A093-6688D829C1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43ECA7-A7B2-478A-B807-6C0634C41E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39B8A6-1400-45FE-B132-4EBD299F595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CF95FD1-C862-48F7-86BB-5FEBFD0A63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05113B-03C4-4E40-9022-A91DADB9B2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96C719-2DBF-4A18-A70C-69E0045C3F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34962DE-0981-4BEA-BA4D-3AD9815FB0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A1302E-7BDE-4768-876A-2ADCF51B4D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CA5F0F-03EE-4D2A-9551-A0B31FD57CE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9065D6-9743-44BE-B740-0C02F02AA6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BB65D6-C5D4-44ED-B236-9255256B71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E89B98-B57E-45EA-9682-B72FDF04F6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E402B30-A780-4EB0-A1CB-84999E06C6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DA9819-4DEE-42A3-8151-731844C249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13A878-65E5-47AB-AA42-F599F4A5FA6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41BEE9-CE3E-4219-8B57-99B65DC9D6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CE71B0-8C8A-4104-8010-B0DA666A62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624220-27E6-4891-9466-F56B3E9F04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55F020-35CD-4D15-B278-3EA2060F28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DB6CFC-73B3-4D5A-9475-65DBCE68AD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B9D8B0-7111-4EB4-804B-CE5E1BA4457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DBB1FD-2634-4B6A-A0A7-32687DCF7E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DBCFB4-9B9F-4D43-84D8-B08C2E5550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764C50-8A56-4D58-B2BD-254C8DD1A1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63A716-590D-48C5-AA9E-FF8DE22857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635AAE-B7E7-42AF-A5B9-4146C94478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E539E4-7391-4B04-AC5F-067F2441E0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F50826-C97D-402D-A252-90B45531E49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9207A0-05D2-4DA6-9A1E-B1B6F5D5CE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65E5C8-9584-42CD-A3D3-76BE5D93F8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E96FAC-A082-4CED-8651-A62F5B44E2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DA03FF-4128-496F-9DB7-7B0F73CE187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BF7FDF-96B2-46CC-8FB2-174F93280C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4D82640-3039-4B0A-B572-A12E6B26B1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2B641B-5AE2-42E5-977E-0CF5C515B3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643BAE-C22F-4E45-B1D4-5DE1BBAB53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722279-0FD9-40D6-B9E6-DFF19F8E1D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AD8453-16A2-4C48-B43C-8D842B3D5C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E06B613-91AE-4759-B342-8CD4518B84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6F982A-8258-45B7-B3C7-489193FAD2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70FADB6-54E6-414F-9330-15057FBC22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337DEA-CD88-45FF-B73A-3279AF76A0F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92F2E4-157B-4BE6-9D07-A214517D88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A554C7-B2AF-4C28-9B9A-204C6A26209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701E93-21D7-4B5F-B98F-24615BC64E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AF1C0D-C6F2-4FD0-9E7D-80F47F356D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1720A1-13B2-46F4-984A-6C4E2526035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4D6B59-A64C-4ACF-9A4F-838531153D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BB5074-C365-40AE-B300-ED5A4600B3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5FA9FE4-B1B8-41F2-833E-CD426BFD79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F9A892B-CDE7-4943-93AE-F5448411E2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7F77675-DCFD-466E-BE77-78A4D76B11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243310-4536-4118-B397-8C1B92DB7C4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C53CE8-F330-49DB-B3FA-31CFABB5A3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659598-ABEB-421B-9A5E-7BCC244144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DCFFEB-7263-4544-B0B2-3B3265F0FE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5E96E0-CEC8-4A2D-9D97-E6C451E66C7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6BA078-124D-481A-AF94-4D8A38AC17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EFFC1F-B484-4B82-8501-CDA1C74903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8531FB-6D1F-49B2-8235-FB8115C9C9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BB3EB3-3288-4080-8D14-93E8B049AE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438B9A-FCCD-46AC-B140-EB9B525D76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CD2A85-B8CD-477F-8CFE-46CC57CBA71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B0C3E1-6CBD-4C18-9C50-113815C7F6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FFEB70-82CE-450F-B21E-D5FEAA1675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639C81D-9DF1-43BA-8E63-F518083A32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DE2FD9-61BB-497E-9C26-44197CE839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EEAF5A-AD43-4A37-BD7A-1C7BF01B14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0751A3-0F4F-4AB3-9DBD-3A0FE6BD3C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9D7E33-0085-4C08-880E-47555EFF4E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6CB9E1-EF8E-41AE-942B-3B60F2715A7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771675-6B32-49B5-B6A9-554BA14C3E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2453EB-2CC4-4543-AFA9-855EDF34A2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83DBEF-16B8-441C-B12C-F382409027A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041222-94F0-4C25-8DAD-195FAC5079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69429F9-BE02-41BB-8640-3C01156B1F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759158-1B88-478B-9162-C37D91DBA2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215D4A-CD2A-490D-8451-46F205DA49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494736-C4AF-4C3A-9BB2-B9896F62A0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8F68834-507C-4CE0-9202-F732C905A04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2F39AB-9225-429E-857D-22309024AF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EF2B84-216C-4FC5-A0EE-6C11BAEF6B8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488B5A-DD9A-4EE3-9A7F-00F2783B9F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3D09E24-3B6F-4658-A007-A5E70C00F2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8DD8A9-0966-45E8-BE43-76A8149293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21E4B3-6056-4273-8BF6-FC8A5F460D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593887-AEA4-4AE4-86E7-35EB85EAAD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41AE29-1E17-41F0-82DD-2738C2C5C0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BB5FC4-898C-4F02-8D99-AA14C40A3F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D34FBF-A66B-461F-BAB2-DB5155E9F8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F2CA10-462D-4409-BB1B-652BDE452E0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6BDA80-3B10-4C69-878C-CBB287E921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9AC9DE-53C4-4ABC-8819-BC7A151C4F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9AD4E8F-805D-4357-B7EA-1BE126C26A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701EBE9-2F59-42B8-8FB8-03E218FAC3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ED64CF-496E-4C7E-AED3-D584326DD9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ED55702-5531-4679-85DB-406702C8672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4672F5-F210-41B5-A1BD-CC3256759B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4C6925-D2B3-468C-BD30-F29EF6E3E2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DF538D-492C-45D5-94F5-F264CC32DBA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C16B3A-D8B3-41D8-9960-1202BA027F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59BDA0-0821-46EC-BEA5-438E4117CA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A80973-F15E-44C7-BFEF-D3460FC4B50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B292D6-2FDD-4863-BAFC-740229D693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F390A2-EBD2-4CFC-9C61-228199C182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DF81848-C812-41D4-B61F-C90476E4A7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8E6BDF-3E68-4E33-872C-F1BFC3C0BE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AF459FF-F551-487B-BAAE-93D17AFE79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1276CF5-E279-4418-B99D-30B76E60CB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8D259C-3917-4B63-A842-694ED95F14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8663B1-05AD-4989-A4CB-6419D28054B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B09ACF-2BF7-4E6B-ACC4-A3A18A7B4D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2DC9A9-B9F7-48DF-8B58-3991DBB9A9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DA7CB7E-6EA3-4E28-87BF-7BB42B2CCBC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6BCF2E-E1B3-44BE-96E8-D8FE7F6AB4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1302F0-BC70-4ED9-A4DC-3D7810680F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08B8FF-AB3A-4B1E-8727-21C8B0867D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B20D65-E8EC-4FFE-B660-AFEC8B0F33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DE8D08-C08D-4FC4-BE2E-BB141F1C56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6D1019-EED2-4050-AD52-DDC606742F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F2251D-6E83-40EA-8317-88C38320B7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5191EB3-A869-4C3A-9F64-8E32BF4A2D1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12566E-1A6B-4BD4-9843-32E1CE1A28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C969482-0AD2-4E9F-BAE5-B4D36E3C970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61A1D6-2663-47F3-B2C0-558534E2474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FEB67A-3506-4910-A77B-662DED1A6C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9C1E65-475A-4CF3-94C0-E8D82EF19EA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82D41BE-6EF3-4E53-BFBF-DC7ED28CE36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15AC68-4A11-47C7-B25C-1812BB9451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424F51-E5F9-4974-9881-7C24991075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EE5160-228C-400B-A001-12B3E99443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A1C8EE-C3AF-42C6-9E4B-7C2351E465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D7F0C8-A3C0-4C2D-8A15-E79CC0FC3C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660A07-DD3D-45CA-878D-EE940A0F14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761A85C-2CF9-4ED5-85BF-AAA64567EE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BBE070-D0C0-48DC-9E1C-F7E08837CF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B6F921-1C39-412C-8370-6CE45D1729B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ED8256-482A-45AA-8C32-C2F5508ED0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E93630-CB21-4DE5-B60C-314BFBB6FB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6B975F1-B211-4AFC-B9C0-788AE1F47B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4580C7-CB6B-4C17-B96F-A708792385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DDA704-6B90-4D1E-A90F-332DE9E15F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B86BC0-9208-4656-9498-0FD58D4F00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589732-DB36-41FD-8B35-59DF6A09C7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7684870-91E1-4DDB-A793-97560070F9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8BE727-A73D-47B8-BDBE-0A06C1A979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500F32-939A-45B0-B5FC-2350FC9BF0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AA7B57-36D7-4C3A-8EAD-B5AA15BB08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637F77E-E792-4096-8BEC-38EF239BDE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D46338E-C604-40FE-9B0A-C761ED1428C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0644D3-8736-47D4-A810-8B0EDFBA3C3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B2B182-9ED9-493B-89F1-865D3084BC0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88787E-29F4-43D4-8EE8-961507E3D7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D228F4-5266-424F-B9BB-CB054971F4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F2FBCE-D08E-4079-965E-570B4D6F74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A4B4CF-977E-46C0-A2BA-19EF39CDA5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EA3D9D-5C77-489C-BF82-972C0C104F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5B66F3-6BC2-436C-9F48-DC9327A5D5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B91DCA-5F83-4CF5-9722-1435343A78A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59A951-09AF-4620-B829-050F9923848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4A5993-E8D5-4FBA-845A-D5986A28FC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7EA6529-8B39-461D-AA8C-D3B82749E4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FB2B5CC-7A5B-4CA8-BE0D-3C0517B1D6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959B65-6B7F-462E-AD55-5C351FBCB9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0BD673-1D00-4BD6-BF05-49EB97B30E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DCA5AA-F438-439A-985B-9DE032D0E8A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0BAA1E-2B3F-47E5-A1FA-94607BC2B4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74C15A-C3B3-48AA-923B-7EF5DF002D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5BB066-2E61-4BF1-B0CE-AF8C972079B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ED3270-15B8-4174-80C5-136A46CAFB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0ACF9B-2AF1-4DD9-8489-50F2A49CDB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7920A44-0421-4755-B2C3-DF3A6F8AA2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AD0D77-D6B5-47C1-BED3-B892CA51B9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50279FE-66FB-4745-B802-EBB38B207D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57D4C1-F8B3-4214-88EF-30FB174951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45826D-C5A7-403A-BBB7-56EE9A730B1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71587E-4327-47F6-9283-E3091D558B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812D69-21AE-4725-B8EA-11165F415C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3E84A8-3291-44CD-BD1F-885D92823A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D5F8F6-3CAC-4BA3-9A22-9B80D9CAB99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79C267-96B3-437A-B154-5E29F8CEF8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5F836C-DC54-4F51-874C-2EDF4C77BC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C969D1-D487-4853-A628-6E409E9931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434848-08A3-4EEE-A3B7-EEE9754B48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4E709D4-296E-46DA-BF77-97BEBF68E6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DA42C4-CB75-4D70-882D-EAD069C3B47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CD597E-67E2-420B-B93F-CF17F3E229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7057CF-31A1-4766-A702-64D72DBBD4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7E2FB96-B3B8-495C-AE46-CD15EA2EA8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F3CA83-4DAC-4F2C-BFDB-F7F8FF3E94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3F5708-828F-467F-BC72-81DCB6D25DD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2AB207-C4D2-4879-8341-09F5172AE6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6B9307-F609-4D86-A006-8F98BCEDF3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EAEFF5-8DAE-4A7D-A477-36C0CCB8416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EC35B8-2E43-4C0D-9501-DAE1FDCB7B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C1F6D3-D6FE-4BA3-B51D-C5CB5937D56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96FBCA-2952-4828-826A-19074AACD6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AA08D5-9596-44D5-A3F3-C8D21249F7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DEA407-B863-493C-A53D-10FF644CC6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290715A-5D3F-4135-9C56-4C998610F7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D37256-A523-4482-8962-611741AF7B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3B932C-FA0B-4E90-AB76-0B8861B484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5B26A3-E904-4D0E-AE95-EF0AC76FE1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159907-ECC2-4476-A2F1-A18F70C447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344E97-4A38-47EC-A6D4-3BB0FA5104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9C0DA5-7440-44DF-A609-2C91F8290C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8E08C2-61C4-4BC6-9968-06923DDB66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D5EE8A-1032-4C83-9705-801EE5DE78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3B31BE5-AEDE-48D8-A93A-D49CD6425D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9ACFE8-2DE2-4336-B41B-A8A3BC047A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C1357E-11FB-4E10-9EF1-D0EEDA595A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DC0B3C-9797-4381-9BAD-83421303E1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9CBFE5-0EE7-460B-BD7A-C5A15454CA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24A085-EB36-41C9-A133-A7BE7FBB7C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AE8F4A-A95E-4A4B-A8E0-9C29C6115C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A40100-FA87-4A92-A970-21E3D8A0CE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14207B-162F-460F-9D9C-5EAE744D05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C4770B-51AE-4810-88D0-EB84F7AD13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090CF0-9CD8-41B0-985E-34DEAEE7B1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BDE1DA-88AC-42C5-A994-D284C26F23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EDB679-E623-42A0-B661-5AD083440B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56556A-CD17-45BC-9DD4-C1514CBB98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12DBF8-0E17-44CC-83E6-F2A1001291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C4A1A9-E9BF-4EF3-9AC9-20AEFF5665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BAE795-4A44-47D2-982B-6BACC2F3F2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30AFDF0-B114-4E08-BE32-9976CA8A75B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5BBFC35-5DFA-4399-90D3-6FF0E194A3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3DBDE0A-6941-4F5C-A0E5-99DBE37127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E4D5C8-60E5-4301-8F54-9E7E2436FA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9A9723-480B-4AF1-B494-5A898C1A98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C6D2A70-B292-4373-A698-B1764BC558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ABFCAA5-81C0-45DE-9854-C79988CF07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5E67AD-F911-4EF9-81C3-13990701E8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94AA48C-4D7D-401F-B9BD-70433BFCDA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752A4F-8788-46E7-909E-8C8DF885C6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A66BA1-F0C8-4623-A84A-26DEE020EFF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6FC4B7-3CA0-4969-9622-1641F30C71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7BBF721-DEB6-465C-ADA9-B2B2A4FC7E0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447D79-EC38-44C7-9D9E-D39BED4E33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AB1499-7D3C-4099-B98A-4376E306D4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D11DE6-27A2-4E6E-95E5-AFF153A4815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1D2800-C86D-4E7A-9835-36F3E2BDB5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EDDC6E-F3C1-4D56-94C8-7EE5DAD061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BD27B19-9ACC-438B-8D4B-FEAEE7F7CA0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E450575-E86B-4F86-B629-E0EAF53DF7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67F4C7-BB26-4896-8A51-2BB2F72B1A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08E1EA7-1234-4F06-B83D-0D28F9B33D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31BF63-132A-47BC-B960-34FC00BFC7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1F7B9A-2574-4C8A-8460-A31A6F0EF4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38B878-3346-420F-B212-8605CC628D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B29B70-9076-4E72-9596-99666DB449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30B970-55BC-4631-8CEF-D72CFE2AC6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B8EA6F-CEEF-4D9A-8551-BD20F9B295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AB95C9-E890-42AB-9921-45F634BEAB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C5C86B-B864-4E64-A337-C1F4CAE3CD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DD31F3-F491-4232-A2B5-ABBFC3B857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8F3F90-88E5-4FFF-A8F6-45881971B3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4964AA-FE56-4615-A69D-6C4D6690C3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8EAF1E4-E169-40ED-8C66-09E2F741CA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3F39B2-3568-4AAC-85B1-76F8F0EC4B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17146AC-1DBC-4722-A23A-BE42F2868D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EC88B5-5BF1-4E40-87D0-8059313AEC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7573F02-125A-4ADC-8F4E-424F50ABA5A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152A36A-D1CF-4A1B-83E8-CB080846AD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7A3EC31-12C3-44B9-9CDA-0B815B74BE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5991A7-C0E5-4AC5-88BC-65123DD4DC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957D5A-ACD6-4547-A391-301B51C7A3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E9EDE8-FB13-4554-8517-54545DC20B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25535F-750E-444A-8E60-C738BD9A1F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B3BA76-495D-485D-B940-AF10611EB12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C5BC04-0E23-4475-8325-7E15F64B80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52FAF1-7214-4638-AD33-2479547246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BE35FB-00E1-40CE-A072-44F1E9C66C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79DA00-BFD2-46A4-8D35-F0859922DC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1B1126-7ADB-4EA6-82B1-4AE367FA84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9535A4-443D-4092-B6F3-9937203440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5D2BCAF-4410-43D3-9D5F-EB0D7115CA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DABE42E-367B-4DE4-A957-A7CB562345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062EF6-A2F1-40D9-8956-DD2E92EAAC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7DEA19-6A69-482E-90FA-13A31BC6490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906E7B-D7C5-43A2-B501-154D67FBA4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05A1AD-9E85-4427-B42F-FCB6BA974DC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0F89E9-17F0-4410-A826-3A71E02E56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621379-ACA5-4C6E-B311-AFE7081F62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A8B9AB-1BD6-4116-A570-788F5874D5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20D201-9081-4297-BAA1-85B3C6A1219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DA8019-5C4A-4882-9307-D11E197C7D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B3123B-0C6D-46F9-B0CF-075FADD76B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85FBDE-6E94-4F9B-8928-D78AC97E8C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826AF4-0691-455D-912D-7B8DD69BA5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5F8BCD-1804-47B2-9E15-C2B89C0C61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41C990-6F6C-4039-93D6-54D8917D55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B00450-953E-4CB0-B1BD-A2C0221E78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971DA09-347B-46A9-AE61-4805D516E1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6BE098-7468-422E-82A7-EC7D84989A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63139D-DD5E-460C-A264-EEA32C3B57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4A7646-9603-4585-A39A-FFBC1B5A2E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F4AEDE-8181-444D-ABF7-EBE4DEE997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F11D77-49A3-4427-AFC4-0031E86D94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AE8E76-F698-4803-8683-49D853BE5C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075D20-985D-4B74-95B5-FCD0211234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26752B-862D-417F-A158-3FD6E64D51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9A6FDF4-7581-4172-9A17-41322FBBA5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55B407-800B-430E-AED7-D792315161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0A2334A-B96B-46BB-A7DE-5AFA2A2D01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6F792B8-1D19-47EE-B068-E9F3734404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7DC9EF-F574-4DB6-A0BB-9FA28DC741B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7A4973-6F63-4306-8B96-575801309B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44F426-9584-480B-B580-4221959997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7D9454-60CD-43BE-A359-2F7CEEEC670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30E57C-2BC3-471B-B995-27CF40104A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0D1BAC-B7C1-46CF-9318-46D6C1A595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DD94DD-BCD3-4FDF-81E0-41EB78B5217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019B77-E584-4718-A99A-C8A1AF1AA6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5FF4DF-DEDA-48A6-ACD8-07E6AAFAAD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1AAE46-4881-40CF-891B-6A8694F231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36F249-CC94-45D1-AD6D-C899C6F40F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E62CEB-D731-41EB-AFB9-23F748BC44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2BA5CB-203A-49B3-AA1D-A893A9944A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634B90-4801-4FD5-AB61-D74B750F67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1469D1-0CE9-4E87-BB93-2D17C7FF6E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3335EB-4FF6-4180-AF8F-2ACD2E76E8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4145E67-A58E-4346-8F1F-5FBC991AC4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E18B108-B716-463F-BBBC-0293E94816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25EC06-D8F2-44F0-B7B7-57D0BEA6D4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6A2B40-D057-4CE7-845F-8C8282547B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ACFC94-7259-4DCF-A48C-2164671F16F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C91E9D-69A3-4903-8032-ADF0D4EAA39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B166754-5BEF-47FB-81C4-739E3D4146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93D681-6CF7-4218-BE07-DC6F0369C5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D5DC48-E56E-4FA1-8186-2F549AC68A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902C41-6003-4F0D-A27C-3C4AC92004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43A7F9-D68E-43D3-9679-19FC96B404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D52F92-A328-45F5-8BAC-6B7BDDC5E9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34FEEC-C08E-4CA1-ACB7-EB2BAE89764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125A9D6-D739-4750-8783-BE38CBEE4E4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4497537-BFD2-4227-8EDB-AC27EC0F2C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1B1D40-9B26-46E5-8030-E7E5E25D69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FEFAB6-6DFC-4242-9E7F-9306CE094E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AC28FF-BE7D-4DD5-99E3-CA80868CF5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B4B747-904A-490A-95D4-CFA66886F2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17CF1F-2CD7-4B02-ABFF-8D50008760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4E2D53-9120-43A8-979A-7FE9585D57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39A55F-55E9-4A4F-87FC-6E430B0FDF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A73D33-28AE-4605-AC8C-C1F287CC17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367B18-1AFF-41C9-BEF8-AF634544C99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DF3D3A-7856-479B-BE78-631EA9A0E2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6B56A0-A348-46AF-9E2B-CFF7277242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9EBCC3-FED5-4E86-9D1B-25E9B4466CF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78E443-CA0F-47A4-9410-5E5E8EDD9F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68F8D9-C1E9-43F6-8FCD-37177398A8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AF0DCC-130B-4760-ABFD-E343FEC01F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D046D0-C6CC-4D5B-8C6B-BF79026503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B64A17-FC6F-4A4A-A8BE-A794D6F306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E5D12F-4547-4028-9CD9-9290B05F72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09FF51-863B-44A9-9E80-1141BD25B0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82C00A5-E98B-4E9C-AAD4-945CCC2AD0F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9FB958-AAE5-4222-BAFC-D6BAA7193D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2495FF-921F-49EB-B39B-C0D01D8E4A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573745-4D11-42DD-A244-866F55FD4B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40518E-D8E4-46BA-AA4B-84B2C73D4F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B3AF08-DC74-49A0-BE77-B392314E59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497AD3-6966-475B-BCCD-2D60679CB0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7F032D-AC62-4F71-8038-EB2685A2B02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FD1244-385C-4253-A31E-BDEBF51C59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54B59F-36EF-4864-AD05-84E816AD6C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581681-9665-4C1E-888F-5BB25E1E3B1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9CF743-0487-4B1C-A624-15329DF1C4D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471429-E674-4582-8D43-31F9403FC5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EA3845-C1AD-4F62-AF4A-CBEA4E9E81B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BB512C-271F-4679-AF19-5C22EB2641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54424A-C872-4807-BE3B-59D9631CAEF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C4C413-312C-4479-A664-47E6523709C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A8844DE-1D00-4F04-A0AB-83BE22D44A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1F2B76-1F31-45D5-BE66-3B697CBBA3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93F609-F905-4EF7-B9C9-98CEC59097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9AF0DF-D300-4791-844E-AF78B945B6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071A4D-CE80-4386-A4A4-2CC886F06E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9FB8AE-C4F9-41D8-8B1B-72F0545B6D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CBB59C-CC6A-444E-9863-9A11349E7B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542E14-D71D-4613-BF6F-8D6D0F8166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77130D-0092-44F0-A484-BD747BAB94F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7CC56C-17EC-4F91-BFA3-D7B1E59C39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71B810-A707-4E12-9C61-5565289FE50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E2F1FE-6D4B-4330-95DB-D66BF95C4C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394725-3FA4-48F5-BC02-48CB5090C9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02286E-1856-4FB0-ADE4-A569DFEA0B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AE37E3-E5DE-43A9-B7B4-A57921CDC5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86784F-569C-4C07-B763-E86A72B72F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E4528D-4242-4353-973C-9A36A4931C1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4784EBC-5769-42BC-B544-2F0A6280D9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AF4D67-DD16-4A8D-93B1-EAA13589776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C82AF0-1523-4D41-A4AA-A133EBC6690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56F0D1-269C-4D94-A7E9-A7A16B5EB4D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F0C682-5B9F-4880-BFA2-4D2C41E154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B7E474-E2E2-42D9-9707-DCFAFD3955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815E4D-1998-45C1-95F6-73958F3BF2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B84613-A490-4C00-9B8B-68E84E4C13C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FC252E-8C59-4F73-8DED-6C4A3309D07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4CD80D-14A2-4361-8C10-723AD4A4A4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E53C5F-728F-4316-9BF3-D4AE2745B7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4DEBAC-6B27-467D-B34C-6D4C601A82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8C3FE0-D427-4C91-85EB-57D6DB624A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08A1816-F385-439E-B678-57F5505C7E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F9A6C7-F4D8-41A2-8DA9-348CC3F3C0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4ADEEE-7DA7-4B2E-99F5-E413C0996F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B0D7D8-8D35-48B0-A3D7-6585C9AF11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6C42707-80FE-46D6-9697-7C22E03CC9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C1F3BB-7188-41EA-9E2F-A8816C4B91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9D892A1-2342-4516-BB5A-2AF612F20CD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D5F6D22-E29F-4486-9696-FCFACC09B3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0ED71D-D5FC-4C73-9587-A4360790BB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7B217E8-B074-4FB7-80EC-2D32A2F903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848602-662C-4078-86AE-F9CF762ED1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575198-D567-4472-B409-D24C90DC78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2FC9D0-2F94-4C18-9217-9C9EEF0190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68D9C7-F0E1-4D5A-B4A0-D0152B8712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2E3893-6C1C-482C-ADE7-17EC1D94D1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1AD641-B70C-41AC-9B1D-3E5B7CA7AE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83C559-3881-450B-A88A-E3DB7E4627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4537CD-E1FF-4641-88A6-F32AD6B1EC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A4D49C-E111-4401-A907-1DABD8175E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C002FE-FAA5-452E-A9BF-E7295724A2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8E2887-30C5-41E5-985A-D30ED4EC82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35C6A5-06DF-40C6-A1E8-BCACAC4CCD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113907-79BB-4DF3-9B78-54FEEDAACB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8C0E4C-2CFE-4C67-9FBC-479A5E4C2B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FE03A6-106A-4BF9-827F-8377383BD3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5721FC-1756-4DED-A801-BA1CCFCC2C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6E7AA65-B1A2-4ACA-9B8A-00F015F0F6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1D1A4D-572A-4C6B-B778-9E3FCBA0EE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24180A-F31B-4152-8E15-3BC91FCF2E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3E3552-A6C8-4631-9881-957119EC43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ADB2F1C-D27E-4748-BE17-71EA5365BC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CE3101-0224-48D5-B0DD-297A3E62B5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E76766-6AD0-41DA-AE96-63C9FDDD41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64C4E8-30EA-48FB-A81B-C84DD5C77F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63BA94-0C63-49EE-BB50-97FAE130E5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161C80-0373-4B7D-A908-BA780272758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EFE89E-E2AE-4923-B261-04AC04CBCB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1ADEB4-A2D7-459E-8587-B778B3B251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2DF57F-181A-4A32-B9F9-FA3071AEC2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ECB903-3739-4EE8-A626-05F18C1124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49AEE7-18E8-45AE-BCF6-9F96A4D10E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D3ADD2-1652-4E94-B48C-42E6B49508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E09E05-1A46-426B-BD13-7809DD87BCD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B8378A-7965-4A8E-AC9C-9D40E381091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B33F97-6F1E-4FBB-AEC7-69FE54709E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3E6984-A4A2-4086-8578-A84CDAA8C0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3C96F7-7A2C-4E43-AF0C-CF6AF0F359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1B00AF-CF13-4525-9C76-4D05DF7E51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4A9BB5-DE9F-48B7-955D-75A62F8D86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BF7E478-D65A-4714-8BF9-8C84AD404F6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BDDE56-F3E7-415E-89E2-78F5C4329C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E02D2E-A7E6-43B5-B598-AD077AD6AD9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D80386-9251-43F2-96E7-BE14D1C14B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6F6704-BC09-468D-86AF-D60C3DC896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4BE4EF-07A1-4AFD-A12B-0555EDC7D0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B2879E-4945-4B7E-8027-E153E2EBFE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CF6BFF1-7D26-4D63-8D9F-5A82A28537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EE47CD-E30C-47CB-8647-54184D557B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442384-63DB-446E-99E9-6BC3EEF0E3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90E58B-A2FB-46DF-A34E-43EE32F1423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446763-AD43-4626-BB4E-DB8294C488C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22B277-1CA3-4E85-A312-4EEF4D93D9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2F9CEB-DBB5-43D1-8D7F-FF68122480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EE307A7-4590-4194-B128-6606C17DF8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59DB29-7192-4F06-8840-7575D6DB4B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7E63B8-F20F-4DDF-867A-57D2FBF76F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7EE526-8AA5-4D08-8357-24004635499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FB4320-5D19-4DF5-85E9-7E621F8815F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1D46C65-36CB-4FA9-9144-969E8387D1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A92FAD-6C8D-4823-AFEB-09324BED86F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5B012A-FFB0-4C33-B69C-A295F6FB25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8558327-6B7B-4882-9239-7988DA24FB7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556DCFE-3C23-4757-8329-0AE8D7831A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6D7C6C9-E81A-4ED6-8889-BD47B21B3C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7898B2-C3A6-4B78-B237-BAB266868FB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E01FC7-986F-4E75-B234-307A6C4DCB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62F792-B1D7-49FD-A2A8-1404F51E185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C100B1-B988-45C0-BA86-BE0819E79C9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BF0B0F-DF02-467D-937C-29CD3A76E4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FB4AF8-176C-4083-97FA-8A01C706B2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D09D63-FD5E-475E-BE4D-344A897D02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1E3DB8-D81A-4E3D-8EC6-80CB220B02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C63CD4-7BB7-478F-8DE1-B4A9AB8B68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DA4022-ADD9-4CD2-BC77-02B0BB9EA2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465F412-D48A-4E75-9562-DE41575BA7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714D87-521D-4AC7-94AC-01C6A7DA11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DB62E9-A442-4626-AF8D-5BD95AD067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5D28A0-7299-460F-AA67-8CF71518D5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6A7AB3-A5AC-42CE-B1AA-4482297A72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51FB7C-BEED-4E35-843A-1AFEBD1CE3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FB362B4-6245-4F2D-9F79-80FC5AFFBAC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39232E9-59B1-4E92-A3F6-3177C05E1F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B2A001-6344-46AE-8431-9F97557D4E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BA3040D-BCE7-4F6A-A7C8-7EBFA698348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2F0DAF-4189-4C2D-A522-4709ECBB1B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4CE98E-07EE-42FE-9715-8BF35F7DEC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DEDD0E-C62F-42B7-9E07-4698D7A75D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853DC1-8882-42B9-9A62-95F1DC6EE0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A264F21-7176-480E-A56E-02674CA9A5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36099C-2774-4019-94AF-9BBE4A451A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FD2D75-54D8-4E7C-96CA-C504DEEC32C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E36A57-6C95-45D7-9CC8-EA654B82055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765047-B131-49EB-9FA1-90E0FF8A53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54EEC5-5C60-44EB-829C-3AF617E207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0C3417-2FE8-431D-9073-4A667190535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F8FFF8-4045-4E41-ABC9-2756BB827B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46F66C-F078-4544-A7F2-179FC1CF32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8782F9-3597-4A0E-86FF-51F0904D90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96EE32-6C2B-431B-A9B4-B7EC9C4A37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701F00-433C-4420-BADC-7B10A7BDFD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4B5546-A8E3-4375-98F2-C2FB734C5D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85218A-6D92-48F1-A625-CD594E2024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55686D-59BB-4A1F-BB4B-5D108C5778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8CE48C-9594-41DF-8C52-41DCFEDEBD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F34F10-5B29-4442-B7EA-42508CFE75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3A4149E-1309-46CA-B1C4-828C59A3EC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9398C4-1B05-4E85-A17E-9A330483C35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EE9A63-6641-458F-A5A7-3EFAF5A894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E172C6-FF84-4A6B-89F6-FD56EFD1DFB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B1C22F8-DF22-49BD-90D0-9ECEC593E2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6D141D-7572-44C5-AFBD-FF4F428675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647A7F-8221-4A91-B12E-1AAB915ED5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40262E-1BC8-4B1A-A1E7-4279431E14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28EFE0-7002-4E51-B13E-A6CD9FD82B0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01C6FF-8972-4D78-8B6E-360B6264F2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1F795DE-9FB0-4748-9CC7-00623CE7AA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9B3AD00-B43B-4066-93F2-892FAF3860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149CE25-99F3-424A-8DF8-35EC05C4E9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7313AF-FB8F-4631-B77B-2C868A50DD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8AFF70-237D-4DA7-8B83-97DFF5132F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E57E91-16CC-4CB1-806C-04460DAF2D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24E9EF-0DC4-4184-A359-202BB9C105B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3F32E0-1F3D-4993-AC8D-058433BC68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59481E-D7AE-422F-B1DD-8FA8E7760A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D5817D2-E3F0-41F2-8A38-97005C2475D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F666B9-A959-448F-89BE-1D44ABDEBB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BB43DF-EE16-4448-B873-1AE8B5A2C5D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9CDFFB-0432-4E07-921B-D3ECADBB347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06C64F-8E29-4F31-9966-6C150FCAB1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B550E1-D9ED-4715-BFAE-4147443661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D5DF85-7A6B-4305-B1BF-9FBC4EEAE0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F317D2-BAC0-4845-B606-BAA6BFD68B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D03D32-B5C9-4366-9CDA-F2C743862B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05CC51-8DFD-4148-8245-BB89B87BA0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E2E89A-6762-4ACB-ACAE-2F28400B33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C55B44-316F-4C1D-B81A-0D60FC419B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A91B2E-7490-4903-AE14-E372543DEF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E895B9-974F-4D5C-AA2E-BFD567D6AB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76B49A-CC62-4E43-BC2F-2A42521E47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B1CE2E-24D1-4325-8C01-6517BAFE66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E6B80A-88A2-4F70-A74D-892AE9D946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8ECA58-CF5A-406B-8050-F2EF333F54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7603A0-57BB-41AE-83B5-96B65644D4C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F656BD-C935-4D06-BA66-5381BC54D7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0F6BE2-E9BE-427D-8D06-B503B41DD4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8BEE78-5DC6-41CE-B748-C4B0217369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696E9E-D66A-44D7-9D77-C8FAB79E8BA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5A11DE-01CE-496C-A7DB-E4EF8F487A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7C45845-AFF2-4335-8B9F-5E3152F043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05D15EE-AE80-4DAD-9E3E-A6C0E9225B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485B68-8AC2-4A8D-A8B3-9CCEB4751A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1F0803-46D1-41A2-9933-C4D2AC43E4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5733B64-ED2E-4670-9280-AA20FFEE098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1063A1-0C5C-4227-BBFC-B4DCF20DE8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6481E0-E3CE-4DC2-9829-A491BCDBF7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89D8AB-F069-48D0-8B2E-F915919716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C452A3-F88B-418F-A2CA-A4EC822FCE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70CE92-FE08-4C74-B4B9-B62E44E8B5D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39BBCD-CB8B-4E45-AC83-4CD13A878B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6220D8-481C-47CF-AB0E-47740A8F92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871E2F6-BEF0-4C47-BC14-715A9A9246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0533E4-71CC-4007-8DAD-76220B928B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D58AF1-AC45-47EA-BFE5-6E8A620816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F6026A-3E70-46EC-8F98-C3143EA0A0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8932F3-0BD7-4BC7-89BE-95029CA85C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DFC380-DE63-4AE8-9387-38CE7FF0703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14E5A6-ED03-4CEC-8FB1-CB89B7614FF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8FB120-8B4A-4A9C-A227-380FA01634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96DF1B0-1C28-469A-9834-D8EB8BB65A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8DCC48A-DA8E-4E48-AE85-392189D7A28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60F61D0-9416-4753-A200-9263C56E1E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C280D2-92C3-4A1B-9DA3-56E3CBEC040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629802-DD69-4225-B378-3AC62AF8960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860617-4D33-474C-A751-F10CB89EE11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85257C-0012-4C72-B387-16977DDDE7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90F730-6332-43AE-8D2D-13DF1B43AA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2A7B5E-5377-430F-BE06-30A124B9B1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6DE7598-E59D-4490-B5C9-5ED13C4B75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71886D-BE18-4AA2-AD43-7D3E6FEF89C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5C64AAC-93DA-46AF-B145-21DA745D4F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03E3797-229F-40DE-BD1E-56ACF9FE31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56C595B-B128-4843-BE26-B3A15344CE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CFB830-E5BF-47BB-BC0B-D3C69C4E11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A645073-A839-4992-BB9B-2B4FBB1C0E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3C8C5A-6B88-4308-8B89-7C1B4011E3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C50523-BFA8-48C2-8278-292B463FB5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1FD39A-0F81-458C-8560-1E02355B52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86C5C2-604F-40D4-BFA5-685F489C38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CD80F4-D635-4B04-9E99-8D9B43DF71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7428CEA-3D2A-4378-889D-A68335E9D6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E98A17-6F7B-457B-96A3-FEB932ACCC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B80FF2-811E-4239-B3B4-4F21891E944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38AEE0-E96F-4ED3-8DEE-D6E9C1E4B1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250966-AE94-47AD-A867-247B0D528CB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118648-C0B3-4778-B54B-1194B8FF9A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C7AC7A-0DC1-4C9A-B592-E58CAD2A8F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F792B2-BF4B-4075-BDAE-C45AF99B1D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76F46FC-BCBA-4A8A-ACCB-4C4B17F62DF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442B5D5-D241-41F0-9622-FB51046D4FB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33C3328-C096-4248-99E8-C1C4EFB966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50CA55-0584-44CD-AB28-C46C8B81F30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4F0ED2-FCEC-4F48-BBB6-9DFB7D9033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7B3C38C-6F82-4AE5-9BF7-666F7C2B519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E9D9B7C-9E72-4A15-97F8-584E2D5B792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646323-BC66-4B8A-8A64-BF0864B5EF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25E9B9-53BA-439E-B930-792FBE47989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CDED36-7D59-4989-9544-DFE212866D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F58D44-3D2B-4DED-9C25-DF672921D4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8C83E7-BCA3-484D-8FAB-77A1BD530D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F0C7CF-C904-4F09-9757-C7D56F8835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C2F756-989F-4717-B1A2-7ACD6E33006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3CFD42-8853-4E8A-ADA0-35030CA019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4896F8-1446-4426-9FFB-2552303BB7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7804851-7910-4C6A-A628-80DFE2555C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D8386B-2C17-45A3-A039-97E34AA198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05E957-D971-4A61-87EB-1FA1337BBC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B32174-A36C-4698-9DBC-307351B60F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9735CC-085F-4C53-B49D-7A6B990187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1F57B3-8440-484D-900E-7843C333D7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6CFDEC-CB78-4CC4-B277-EFCA1510A8F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6C54A8-DC7A-4EBD-8AAD-C3B8072A3B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7238BA-20E4-4414-B359-0C6F593080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EEF5522-E762-48AB-BE2D-3A001D00E4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3455B4-92ED-4011-8C00-B598E35C57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F293B0-3E63-449E-B017-5BF16C8BF7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167728-49AC-42D7-93C1-A8CE86D93A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9866D7-7851-435D-8E66-58A26AC3E19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CA67511-82E1-419F-AF80-49C5A719FA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5F28EF-93D6-4744-9199-A647DB68CF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25E142A-9360-4052-B474-2A313AA9B2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12F054-2F8D-43B9-80F0-09DDC68F04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1DF427-FEAE-47D0-9324-D4438C2A91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CEE325-0693-4363-9BA0-62C0B487AD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4A8CD7A-562B-417B-8A31-5B33B20877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095B5D-8DAD-4C96-81C8-FF029B0D226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A2CA01-1DF1-4480-A71A-D8F7C49D04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B6C521-C990-4D94-BC76-2463B5C6B8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280845-B1AD-4DC9-A885-71E9BF9F16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61DF747-60B0-4CAC-84C4-E2061B7A31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6787CB-2B1D-4807-A643-8075FCDF72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8E0F674-23F1-4194-B2AC-7018A7F540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15E3A5F-F9D7-46FA-A95C-8F5C7FBF79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E2B2CFE-5DB1-495B-B788-FA1175B4AE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A005FA-8C27-4B27-AEB0-A316E5C2E8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DC46C7-1486-441E-9A68-D55CBB9255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28BB9C-666E-40E8-B4C3-9064E62BC5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26FCF3-D115-4102-A50A-B06EA11149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81AC421-A2B6-476A-8CC2-BCEF3300AD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BEAAA7-6033-4AF6-8A51-7CA040102B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64A45C-7143-48BD-9BC4-33B40041849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D9A3FC-513C-49AF-8819-B92B6BFE77B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85EBFC-1433-48BA-A2B3-46962B9DDA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9BE239-4192-46D8-BFBD-1A202BBB80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7E2C00-5877-4DB1-ACCF-919BC5955E7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80FE48-4335-483B-807A-2D2B97B1A37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FC1389-DAC7-4A2A-B2E1-1ECD4EFDFD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97C5A5-0CBC-4A0C-A2EE-2D7C8320A6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90B205-83FE-488B-9C36-EF4C0BC5F8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93526D-D93F-4881-BD16-3A84D93B203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E7EADA0-E1D6-4AF1-80E0-839958CE82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F8693D5-D500-4C9B-9F9E-2204FDEBB89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B1D841-CBDE-43CF-9D83-D9E010BFF6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11C3F6-8D2F-4970-8D6B-186D86A54A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28056F-A63C-43A2-8458-C716C5F8B4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7BCA6B5-A38B-4D77-ADED-123E87EB41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DFC48E-90C0-4F61-A2D9-226C60BA21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753649F-9551-4A6E-87D4-6A1DF963E0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230D67-BCDB-4C87-A4F1-D10252BB46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D89C2D-F7BD-44D0-985F-95ADDCE71E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E8C61F-978A-4314-A3EE-692AD8E571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8D8919-5AA1-4793-9152-979D580348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4374CC-0DF7-470F-BD84-026B428C9EE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A582648-B553-46AF-B58C-E68DA746E9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AA7C97-82FB-4754-A5E0-9F965A02F7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6135CE-A0A6-47BB-92D2-B623A982B1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27FE47-56AD-47F2-87A0-CDD1E1228B6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45B3BC-73D8-4C50-BDB9-9233738FCA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18FB415-3DC3-4EC6-ABB3-BF48EDD4DD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DC8422-1C3C-4ED1-97AC-D88C602441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7F77355-BCF5-4B25-98D2-3B22180BC8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2E8D27-CF8B-4FAF-B9BB-C0DFF49ACC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3DD610-2207-42CB-97E1-18E0292E67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A83156-8649-4C7E-8BC0-9E1BCB3A20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118C99-281A-4DBA-8734-99097E1571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67697A-228C-44D6-870E-14589BB472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198811-343E-4A8C-8050-4EB9BDAC4A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6BB17D2-B2C6-4291-A5EE-83A789D4DA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1536016-8690-45AC-A5DF-F04CC27D30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0C7D01-924E-43EE-989B-1F9C30B3CB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A91A528-745E-4865-B86D-682CC90B026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1F87AD-8915-4CF1-A138-DA66F41DD9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5D8DFB-2A43-45DB-A63D-3AB7E6B0519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87DD6C-3F2C-4D37-8774-FD58A5B2A8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83EEA5E-5E41-46BD-9FAF-EE98AE034E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DFCF15-16A3-492C-B204-B1D92AAEAAF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501C83-00AC-4F59-AA18-6C389E3FEA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773A02-C65D-454C-A84D-A55D632DC5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15715D-D34F-4C58-B331-3A3EC3752A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1DE0F1-2C62-46CA-98E8-482DFE7C8E5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8B8933-FD95-4B73-9724-EFD414C27F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7A2BC4-D6AB-4539-BB79-C72DED8445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86020DA-1D73-4F0F-8701-65F9CB8F7E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1C75D1-5B11-4043-AE39-6391BB25A4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7C1532-B117-412A-BB1A-E968846DA2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3BCFD7-9997-4054-AA58-3E0C691E4F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331945-7D28-4E75-AB4D-63DB71E021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40BBF8-6A9A-48F4-98A3-99035965D7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098293-5035-430D-AD48-E38BEF3585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55F524-B4B1-405C-9C29-FFCDA70575F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0937D4-0AA4-46DC-8336-586013DE18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BA932A-37EC-4DC7-94FC-6AE6ABC215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6E70B1D-6BBA-46E8-A225-9D13E09FC8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F4A861-4574-46F7-83C2-3A94CBE5A6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39CA39-895B-46D0-84D4-85F3E3D959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298E2D-1D00-4FBD-B652-05D1A3F90E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322EA4-9574-4E84-A5F3-11DCD4E629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F1B7F8-E75F-40F8-96EE-DA46E4F085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601264-141A-4DEC-9C93-78583B277D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AAB13C6-7DD9-4CD9-8B50-322B8326CE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0C0C70-2218-40F3-8AF9-E574416DA7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84C444E-FC09-405E-9560-65E75BF6DD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B9BE4D-13E7-4BBA-8F57-A1E2E13905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B3E58A-A13F-4E17-A929-2DD0C21896A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CC48FC-05C9-4574-9E47-F74B6E887C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7F3A07-8B9F-477C-A231-8F3CA0AE6F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F25E7E-94F6-4E8B-A485-E541A0D00D8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872A270-144C-4FF9-8C96-AC38D44888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A6BB882-91EE-4161-9EC0-930187DCFD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0DA0184-25F6-4FAB-B390-35BA0BB07F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85B62B-A313-4F44-9D66-A5C61DA361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0690C3-C272-4F49-8AFE-F8A025CF2E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17291F-0567-4FAE-8C6B-FE2029F57FF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A99450-EA54-4E81-AC23-992A0DB555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08EB46-43E1-4405-AF55-87418BE358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E24D10-6C98-4889-B766-798FAC86F0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D6E7FD-C86B-4617-9AD7-743EE4DB15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C5E7E0-34FC-4690-BC0A-ABA808AC13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FBDA9C-B23A-4B4E-B967-52ECE43BD4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67F385B-D19D-40C5-BA7F-A748558916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99F53E-2222-4111-A50C-9034D914B8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6633D0-BF36-4D89-B9C4-3909CEF809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2A3402-84F8-4B06-8A50-7642BF4929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45310E8-F27A-412B-B8CC-FF36125642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8FB66E-790B-457B-AA43-BCB9074550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9BDE33-C8B0-4782-9615-BBAA835D4E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5D621F-2C61-443A-8FCD-BF5B8D9A10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ABB213-4E63-4AFD-ADA5-CCA6F2FA6D2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2A6809-5CBD-4104-82E2-3F452CCFFF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ACE694D-244A-4E24-9230-509E7F692D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BC3272-2909-4D48-A28A-256F578E93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96BCA12-9A89-4654-89AD-EE8C2955A9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120158-AB4A-4A53-958F-D13DA648EE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63B8519-AF72-4E0B-BF9D-D231A4C8FA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173B08-7604-47B8-90B7-44878F1589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62CDEA-D5F3-4C49-BCF4-D703ED8E14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E41A3E-9E8A-4241-B2C5-7EF960E6420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7FBFF8-CAAB-4804-9C14-6E28FB7D9D0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CE9222-FC5E-4730-85A9-9C58A66A845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40FB34-75DA-4886-BD08-A8759FA1107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4A5B5F-F02C-4733-B204-E384D791941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865E062-0AC5-4946-AB69-4673866D43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C06673-FE07-4AAF-ABBC-DD2A66F371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A849D6-39E9-4411-B26F-CCC805DACB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2CEDCD-AB3E-4B79-8AF8-50103C83A3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CB1356-860C-4B30-93A7-4CB75B83D9D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DFA0D6-3AB6-4CEF-9195-8640392904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A637A0-B33F-49A1-95EA-4E7D18C149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4B2C3A-EAB5-4E26-BFD3-D865852FB42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48A97A3-103E-46A7-B63F-1E447BA9F1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7F8824-C511-4241-838A-7C0DF1916C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070118C-1379-464B-9C94-89B7D9905F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7AD70B8-2043-49E1-BAA8-13171773C7D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616E29-B55A-49F0-9166-AECE923DD4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0FDDCFF-5E12-48ED-950D-4745EECFBE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D85A1A9-3491-4A07-B4DC-037D2C5F7FF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B6F7F8-0464-4B29-B69A-829AE5BC56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365A4C0-392B-457F-A24D-CBF4B37644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11A374-05EE-47D0-BFC0-6CC76074D8B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E0BE6E-A225-41DA-B62A-3FF493118C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2467356-5DF4-4C93-B88E-97AB43AD32E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94B1B7-FF19-447C-ADA6-F5C3FB3E0B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72818C-2AA5-4808-88E0-C2CEA4C890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D8450B-9E20-41CF-A56C-416F01A1F9E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90135E-246F-4079-A4C5-E097811778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2C96EDD-2027-498C-BE19-E4B4510E793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E8570C-19CA-4923-B17D-BD7E8CCB05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3BEF26-ED48-4937-92CE-B37C8F8472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26720A-D7DC-4D02-B2EA-F9BDB64B7F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91D840D-36F2-4B38-8DAB-032FF52923B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5451C1-9F20-4481-AA5F-547513AD18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31D1BE-9757-4461-A64F-6415193BA7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F905AE-1565-4866-AEDA-770B183EA9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5470CD-692C-402E-8BF9-35EAFCBC6B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496D1B0-EC6D-452E-9359-EB6FCA02DE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2909F4-546D-470D-A734-4F0745A1026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025DA7-EBF6-47D1-8BE3-CDB910EAD3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20B604-0219-4640-929C-D6DB2ADDDA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CFEEC5-E25B-4E07-94D8-18901929C1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13CC8D-ECD5-45AE-85FD-26FEF66F2D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386C62-B047-42BD-99AE-C14826AD43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89154F7-2B25-4EE2-84D1-5D399A8438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11C5A6F-1D3F-42A8-A8BF-DB827E5309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1069E6-66C4-42DA-A429-3226F8F17A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DC2750-2886-4BC8-B0AD-96114B816B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C186F9-47CE-4D6A-94EB-0446EA88D8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DC5E2D-54EF-4EE9-B73B-2D1C15FB4F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3586852-F173-4D2F-AFED-D1EC944D79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ECBB707-EBFA-4DCC-BB9A-3AA05CA27D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181CC9-FF52-43ED-B67A-FD168317CF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2940819-E58A-45BD-B2B4-2D19DB032B9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D87AAD-007A-4A86-9A0A-5DE5DF3E4D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F7E9B8-092A-4433-9203-017BC9B8B2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733071-A39A-4672-A728-DB6A0048688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0590A6-A424-473B-84D0-449C3315F86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28F639-2B81-4D6B-AB09-ABEEDCA1709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1D7778-E7B9-4517-8F69-4525C64AA1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2F671FD-4E00-4955-810C-939888D5B7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FC6ED0-4186-435D-82DA-D200C9AF830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5898E9-B7E6-4FA0-9770-690AF1C9CE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544381-B8CB-4085-BFD0-5DF3DD0A8E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A529814-D9AC-405F-B27E-DC5C1924C5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B1D7D2-8AE6-4F3E-8453-DF7A66ABD0A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C200C3-1692-4F2A-B1F8-E47B4DDFC7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67C069-CEF7-451F-9859-9043021D91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2F5933-68F2-4BEC-8818-3774CE2D0A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9323F8A-C6A1-46FD-89E3-1E0A04F29D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3DB7AC9-F589-4611-8FDE-CA5E7F4793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B2945C-53EF-422A-A454-8D02756008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5396F1-79FA-48A7-9422-CE44372B51F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106A46B-7CA9-42D4-A7FD-2EAADF3CCF0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71414CD-8EEC-4429-A87F-9751988F01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253FB43-55D2-4782-9B69-AC7A92C68E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A0D5A2-A6DD-46B9-83BF-2A3DF665D0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DA1E5B-D28E-4468-BF1F-545B578829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D0989D-6018-4C4A-92A1-681A9F6657A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A1DA0BA-3323-40C4-BB5F-7C7DE84F48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871E8D-45A8-45A7-82A5-F0946252DC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E9942D-F1DC-4C17-A4C1-9458714B92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667B07-FDCD-4730-BEF8-CE15BD33BF7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2DAFA7-7AF2-4BC1-97B7-E5FA4EC64CA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3C85EB-4AB7-47D8-A555-24C687C006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6130223-A5E0-4F9A-B2A6-CE0F821AEA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62AC52-5096-4F1C-9041-38BE14BF2C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52B843-EC69-4EBA-8524-63B4C75E6A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FA9417-374A-408E-ABF2-7A30615D6E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0323E2-C0BF-4F6B-B60F-24109C1CA4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A37AD5D-6A9C-497F-BEC6-7E92C09713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E51800F-EACF-4926-A594-FBCFAF3055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63768B-D810-46CD-A37C-92AC8AB1A1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447097-F7B3-4AEF-96EE-C92F329FE0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C037F9-C7FF-47E7-9ADB-D31C3F70262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DE068F-67E0-4428-B189-6906BA2A53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EC93471-521C-495B-BA1D-158CD6B3EDF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CD3379-6A79-41A6-A317-D2C72B8C09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6592536-98F9-4584-AE46-5EAAAACE883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29ABA9-90C6-417B-97CA-3794923A6F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B2D4E7-8923-4D32-8356-829BA6FB26F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C12058-8DD5-4ABC-8E8B-521662C04A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FB7EEE-B244-4243-A09A-42ACDAA0C69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CD7B58-0E17-4D48-A3F4-100F8F9C4A5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412F2B-6C94-4115-B889-E929F52649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BECFD81-86A3-4201-9027-BAF1E51A86A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83E9C6-ADF1-4CB7-BDB8-3DC98ADB9C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4B348C4-CF31-4A75-9974-F2EF9B5A3E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9267B9-376A-4C95-825F-2F46F6E317D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0EA612-63EC-4042-BE74-A8D3561EDC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301711-6D26-4B6B-90CD-A058232F481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8971CE-6085-4488-8AA2-2C004EFFB5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DFE684-C6F6-4F84-91CF-D6BCB8BCF7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393DFDC-0FB1-49FC-AB58-4EEA5A3A0C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55DC4F7-081F-4C2A-9B51-C9AEC4DA30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A49CCF-5D58-476B-9DD3-DABD1DC797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A8D24E-01EC-4EA6-864A-17AD3177A4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79E2CA-6FDD-4FFE-B6EA-E62D349051C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EFB2D2-051C-4E3B-BE9A-358BE85580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2B64EA-BAEA-4F89-828F-3A8BFADAA8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8CCA206-5108-4BE5-A77C-6E1A115A1D8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E77907-89E9-4FF0-9B04-B1F7DA2D630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8345A0-478C-4B2F-BED7-A273A526C6D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35A05C-6001-4D95-912B-78D2F1CF2C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54DFA9-BA1B-4E39-960D-AAE0D14DB9A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B8E555-45A3-4CA0-A31F-323BCE2231D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76A4B6-A859-442C-8262-D2622F181E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5912963-563F-40A8-8BA6-E162A46CBD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8933A5C-FE9E-4224-A380-AA8E18E8AF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514AB1-1CA0-49EE-8498-A558F6C106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894E65A-C855-44FB-AF57-2B5B370B6A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A9EFC59-C009-45A4-8788-7A6B4D1439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01D2EB-652C-4E3D-927E-AAC845BB39E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DE0BC76-DFE3-47F6-B957-E109DAF034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CE49AC-6C64-478E-A0B5-7B912A355D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868D3E-0BD7-421E-88FD-BF405889B04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D7A74A-8E6C-428D-B64F-FAECD2B72E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23B5A4-151E-482F-97FA-6D95F4D46F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2F607E2-E4B4-4CB2-9E0E-4274002840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619F55-FABF-4E8B-A63E-9782DBFD07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86B901-E200-40FD-8685-B1385699CB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A18E63-A065-4C17-B91D-DCCF0A4F8D0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A00156-E1E7-4027-9CBC-17F09F5D738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AD378A0-8023-43A4-A291-E411CC0AEC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56F28D4-8364-4ABE-B6A8-3BA1DF2BB24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653334-D3EB-4104-A57A-8ECFB26FC0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0635C17-D0D5-4B67-9287-6AD8FD78B2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25C4F3F-9EEE-4B01-8451-B9B28BAF47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1F3545-4569-4026-A988-36D6E642876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9A2614-34E8-47C8-BA07-DF5048A42DC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1994A5C-4B29-4A10-9E8C-088FF3CAD0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C4F22F3-78FA-48F0-B762-F9B61A6F9F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F102BA-923E-4DA5-806C-6A72B9074D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9B31695-BDB5-4D84-AD07-A2CBF20E9D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80C0A0-5C72-4D13-83E6-C175FB2F17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2F4F67-5BE3-4BBB-8D5F-60F3DADA26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915505-C8CA-4429-9F89-EDE85311DA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D6B7B3-14B6-46DF-9CA2-A4F6D020F1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9E0E69-6796-4F89-A484-9227B5562B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E0D868-E05F-4825-B9EB-315D36AADE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C75E78-B615-41EB-B0BB-E5CDC10A97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FB3743-9B1C-49C4-A27E-5F7EADDFEC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5A8A2D-6025-47BE-8BBF-0043438574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B4EF4F1-5866-4B3A-A4A2-7A0E0D99C5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7517351-B003-45A5-90C4-A1B27566C0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484CA9B-D6F4-4DBA-8E9D-6FB181F05B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70254A-CFEF-4C06-9D74-66FED0D0A0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7E8C6A-78A4-4BA8-A096-D959A0FDE8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029E58-6637-498F-9417-B55978C161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A2025B-D597-4012-B7E2-7452FFD6B7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64092E-6B8B-48F8-9748-6F4ED5C193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67F345B-0710-43B7-A372-A829CD27EE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2BE1D0-2A89-41AC-A456-B2B8B0A38E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D4A8B6-93E6-4979-8984-CDE5DE27D1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C10A78-0AD9-4987-AF16-E3DC995F254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6E1A68-7035-407F-B4BC-37C6747500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BA499C5-EABA-4493-9D5D-1D5EF45D5E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E0EA35-24A9-4A0C-A26C-52B9F10BA1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47B6BC-324F-451B-AB3D-D60BA4902A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4A4F88-85C5-4013-9F41-B3447E48122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31CDFD-CBC5-42D9-BC49-E28FEE346F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F3DDB4-97FF-472D-BA9A-2C1943CFC07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2C8890-871C-4476-B124-E8F31A37B3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E3159F-C83D-4DE9-8B0C-962EB22BCC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9572D7-D3AD-477E-ACA8-0AA7269B80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073A50-F45C-4454-8E1B-562D22235D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6269C7-2EB4-431A-88B5-B061D3C573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503BC2-9D37-48F9-8C1A-45CC27B00A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94CDD0-275D-46B1-AB4C-0093DA7EED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C018B4-2C70-48CB-A9A7-AB1A815297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20208C-EF53-4147-B874-E7659EAFB08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6CC2C1-A681-49BF-8424-73A5BCA967D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1C32B70-990B-4461-ADBD-BE50018F54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3F7429F-9B6F-447A-94A9-C4C9774729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EC6020-4D7F-47AD-B85A-B0E742A0F7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C4C67C-0F81-4107-8B5C-1EAF039D0A9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F354C77-8F36-4BFE-AA5B-DC4FD8335D5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EB3B9C-7561-4DA0-AEA1-0BC12BF8ED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093CF0-51CB-4D19-9227-6135EAD484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FA5D90-594E-437A-882F-ADBC7C2A19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60205C-8BCF-496C-A271-C701D78E1E0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596840-084A-41A8-9847-26700A6537F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4F87ABA-A2BC-4D90-93A1-D5FAB2BFE7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C3C97F-81A9-4FD6-963B-4FF4A55AAF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E41F0D-9449-40AC-A8C4-F272AF9BC7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B95238-8A6A-42BA-B053-B9FCDFC3A3D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C8EE4E-B6D0-4291-99C6-E500E22E7F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721E97-9652-4680-AF56-1EDC1099B5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788B58-016E-49C8-B560-D6A97A3610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C66C38-D663-4A3D-B1A6-17883A0DF09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9E15C85-A3C8-457D-A352-1A46FA5641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8552E6C-3310-4338-B95C-57AFC1F47E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3AF39D-A956-4F83-B4BC-1CBBFCA07A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7DC2D72-00E0-42AA-AC24-1B4BF6F3E0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F152FD-655E-4F39-9398-E2A32A3704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40DE6B-A20B-470A-A3A6-6D4C5762CD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052D192-BEEF-4320-B1BB-FF7514F7AC8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D6F985E-589A-445E-ABA4-4C67CA8C5F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40F0B88-5E2C-4EF9-A3E2-3735E9F84D6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031969D-B913-4860-B240-F6B5080285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A9BF552-4A42-438E-93A1-8242D61B08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0A6674-BFFB-4F02-B89F-7140DC21D9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A664DC2-DD8F-429F-9EF3-66CB1CC8FF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D24CC4-99C9-4D81-A1AC-057368D7A3B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EB0814-78FC-4211-A012-EA47F3A4804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D1F006-85FC-4D3B-9CC0-44A4E12B7D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F6B56E-9B20-4387-AA47-7A2C8BE6A4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08500C-9FAA-43CB-ABB9-3D80436090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3AF702-C89B-452B-AF18-7165328138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8F3421-829D-4672-8196-3E38C58992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C0AD66-9A32-4792-A598-07C619A074F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CE8D94-2E7D-410A-9F84-E6F99DB6686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376DBEB-D069-4820-BEC1-7F9C20DDB7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748F83-D6A9-4A5A-B007-991BA42ED7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FAA732-6A4D-490C-B276-AF837722C3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E2E31F-FA7B-420F-A0CF-D02DC0FD79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3E5ADB-5375-497A-9B4B-D2EB99A76A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58FCA8-7BF5-49D3-9114-D674EEC12C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22FE9E-633A-4E5E-A7A5-88BBBFB76F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67966B3-4F0B-44DC-B737-62C9D24AA1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D86815-6432-4466-8E3A-AF528976E59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C9310E-DE70-4F46-878B-1D13BF1F98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1634CE-D8A4-495C-9F6D-71B63885B7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938886-F370-4F58-8753-8B6906AEB4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949267-67DB-4702-80F8-9DC3772562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42B0B8-F83F-4A46-9478-3CEDB46E27F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873B8F-D90A-47E8-B56C-BA91413F63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F17C35-0F2A-43A9-9C18-FA3EA2FEBD6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C0F80B-2483-434F-95E1-EE66D9CE6FF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8D3E02-87F8-4260-A235-4E63D5FD79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4FB436-BDB1-44EA-ACCA-563D7DEDF46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CD5BB0-3E8C-4386-A32E-F4E7B9084B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5F099D-E8AA-4215-8C6E-228B79F40D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6C4434-B0A8-4A0D-AB52-3FCEDC74E3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560057C-70A2-4AB6-89B7-7E8346E33F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649B14-1F01-4F61-A0E4-8CEF9D5DCC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F5DAC4-FAFF-4F16-B697-A8C35CA2C11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5ABCA5-C381-4F87-9448-3ECE506D91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BC2E1E-BAC1-448A-9DDF-BA92AF54BD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690408-5F64-4F7E-9CC0-AAAD0F98428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EEA70AD-EF48-4E40-8D80-C94F40778E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E30A82-B251-41C0-980D-CB36F41E1B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2001F5-4F4B-40C7-9635-90449FD9D0D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0EE678-5135-4E74-9E4B-9F948738DE3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CB5182-B831-4054-940F-324EB79DB9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774D94-022C-47A6-B6DE-3FF9A728532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4B6395-FDAB-4D46-A5BC-9303695972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598847E-7E5A-4D33-8DD6-F9BB0E88DBF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4026F9-1AF8-4413-AD93-EA24DC7921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A9134E-D1D3-442F-BB98-5F74261270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E1B3EA3-CF07-41FE-BC01-5FE07539A6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2C397C-74E8-4351-8EC8-4B6446B6F6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656021B-D70D-4638-A8FB-2A6CF4C6977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B638DB-7671-4B52-856A-1E0194055F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6DE8B4-6F63-4507-BDF6-00F8AE92380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15B021F-1144-449F-87E4-BE138DFA0C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6BE9A74-9E35-49B3-9EF8-B0266CBC65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A125F8-11DC-4D84-B35B-065E222015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9605DF-86EB-49C3-9601-F6B94B3B18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33D655B-9EBB-492F-9D46-79D9CEAD34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6E67524-3115-4887-93E1-9C4B5AD371A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D9A2B11-6AAF-4F22-95DA-7E83B87E5F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6E0C5A-6923-40A4-85AD-7F407C1C36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559E6CA-E055-4A1C-8E00-423ECB8F433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E49A1D5-5DE5-439E-858B-26B5D459801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C10A60B-4503-4A39-B85C-FCC8147EDE1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996AA8-1036-4E63-886E-5F5555174A7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3DDC01E-CB9D-4D24-9728-8A50DABB26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CA6B7C-1753-4353-A4C1-7DFD1DC9990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B8E1D2-8659-4C61-9649-A37F86F5E8A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F8D314-D5C7-49F8-AE06-37FB5B5E3B0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3C64F73-0D46-4F5A-BC6F-0F1D2AF12B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508E6D-8DEA-43FF-A9D4-6B09590082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FBB87F-DECF-4DA9-9851-39A2679389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34D9CD-FE47-4D14-8907-A926E65BCC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64732F0-8025-4819-808E-B8C823DEBC5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07E2EBB-5AD2-4DE1-B8F5-CB2E143495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70C072-E8B6-40BF-ABB9-081BD0305A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740A30-FC9C-4CFF-85B1-D2F3B2F643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32FB86B-FF2F-4A2A-A9EE-C0B7CA9967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D0D15D-D0D8-45C1-A3CC-272AD2E033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4E63E9-1903-49A5-80E0-2E225BB347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5BD236-0B98-475B-B8DC-23E24B09DA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EB6F1C-AFA3-448F-B238-AB4AA91B9E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FA4E64-C971-41B8-93FA-5BB9D30BE8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891126-8712-4FDF-A455-B8D9AAD9E78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343D45-8A92-49B0-A5BF-F50F26E9E21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603D72-0466-45E2-A8CA-160B98D5A1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EABC0A-6CF2-4C69-B443-8939F60A7B0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E57A0D-7584-4E53-909A-8588AFF30A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074B4B0-3498-4145-A441-AC5A42EEBC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712AA88-6337-4A41-BDE4-C7D08A0C82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FCC2B48-F719-4B53-B932-6F6D9E9AC1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214356-51F5-44B8-BB1A-0DD794343E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7B5DC6-0E74-43B8-971D-F15A55B493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E84F98-ECF9-4CAF-819A-C5402BEF03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89C468-301B-44E8-8E19-ABA5EA2745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5B89DD-A768-4C54-A33E-C51D869149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12F5F9E-AE41-49AB-868C-F7F4E0CDB96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1DC914-E8CF-4486-B648-B187A5AD7B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1860DD-1729-42F5-9ACE-C55C48B15E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E0A1DD-0BAF-4E66-B91C-C74E6DC893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EF8D91-B240-4BFC-BF99-B9F994AA4A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BBD944-ED3A-48E1-905E-74693F9457F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E10CBA-5C85-4EE8-836A-08D29F7069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1254BF-51A7-4FD3-8C7D-0C16A5C99E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E7C947-9AAA-4F7E-AC38-71DC20B0D3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456EB9-FC7E-4A39-A711-B4A12687BBC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6881B2-8B59-4F41-A4DB-1483F143EA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9879BF-7E5D-489F-BC76-D831C94120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38602F3-DF33-4D7F-940F-808337BE89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B990F71-35F9-40DF-AC18-70BFFD206C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822950-B571-4090-9416-8975638410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E6CFC0-2EA8-467E-A689-E66D0E6BD0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ED3417-5C10-416B-A4F4-4937472EE8C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4FF633A-BAA9-40BB-938A-E2AA7088A9B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091A7A2-88C0-431A-9873-062D63D2F2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9C2F73C-7B02-4158-A846-03073156DA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EA816C2-D2FC-4A65-A216-F9DC394C5CA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17AC9D-CEC2-429A-B199-298F94FD67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649E51-F7FC-4EE7-8F5C-25082398D2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BB825A-098C-45ED-ADD1-D0433D16FC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D891813-2683-4FE7-B367-BC967A28064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84AD3F-DE49-4B08-8E8D-BED8C786CDA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19F88C-E7A4-417C-AC15-33439AF2BC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FFDB1B-6013-457C-8051-BD09866A7F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DCD5C1-8AF5-4B13-9AD3-00043D139E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B5F4FF4-44C1-4852-924A-8322547799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E30BA8-AA7C-4ACD-94DC-A7FAF8E3D4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CE97FB7-1364-40D9-871B-A2DF951AEDE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E5F7AA-81D5-4ED5-A1FB-5B5C49610E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F92D89-16EE-4DD1-87F8-BF299D5289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0B6C79-667C-4428-9CF5-70040AA705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68DD4D5-1C2C-4A40-8F4D-68423497C8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1CE6F16-BFCE-485E-A511-7247AD6C4C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92D928-E1D0-4A21-BD90-41623D4C55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BD71457-5FCA-4109-ADD6-2C95DAAFA3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06B7DF4-C19D-46DA-A481-788CDE2A0CC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5B5BAD-71E9-49AF-A030-6DD042DB35B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1EFAE1-DAB9-4795-A2D6-6286531231A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D2EFA00-4A65-4BE6-9197-458CD5123A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4F2260-9E60-4EF7-AEF8-B2C1231D39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1F25FE-AFFA-43AC-994F-E48B771A3A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C72E954-3263-4255-8C7B-089EE541D3C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3280068-833A-4808-B3D8-6E0A5A2406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41AF20D-92B9-4EB1-86A2-65F0F34E7FF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B2329C5-9A0E-45A1-9062-8F651C9325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ABBBC2-2562-45B1-8DA4-AB5CE29D9C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57BDC0-E1A6-4C3E-BB2A-01D93E2853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1C0C52-CBFC-40EB-A9C0-82DA25F843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B8B7CF-E1CF-47F7-B823-9C0121F4F7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6B8D3D2-3A04-4880-B91E-74F473EF20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A5BB8C8-66C9-4070-92EA-6AAC57E8763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4F189CD-4F9B-4D19-B2E3-BC9F2F90C6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2E06F9-95E2-4358-9233-149B576D31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13C3AF-C32C-4D33-A296-BBF9482241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E9867D9-ED9E-4E6D-A23E-B5198EDD0A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E2136A-ADB7-4045-BCBC-920B07435B0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A2E19F-C1F0-497A-BB89-E439AEF166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186BDF-8F7C-4EC1-B1EA-3CE23BB4B3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C0D6A8-A713-435D-9BB8-B0B5C74CA6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BB3C825-6ED0-4E70-BC93-9BE694B7DF0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13E999-4967-47B8-A9B9-D2B7F893616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1F2B46-6E3C-4B9F-BF4D-29799CB513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F37F07-3892-42C5-B490-2E1B93F2A4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D6E96DB-B667-4C73-98EE-B6C18EAF2FC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B211FC-8835-4ECF-93F2-A51734E21D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7008BA-DC6A-4FBB-919E-67BF870FEE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689C85-3AEF-4A6B-BAA1-B57CAC5B73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D5403C2-E67E-4EA9-BC61-DAA55D1432B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8404671-992F-4DFD-BCDF-8D2CB938BD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491254-5397-48CA-9AB1-4778859F7F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EF94CAE-43DB-4D96-BE26-037BA8BDB02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B331BA-AF08-4563-8F76-7CEB7C2A5CF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C240C4-2A49-461E-BABA-01595CA5B3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89F712-50D2-4ABD-B40C-6626538B6A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6A774AC-081A-43B9-8651-5B0583E4EB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40746E-8C5E-4910-BAA1-A6A9E71817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8E49E2-7126-4054-A670-5C12A3AD9C0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A0017BF-E0FE-49FD-A4FD-918316A78D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CCFBF44-1052-44BB-8205-186390D7C9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078F89-5FAA-437A-9BEF-5DAA93B6C1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15D03B-07FE-4F92-BE0B-2443BCB5A9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9C4788-F5E3-4961-BD58-427C2071055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2F582A-C8D9-4E6C-847A-1664719EE80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25DB0C-1B19-4B88-BE06-6A770FA5AF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28A1BE-FCA5-4F58-A462-A1B58ECFBFE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D3BBB9-7031-4918-8254-A975B18A45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4E795B-C07A-4C8B-A1B0-923FFBFD08B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2E298F-BB6D-48D2-9A00-8B576CFDFA3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98D80B0-7751-4360-BFD6-452100F643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720CAB-BE55-4FF5-B0AF-B1E21596CAD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F458E4-4B3F-4BAD-B570-D232F6FE86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4FA4BC3-1FBE-41A1-AB33-5AC7346721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038D771-F813-4B22-9262-973954EFFD4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D34EAF-F0E3-4AE5-803B-D04C7F0853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085E91E-D2B5-42AB-8F1D-2D3C0B62454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9511C9-805F-45D5-8D73-F7B0616A17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D45DE37-E35E-495B-BA9A-2E4ADA17F6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06F20F-3B1A-4458-8EFA-079311D017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97AEEB9-10AE-43D7-8ED3-CA9451326A7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177A77-53B0-40B0-83D5-A7A4B79A9B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0366EC-63E8-4F73-9274-36CCCA37653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C0867E4-B076-4989-9404-BCDD7026CA9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D5856F-18F7-47E3-93B9-17E94B81A7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B8410BB-F455-404E-8A9E-C8A257B7C7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60DA4E-0925-4CA2-973B-BDFDBA282C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1022A0-C691-44F0-BCC2-02342B84BC2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C4FC98-8452-45B2-A300-17EB7AB989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A171E2C-EDD3-4F0F-AA07-E4E667EDE4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54D5D4A-2320-4E23-AA61-047525C4C1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288365-AC55-458A-A925-21A8D174E2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C5BBDE6-C41F-4BED-B403-89762DB588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162A4CC-723E-4117-9937-1D9D55F660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0173341-D9E1-4A05-87EF-FEDEAA57083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4F1CD8-9FE3-485C-AC99-67C18D8EA1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DD545B-C74F-4304-829C-A439C64F9C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E3F47FD-BCA9-445F-9CF4-905BCE0BEA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3C3BFB5-8CFB-44AF-8A67-B751ED2C3CD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D2B1EB1-BD02-4671-80F8-FE172A9B83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F47351-EA6F-4F7E-AEE0-25A2C2FB95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8E2980-AE55-49F0-B391-680B233DEB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25FDA2C-C821-4019-A735-18F39BA885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FC7B5F-615C-415D-BFE4-0A03142025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F9530EE-6BEC-4F8F-A6F8-D81195E3286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79F1155-DD75-4DB5-8DCC-892CB4ACF2A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4EFCA2-BAB5-4388-8C28-14D0CCBD33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958F493-A4A0-4D12-8B19-9BF6D4E7004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531A84-F5EB-43CB-A4C9-A525E765F7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65F6046-17E6-4522-A464-0CBB773D638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00ECB7-112B-4DAF-AA5E-B98DC8CD11A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6BA6C5-B959-4702-80FD-DDF7D2599E8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C85A43-DAB1-4921-8B69-D03B7313A15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DFB9D7-336C-4FD9-9666-EE3AA5E5DCD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4556FA-A77C-41D8-B7A1-E32582CA86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413AC1-842E-4AAC-ABF9-9F5311E9FB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D1237BD-6F45-4BFE-8085-138A2425122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2FC73F0-492F-41AD-B41A-6B6849ECA74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95729B-1BE3-4443-AC5B-9E14F4B01E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EA27C1-6E97-4743-A220-5DBE6701345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61BD04-2342-4EA6-AE24-C00883D540E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1CAA11B-077E-407E-8C06-8225D9FD94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BB119E1-65F8-406A-ABE4-F0D04E59857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5B4FEB6-9DF9-4EA8-8CE0-EBD8319B29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0978A64-C11E-4217-A4B0-798D4051D18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5B57CBA-4DDB-447F-A48C-45E2EE1BDF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1DE3CF-08C0-4CEA-A7D8-EA7E193F2C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E9AD503-BB0C-4F2C-85E9-053D325B673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A1EAE85-A24E-47D1-9A68-A3B9BCE1DE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1BD9DF-6C79-4915-824E-04DF46D0EC5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E139D1-13DB-4362-8890-C02DC241A37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4D3870E-BBD0-46F9-8124-43ED49A730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5DC0EB7-C039-4982-9FB9-E76033615D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FC95768-3513-42BB-B7AD-DD14FFEF1A3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9DBE829-EEC1-4B0E-B05A-0575ACF681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C3F5896-E401-4811-A46D-130DD56148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5F2DAD-57D4-47D7-91FF-A67AA316B5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AF9DB6-4991-452B-8E87-CC8CB05FAA0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5AF65F-30BF-4BB8-B67D-A099DE0073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3A3E58-EEFE-46C0-9554-448CF35A463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807319-9BA3-4A45-8700-345ECB35B1A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873B95E-5737-4BE0-B520-02437200E0C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E13F8C9-8314-40EB-83E9-CF3A5CE9C67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6C0FC6-AAC5-4DDD-A16E-DC4E74A2B6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8E19A1-9732-4D2D-8848-A000276341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42F5949-E526-4246-97FA-A49CEE390F4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B5B7B0B-63D4-4344-AEF9-F759CFB93EC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D27426-89BD-46A8-852A-18770156150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2C9737D-2B09-41CC-B9AA-42406818DAC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A96983-40CF-4355-81A9-ED04C94A0A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9FD6D7-4E1A-4822-ADEB-A35E25F35A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72D76FA-65E2-4C23-8DAB-F5B0F556C44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575617D-4F71-411C-813E-85475AE576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FF7ADBD-9CBB-48E7-A874-FCB3DF4119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96EA6EF-8F9A-47BC-B6F9-8DBA5AFC103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E031FA-F1F0-4ABE-BD3C-3E6CD2ACDB3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15C6033-D62B-4794-A142-143B9FA2BF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358595D-1376-467E-9483-592F7C3378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1E602CA-3310-4F10-BFB4-15DB5958641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BF4628D-2171-4844-B2C5-8BF43ED078D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051411-E818-4AE3-BCC3-2EDB58858B0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EAE158-633C-4CC4-8289-54663998B52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A78156-48A7-4277-8F43-1359399C6EE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569DD85-C4ED-4884-8F5C-7FA356FF54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F040AC-9D29-421C-8F5E-15B9064AE76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84C2C1B-F5F2-4A79-98BB-6339C3EF2D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E70B225-9137-4A78-8081-99923DAF904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7DD8756-DACF-46C7-970A-D1244E952C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C8224A-BD49-4ABB-9BBD-D518BC93F25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BC0C23-8A24-4F47-B9BA-F13811BA9C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F87B95-4D50-4613-85E2-F049F3D2EB7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D797547-F291-4463-AF31-F6882F63E72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88A046-D705-43E2-B2D4-3D3F23019B7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310621D-5E2F-4098-A881-2D7EF606A72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A522E7-2203-4D20-B0EE-64897447581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F57AD10-D395-4BE8-AB0B-BB0FFCAD59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7BAF5BC-52BA-4AAC-B551-91B3FC5237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09ECDA3-DF39-4946-B88C-896BD07642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0F5856-E79B-4B76-B223-095988F2B14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7477141-B718-42B2-ACD0-58498E1628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45236F5-B7A3-4B8E-9310-AF9E2F77D7F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6CB66BA-D423-4D5F-AFAE-E6380E5335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5664AE7-1C68-4C8E-95CA-90798AA9C9F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1923078-6E7D-45B0-AA73-F66E7914FE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E853796-6562-4DBE-A3A8-359035E98C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8AC8F83-9A72-4A3C-9C10-4ACF4D328D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2FA2FF5-B413-48FA-8F68-D531B2759F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8B04397-0093-4D2B-88CE-F39BBE48FE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B1BE97-FAD4-4BA0-8BD6-60602CF2376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7A689A4-2401-44D4-BA64-239A90069C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AD09FAB-D640-4277-934F-374315A561E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A121F10-C67D-4F61-97E5-03AF5D572EE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5304F7-CD69-4363-B715-B1A5448296B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2E2EAC-49A0-446C-ABBD-1372C8055A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948E5B8-E159-436D-AB4B-F2D984E07B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AD94A98-FD27-41BC-9004-AEE844BAB9A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96946B2-1403-411A-A05A-20A1900F8D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FC63EF-010E-48BF-B71E-499A686190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D1B1AD-7465-4CF8-9422-E987A0042D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AEE25A8-8ACB-4F62-926B-F15C2D143D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37F7AB6-1295-4320-A5DB-7AF9A048875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23AB91-33EB-4D00-9D29-5CAC6A3869A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42A382-7993-4760-8B64-DB59244502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349373-BE4B-4387-A121-4EABB56CD05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07A70A-BC3C-4582-90F8-B6399A430F5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36F851A-AC6F-4F0A-AF1F-66E89ED7732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E554F09-E58F-435B-9871-F77737E29E4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B4AA2C5-B23B-44BA-91D5-2AA96CAF3FD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06F6588-ADAC-4CBA-AD8E-33442FEB16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C3A7BCE-B33B-4A81-B03E-138DD4C4F63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97C39B-69D3-4507-802B-18E70BB35A4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E41EAA-9DF5-4D65-AC77-00369B4F27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1974319-59CF-4F76-9859-4D8D2F5166B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05CE79A-F1E0-44CA-BE26-5198CC397D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CE782D-88A3-4BD0-AE71-1B6642F872C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C83F86-5A0B-48C3-9C06-D739286793D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8712C6-9CCF-4CBF-AFF3-B3130D9ABCB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B2DDA2B-59E6-493E-B786-9D477E6A236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42441BF-6620-4A6C-9CCA-54090869D3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C54026F-2EFB-4723-8B9B-141A79EC2E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97CB272-3E50-4CB8-A677-A139F60EEDC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FFC93DD-21C2-4116-BD7F-2A48F5AF58F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FCB2152-BE46-4C41-B40D-EBDD58F181B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C08B38-4993-435B-A7AF-3B70028BE28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1433782-5EF3-4FB6-9407-21584961225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52391A2-8D4E-4EFA-8615-712E4ADF4A1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A43A501-509A-4F11-82D5-048FBE297FF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FB8A1E-348B-4B55-92B6-993747342E2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7E6C3A-6BE2-44B1-BF8D-0504072A72D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208F08C-735C-4631-B8A4-5408207172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4DBD376-6B9B-4033-B1F7-3D624E1599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824CAEA-6475-44F6-A3AE-1DCBE2EA508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2F7F29A-D545-4475-9338-1418BC92FFC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E475B41-DA8E-48ED-A5C1-5F3A64EC7D4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5B54470-FEC1-42AB-B80C-96272FE630D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CEE8535-B216-42DF-AB70-04E2FB3BC5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9BBA508-D2F8-4874-820F-D972C5843A0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8DCA3F0-0A6A-4E47-9790-E14842AA3F1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E1683A-64F3-4238-95CD-0A11FE01BD9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AA5D711-10E3-499F-92DC-49C66878AA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2E4F5E-9717-49F3-8739-8446928052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EF05136-DA8C-43A6-B9EA-263FA40CDF1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DF3739B-C42C-4C39-91C2-7277DBD966E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F1A6F06-CDCD-403E-BA80-0E5F15FE7C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02E4530-26B9-448F-BFE4-5E0B21E1E2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EE1F242-E2DA-49D0-B189-A2BEA593C68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D08A861-34D7-410B-87AE-28E9768894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66BF32B-7AE6-442E-BFFF-B85D4D78A44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F7B60C-F8EF-4111-8C40-1AB1C478EC1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660781-2326-47EB-B43A-08B8C596C39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7090453-492C-42B5-9BAD-2D93B21BAA4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3490074-FF62-42D8-98A7-2B6A86C336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2A00274-D144-4BF0-97D7-442CDAF6974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F5A4E08-2B62-4546-A230-98B20734C3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DBBF5EB-9294-435D-9701-5601EEDEDFD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71A3F1C-11FE-4C99-A7F2-B87E9C5985A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9429DF6-39B1-4DD0-BE6F-89F4B4BB1E2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83BDB2F-698A-4F01-8312-A7767D37C70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487B988-CC94-4AAC-9907-BA944BEA80A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B13B02B-A5EF-4922-939C-AB3F9A1AA29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902907D-E079-4E8B-93B5-AA1344083F7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271D635-989D-4A54-A009-2A0DDD6C242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3BB4D69-CA3C-4843-82EF-EB362581E3E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EF41EBF-53B5-439A-971B-4A4F65B1F1B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37C426-7F7A-4319-BFA6-28FDE3BEC59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642813A-1D35-4BD3-AC42-C5FB993FFAF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273BB83-1C8E-4C1A-8BB4-E1F5A8C7A6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F668B6F-7B91-48A1-A16C-EF4D655E7A1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5F3D01-33A8-478A-B8B9-ABE632F2D40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FBD44E6-E4F9-495A-ACCC-584D8516191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4807632-6233-4FE7-A5C0-4A52CF0CF3F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C053D1-8C07-4366-BE0B-62FE73DE3E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C58B989-5EA8-4715-A70C-32414F23879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4F6CCDC-6B6D-4EE7-82FA-41F4D1CC98E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15D78E-E550-4660-830A-1D2EA2C7A25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2DF4936-1B3F-4A19-82DD-FE7591A5E00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ADFC27-3234-4072-855F-305D8EF9C67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4CA7B79-FFE8-4A00-B920-80D95369D2E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C673449-9B75-4563-AB65-FD9638720B3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4ED969C-9281-48F8-9131-F80E44A1A36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54EA0C3-42A9-4C96-9CAF-17C5C52061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AECDD2A-B1F4-4E31-8A1A-A9866748C3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704CC56-1946-4E6B-8FBC-831D7542F8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001E139-2616-44AE-B086-BA5DF3E326AB}">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CD36E1D-BF52-4B94-B547-6D171DD39C8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822271A-F9B6-47F8-A4A9-90545ECAC7F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2EDB86A-3407-424A-828A-9B1A025AF9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56456A-CF00-401E-994D-545ED560A6C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07D4804-D2C6-4348-B013-7A5FFB03DEB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07CBC0F-863C-44C6-BBDD-7F1E3DD20FF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675D022-05D7-415F-ABC9-C81F27FF97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DFB10EA-7955-4224-B748-C4A65950359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1AB75FB-D247-44A5-BD90-940EE91A0CC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4F774FE-6A99-4406-9112-3489D4A2D33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813EF4F-1796-4FD0-B733-63018B74CB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0CE8C3D-0810-4EFA-A920-5FBE844B1FF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83933C2-E7AD-454D-B989-14866881490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61A3835-BB27-4E73-BE5A-258D65AF33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C68123A-D052-42BA-99B5-15F43E4153C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D844F5D-79CE-4710-BEF5-74042F57C3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6E9B52D-12AB-4001-98EC-245615F0EC3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132ECB-EB75-4DE3-AD00-084E3B3C337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B99BFA9-CD27-4EFC-925E-C51AA0FE9C5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1E12FF3-8CCC-45D6-9077-A2C582204760}">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905787A-85DD-43A0-B4A3-FD3D9BC05FE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FEE635E-A946-4AF1-899C-38FEF023419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82B7E3B-5066-4042-8FA7-F97A0F507DC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2EADE0-067A-4D06-9AF6-B2D5AF971B2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F04CA4A-3F37-488A-9DF3-BA0D4092FC0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F71636E-F7BA-4CD5-A710-44A35D3BEE1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348374B4-1479-4918-A55B-DAF013937218}">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2F5891D-EED2-42A8-9006-E11B79B6151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50CA4CE3-A031-4F08-95B6-B9518DA32AB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BC3B35FC-48A1-47D4-B751-5DAAA1ACF09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2FA153-78F8-4A01-82D9-C618F05AF4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3A38B04-1011-4A54-AF28-7CFF935509DE}">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96E8A0C7-092B-4322-A26F-DC24365B0F81}">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7CB811F-E309-4229-B763-98AB920C699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937BE97-56E9-43DE-822B-EE05EAFE88D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C7CEBC1A-6B20-48CB-89AB-7F8D5E290369}">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156D2A6C-3BD2-43CD-BE33-CDC127D6C066}">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5310F93-00DC-4BBE-BCD7-E0940D8CF5D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4F0C1F94-9499-4518-A664-277EA913B552}">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8690BA3-ED39-44FC-BD05-43E92C5FE744}">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C3152C1-E1EA-4432-AE68-73697827039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2BE83A0-3CD2-42FE-8884-6C63BAB3F22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6D79CD5F-7FAE-4F45-919E-1667D783AB5C}">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D7EF7F78-8F97-4ABD-87CD-FEBA4854EF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9721747-B40D-4892-ABAB-B260FDEF4DB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F1A3A54F-4F6C-442E-9330-31A1B943F08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A1E259C-2336-4998-A470-84691B3337E7}">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2B588373-7E69-4051-9633-7836755491B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DB54590-A0E6-4062-A5C0-108DE5229CCA}">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01356116-C4EC-42FB-A161-D1A743CCAE4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81AB5D50-487C-40A7-9C51-62106EF54955}">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A57C3EC7-6F36-4DC9-B4B8-0E4A9171D07F}">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E1401437-79C3-415A-912C-96A9853B516D}">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dataBar" id="{7015E653-5E36-46CC-92D1-9A23A1394263}">
            <x14:dataBar minLength="0" maxLength="100" gradient="0">
              <x14:cfvo type="num">
                <xm:f>0</xm:f>
              </x14:cfvo>
              <x14:cfvo type="num">
                <xm:f>1</xm:f>
              </x14:cfvo>
              <x14:negativeFillColor rgb="FFFF0000"/>
              <x14:axisColor rgb="FF000000"/>
            </x14:dataBar>
          </x14:cfRule>
          <xm:sqref>F121</xm:sqref>
        </x14:conditionalFormatting>
        <x14:conditionalFormatting xmlns:xm="http://schemas.microsoft.com/office/excel/2006/main">
          <x14:cfRule type="iconSet" priority="20226" id="{5DEEC951-326D-794F-A277-29A4C291AA7E}">
            <x14:iconSet iconSet="3Stars" showValue="0" custom="1">
              <x14:cfvo type="percent">
                <xm:f>0</xm:f>
              </x14:cfvo>
              <x14:cfvo type="num">
                <xm:f>1</xm:f>
              </x14:cfvo>
              <x14:cfvo type="num">
                <xm:f>2</xm:f>
              </x14:cfvo>
              <x14:cfIcon iconSet="NoIcons" iconId="0"/>
              <x14:cfIcon iconSet="3TrafficLights1" iconId="1"/>
              <x14:cfIcon iconSet="3Signs" iconId="0"/>
            </x14:iconSet>
          </x14:cfRule>
          <xm:sqref>K10:BN141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codeName="Sheet4">
    <pageSetUpPr fitToPage="1"/>
  </sheetPr>
  <dimension ref="A1:BQ42"/>
  <sheetViews>
    <sheetView showGridLines="0" showRuler="0" zoomScale="75" zoomScaleNormal="100" zoomScalePageLayoutView="70" workbookViewId="0">
      <selection activeCell="K9" sqref="K9"/>
    </sheetView>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5" width="3.42578125" customWidth="1"/>
    <col min="66" max="66" width="2.7109375" customWidth="1"/>
  </cols>
  <sheetData>
    <row r="1" spans="1:69" ht="24.95" customHeight="1"/>
    <row r="2" spans="1:69" ht="50.1" customHeight="1">
      <c r="A2" s="10"/>
      <c r="B2" s="217" t="s">
        <v>157</v>
      </c>
      <c r="C2" s="217"/>
      <c r="D2" s="217"/>
      <c r="E2" s="217"/>
      <c r="F2" s="217"/>
      <c r="G2" s="217"/>
      <c r="H2" s="217"/>
      <c r="I2" s="218"/>
      <c r="J2" s="218"/>
      <c r="K2" s="218"/>
      <c r="L2" s="218"/>
      <c r="M2" s="218"/>
      <c r="N2" s="218"/>
      <c r="O2" s="219"/>
      <c r="P2" s="219"/>
      <c r="Q2" s="219"/>
      <c r="R2" s="219"/>
      <c r="S2" s="219"/>
      <c r="T2" s="219"/>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row>
    <row r="3" spans="1:69" ht="20.100000000000001" customHeight="1">
      <c r="A3" s="10"/>
      <c r="B3" s="65"/>
      <c r="C3" s="66"/>
      <c r="D3" s="67"/>
      <c r="E3" s="67"/>
      <c r="F3" s="68"/>
      <c r="G3" s="67"/>
      <c r="H3" s="67"/>
      <c r="I3" s="81"/>
      <c r="J3" s="1"/>
      <c r="K3" s="1"/>
      <c r="L3" s="1"/>
    </row>
    <row r="4" spans="1:69" ht="30" customHeight="1">
      <c r="A4" s="10"/>
      <c r="B4" s="69" t="s">
        <v>158</v>
      </c>
      <c r="C4" s="70"/>
      <c r="D4" s="71"/>
      <c r="E4" s="72"/>
      <c r="F4" s="73" t="s">
        <v>64</v>
      </c>
      <c r="G4" s="74" t="s">
        <v>5</v>
      </c>
      <c r="H4" s="72"/>
      <c r="I4" s="212" t="s">
        <v>6</v>
      </c>
      <c r="J4" s="212"/>
      <c r="K4" s="212"/>
      <c r="L4" s="212"/>
      <c r="N4" s="213" t="s">
        <v>159</v>
      </c>
      <c r="O4" s="213"/>
      <c r="P4" s="213"/>
      <c r="Q4" s="213"/>
      <c r="S4" s="220" t="s">
        <v>160</v>
      </c>
      <c r="T4" s="220"/>
      <c r="U4" s="220"/>
      <c r="V4" s="220"/>
      <c r="X4" s="216" t="s">
        <v>161</v>
      </c>
      <c r="Y4" s="216"/>
      <c r="Z4" s="216"/>
      <c r="AA4" s="216"/>
      <c r="AC4" s="207" t="s">
        <v>10</v>
      </c>
      <c r="AD4" s="207"/>
      <c r="AE4" s="207"/>
      <c r="AF4" s="207"/>
    </row>
    <row r="5" spans="1:69" ht="30" customHeight="1">
      <c r="A5" s="10"/>
      <c r="B5" s="75" t="s">
        <v>162</v>
      </c>
      <c r="C5" s="71"/>
      <c r="D5" s="71"/>
      <c r="E5" s="72"/>
      <c r="F5" s="73"/>
      <c r="G5" s="72"/>
      <c r="H5" s="72"/>
    </row>
    <row r="6" spans="1:69" ht="30" customHeight="1">
      <c r="A6" s="10"/>
      <c r="B6" s="76" t="s">
        <v>12</v>
      </c>
      <c r="C6" s="77" cm="1">
        <f t="array" aca="1" ref="C6" ca="1">IFERROR(IF(MIN(Milestones4352[Start])=0,TODAY(),B11(Milestones4352[Start])),TODAY())</f>
        <v>44623</v>
      </c>
      <c r="D6" s="78"/>
      <c r="E6" s="72"/>
      <c r="F6" s="73"/>
      <c r="G6" s="72"/>
      <c r="H6" s="72"/>
      <c r="I6" s="88" t="str">
        <f ca="1">TEXT(I7,"mmmm")</f>
        <v>July</v>
      </c>
      <c r="J6" s="88"/>
      <c r="K6" s="88"/>
      <c r="L6" s="88"/>
      <c r="M6" s="88"/>
      <c r="N6" s="88"/>
      <c r="O6" s="88"/>
      <c r="P6" s="88" t="str">
        <f ca="1">IF(TEXT(P7,"mmmm")=I6,"",TEXT(P7,"mmmm"))</f>
        <v>August</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September</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c r="BM6" s="87"/>
    </row>
    <row r="7" spans="1:69" ht="30" customHeight="1">
      <c r="A7" s="10"/>
      <c r="B7" s="76" t="s">
        <v>13</v>
      </c>
      <c r="C7" s="79">
        <v>149</v>
      </c>
      <c r="D7" s="71"/>
      <c r="E7" s="72"/>
      <c r="F7" s="72"/>
      <c r="G7" s="72"/>
      <c r="H7" s="80"/>
      <c r="I7" s="95">
        <f ca="1">IFERROR(Project_Start+Scrolling_Increment,TODAY())</f>
        <v>44772</v>
      </c>
      <c r="J7" s="96">
        <f ca="1">I7+1</f>
        <v>44773</v>
      </c>
      <c r="K7" s="96">
        <f t="shared" ref="K7:AX7" ca="1" si="0">J7+1</f>
        <v>44774</v>
      </c>
      <c r="L7" s="96">
        <f t="shared" ca="1" si="0"/>
        <v>44775</v>
      </c>
      <c r="M7" s="96">
        <f t="shared" ca="1" si="0"/>
        <v>44776</v>
      </c>
      <c r="N7" s="96">
        <f t="shared" ca="1" si="0"/>
        <v>44777</v>
      </c>
      <c r="O7" s="97">
        <f t="shared" ca="1" si="0"/>
        <v>44778</v>
      </c>
      <c r="P7" s="96">
        <f ca="1">O7+1</f>
        <v>44779</v>
      </c>
      <c r="Q7" s="96">
        <f ca="1">P7+1</f>
        <v>44780</v>
      </c>
      <c r="R7" s="96">
        <f t="shared" ca="1" si="0"/>
        <v>44781</v>
      </c>
      <c r="S7" s="96">
        <f t="shared" ca="1" si="0"/>
        <v>44782</v>
      </c>
      <c r="T7" s="96">
        <f t="shared" ca="1" si="0"/>
        <v>44783</v>
      </c>
      <c r="U7" s="96">
        <f t="shared" ca="1" si="0"/>
        <v>44784</v>
      </c>
      <c r="V7" s="97">
        <f t="shared" ca="1" si="0"/>
        <v>44785</v>
      </c>
      <c r="W7" s="96">
        <f ca="1">V7+1</f>
        <v>44786</v>
      </c>
      <c r="X7" s="96">
        <f ca="1">W7+1</f>
        <v>44787</v>
      </c>
      <c r="Y7" s="96">
        <f t="shared" ca="1" si="0"/>
        <v>44788</v>
      </c>
      <c r="Z7" s="96">
        <f t="shared" ca="1" si="0"/>
        <v>44789</v>
      </c>
      <c r="AA7" s="96">
        <f t="shared" ca="1" si="0"/>
        <v>44790</v>
      </c>
      <c r="AB7" s="96">
        <f t="shared" ca="1" si="0"/>
        <v>44791</v>
      </c>
      <c r="AC7" s="97">
        <f t="shared" ca="1" si="0"/>
        <v>44792</v>
      </c>
      <c r="AD7" s="96">
        <f ca="1">AC7+1</f>
        <v>44793</v>
      </c>
      <c r="AE7" s="96">
        <f ca="1">AD7+1</f>
        <v>44794</v>
      </c>
      <c r="AF7" s="96">
        <f t="shared" ca="1" si="0"/>
        <v>44795</v>
      </c>
      <c r="AG7" s="96">
        <f t="shared" ca="1" si="0"/>
        <v>44796</v>
      </c>
      <c r="AH7" s="96">
        <f t="shared" ca="1" si="0"/>
        <v>44797</v>
      </c>
      <c r="AI7" s="96">
        <f t="shared" ca="1" si="0"/>
        <v>44798</v>
      </c>
      <c r="AJ7" s="97">
        <f t="shared" ca="1" si="0"/>
        <v>44799</v>
      </c>
      <c r="AK7" s="96">
        <f ca="1">AJ7+1</f>
        <v>44800</v>
      </c>
      <c r="AL7" s="96">
        <f ca="1">AK7+1</f>
        <v>44801</v>
      </c>
      <c r="AM7" s="96">
        <f t="shared" ca="1" si="0"/>
        <v>44802</v>
      </c>
      <c r="AN7" s="96">
        <f t="shared" ca="1" si="0"/>
        <v>44803</v>
      </c>
      <c r="AO7" s="96">
        <f t="shared" ca="1" si="0"/>
        <v>44804</v>
      </c>
      <c r="AP7" s="96">
        <f t="shared" ca="1" si="0"/>
        <v>44805</v>
      </c>
      <c r="AQ7" s="97">
        <f t="shared" ca="1" si="0"/>
        <v>44806</v>
      </c>
      <c r="AR7" s="96">
        <f ca="1">AQ7+1</f>
        <v>44807</v>
      </c>
      <c r="AS7" s="96">
        <f ca="1">AR7+1</f>
        <v>44808</v>
      </c>
      <c r="AT7" s="96">
        <f t="shared" ca="1" si="0"/>
        <v>44809</v>
      </c>
      <c r="AU7" s="96">
        <f t="shared" ca="1" si="0"/>
        <v>44810</v>
      </c>
      <c r="AV7" s="96">
        <f t="shared" ca="1" si="0"/>
        <v>44811</v>
      </c>
      <c r="AW7" s="96">
        <f t="shared" ca="1" si="0"/>
        <v>44812</v>
      </c>
      <c r="AX7" s="97">
        <f t="shared" ca="1" si="0"/>
        <v>44813</v>
      </c>
      <c r="AY7" s="96">
        <f t="shared" ref="AY7:BK7" ca="1" si="1">AX7+1</f>
        <v>44814</v>
      </c>
      <c r="AZ7" s="96">
        <f t="shared" ca="1" si="1"/>
        <v>44815</v>
      </c>
      <c r="BA7" s="96">
        <f t="shared" ca="1" si="1"/>
        <v>44816</v>
      </c>
      <c r="BB7" s="96">
        <f t="shared" ca="1" si="1"/>
        <v>44817</v>
      </c>
      <c r="BC7" s="96">
        <f t="shared" ca="1" si="1"/>
        <v>44818</v>
      </c>
      <c r="BD7" s="96">
        <f t="shared" ca="1" si="1"/>
        <v>44819</v>
      </c>
      <c r="BE7" s="97">
        <f t="shared" ca="1" si="1"/>
        <v>44820</v>
      </c>
      <c r="BF7" s="96">
        <f t="shared" ca="1" si="1"/>
        <v>44821</v>
      </c>
      <c r="BG7" s="96">
        <f t="shared" ca="1" si="1"/>
        <v>44822</v>
      </c>
      <c r="BH7" s="96">
        <f t="shared" ca="1" si="1"/>
        <v>44823</v>
      </c>
      <c r="BI7" s="96">
        <f t="shared" ca="1" si="1"/>
        <v>44824</v>
      </c>
      <c r="BJ7" s="96">
        <f t="shared" ca="1" si="1"/>
        <v>44825</v>
      </c>
      <c r="BK7" s="96">
        <f t="shared" ca="1" si="1"/>
        <v>44826</v>
      </c>
      <c r="BL7" s="96"/>
      <c r="BM7" s="97">
        <f ca="1">BK7+1</f>
        <v>44827</v>
      </c>
    </row>
    <row r="8" spans="1:69" ht="20.100000000000001"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99"/>
      <c r="BM8" s="102"/>
    </row>
    <row r="9" spans="1:69" ht="39.950000000000003" customHeight="1">
      <c r="A9" s="10"/>
      <c r="B9" s="111" t="s">
        <v>163</v>
      </c>
      <c r="C9" s="112" t="s">
        <v>15</v>
      </c>
      <c r="D9" s="112" t="s">
        <v>16</v>
      </c>
      <c r="E9" s="112" t="s">
        <v>17</v>
      </c>
      <c r="F9" s="112" t="s">
        <v>18</v>
      </c>
      <c r="G9" s="112" t="s">
        <v>19</v>
      </c>
      <c r="H9" s="85"/>
      <c r="I9" s="103" t="str">
        <f t="shared" ref="I9:BM9" ca="1" si="2">LEFT(TEXT(I7,"ddd"),1)</f>
        <v>S</v>
      </c>
      <c r="J9" s="103" t="str">
        <f t="shared" ca="1" si="2"/>
        <v>S</v>
      </c>
      <c r="K9" s="103" t="str">
        <f t="shared" ca="1" si="2"/>
        <v>M</v>
      </c>
      <c r="L9" s="103" t="str">
        <f t="shared" ca="1" si="2"/>
        <v>T</v>
      </c>
      <c r="M9" s="103" t="str">
        <f t="shared" ca="1" si="2"/>
        <v>W</v>
      </c>
      <c r="N9" s="103" t="str">
        <f t="shared" ca="1" si="2"/>
        <v>T</v>
      </c>
      <c r="O9" s="103" t="str">
        <f t="shared" ca="1" si="2"/>
        <v>F</v>
      </c>
      <c r="P9" s="103" t="str">
        <f t="shared" ca="1" si="2"/>
        <v>S</v>
      </c>
      <c r="Q9" s="103" t="str">
        <f t="shared" ca="1" si="2"/>
        <v>S</v>
      </c>
      <c r="R9" s="103" t="str">
        <f t="shared" ca="1" si="2"/>
        <v>M</v>
      </c>
      <c r="S9" s="103" t="str">
        <f t="shared" ca="1" si="2"/>
        <v>T</v>
      </c>
      <c r="T9" s="103" t="str">
        <f t="shared" ca="1" si="2"/>
        <v>W</v>
      </c>
      <c r="U9" s="103" t="str">
        <f t="shared" ca="1" si="2"/>
        <v>T</v>
      </c>
      <c r="V9" s="103" t="str">
        <f t="shared" ca="1" si="2"/>
        <v>F</v>
      </c>
      <c r="W9" s="103" t="str">
        <f t="shared" ca="1" si="2"/>
        <v>S</v>
      </c>
      <c r="X9" s="103" t="str">
        <f t="shared" ca="1" si="2"/>
        <v>S</v>
      </c>
      <c r="Y9" s="103" t="str">
        <f t="shared" ca="1" si="2"/>
        <v>M</v>
      </c>
      <c r="Z9" s="103" t="str">
        <f t="shared" ca="1" si="2"/>
        <v>T</v>
      </c>
      <c r="AA9" s="103" t="str">
        <f t="shared" ca="1" si="2"/>
        <v>W</v>
      </c>
      <c r="AB9" s="103" t="str">
        <f t="shared" ca="1" si="2"/>
        <v>T</v>
      </c>
      <c r="AC9" s="103" t="str">
        <f t="shared" ca="1" si="2"/>
        <v>F</v>
      </c>
      <c r="AD9" s="103" t="str">
        <f t="shared" ca="1" si="2"/>
        <v>S</v>
      </c>
      <c r="AE9" s="103" t="str">
        <f t="shared" ca="1" si="2"/>
        <v>S</v>
      </c>
      <c r="AF9" s="103" t="str">
        <f t="shared" ca="1" si="2"/>
        <v>M</v>
      </c>
      <c r="AG9" s="103" t="str">
        <f t="shared" ca="1" si="2"/>
        <v>T</v>
      </c>
      <c r="AH9" s="103" t="str">
        <f t="shared" ca="1" si="2"/>
        <v>W</v>
      </c>
      <c r="AI9" s="103" t="str">
        <f t="shared" ca="1" si="2"/>
        <v>T</v>
      </c>
      <c r="AJ9" s="103" t="str">
        <f t="shared" ca="1" si="2"/>
        <v>F</v>
      </c>
      <c r="AK9" s="103" t="str">
        <f t="shared" ca="1" si="2"/>
        <v>S</v>
      </c>
      <c r="AL9" s="103" t="str">
        <f t="shared" ca="1" si="2"/>
        <v>S</v>
      </c>
      <c r="AM9" s="103" t="str">
        <f t="shared" ca="1" si="2"/>
        <v>M</v>
      </c>
      <c r="AN9" s="103" t="str">
        <f t="shared" ca="1" si="2"/>
        <v>T</v>
      </c>
      <c r="AO9" s="103" t="str">
        <f t="shared" ca="1" si="2"/>
        <v>W</v>
      </c>
      <c r="AP9" s="103" t="str">
        <f t="shared" ca="1" si="2"/>
        <v>T</v>
      </c>
      <c r="AQ9" s="103" t="str">
        <f t="shared" ca="1" si="2"/>
        <v>F</v>
      </c>
      <c r="AR9" s="103" t="str">
        <f t="shared" ca="1" si="2"/>
        <v>S</v>
      </c>
      <c r="AS9" s="103" t="str">
        <f t="shared" ca="1" si="2"/>
        <v>S</v>
      </c>
      <c r="AT9" s="103" t="str">
        <f t="shared" ca="1" si="2"/>
        <v>M</v>
      </c>
      <c r="AU9" s="103" t="str">
        <f t="shared" ca="1" si="2"/>
        <v>T</v>
      </c>
      <c r="AV9" s="103" t="str">
        <f t="shared" ca="1" si="2"/>
        <v>W</v>
      </c>
      <c r="AW9" s="103" t="str">
        <f t="shared" ca="1" si="2"/>
        <v>T</v>
      </c>
      <c r="AX9" s="103" t="str">
        <f t="shared" ca="1" si="2"/>
        <v>F</v>
      </c>
      <c r="AY9" s="103" t="str">
        <f t="shared" ca="1" si="2"/>
        <v>S</v>
      </c>
      <c r="AZ9" s="103" t="str">
        <f t="shared" ca="1" si="2"/>
        <v>S</v>
      </c>
      <c r="BA9" s="103" t="str">
        <f t="shared" ca="1" si="2"/>
        <v>M</v>
      </c>
      <c r="BB9" s="103" t="str">
        <f t="shared" ca="1" si="2"/>
        <v>T</v>
      </c>
      <c r="BC9" s="103" t="str">
        <f t="shared" ca="1" si="2"/>
        <v>W</v>
      </c>
      <c r="BD9" s="103" t="str">
        <f t="shared" ca="1" si="2"/>
        <v>T</v>
      </c>
      <c r="BE9" s="103" t="str">
        <f t="shared" ca="1" si="2"/>
        <v>F</v>
      </c>
      <c r="BF9" s="103" t="str">
        <f t="shared" ca="1" si="2"/>
        <v>S</v>
      </c>
      <c r="BG9" s="103" t="str">
        <f t="shared" ca="1" si="2"/>
        <v>S</v>
      </c>
      <c r="BH9" s="103" t="str">
        <f t="shared" ca="1" si="2"/>
        <v>M</v>
      </c>
      <c r="BI9" s="103" t="str">
        <f t="shared" ca="1" si="2"/>
        <v>T</v>
      </c>
      <c r="BJ9" s="103" t="str">
        <f t="shared" ca="1" si="2"/>
        <v>W</v>
      </c>
      <c r="BK9" s="103" t="str">
        <f t="shared" ca="1" si="2"/>
        <v>T</v>
      </c>
      <c r="BL9" s="103"/>
      <c r="BM9" s="103" t="str">
        <f t="shared" ca="1" si="2"/>
        <v>F</v>
      </c>
    </row>
    <row r="10" spans="1:69"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row>
    <row r="11" spans="1:69" s="1" customFormat="1" ht="39.950000000000003" customHeight="1" thickBot="1">
      <c r="A11" s="10"/>
      <c r="B11" s="113" t="s">
        <v>164</v>
      </c>
      <c r="C11" s="56" t="s">
        <v>7</v>
      </c>
      <c r="D11" s="56"/>
      <c r="E11" s="57"/>
      <c r="F11" s="58"/>
      <c r="G11" s="59"/>
      <c r="H11" s="56"/>
      <c r="I11" s="26" t="str">
        <f ca="1">IF(AND($C11="Goal",I$7&gt;=$F11,I$7&lt;=$F11+$G11-1),2,IF(AND($C11="Low Priority",I$7&gt;=$F11,I$7&lt;=$F11+$G11-1),1,""))</f>
        <v/>
      </c>
      <c r="J11" s="26" t="str">
        <f t="shared" ref="J11:X26" ca="1" si="3">IF(AND($C11="Goal",J$7&gt;=$F11,J$7&lt;=$F11+$G11-1),2,IF(AND($C11="Milestone",J$7&gt;=$F11,J$7&lt;=$F11+$G11-1),1,""))</f>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IF(AND($C11="Goal",Y$7&gt;=$F11,Y$7&lt;=$F11+$G11-1),2,IF(AND($C11="Milestone",Y$7&gt;=$F11,Y$7&lt;=$F11+$G11-1),1,""))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IF(AND($C11="Goal",AO$7&gt;=$F11,AO$7&lt;=$F11+$G11-1),2,IF(AND($C11="Milestone",AO$7&gt;=$F11,AO$7&lt;=$F11+$G11-1),1,""))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M26" ca="1" si="6">IF(AND($C11="Goal",BE$7&gt;=$F11,BE$7&lt;=$F11+$G11-1),2,IF(AND($C11="Milestone",BE$7&gt;=$F11,BE$7&lt;=$F11+$G11-1),1,""))</f>
        <v/>
      </c>
      <c r="BF11" s="26" t="str">
        <f t="shared" ca="1" si="6"/>
        <v/>
      </c>
      <c r="BG11" s="26" t="str">
        <f t="shared" ca="1" si="6"/>
        <v/>
      </c>
      <c r="BH11" s="26" t="str">
        <f t="shared" ca="1" si="6"/>
        <v/>
      </c>
      <c r="BI11" s="26" t="str">
        <f t="shared" ca="1" si="6"/>
        <v/>
      </c>
      <c r="BJ11" s="26" t="str">
        <f t="shared" ca="1" si="6"/>
        <v/>
      </c>
      <c r="BK11" s="26" t="str">
        <f t="shared" ca="1" si="6"/>
        <v/>
      </c>
      <c r="BL11" s="26"/>
      <c r="BM11" s="26" t="str">
        <f t="shared" ca="1" si="6"/>
        <v/>
      </c>
      <c r="BQ11" s="41"/>
    </row>
    <row r="12" spans="1:69" s="1" customFormat="1" ht="39.950000000000003" customHeight="1" thickTop="1">
      <c r="A12" s="10"/>
      <c r="B12" s="136" t="s">
        <v>165</v>
      </c>
      <c r="C12" s="137" t="s">
        <v>52</v>
      </c>
      <c r="D12" s="137" t="s">
        <v>166</v>
      </c>
      <c r="E12" s="138">
        <v>0.25</v>
      </c>
      <c r="F12" s="139">
        <f ca="1">TODAY()</f>
        <v>44623</v>
      </c>
      <c r="G12" s="140">
        <v>3</v>
      </c>
      <c r="H12" s="56"/>
      <c r="I12" s="26" t="str">
        <f t="shared" ref="I12:I28" ca="1" si="7">IF(AND($C12="Goal",I$7&gt;=$F12,I$7&lt;=$F12+$G12-1),2,IF(AND($C12="Milestone",I$7&gt;=$F12,I$7&lt;=$F12+$G12-1),1,""))</f>
        <v/>
      </c>
      <c r="J12" s="26" t="str">
        <f t="shared" ca="1" si="3"/>
        <v/>
      </c>
      <c r="K12" s="26" t="str">
        <f ca="1">IF(AND($C12="Goal",K$7&gt;=$F12,K$7&lt;=$F12+$G12-1),2,IF(AND($C12="Milestone",K$7&gt;=$F12,K$7&lt;=$F12+$G12-1),1,""))</f>
        <v/>
      </c>
      <c r="L12" s="26" t="str">
        <f t="shared" ca="1" si="3"/>
        <v/>
      </c>
      <c r="M12" s="26" t="str">
        <f t="shared" ca="1" si="3"/>
        <v/>
      </c>
      <c r="N12" s="26" t="str">
        <f t="shared" ca="1" si="3"/>
        <v/>
      </c>
      <c r="O12" s="26" t="str">
        <f t="shared" ca="1" si="3"/>
        <v/>
      </c>
      <c r="P12" s="26" t="str">
        <f t="shared" ca="1" si="3"/>
        <v/>
      </c>
      <c r="Q12" s="26" t="str">
        <f ca="1">IF(AND($C12="Goal",Q$7&gt;=$F12,Q$7&lt;=$F12+$G12-1),2,IF(AND($C12="Milestone",Q$7&gt;=$F12,Q$7&lt;=$F12+$G12-1),1,""))</f>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c r="BM12" s="26" t="str">
        <f t="shared" ca="1" si="6"/>
        <v/>
      </c>
    </row>
    <row r="13" spans="1:69" s="1" customFormat="1" ht="39.950000000000003" customHeight="1">
      <c r="A13" s="10"/>
      <c r="B13" s="141" t="s">
        <v>167</v>
      </c>
      <c r="C13" s="56" t="s">
        <v>33</v>
      </c>
      <c r="D13" s="56"/>
      <c r="E13" s="57"/>
      <c r="F13" s="58">
        <f ca="1">TODAY()+5</f>
        <v>44628</v>
      </c>
      <c r="G13" s="142">
        <v>1</v>
      </c>
      <c r="H13" s="56"/>
      <c r="I13" s="26" t="str">
        <f t="shared" ca="1" si="7"/>
        <v/>
      </c>
      <c r="J13" s="26" t="str">
        <f t="shared" ca="1" si="3"/>
        <v/>
      </c>
      <c r="K13" s="26" t="str">
        <f t="shared" ca="1" si="3"/>
        <v/>
      </c>
      <c r="L13" s="26" t="str">
        <f t="shared" ca="1" si="3"/>
        <v/>
      </c>
      <c r="M13" s="26" t="str">
        <f t="shared" ca="1" si="3"/>
        <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c r="BM13" s="26" t="str">
        <f t="shared" ca="1" si="6"/>
        <v/>
      </c>
    </row>
    <row r="14" spans="1:69" s="1" customFormat="1" ht="39.950000000000003" customHeight="1">
      <c r="A14" s="9"/>
      <c r="B14" s="141" t="s">
        <v>168</v>
      </c>
      <c r="C14" s="56" t="s">
        <v>7</v>
      </c>
      <c r="D14" s="56"/>
      <c r="E14" s="57">
        <v>0.5</v>
      </c>
      <c r="F14" s="58">
        <f ca="1">F12-3</f>
        <v>44620</v>
      </c>
      <c r="G14" s="142">
        <v>10</v>
      </c>
      <c r="H14" s="56"/>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ca="1">IF(AND($C15="Goal",AC$7&gt;=$F15,AC$7&lt;=$F15+$G15-1),2,IF(AND($C15="Milestone",AC$7&gt;=$F15,AC$7&lt;=$F15+$G15-1),1,""))</f>
        <v/>
      </c>
      <c r="AD14" s="26" t="str">
        <f ca="1">IF(AND($C15="Goal",AD$7&gt;=$F15,AD$7&lt;=$F15+$G15-1),2,IF(AND($C15="Milestone",AD$7&gt;=$F15,AD$7&lt;=$F15+$G15-1),1,""))</f>
        <v/>
      </c>
      <c r="AE14" s="26" t="str">
        <f ca="1">IF(AND($C15="Goal",AE$7&gt;=$F15,AE$7&lt;=$F15+$G15-1),2,IF(AND($C15="Milestone",AE$7&gt;=$F15,AE$7&lt;=$F15+$G15-1),1,""))</f>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c r="AN14" s="26"/>
      <c r="AO14" s="26"/>
      <c r="AP14" s="26"/>
      <c r="AQ14" s="26"/>
      <c r="AR14" s="26"/>
      <c r="AS14" s="26"/>
      <c r="AT14" s="26"/>
      <c r="AU14" s="26"/>
      <c r="AV14" s="26"/>
      <c r="AW14" s="26"/>
      <c r="AX14" s="26"/>
      <c r="AY14" s="26"/>
      <c r="AZ14" s="26"/>
      <c r="BA14" s="26"/>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c r="BM14" s="26" t="str">
        <f t="shared" ca="1" si="6"/>
        <v/>
      </c>
    </row>
    <row r="15" spans="1:69" s="1" customFormat="1" ht="39.950000000000003" customHeight="1">
      <c r="A15" s="9"/>
      <c r="B15" s="141" t="s">
        <v>169</v>
      </c>
      <c r="C15" s="56" t="s">
        <v>97</v>
      </c>
      <c r="D15" s="56"/>
      <c r="E15" s="57"/>
      <c r="F15" s="58">
        <f ca="1">F12+20</f>
        <v>44643</v>
      </c>
      <c r="G15" s="142">
        <v>3</v>
      </c>
      <c r="H15" s="56"/>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t="str">
        <f t="shared" ca="1" si="3"/>
        <v/>
      </c>
      <c r="Y15" s="26" t="str">
        <f t="shared" ca="1" si="4"/>
        <v/>
      </c>
      <c r="Z15" s="26" t="str">
        <f t="shared" ca="1" si="4"/>
        <v/>
      </c>
      <c r="AA15" s="26" t="str">
        <f t="shared" ca="1" si="4"/>
        <v/>
      </c>
      <c r="AB15" s="26" t="str">
        <f t="shared" ref="AB15:AE16" ca="1" si="8">IF(AND($C15="Goal",AB$7&gt;=$F15,AB$7&lt;=$F15+$G15-1),2,IF(AND($C15="Milestone",AB$7&gt;=$F15,AB$7&lt;=$F15+$G15-1),1,""))</f>
        <v/>
      </c>
      <c r="AC15" s="26" t="str">
        <f t="shared" ca="1" si="8"/>
        <v/>
      </c>
      <c r="AD15" s="26" t="str">
        <f t="shared" ca="1" si="8"/>
        <v/>
      </c>
      <c r="AE15" s="26" t="str">
        <f t="shared" ca="1" si="8"/>
        <v/>
      </c>
      <c r="AF15" s="26"/>
      <c r="AG15" s="26"/>
      <c r="AH15" s="26"/>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c r="BM15" s="26" t="str">
        <f t="shared" ca="1" si="6"/>
        <v/>
      </c>
    </row>
    <row r="16" spans="1:69" s="1" customFormat="1" ht="39.950000000000003" customHeight="1" thickBot="1">
      <c r="A16" s="9"/>
      <c r="B16" s="143" t="s">
        <v>170</v>
      </c>
      <c r="C16" s="144" t="s">
        <v>171</v>
      </c>
      <c r="D16" s="144"/>
      <c r="E16" s="145">
        <v>0.1</v>
      </c>
      <c r="F16" s="146"/>
      <c r="G16" s="147">
        <v>6</v>
      </c>
      <c r="H16" s="56"/>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ca="1">IF(AND($C16="Goal",AA$7&gt;=$F16,AA$7&lt;=$F16+$G16-1),2,IF(AND($C16="Milestone",AA$7&gt;=$F16,AA$7&lt;=$F16+$G16-1),1,""))</f>
        <v/>
      </c>
      <c r="AB16" s="26" t="str">
        <f t="shared" ca="1" si="8"/>
        <v/>
      </c>
      <c r="AC16" s="26" t="str">
        <f t="shared" ca="1" si="8"/>
        <v/>
      </c>
      <c r="AD16" s="26" t="str">
        <f t="shared" ca="1" si="8"/>
        <v/>
      </c>
      <c r="AE16" s="26" t="str">
        <f t="shared" ca="1" si="8"/>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c r="BM16" s="26" t="str">
        <f t="shared" ca="1" si="6"/>
        <v/>
      </c>
    </row>
    <row r="17" spans="1:65" s="1" customFormat="1" ht="39.950000000000003" customHeight="1" thickTop="1">
      <c r="A17" s="10"/>
      <c r="B17" s="113" t="s">
        <v>172</v>
      </c>
      <c r="C17" s="56"/>
      <c r="D17" s="56"/>
      <c r="E17" s="57"/>
      <c r="F17" s="58"/>
      <c r="G17" s="59"/>
      <c r="H17" s="56"/>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c r="BM17" s="26" t="str">
        <f t="shared" ca="1" si="6"/>
        <v/>
      </c>
    </row>
    <row r="18" spans="1:65" s="1" customFormat="1" ht="39.950000000000003" customHeight="1">
      <c r="A18" s="10"/>
      <c r="B18" s="60" t="s">
        <v>165</v>
      </c>
      <c r="C18" s="56" t="s">
        <v>9</v>
      </c>
      <c r="D18" s="56"/>
      <c r="E18" s="57">
        <v>0.6</v>
      </c>
      <c r="F18" s="58">
        <f ca="1">F12+6</f>
        <v>44629</v>
      </c>
      <c r="G18" s="59">
        <v>13</v>
      </c>
      <c r="H18" s="56"/>
      <c r="I18" s="26" t="str">
        <f t="shared" ca="1" si="7"/>
        <v/>
      </c>
      <c r="J18" s="26" t="str">
        <f t="shared" ca="1" si="3"/>
        <v/>
      </c>
      <c r="K18" s="26" t="str">
        <f t="shared" ca="1" si="3"/>
        <v/>
      </c>
      <c r="L18" s="26" t="str">
        <f t="shared" ca="1" si="3"/>
        <v/>
      </c>
      <c r="M18" s="26" t="str">
        <f t="shared" ca="1" si="3"/>
        <v/>
      </c>
      <c r="N18" s="26" t="str">
        <f t="shared" ca="1" si="3"/>
        <v/>
      </c>
      <c r="O18" s="26" t="str">
        <f ca="1">IF(AND($C18="Goal",O$7&gt;=$F18,O$7&lt;=$F18+$G18-1),2,IF(AND($C18="Milestone",O$7&gt;=$F18,O$7&lt;=$F18+$G18-1),1,""))</f>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c r="BM18" s="26" t="str">
        <f t="shared" ca="1" si="6"/>
        <v/>
      </c>
    </row>
    <row r="19" spans="1:65" s="1" customFormat="1" ht="39.950000000000003" customHeight="1">
      <c r="A19" s="9"/>
      <c r="B19" s="60" t="s">
        <v>167</v>
      </c>
      <c r="C19" s="56" t="s">
        <v>97</v>
      </c>
      <c r="D19" s="56"/>
      <c r="E19" s="57">
        <v>0.5</v>
      </c>
      <c r="F19" s="58">
        <f ca="1">F18+2</f>
        <v>44631</v>
      </c>
      <c r="G19" s="59">
        <v>9</v>
      </c>
      <c r="H19" s="56"/>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c r="BM19" s="26" t="str">
        <f t="shared" ca="1" si="6"/>
        <v/>
      </c>
    </row>
    <row r="20" spans="1:65" s="1" customFormat="1" ht="39.950000000000003" customHeight="1">
      <c r="A20" s="9"/>
      <c r="B20" s="60" t="s">
        <v>168</v>
      </c>
      <c r="C20" s="56" t="s">
        <v>7</v>
      </c>
      <c r="D20" s="56"/>
      <c r="E20" s="57">
        <v>0.33</v>
      </c>
      <c r="F20" s="58">
        <f ca="1">F19+5</f>
        <v>44636</v>
      </c>
      <c r="G20" s="59">
        <v>11</v>
      </c>
      <c r="H20" s="56"/>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c r="BM20" s="26" t="str">
        <f t="shared" ca="1" si="6"/>
        <v/>
      </c>
    </row>
    <row r="21" spans="1:65" s="1" customFormat="1" ht="39.950000000000003" customHeight="1">
      <c r="A21" s="9"/>
      <c r="B21" s="60" t="s">
        <v>169</v>
      </c>
      <c r="C21" s="56" t="s">
        <v>33</v>
      </c>
      <c r="D21" s="56"/>
      <c r="E21" s="57"/>
      <c r="F21" s="58">
        <f ca="1">F20+2</f>
        <v>44638</v>
      </c>
      <c r="G21" s="59">
        <v>1</v>
      </c>
      <c r="H21" s="56"/>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t="str">
        <f t="shared" ca="1" si="3"/>
        <v/>
      </c>
      <c r="T21" s="26" t="str">
        <f t="shared" ca="1" si="3"/>
        <v/>
      </c>
      <c r="U21" s="26" t="str">
        <f t="shared" ca="1" si="3"/>
        <v/>
      </c>
      <c r="V21" s="26" t="str">
        <f t="shared" ca="1" si="3"/>
        <v/>
      </c>
      <c r="W21" s="26" t="str">
        <f t="shared" ca="1" si="3"/>
        <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c r="BM21" s="26" t="str">
        <f t="shared" ca="1" si="6"/>
        <v/>
      </c>
    </row>
    <row r="22" spans="1:65" s="1" customFormat="1" ht="39.950000000000003" customHeight="1">
      <c r="A22" s="9"/>
      <c r="B22" s="60" t="s">
        <v>170</v>
      </c>
      <c r="C22" s="56" t="s">
        <v>7</v>
      </c>
      <c r="D22" s="56"/>
      <c r="E22" s="57"/>
      <c r="F22" s="58">
        <f ca="1">F21+1</f>
        <v>44639</v>
      </c>
      <c r="G22" s="59">
        <v>24</v>
      </c>
      <c r="H22" s="56"/>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c r="BM22" s="26" t="str">
        <f t="shared" ca="1" si="6"/>
        <v/>
      </c>
    </row>
    <row r="23" spans="1:65" s="1" customFormat="1" ht="39.950000000000003" customHeight="1">
      <c r="A23" s="9"/>
      <c r="B23" s="113" t="s">
        <v>173</v>
      </c>
      <c r="C23" s="56"/>
      <c r="D23" s="56"/>
      <c r="E23" s="57"/>
      <c r="F23" s="58"/>
      <c r="G23" s="59"/>
      <c r="H23" s="56"/>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c r="BM23" s="26" t="str">
        <f t="shared" ca="1" si="6"/>
        <v/>
      </c>
    </row>
    <row r="24" spans="1:65" s="1" customFormat="1" ht="39.950000000000003" customHeight="1">
      <c r="A24" s="9"/>
      <c r="B24" s="60" t="s">
        <v>165</v>
      </c>
      <c r="C24" s="56" t="s">
        <v>97</v>
      </c>
      <c r="D24" s="56"/>
      <c r="E24" s="57"/>
      <c r="F24" s="58">
        <f ca="1">F12+15</f>
        <v>44638</v>
      </c>
      <c r="G24" s="59">
        <v>4</v>
      </c>
      <c r="H24" s="56"/>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c r="BM24" s="26" t="str">
        <f t="shared" ca="1" si="6"/>
        <v/>
      </c>
    </row>
    <row r="25" spans="1:65" s="1" customFormat="1" ht="39.950000000000003" customHeight="1">
      <c r="A25" s="9"/>
      <c r="B25" s="60" t="s">
        <v>167</v>
      </c>
      <c r="C25" s="56" t="s">
        <v>171</v>
      </c>
      <c r="D25" s="56"/>
      <c r="E25" s="57"/>
      <c r="F25" s="58">
        <f ca="1">F24+3</f>
        <v>44641</v>
      </c>
      <c r="G25" s="59">
        <v>14</v>
      </c>
      <c r="H25" s="56"/>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c r="BM25" s="26" t="str">
        <f t="shared" ca="1" si="6"/>
        <v/>
      </c>
    </row>
    <row r="26" spans="1:65" s="1" customFormat="1" ht="39.950000000000003" customHeight="1">
      <c r="A26" s="9"/>
      <c r="B26" s="60" t="s">
        <v>168</v>
      </c>
      <c r="C26" s="56" t="s">
        <v>97</v>
      </c>
      <c r="D26" s="56"/>
      <c r="E26" s="57"/>
      <c r="F26" s="58">
        <f ca="1">F25+15</f>
        <v>44656</v>
      </c>
      <c r="G26" s="59">
        <v>6</v>
      </c>
      <c r="H26" s="56"/>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41" ca="1" si="9">IF(AND($C26="Goal",AN$7&gt;=$F26,AN$7&lt;=$F26+$G26-1),2,IF(AND($C26="Milestone",AN$7&gt;=$F26,AN$7&lt;=$F26+$G26-1),1,""))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M41" ca="1" si="10">IF(AND($C26="Goal",BD$7&gt;=$F26,BD$7&lt;=$F26+$G26-1),2,IF(AND($C26="Milestone",BD$7&gt;=$F26,BD$7&lt;=$F26+$G26-1),1,""))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c r="BM26" s="26" t="str">
        <f t="shared" ca="1" si="6"/>
        <v/>
      </c>
    </row>
    <row r="27" spans="1:65" s="1" customFormat="1" ht="39.950000000000003" customHeight="1">
      <c r="A27" s="9"/>
      <c r="B27" s="60" t="s">
        <v>169</v>
      </c>
      <c r="C27" s="56" t="s">
        <v>52</v>
      </c>
      <c r="D27" s="56"/>
      <c r="E27" s="57"/>
      <c r="F27" s="58">
        <f ca="1">F21+22</f>
        <v>44660</v>
      </c>
      <c r="G27" s="59">
        <v>3</v>
      </c>
      <c r="H27" s="56"/>
      <c r="I27" s="26" t="str">
        <f t="shared" ca="1" si="7"/>
        <v/>
      </c>
      <c r="J27" s="26" t="str">
        <f t="shared" ref="J27:X28" ca="1" si="11">IF(AND($C27="Goal",J$7&gt;=$F27,J$7&lt;=$F27+$G27-1),2,IF(AND($C27="Milestone",J$7&gt;=$F27,J$7&lt;=$F27+$G27-1),1,""))</f>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1"/>
        <v/>
      </c>
      <c r="S27" s="26" t="str">
        <f t="shared" ca="1" si="11"/>
        <v/>
      </c>
      <c r="T27" s="26" t="str">
        <f t="shared" ca="1" si="11"/>
        <v/>
      </c>
      <c r="U27" s="26" t="str">
        <f t="shared" ca="1" si="11"/>
        <v/>
      </c>
      <c r="V27" s="26" t="str">
        <f t="shared" ca="1" si="11"/>
        <v/>
      </c>
      <c r="W27" s="26" t="str">
        <f t="shared" ca="1" si="11"/>
        <v/>
      </c>
      <c r="X27" s="26" t="str">
        <f t="shared" ca="1" si="11"/>
        <v/>
      </c>
      <c r="Y27" s="26" t="str">
        <f t="shared" ref="Y27:AN42" ca="1" si="12">IF(AND($C27="Goal",Y$7&gt;=$F27,Y$7&lt;=$F27+$G27-1),2,IF(AND($C27="Milestone",Y$7&gt;=$F27,Y$7&lt;=$F27+$G27-1),1,""))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c r="BM27" s="26" t="str">
        <f t="shared" ca="1" si="10"/>
        <v/>
      </c>
    </row>
    <row r="28" spans="1:65" s="1" customFormat="1" ht="39.950000000000003" customHeight="1">
      <c r="A28" s="9"/>
      <c r="B28" s="60" t="s">
        <v>170</v>
      </c>
      <c r="C28" s="56" t="s">
        <v>174</v>
      </c>
      <c r="D28" s="56"/>
      <c r="E28" s="57"/>
      <c r="F28" s="58">
        <f>F16</f>
        <v>0</v>
      </c>
      <c r="G28" s="59">
        <v>19</v>
      </c>
      <c r="H28" s="56"/>
      <c r="I28" s="26" t="str">
        <f t="shared" ca="1" si="7"/>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1"/>
        <v/>
      </c>
      <c r="S28" s="26" t="str">
        <f t="shared" ca="1" si="11"/>
        <v/>
      </c>
      <c r="T28" s="26" t="str">
        <f t="shared" ca="1" si="11"/>
        <v/>
      </c>
      <c r="U28" s="26" t="str">
        <f t="shared" ca="1" si="11"/>
        <v/>
      </c>
      <c r="V28" s="26" t="str">
        <f t="shared" ca="1" si="11"/>
        <v/>
      </c>
      <c r="W28" s="26" t="str">
        <f t="shared" ca="1" si="11"/>
        <v/>
      </c>
      <c r="X28" s="26" t="str">
        <f t="shared" ca="1" si="11"/>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c r="BM28" s="26" t="str">
        <f t="shared" ca="1" si="10"/>
        <v/>
      </c>
    </row>
    <row r="29" spans="1:65" s="1" customFormat="1" ht="39.950000000000003" customHeight="1">
      <c r="A29" s="9"/>
      <c r="B29" s="113" t="s">
        <v>175</v>
      </c>
      <c r="C29" s="56"/>
      <c r="D29" s="56"/>
      <c r="E29" s="57"/>
      <c r="F29" s="58"/>
      <c r="G29" s="59"/>
      <c r="H29" s="56"/>
      <c r="I29" s="26" t="str">
        <f t="shared" ref="I29:X42" ca="1" si="13">IF(AND($C29="Goal",I$7&gt;=$F29,I$7&lt;=$F29+$G29-1),2,IF(AND($C29="Milestone",I$7&gt;=$F29,I$7&lt;=$F29+$G29-1),1,""))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c r="BM29" s="26" t="str">
        <f t="shared" ca="1" si="10"/>
        <v/>
      </c>
    </row>
    <row r="30" spans="1:65" s="1" customFormat="1" ht="39.950000000000003" customHeight="1">
      <c r="A30" s="9"/>
      <c r="B30" s="60" t="s">
        <v>165</v>
      </c>
      <c r="C30" s="56"/>
      <c r="D30" s="56"/>
      <c r="E30" s="57"/>
      <c r="F30" s="58">
        <f ca="1">F27+3</f>
        <v>44663</v>
      </c>
      <c r="G30" s="59">
        <v>15</v>
      </c>
      <c r="H30" s="56"/>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c r="BM30" s="26" t="str">
        <f t="shared" ca="1" si="10"/>
        <v/>
      </c>
    </row>
    <row r="31" spans="1:65" s="1" customFormat="1" ht="39.950000000000003" customHeight="1">
      <c r="A31" s="9"/>
      <c r="B31" s="60" t="s">
        <v>167</v>
      </c>
      <c r="C31" s="56"/>
      <c r="D31" s="56"/>
      <c r="E31" s="57"/>
      <c r="F31" s="58">
        <f ca="1">F30+14</f>
        <v>44677</v>
      </c>
      <c r="G31" s="59">
        <v>5</v>
      </c>
      <c r="H31" s="56"/>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c r="BM31" s="26" t="str">
        <f t="shared" ca="1" si="10"/>
        <v/>
      </c>
    </row>
    <row r="32" spans="1:65" s="1" customFormat="1" ht="39.950000000000003" customHeight="1">
      <c r="A32" s="9"/>
      <c r="B32" s="60" t="s">
        <v>168</v>
      </c>
      <c r="C32" s="56" t="s">
        <v>33</v>
      </c>
      <c r="D32" s="56"/>
      <c r="E32" s="57"/>
      <c r="F32" s="58">
        <f ca="1">F31+42</f>
        <v>44719</v>
      </c>
      <c r="G32" s="59">
        <v>1</v>
      </c>
      <c r="H32" s="56"/>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c r="BM32" s="26" t="str">
        <f t="shared" ca="1" si="10"/>
        <v/>
      </c>
    </row>
    <row r="33" spans="1:66" s="1" customFormat="1" ht="39.950000000000003" customHeight="1">
      <c r="A33" s="9"/>
      <c r="B33" s="60" t="s">
        <v>169</v>
      </c>
      <c r="C33" s="56"/>
      <c r="D33" s="56"/>
      <c r="E33" s="57"/>
      <c r="F33" s="58"/>
      <c r="G33" s="59"/>
      <c r="H33" s="56"/>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c r="BM33" s="26" t="str">
        <f t="shared" ca="1" si="10"/>
        <v/>
      </c>
    </row>
    <row r="34" spans="1:66" s="1" customFormat="1" ht="39.950000000000003" customHeight="1">
      <c r="A34" s="9"/>
      <c r="B34" s="60" t="s">
        <v>170</v>
      </c>
      <c r="C34" s="56"/>
      <c r="D34" s="56"/>
      <c r="E34" s="57"/>
      <c r="F34" s="58"/>
      <c r="G34" s="59"/>
      <c r="H34" s="56"/>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c r="BM34" s="26" t="str">
        <f t="shared" ca="1" si="10"/>
        <v/>
      </c>
    </row>
    <row r="35" spans="1:66" s="1" customFormat="1" ht="39.950000000000003" customHeight="1">
      <c r="A35" s="9"/>
      <c r="B35" s="60"/>
      <c r="C35" s="56" t="s">
        <v>8</v>
      </c>
      <c r="D35" s="56"/>
      <c r="E35" s="57"/>
      <c r="F35" s="58"/>
      <c r="G35" s="59"/>
      <c r="H35" s="56"/>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c r="BM35" s="26" t="str">
        <f t="shared" ca="1" si="10"/>
        <v/>
      </c>
      <c r="BN35" s="86"/>
    </row>
    <row r="36" spans="1:66" s="1" customFormat="1" ht="39.950000000000003" customHeight="1">
      <c r="A36" s="10"/>
      <c r="B36" s="60"/>
      <c r="C36" s="56"/>
      <c r="D36" s="56"/>
      <c r="E36" s="57"/>
      <c r="F36" s="58"/>
      <c r="G36" s="59"/>
      <c r="H36" s="56"/>
      <c r="I36" s="26" t="str">
        <f t="shared" ca="1" si="13"/>
        <v/>
      </c>
      <c r="J36" s="26" t="str">
        <f t="shared" ca="1" si="13"/>
        <v/>
      </c>
      <c r="K36" s="26" t="str">
        <f t="shared" ca="1" si="13"/>
        <v/>
      </c>
      <c r="L36" s="26" t="str">
        <f t="shared" ca="1" si="13"/>
        <v/>
      </c>
      <c r="M36" s="26" t="str">
        <f t="shared" ca="1" si="13"/>
        <v/>
      </c>
      <c r="N36" s="26" t="str">
        <f t="shared" ca="1" si="13"/>
        <v/>
      </c>
      <c r="O36" s="26" t="str">
        <f t="shared" ca="1" si="13"/>
        <v/>
      </c>
      <c r="P36" s="26" t="str">
        <f t="shared" ca="1" si="13"/>
        <v/>
      </c>
      <c r="Q36" s="26" t="str">
        <f t="shared" ca="1" si="13"/>
        <v/>
      </c>
      <c r="R36" s="26" t="str">
        <f t="shared" ca="1" si="13"/>
        <v/>
      </c>
      <c r="S36" s="26" t="str">
        <f t="shared" ca="1" si="13"/>
        <v/>
      </c>
      <c r="T36" s="26" t="str">
        <f t="shared" ca="1" si="13"/>
        <v/>
      </c>
      <c r="U36" s="26" t="str">
        <f t="shared" ca="1" si="13"/>
        <v/>
      </c>
      <c r="V36" s="26" t="str">
        <f t="shared" ca="1" si="13"/>
        <v/>
      </c>
      <c r="W36" s="26" t="str">
        <f t="shared" ca="1" si="13"/>
        <v/>
      </c>
      <c r="X36" s="26" t="str">
        <f t="shared" ca="1" si="13"/>
        <v/>
      </c>
      <c r="Y36" s="26" t="str">
        <f t="shared" ca="1" si="12"/>
        <v/>
      </c>
      <c r="Z36" s="26" t="str">
        <f t="shared" ca="1" si="12"/>
        <v/>
      </c>
      <c r="AA36" s="26" t="str">
        <f t="shared" ca="1" si="12"/>
        <v/>
      </c>
      <c r="AB36" s="26" t="str">
        <f t="shared" ca="1" si="12"/>
        <v/>
      </c>
      <c r="AC36" s="26" t="str">
        <f t="shared" ca="1" si="12"/>
        <v/>
      </c>
      <c r="AD36" s="26" t="str">
        <f t="shared" ca="1" si="12"/>
        <v/>
      </c>
      <c r="AE36" s="26" t="str">
        <f t="shared" ca="1" si="12"/>
        <v/>
      </c>
      <c r="AF36" s="26" t="str">
        <f t="shared" ca="1" si="12"/>
        <v/>
      </c>
      <c r="AG36" s="26" t="str">
        <f t="shared" ca="1" si="12"/>
        <v/>
      </c>
      <c r="AH36" s="26" t="str">
        <f t="shared" ca="1" si="12"/>
        <v/>
      </c>
      <c r="AI36" s="26" t="str">
        <f t="shared" ca="1" si="12"/>
        <v/>
      </c>
      <c r="AJ36" s="26" t="str">
        <f t="shared" ca="1" si="12"/>
        <v/>
      </c>
      <c r="AK36" s="26" t="str">
        <f t="shared" ca="1" si="12"/>
        <v/>
      </c>
      <c r="AL36" s="26" t="str">
        <f t="shared" ca="1" si="12"/>
        <v/>
      </c>
      <c r="AM36" s="26" t="str">
        <f t="shared" ca="1" si="12"/>
        <v/>
      </c>
      <c r="AN36" s="26" t="str">
        <f t="shared" ca="1" si="9"/>
        <v/>
      </c>
      <c r="AO36" s="26" t="str">
        <f t="shared" ca="1" si="9"/>
        <v/>
      </c>
      <c r="AP36" s="26" t="str">
        <f t="shared" ca="1" si="9"/>
        <v/>
      </c>
      <c r="AQ36" s="26" t="str">
        <f t="shared" ca="1" si="9"/>
        <v/>
      </c>
      <c r="AR36" s="26" t="str">
        <f t="shared" ca="1" si="9"/>
        <v/>
      </c>
      <c r="AS36" s="26" t="str">
        <f t="shared" ca="1" si="9"/>
        <v/>
      </c>
      <c r="AT36" s="26" t="str">
        <f t="shared" ca="1" si="9"/>
        <v/>
      </c>
      <c r="AU36" s="26" t="str">
        <f t="shared" ca="1" si="9"/>
        <v/>
      </c>
      <c r="AV36" s="26" t="str">
        <f t="shared" ca="1" si="9"/>
        <v/>
      </c>
      <c r="AW36" s="26" t="str">
        <f t="shared" ca="1" si="9"/>
        <v/>
      </c>
      <c r="AX36" s="26" t="str">
        <f t="shared" ca="1" si="9"/>
        <v/>
      </c>
      <c r="AY36" s="26" t="str">
        <f t="shared" ca="1" si="9"/>
        <v/>
      </c>
      <c r="AZ36" s="26" t="str">
        <f t="shared" ca="1" si="9"/>
        <v/>
      </c>
      <c r="BA36" s="26" t="str">
        <f t="shared" ca="1" si="9"/>
        <v/>
      </c>
      <c r="BB36" s="26" t="str">
        <f t="shared" ca="1" si="9"/>
        <v/>
      </c>
      <c r="BC36" s="26" t="str">
        <f t="shared" ca="1" si="9"/>
        <v/>
      </c>
      <c r="BD36" s="26" t="str">
        <f t="shared" ca="1" si="10"/>
        <v/>
      </c>
      <c r="BE36" s="26" t="str">
        <f t="shared" ca="1" si="10"/>
        <v/>
      </c>
      <c r="BF36" s="26" t="str">
        <f t="shared" ca="1" si="10"/>
        <v/>
      </c>
      <c r="BG36" s="26" t="str">
        <f t="shared" ca="1" si="10"/>
        <v/>
      </c>
      <c r="BH36" s="26" t="str">
        <f t="shared" ca="1" si="10"/>
        <v/>
      </c>
      <c r="BI36" s="26" t="str">
        <f t="shared" ca="1" si="10"/>
        <v/>
      </c>
      <c r="BJ36" s="26" t="str">
        <f t="shared" ca="1" si="10"/>
        <v/>
      </c>
      <c r="BK36" s="26" t="str">
        <f t="shared" ca="1" si="10"/>
        <v/>
      </c>
      <c r="BL36" s="26"/>
      <c r="BM36" s="26" t="str">
        <f t="shared" ca="1" si="10"/>
        <v/>
      </c>
    </row>
    <row r="37" spans="1:66" ht="30" customHeight="1">
      <c r="B37" s="60"/>
      <c r="C37" s="56"/>
      <c r="D37" s="56"/>
      <c r="E37" s="57"/>
      <c r="F37" s="58"/>
      <c r="G37" s="59"/>
      <c r="H37" s="56"/>
      <c r="I37" s="26" t="str">
        <f t="shared" ca="1" si="13"/>
        <v/>
      </c>
      <c r="J37" s="26" t="str">
        <f t="shared" ca="1" si="13"/>
        <v/>
      </c>
      <c r="K37" s="26" t="str">
        <f t="shared" ca="1" si="13"/>
        <v/>
      </c>
      <c r="L37" s="26" t="str">
        <f t="shared" ca="1" si="13"/>
        <v/>
      </c>
      <c r="M37" s="26" t="str">
        <f t="shared" ca="1" si="13"/>
        <v/>
      </c>
      <c r="N37" s="26" t="str">
        <f t="shared" ca="1" si="13"/>
        <v/>
      </c>
      <c r="O37" s="26" t="str">
        <f t="shared" ca="1" si="13"/>
        <v/>
      </c>
      <c r="P37" s="26" t="str">
        <f t="shared" ca="1" si="13"/>
        <v/>
      </c>
      <c r="Q37" s="26" t="str">
        <f t="shared" ca="1" si="13"/>
        <v/>
      </c>
      <c r="R37" s="26" t="str">
        <f t="shared" ca="1" si="13"/>
        <v/>
      </c>
      <c r="S37" s="26" t="str">
        <f t="shared" ca="1" si="13"/>
        <v/>
      </c>
      <c r="T37" s="26" t="str">
        <f t="shared" ca="1" si="13"/>
        <v/>
      </c>
      <c r="U37" s="26" t="str">
        <f t="shared" ca="1" si="13"/>
        <v/>
      </c>
      <c r="V37" s="26" t="str">
        <f t="shared" ca="1" si="13"/>
        <v/>
      </c>
      <c r="W37" s="26" t="str">
        <f t="shared" ca="1" si="13"/>
        <v/>
      </c>
      <c r="X37" s="26" t="str">
        <f t="shared" ca="1" si="13"/>
        <v/>
      </c>
      <c r="Y37" s="26" t="str">
        <f t="shared" ca="1" si="12"/>
        <v/>
      </c>
      <c r="Z37" s="26" t="str">
        <f t="shared" ca="1" si="12"/>
        <v/>
      </c>
      <c r="AA37" s="26" t="str">
        <f t="shared" ca="1" si="12"/>
        <v/>
      </c>
      <c r="AB37" s="26" t="str">
        <f t="shared" ca="1" si="12"/>
        <v/>
      </c>
      <c r="AC37" s="26" t="str">
        <f t="shared" ca="1" si="12"/>
        <v/>
      </c>
      <c r="AD37" s="26" t="str">
        <f t="shared" ca="1" si="12"/>
        <v/>
      </c>
      <c r="AE37" s="26" t="str">
        <f t="shared" ca="1" si="12"/>
        <v/>
      </c>
      <c r="AF37" s="26" t="str">
        <f t="shared" ca="1" si="12"/>
        <v/>
      </c>
      <c r="AG37" s="26" t="str">
        <f t="shared" ca="1" si="12"/>
        <v/>
      </c>
      <c r="AH37" s="26" t="str">
        <f t="shared" ca="1" si="12"/>
        <v/>
      </c>
      <c r="AI37" s="26" t="str">
        <f t="shared" ca="1" si="12"/>
        <v/>
      </c>
      <c r="AJ37" s="26" t="str">
        <f t="shared" ca="1" si="12"/>
        <v/>
      </c>
      <c r="AK37" s="26" t="str">
        <f t="shared" ca="1" si="12"/>
        <v/>
      </c>
      <c r="AL37" s="26" t="str">
        <f t="shared" ca="1" si="12"/>
        <v/>
      </c>
      <c r="AM37" s="26" t="str">
        <f t="shared" ca="1" si="12"/>
        <v/>
      </c>
      <c r="AN37" s="26" t="str">
        <f t="shared" ca="1" si="9"/>
        <v/>
      </c>
      <c r="AO37" s="26" t="str">
        <f t="shared" ca="1" si="9"/>
        <v/>
      </c>
      <c r="AP37" s="26" t="str">
        <f t="shared" ca="1" si="9"/>
        <v/>
      </c>
      <c r="AQ37" s="26" t="str">
        <f t="shared" ca="1" si="9"/>
        <v/>
      </c>
      <c r="AR37" s="26" t="str">
        <f t="shared" ca="1" si="9"/>
        <v/>
      </c>
      <c r="AS37" s="26" t="str">
        <f t="shared" ca="1" si="9"/>
        <v/>
      </c>
      <c r="AT37" s="26" t="str">
        <f t="shared" ca="1" si="9"/>
        <v/>
      </c>
      <c r="AU37" s="26" t="str">
        <f t="shared" ca="1" si="9"/>
        <v/>
      </c>
      <c r="AV37" s="26" t="str">
        <f t="shared" ca="1" si="9"/>
        <v/>
      </c>
      <c r="AW37" s="26" t="str">
        <f t="shared" ca="1" si="9"/>
        <v/>
      </c>
      <c r="AX37" s="26" t="str">
        <f t="shared" ca="1" si="9"/>
        <v/>
      </c>
      <c r="AY37" s="26" t="str">
        <f t="shared" ca="1" si="9"/>
        <v/>
      </c>
      <c r="AZ37" s="26" t="str">
        <f t="shared" ca="1" si="9"/>
        <v/>
      </c>
      <c r="BA37" s="26" t="str">
        <f t="shared" ca="1" si="9"/>
        <v/>
      </c>
      <c r="BB37" s="26" t="str">
        <f t="shared" ca="1" si="9"/>
        <v/>
      </c>
      <c r="BC37" s="26" t="str">
        <f t="shared" ca="1" si="9"/>
        <v/>
      </c>
      <c r="BD37" s="26" t="str">
        <f t="shared" ca="1" si="10"/>
        <v/>
      </c>
      <c r="BE37" s="26" t="str">
        <f t="shared" ca="1" si="10"/>
        <v/>
      </c>
      <c r="BF37" s="26" t="str">
        <f t="shared" ca="1" si="10"/>
        <v/>
      </c>
      <c r="BG37" s="26" t="str">
        <f t="shared" ca="1" si="10"/>
        <v/>
      </c>
      <c r="BH37" s="26" t="str">
        <f t="shared" ca="1" si="10"/>
        <v/>
      </c>
      <c r="BI37" s="26" t="str">
        <f t="shared" ca="1" si="10"/>
        <v/>
      </c>
      <c r="BJ37" s="26" t="str">
        <f t="shared" ca="1" si="10"/>
        <v/>
      </c>
      <c r="BK37" s="26" t="str">
        <f t="shared" ca="1" si="10"/>
        <v/>
      </c>
      <c r="BL37" s="26"/>
      <c r="BM37" s="26" t="str">
        <f t="shared" ca="1" si="10"/>
        <v/>
      </c>
    </row>
    <row r="38" spans="1:66" ht="30" customHeight="1">
      <c r="B38" s="60"/>
      <c r="C38" s="56"/>
      <c r="D38" s="56"/>
      <c r="E38" s="57"/>
      <c r="F38" s="58"/>
      <c r="G38" s="59"/>
      <c r="H38" s="56"/>
      <c r="I38" s="26" t="str">
        <f t="shared" ca="1" si="13"/>
        <v/>
      </c>
      <c r="J38" s="26" t="str">
        <f t="shared" ca="1" si="13"/>
        <v/>
      </c>
      <c r="K38" s="26" t="str">
        <f t="shared" ca="1" si="13"/>
        <v/>
      </c>
      <c r="L38" s="26" t="str">
        <f t="shared" ca="1" si="13"/>
        <v/>
      </c>
      <c r="M38" s="26" t="str">
        <f t="shared" ca="1" si="13"/>
        <v/>
      </c>
      <c r="N38" s="26" t="str">
        <f t="shared" ca="1" si="13"/>
        <v/>
      </c>
      <c r="O38" s="26" t="str">
        <f t="shared" ca="1" si="13"/>
        <v/>
      </c>
      <c r="P38" s="26" t="str">
        <f t="shared" ca="1" si="13"/>
        <v/>
      </c>
      <c r="Q38" s="26" t="str">
        <f t="shared" ca="1" si="13"/>
        <v/>
      </c>
      <c r="R38" s="26" t="str">
        <f t="shared" ca="1" si="13"/>
        <v/>
      </c>
      <c r="S38" s="26" t="str">
        <f t="shared" ca="1" si="13"/>
        <v/>
      </c>
      <c r="T38" s="26" t="str">
        <f t="shared" ca="1" si="13"/>
        <v/>
      </c>
      <c r="U38" s="26" t="str">
        <f t="shared" ca="1" si="13"/>
        <v/>
      </c>
      <c r="V38" s="26" t="str">
        <f t="shared" ca="1" si="13"/>
        <v/>
      </c>
      <c r="W38" s="26" t="str">
        <f t="shared" ca="1" si="13"/>
        <v/>
      </c>
      <c r="X38" s="26" t="str">
        <f t="shared" ca="1" si="13"/>
        <v/>
      </c>
      <c r="Y38" s="26" t="str">
        <f t="shared" ca="1" si="12"/>
        <v/>
      </c>
      <c r="Z38" s="26" t="str">
        <f t="shared" ca="1" si="12"/>
        <v/>
      </c>
      <c r="AA38" s="26" t="str">
        <f t="shared" ca="1" si="12"/>
        <v/>
      </c>
      <c r="AB38" s="26" t="str">
        <f t="shared" ca="1" si="12"/>
        <v/>
      </c>
      <c r="AC38" s="26" t="str">
        <f t="shared" ca="1" si="12"/>
        <v/>
      </c>
      <c r="AD38" s="26" t="str">
        <f t="shared" ca="1" si="12"/>
        <v/>
      </c>
      <c r="AE38" s="26" t="str">
        <f t="shared" ca="1" si="12"/>
        <v/>
      </c>
      <c r="AF38" s="26" t="str">
        <f t="shared" ca="1" si="12"/>
        <v/>
      </c>
      <c r="AG38" s="26" t="str">
        <f t="shared" ca="1" si="12"/>
        <v/>
      </c>
      <c r="AH38" s="26" t="str">
        <f t="shared" ca="1" si="12"/>
        <v/>
      </c>
      <c r="AI38" s="26" t="str">
        <f t="shared" ca="1" si="12"/>
        <v/>
      </c>
      <c r="AJ38" s="26" t="str">
        <f t="shared" ca="1" si="12"/>
        <v/>
      </c>
      <c r="AK38" s="26" t="str">
        <f t="shared" ca="1" si="12"/>
        <v/>
      </c>
      <c r="AL38" s="26" t="str">
        <f t="shared" ca="1" si="12"/>
        <v/>
      </c>
      <c r="AM38" s="26" t="str">
        <f t="shared" ca="1" si="12"/>
        <v/>
      </c>
      <c r="AN38" s="26" t="str">
        <f t="shared" ca="1" si="9"/>
        <v/>
      </c>
      <c r="AO38" s="26" t="str">
        <f t="shared" ca="1" si="9"/>
        <v/>
      </c>
      <c r="AP38" s="26" t="str">
        <f t="shared" ca="1" si="9"/>
        <v/>
      </c>
      <c r="AQ38" s="26" t="str">
        <f t="shared" ca="1" si="9"/>
        <v/>
      </c>
      <c r="AR38" s="26" t="str">
        <f t="shared" ca="1" si="9"/>
        <v/>
      </c>
      <c r="AS38" s="26" t="str">
        <f t="shared" ca="1" si="9"/>
        <v/>
      </c>
      <c r="AT38" s="26" t="str">
        <f t="shared" ca="1" si="9"/>
        <v/>
      </c>
      <c r="AU38" s="26" t="str">
        <f t="shared" ca="1" si="9"/>
        <v/>
      </c>
      <c r="AV38" s="26" t="str">
        <f t="shared" ca="1" si="9"/>
        <v/>
      </c>
      <c r="AW38" s="26" t="str">
        <f t="shared" ca="1" si="9"/>
        <v/>
      </c>
      <c r="AX38" s="26" t="str">
        <f t="shared" ca="1" si="9"/>
        <v/>
      </c>
      <c r="AY38" s="26" t="str">
        <f t="shared" ca="1" si="9"/>
        <v/>
      </c>
      <c r="AZ38" s="26" t="str">
        <f t="shared" ca="1" si="9"/>
        <v/>
      </c>
      <c r="BA38" s="26" t="str">
        <f t="shared" ca="1" si="9"/>
        <v/>
      </c>
      <c r="BB38" s="26" t="str">
        <f t="shared" ca="1" si="9"/>
        <v/>
      </c>
      <c r="BC38" s="26" t="str">
        <f t="shared" ca="1" si="9"/>
        <v/>
      </c>
      <c r="BD38" s="26" t="str">
        <f t="shared" ca="1" si="10"/>
        <v/>
      </c>
      <c r="BE38" s="26" t="str">
        <f t="shared" ca="1" si="10"/>
        <v/>
      </c>
      <c r="BF38" s="26" t="str">
        <f t="shared" ca="1" si="10"/>
        <v/>
      </c>
      <c r="BG38" s="26" t="str">
        <f t="shared" ca="1" si="10"/>
        <v/>
      </c>
      <c r="BH38" s="26" t="str">
        <f t="shared" ca="1" si="10"/>
        <v/>
      </c>
      <c r="BI38" s="26" t="str">
        <f t="shared" ca="1" si="10"/>
        <v/>
      </c>
      <c r="BJ38" s="26" t="str">
        <f t="shared" ca="1" si="10"/>
        <v/>
      </c>
      <c r="BK38" s="26" t="str">
        <f t="shared" ca="1" si="10"/>
        <v/>
      </c>
      <c r="BL38" s="26"/>
      <c r="BM38" s="26" t="str">
        <f t="shared" ca="1" si="10"/>
        <v/>
      </c>
    </row>
    <row r="39" spans="1:66" ht="30" customHeight="1">
      <c r="B39" s="60"/>
      <c r="C39" s="56"/>
      <c r="D39" s="56"/>
      <c r="E39" s="57"/>
      <c r="F39" s="58"/>
      <c r="G39" s="59"/>
      <c r="H39" s="56"/>
      <c r="I39" s="26" t="str">
        <f t="shared" ca="1" si="13"/>
        <v/>
      </c>
      <c r="J39" s="26" t="str">
        <f t="shared" ca="1" si="13"/>
        <v/>
      </c>
      <c r="K39" s="26" t="str">
        <f t="shared" ca="1" si="13"/>
        <v/>
      </c>
      <c r="L39" s="26" t="str">
        <f t="shared" ca="1" si="13"/>
        <v/>
      </c>
      <c r="M39" s="26" t="str">
        <f t="shared" ca="1" si="13"/>
        <v/>
      </c>
      <c r="N39" s="26" t="str">
        <f t="shared" ca="1" si="13"/>
        <v/>
      </c>
      <c r="O39" s="26" t="str">
        <f t="shared" ca="1" si="13"/>
        <v/>
      </c>
      <c r="P39" s="26" t="str">
        <f t="shared" ca="1" si="13"/>
        <v/>
      </c>
      <c r="Q39" s="26" t="str">
        <f t="shared" ca="1" si="13"/>
        <v/>
      </c>
      <c r="R39" s="26" t="str">
        <f t="shared" ca="1" si="13"/>
        <v/>
      </c>
      <c r="S39" s="26" t="str">
        <f t="shared" ca="1" si="13"/>
        <v/>
      </c>
      <c r="T39" s="26" t="str">
        <f t="shared" ca="1" si="13"/>
        <v/>
      </c>
      <c r="U39" s="26" t="str">
        <f t="shared" ca="1" si="13"/>
        <v/>
      </c>
      <c r="V39" s="26" t="str">
        <f t="shared" ca="1" si="13"/>
        <v/>
      </c>
      <c r="W39" s="26" t="str">
        <f t="shared" ca="1" si="13"/>
        <v/>
      </c>
      <c r="X39" s="26" t="str">
        <f t="shared" ca="1" si="13"/>
        <v/>
      </c>
      <c r="Y39" s="26" t="str">
        <f t="shared" ca="1" si="12"/>
        <v/>
      </c>
      <c r="Z39" s="26" t="str">
        <f t="shared" ca="1" si="12"/>
        <v/>
      </c>
      <c r="AA39" s="26" t="str">
        <f t="shared" ca="1" si="12"/>
        <v/>
      </c>
      <c r="AB39" s="26" t="str">
        <f t="shared" ca="1" si="12"/>
        <v/>
      </c>
      <c r="AC39" s="26" t="str">
        <f t="shared" ca="1" si="12"/>
        <v/>
      </c>
      <c r="AD39" s="26" t="str">
        <f t="shared" ca="1" si="12"/>
        <v/>
      </c>
      <c r="AE39" s="26" t="str">
        <f t="shared" ca="1" si="12"/>
        <v/>
      </c>
      <c r="AF39" s="26" t="str">
        <f t="shared" ca="1" si="12"/>
        <v/>
      </c>
      <c r="AG39" s="26" t="str">
        <f t="shared" ca="1" si="12"/>
        <v/>
      </c>
      <c r="AH39" s="26" t="str">
        <f t="shared" ca="1" si="12"/>
        <v/>
      </c>
      <c r="AI39" s="26" t="str">
        <f t="shared" ca="1" si="12"/>
        <v/>
      </c>
      <c r="AJ39" s="26" t="str">
        <f t="shared" ca="1" si="12"/>
        <v/>
      </c>
      <c r="AK39" s="26" t="str">
        <f t="shared" ca="1" si="12"/>
        <v/>
      </c>
      <c r="AL39" s="26" t="str">
        <f t="shared" ca="1" si="12"/>
        <v/>
      </c>
      <c r="AM39" s="26" t="str">
        <f t="shared" ca="1" si="12"/>
        <v/>
      </c>
      <c r="AN39" s="26" t="str">
        <f t="shared" ca="1" si="9"/>
        <v/>
      </c>
      <c r="AO39" s="26" t="str">
        <f t="shared" ca="1" si="9"/>
        <v/>
      </c>
      <c r="AP39" s="26" t="str">
        <f t="shared" ca="1" si="9"/>
        <v/>
      </c>
      <c r="AQ39" s="26" t="str">
        <f t="shared" ca="1" si="9"/>
        <v/>
      </c>
      <c r="AR39" s="26" t="str">
        <f t="shared" ca="1" si="9"/>
        <v/>
      </c>
      <c r="AS39" s="26" t="str">
        <f t="shared" ca="1" si="9"/>
        <v/>
      </c>
      <c r="AT39" s="26" t="str">
        <f t="shared" ca="1" si="9"/>
        <v/>
      </c>
      <c r="AU39" s="26" t="str">
        <f t="shared" ca="1" si="9"/>
        <v/>
      </c>
      <c r="AV39" s="26" t="str">
        <f t="shared" ca="1" si="9"/>
        <v/>
      </c>
      <c r="AW39" s="26" t="str">
        <f t="shared" ca="1" si="9"/>
        <v/>
      </c>
      <c r="AX39" s="26" t="str">
        <f t="shared" ca="1" si="9"/>
        <v/>
      </c>
      <c r="AY39" s="26" t="str">
        <f t="shared" ca="1" si="9"/>
        <v/>
      </c>
      <c r="AZ39" s="26" t="str">
        <f t="shared" ca="1" si="9"/>
        <v/>
      </c>
      <c r="BA39" s="26" t="str">
        <f t="shared" ca="1" si="9"/>
        <v/>
      </c>
      <c r="BB39" s="26" t="str">
        <f t="shared" ca="1" si="9"/>
        <v/>
      </c>
      <c r="BC39" s="26" t="str">
        <f t="shared" ca="1" si="9"/>
        <v/>
      </c>
      <c r="BD39" s="26" t="str">
        <f t="shared" ca="1" si="10"/>
        <v/>
      </c>
      <c r="BE39" s="26" t="str">
        <f t="shared" ca="1" si="10"/>
        <v/>
      </c>
      <c r="BF39" s="26" t="str">
        <f t="shared" ca="1" si="10"/>
        <v/>
      </c>
      <c r="BG39" s="26" t="str">
        <f t="shared" ca="1" si="10"/>
        <v/>
      </c>
      <c r="BH39" s="26" t="str">
        <f t="shared" ca="1" si="10"/>
        <v/>
      </c>
      <c r="BI39" s="26" t="str">
        <f t="shared" ca="1" si="10"/>
        <v/>
      </c>
      <c r="BJ39" s="26" t="str">
        <f t="shared" ca="1" si="10"/>
        <v/>
      </c>
      <c r="BK39" s="26" t="str">
        <f t="shared" ca="1" si="10"/>
        <v/>
      </c>
      <c r="BL39" s="26"/>
      <c r="BM39" s="26" t="str">
        <f t="shared" ca="1" si="10"/>
        <v/>
      </c>
    </row>
    <row r="40" spans="1:66" ht="30" customHeight="1">
      <c r="B40" s="60"/>
      <c r="C40" s="56"/>
      <c r="D40" s="56"/>
      <c r="E40" s="57"/>
      <c r="F40" s="58"/>
      <c r="G40" s="59"/>
      <c r="H40" s="56"/>
      <c r="I40" s="26" t="str">
        <f t="shared" ca="1" si="13"/>
        <v/>
      </c>
      <c r="J40" s="26" t="str">
        <f t="shared" ca="1" si="13"/>
        <v/>
      </c>
      <c r="K40" s="26" t="str">
        <f t="shared" ca="1" si="13"/>
        <v/>
      </c>
      <c r="L40" s="26" t="str">
        <f t="shared" ca="1" si="13"/>
        <v/>
      </c>
      <c r="M40" s="26" t="str">
        <f t="shared" ca="1" si="13"/>
        <v/>
      </c>
      <c r="N40" s="26" t="str">
        <f t="shared" ca="1" si="13"/>
        <v/>
      </c>
      <c r="O40" s="26" t="str">
        <f t="shared" ca="1" si="13"/>
        <v/>
      </c>
      <c r="P40" s="26" t="str">
        <f t="shared" ca="1" si="13"/>
        <v/>
      </c>
      <c r="Q40" s="26" t="str">
        <f t="shared" ca="1" si="13"/>
        <v/>
      </c>
      <c r="R40" s="26" t="str">
        <f t="shared" ca="1" si="13"/>
        <v/>
      </c>
      <c r="S40" s="26" t="str">
        <f t="shared" ca="1" si="13"/>
        <v/>
      </c>
      <c r="T40" s="26" t="str">
        <f t="shared" ca="1" si="13"/>
        <v/>
      </c>
      <c r="U40" s="26" t="str">
        <f t="shared" ca="1" si="13"/>
        <v/>
      </c>
      <c r="V40" s="26" t="str">
        <f t="shared" ca="1" si="13"/>
        <v/>
      </c>
      <c r="W40" s="26" t="str">
        <f t="shared" ca="1" si="13"/>
        <v/>
      </c>
      <c r="X40" s="26" t="str">
        <f t="shared" ca="1" si="13"/>
        <v/>
      </c>
      <c r="Y40" s="26" t="str">
        <f t="shared" ca="1" si="12"/>
        <v/>
      </c>
      <c r="Z40" s="26" t="str">
        <f t="shared" ca="1" si="12"/>
        <v/>
      </c>
      <c r="AA40" s="26" t="str">
        <f t="shared" ca="1" si="12"/>
        <v/>
      </c>
      <c r="AB40" s="26" t="str">
        <f t="shared" ca="1" si="12"/>
        <v/>
      </c>
      <c r="AC40" s="26" t="str">
        <f t="shared" ca="1" si="12"/>
        <v/>
      </c>
      <c r="AD40" s="26" t="str">
        <f t="shared" ca="1" si="12"/>
        <v/>
      </c>
      <c r="AE40" s="26" t="str">
        <f t="shared" ca="1" si="12"/>
        <v/>
      </c>
      <c r="AF40" s="26" t="str">
        <f t="shared" ca="1" si="12"/>
        <v/>
      </c>
      <c r="AG40" s="26" t="str">
        <f t="shared" ca="1" si="12"/>
        <v/>
      </c>
      <c r="AH40" s="26" t="str">
        <f t="shared" ca="1" si="12"/>
        <v/>
      </c>
      <c r="AI40" s="26" t="str">
        <f t="shared" ca="1" si="12"/>
        <v/>
      </c>
      <c r="AJ40" s="26" t="str">
        <f t="shared" ca="1" si="12"/>
        <v/>
      </c>
      <c r="AK40" s="26" t="str">
        <f t="shared" ca="1" si="12"/>
        <v/>
      </c>
      <c r="AL40" s="26" t="str">
        <f t="shared" ca="1" si="12"/>
        <v/>
      </c>
      <c r="AM40" s="26" t="str">
        <f t="shared" ca="1" si="12"/>
        <v/>
      </c>
      <c r="AN40" s="26" t="str">
        <f t="shared" ca="1" si="9"/>
        <v/>
      </c>
      <c r="AO40" s="26" t="str">
        <f t="shared" ca="1" si="9"/>
        <v/>
      </c>
      <c r="AP40" s="26" t="str">
        <f t="shared" ca="1" si="9"/>
        <v/>
      </c>
      <c r="AQ40" s="26" t="str">
        <f t="shared" ca="1" si="9"/>
        <v/>
      </c>
      <c r="AR40" s="26" t="str">
        <f t="shared" ca="1" si="9"/>
        <v/>
      </c>
      <c r="AS40" s="26" t="str">
        <f t="shared" ca="1" si="9"/>
        <v/>
      </c>
      <c r="AT40" s="26" t="str">
        <f t="shared" ca="1" si="9"/>
        <v/>
      </c>
      <c r="AU40" s="26" t="str">
        <f t="shared" ca="1" si="9"/>
        <v/>
      </c>
      <c r="AV40" s="26" t="str">
        <f t="shared" ca="1" si="9"/>
        <v/>
      </c>
      <c r="AW40" s="26" t="str">
        <f t="shared" ca="1" si="9"/>
        <v/>
      </c>
      <c r="AX40" s="26" t="str">
        <f t="shared" ca="1" si="9"/>
        <v/>
      </c>
      <c r="AY40" s="26" t="str">
        <f t="shared" ca="1" si="9"/>
        <v/>
      </c>
      <c r="AZ40" s="26" t="str">
        <f t="shared" ca="1" si="9"/>
        <v/>
      </c>
      <c r="BA40" s="26" t="str">
        <f t="shared" ca="1" si="9"/>
        <v/>
      </c>
      <c r="BB40" s="26" t="str">
        <f t="shared" ca="1" si="9"/>
        <v/>
      </c>
      <c r="BC40" s="26" t="str">
        <f t="shared" ca="1" si="9"/>
        <v/>
      </c>
      <c r="BD40" s="26" t="str">
        <f t="shared" ca="1" si="10"/>
        <v/>
      </c>
      <c r="BE40" s="26" t="str">
        <f t="shared" ca="1" si="10"/>
        <v/>
      </c>
      <c r="BF40" s="26" t="str">
        <f t="shared" ca="1" si="10"/>
        <v/>
      </c>
      <c r="BG40" s="26" t="str">
        <f t="shared" ca="1" si="10"/>
        <v/>
      </c>
      <c r="BH40" s="26" t="str">
        <f t="shared" ca="1" si="10"/>
        <v/>
      </c>
      <c r="BI40" s="26" t="str">
        <f t="shared" ca="1" si="10"/>
        <v/>
      </c>
      <c r="BJ40" s="26" t="str">
        <f t="shared" ca="1" si="10"/>
        <v/>
      </c>
      <c r="BK40" s="26" t="str">
        <f t="shared" ca="1" si="10"/>
        <v/>
      </c>
      <c r="BL40" s="26"/>
      <c r="BM40" s="26" t="str">
        <f t="shared" ca="1" si="10"/>
        <v/>
      </c>
    </row>
    <row r="41" spans="1:66" ht="30" customHeight="1">
      <c r="B41" s="60" t="s">
        <v>170</v>
      </c>
      <c r="C41" s="56" t="s">
        <v>7</v>
      </c>
      <c r="D41" s="56"/>
      <c r="E41" s="57">
        <v>0.5</v>
      </c>
      <c r="F41" s="58">
        <v>44494</v>
      </c>
      <c r="G41" s="59">
        <v>20</v>
      </c>
      <c r="H41" s="56"/>
      <c r="I41" s="26" t="str">
        <f t="shared" ca="1" si="13"/>
        <v/>
      </c>
      <c r="J41" s="26" t="str">
        <f t="shared" ca="1" si="13"/>
        <v/>
      </c>
      <c r="K41" s="26" t="str">
        <f t="shared" ca="1" si="13"/>
        <v/>
      </c>
      <c r="L41" s="26" t="str">
        <f t="shared" ca="1" si="13"/>
        <v/>
      </c>
      <c r="M41" s="26" t="str">
        <f t="shared" ca="1" si="13"/>
        <v/>
      </c>
      <c r="N41" s="26" t="str">
        <f t="shared" ca="1" si="13"/>
        <v/>
      </c>
      <c r="O41" s="26" t="str">
        <f t="shared" ca="1" si="13"/>
        <v/>
      </c>
      <c r="P41" s="26" t="str">
        <f t="shared" ca="1" si="13"/>
        <v/>
      </c>
      <c r="Q41" s="26" t="str">
        <f t="shared" ca="1" si="13"/>
        <v/>
      </c>
      <c r="R41" s="26" t="str">
        <f t="shared" ca="1" si="13"/>
        <v/>
      </c>
      <c r="S41" s="26" t="str">
        <f t="shared" ca="1" si="13"/>
        <v/>
      </c>
      <c r="T41" s="26" t="str">
        <f t="shared" ca="1" si="13"/>
        <v/>
      </c>
      <c r="U41" s="26" t="str">
        <f t="shared" ca="1" si="13"/>
        <v/>
      </c>
      <c r="V41" s="26" t="str">
        <f t="shared" ca="1" si="13"/>
        <v/>
      </c>
      <c r="W41" s="26" t="str">
        <f t="shared" ca="1" si="13"/>
        <v/>
      </c>
      <c r="X41" s="26" t="str">
        <f t="shared" ca="1" si="13"/>
        <v/>
      </c>
      <c r="Y41" s="26" t="str">
        <f t="shared" ca="1" si="12"/>
        <v/>
      </c>
      <c r="Z41" s="26" t="str">
        <f t="shared" ca="1" si="12"/>
        <v/>
      </c>
      <c r="AA41" s="26" t="str">
        <f t="shared" ca="1" si="12"/>
        <v/>
      </c>
      <c r="AB41" s="26" t="str">
        <f t="shared" ca="1" si="12"/>
        <v/>
      </c>
      <c r="AC41" s="26" t="str">
        <f t="shared" ca="1" si="12"/>
        <v/>
      </c>
      <c r="AD41" s="26" t="str">
        <f t="shared" ca="1" si="12"/>
        <v/>
      </c>
      <c r="AE41" s="26" t="str">
        <f t="shared" ca="1" si="12"/>
        <v/>
      </c>
      <c r="AF41" s="26" t="str">
        <f t="shared" ca="1" si="12"/>
        <v/>
      </c>
      <c r="AG41" s="26" t="str">
        <f t="shared" ca="1" si="12"/>
        <v/>
      </c>
      <c r="AH41" s="26" t="str">
        <f t="shared" ca="1" si="12"/>
        <v/>
      </c>
      <c r="AI41" s="26" t="str">
        <f t="shared" ca="1" si="12"/>
        <v/>
      </c>
      <c r="AJ41" s="26" t="str">
        <f t="shared" ca="1" si="12"/>
        <v/>
      </c>
      <c r="AK41" s="26" t="str">
        <f t="shared" ca="1" si="12"/>
        <v/>
      </c>
      <c r="AL41" s="26" t="str">
        <f t="shared" ca="1" si="12"/>
        <v/>
      </c>
      <c r="AM41" s="26" t="str">
        <f t="shared" ca="1" si="12"/>
        <v/>
      </c>
      <c r="AN41" s="26" t="str">
        <f t="shared" ca="1" si="9"/>
        <v/>
      </c>
      <c r="AO41" s="26" t="str">
        <f t="shared" ca="1" si="9"/>
        <v/>
      </c>
      <c r="AP41" s="26" t="str">
        <f t="shared" ca="1" si="9"/>
        <v/>
      </c>
      <c r="AQ41" s="26" t="str">
        <f t="shared" ca="1" si="9"/>
        <v/>
      </c>
      <c r="AR41" s="26" t="str">
        <f t="shared" ca="1" si="9"/>
        <v/>
      </c>
      <c r="AS41" s="26" t="str">
        <f t="shared" ca="1" si="9"/>
        <v/>
      </c>
      <c r="AT41" s="26" t="str">
        <f t="shared" ca="1" si="9"/>
        <v/>
      </c>
      <c r="AU41" s="26" t="str">
        <f t="shared" ca="1" si="9"/>
        <v/>
      </c>
      <c r="AV41" s="26" t="str">
        <f t="shared" ca="1" si="9"/>
        <v/>
      </c>
      <c r="AW41" s="26" t="str">
        <f t="shared" ca="1" si="9"/>
        <v/>
      </c>
      <c r="AX41" s="26" t="str">
        <f t="shared" ca="1" si="9"/>
        <v/>
      </c>
      <c r="AY41" s="26" t="str">
        <f t="shared" ca="1" si="9"/>
        <v/>
      </c>
      <c r="AZ41" s="26" t="str">
        <f t="shared" ca="1" si="9"/>
        <v/>
      </c>
      <c r="BA41" s="26" t="str">
        <f t="shared" ca="1" si="9"/>
        <v/>
      </c>
      <c r="BB41" s="26" t="str">
        <f t="shared" ca="1" si="9"/>
        <v/>
      </c>
      <c r="BC41" s="26" t="str">
        <f t="shared" ca="1" si="9"/>
        <v/>
      </c>
      <c r="BD41" s="26" t="str">
        <f t="shared" ca="1" si="10"/>
        <v/>
      </c>
      <c r="BE41" s="26" t="str">
        <f t="shared" ca="1" si="10"/>
        <v/>
      </c>
      <c r="BF41" s="26" t="str">
        <f t="shared" ca="1" si="10"/>
        <v/>
      </c>
      <c r="BG41" s="26" t="str">
        <f t="shared" ca="1" si="10"/>
        <v/>
      </c>
      <c r="BH41" s="26" t="str">
        <f t="shared" ca="1" si="10"/>
        <v/>
      </c>
      <c r="BI41" s="26" t="str">
        <f t="shared" ca="1" si="10"/>
        <v/>
      </c>
      <c r="BJ41" s="26" t="str">
        <f t="shared" ca="1" si="10"/>
        <v/>
      </c>
      <c r="BK41" s="26" t="str">
        <f t="shared" ca="1" si="10"/>
        <v/>
      </c>
      <c r="BL41" s="26"/>
      <c r="BM41" s="26" t="str">
        <f t="shared" ca="1" si="10"/>
        <v/>
      </c>
    </row>
    <row r="42" spans="1:66" ht="30" customHeight="1">
      <c r="B42" s="60"/>
      <c r="C42" s="56"/>
      <c r="D42" s="56"/>
      <c r="E42" s="57"/>
      <c r="F42" s="58"/>
      <c r="G42" s="59"/>
      <c r="H42" s="56"/>
      <c r="I42" s="26" t="str">
        <f t="shared" ca="1" si="13"/>
        <v/>
      </c>
      <c r="J42" s="26" t="str">
        <f t="shared" ca="1" si="13"/>
        <v/>
      </c>
      <c r="K42" s="26" t="str">
        <f t="shared" ca="1" si="13"/>
        <v/>
      </c>
      <c r="L42" s="26" t="str">
        <f t="shared" ca="1" si="13"/>
        <v/>
      </c>
      <c r="M42" s="26" t="str">
        <f t="shared" ca="1" si="13"/>
        <v/>
      </c>
      <c r="N42" s="26" t="str">
        <f t="shared" ca="1" si="13"/>
        <v/>
      </c>
      <c r="O42" s="26" t="str">
        <f t="shared" ca="1" si="13"/>
        <v/>
      </c>
      <c r="P42" s="26" t="str">
        <f t="shared" ca="1" si="13"/>
        <v/>
      </c>
      <c r="Q42" s="26" t="str">
        <f t="shared" ca="1" si="13"/>
        <v/>
      </c>
      <c r="R42" s="26" t="str">
        <f t="shared" ca="1" si="13"/>
        <v/>
      </c>
      <c r="S42" s="26" t="str">
        <f t="shared" ca="1" si="13"/>
        <v/>
      </c>
      <c r="T42" s="26" t="str">
        <f t="shared" ca="1" si="13"/>
        <v/>
      </c>
      <c r="U42" s="26" t="str">
        <f t="shared" ca="1" si="13"/>
        <v/>
      </c>
      <c r="V42" s="26" t="str">
        <f t="shared" ca="1" si="13"/>
        <v/>
      </c>
      <c r="W42" s="26" t="str">
        <f t="shared" ca="1" si="13"/>
        <v/>
      </c>
      <c r="X42" s="26" t="str">
        <f t="shared" ca="1" si="13"/>
        <v/>
      </c>
      <c r="Y42" s="26" t="str">
        <f t="shared" ca="1" si="12"/>
        <v/>
      </c>
      <c r="Z42" s="26" t="str">
        <f t="shared" ca="1" si="12"/>
        <v/>
      </c>
      <c r="AA42" s="26" t="str">
        <f t="shared" ca="1" si="12"/>
        <v/>
      </c>
      <c r="AB42" s="26" t="str">
        <f t="shared" ca="1" si="12"/>
        <v/>
      </c>
      <c r="AC42" s="26" t="str">
        <f t="shared" ca="1" si="12"/>
        <v/>
      </c>
      <c r="AD42" s="26" t="str">
        <f t="shared" ca="1" si="12"/>
        <v/>
      </c>
      <c r="AE42" s="26" t="str">
        <f t="shared" ca="1" si="12"/>
        <v/>
      </c>
      <c r="AF42" s="26" t="str">
        <f t="shared" ca="1" si="12"/>
        <v/>
      </c>
      <c r="AG42" s="26" t="str">
        <f t="shared" ca="1" si="12"/>
        <v/>
      </c>
      <c r="AH42" s="26" t="str">
        <f t="shared" ca="1" si="12"/>
        <v/>
      </c>
      <c r="AI42" s="26" t="str">
        <f t="shared" ca="1" si="12"/>
        <v/>
      </c>
      <c r="AJ42" s="26" t="str">
        <f t="shared" ca="1" si="12"/>
        <v/>
      </c>
      <c r="AK42" s="26" t="str">
        <f t="shared" ca="1" si="12"/>
        <v/>
      </c>
      <c r="AL42" s="26" t="str">
        <f t="shared" ca="1" si="12"/>
        <v/>
      </c>
      <c r="AM42" s="26" t="str">
        <f t="shared" ca="1" si="12"/>
        <v/>
      </c>
      <c r="AN42" s="26" t="str">
        <f t="shared" ca="1" si="12"/>
        <v/>
      </c>
      <c r="AO42" s="26" t="str">
        <f t="shared" ref="AO42:BM42" ca="1" si="14">IF(AND($C42="Goal",AO$7&gt;=$F42,AO$7&lt;=$F42+$G42-1),2,IF(AND($C42="Milestone",AO$7&gt;=$F42,AO$7&lt;=$F42+$G42-1),1,""))</f>
        <v/>
      </c>
      <c r="AP42" s="26" t="str">
        <f t="shared" ca="1" si="14"/>
        <v/>
      </c>
      <c r="AQ42" s="26" t="str">
        <f t="shared" ca="1" si="14"/>
        <v/>
      </c>
      <c r="AR42" s="26" t="str">
        <f t="shared" ca="1" si="14"/>
        <v/>
      </c>
      <c r="AS42" s="26" t="str">
        <f t="shared" ca="1" si="14"/>
        <v/>
      </c>
      <c r="AT42" s="26" t="str">
        <f t="shared" ca="1" si="14"/>
        <v/>
      </c>
      <c r="AU42" s="26" t="str">
        <f t="shared" ca="1" si="14"/>
        <v/>
      </c>
      <c r="AV42" s="26" t="str">
        <f t="shared" ca="1" si="14"/>
        <v/>
      </c>
      <c r="AW42" s="26" t="str">
        <f t="shared" ca="1" si="14"/>
        <v/>
      </c>
      <c r="AX42" s="26" t="str">
        <f t="shared" ca="1" si="14"/>
        <v/>
      </c>
      <c r="AY42" s="26" t="str">
        <f t="shared" ca="1" si="14"/>
        <v/>
      </c>
      <c r="AZ42" s="26" t="str">
        <f t="shared" ca="1" si="14"/>
        <v/>
      </c>
      <c r="BA42" s="26" t="str">
        <f t="shared" ca="1" si="14"/>
        <v/>
      </c>
      <c r="BB42" s="26" t="str">
        <f t="shared" ca="1" si="14"/>
        <v/>
      </c>
      <c r="BC42" s="26" t="str">
        <f t="shared" ca="1" si="14"/>
        <v/>
      </c>
      <c r="BD42" s="26" t="str">
        <f t="shared" ca="1" si="14"/>
        <v/>
      </c>
      <c r="BE42" s="26" t="str">
        <f t="shared" ca="1" si="14"/>
        <v/>
      </c>
      <c r="BF42" s="26" t="str">
        <f t="shared" ca="1" si="14"/>
        <v/>
      </c>
      <c r="BG42" s="26" t="str">
        <f t="shared" ca="1" si="14"/>
        <v/>
      </c>
      <c r="BH42" s="26" t="str">
        <f t="shared" ca="1" si="14"/>
        <v/>
      </c>
      <c r="BI42" s="26" t="str">
        <f t="shared" ca="1" si="14"/>
        <v/>
      </c>
      <c r="BJ42" s="26" t="str">
        <f t="shared" ca="1" si="14"/>
        <v/>
      </c>
      <c r="BK42" s="26" t="str">
        <f t="shared" ca="1" si="14"/>
        <v/>
      </c>
      <c r="BL42" s="26"/>
      <c r="BM42" s="26" t="str">
        <f t="shared" ca="1" si="14"/>
        <v/>
      </c>
    </row>
  </sheetData>
  <mergeCells count="8">
    <mergeCell ref="X4:AA4"/>
    <mergeCell ref="AC4:AF4"/>
    <mergeCell ref="B2:H2"/>
    <mergeCell ref="I2:N2"/>
    <mergeCell ref="O2:T2"/>
    <mergeCell ref="I4:L4"/>
    <mergeCell ref="N4:Q4"/>
    <mergeCell ref="S4:V4"/>
  </mergeCells>
  <conditionalFormatting sqref="E9:E42">
    <cfRule type="dataBar" priority="4">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14:AQ14 I7:BJ13 AU14:BJ14 I15:BJ42 BM7:BM42">
    <cfRule type="expression" dxfId="52" priority="6">
      <formula>AND(TODAY()&gt;=I$7,TODAY()&lt;J$7)</formula>
    </cfRule>
  </conditionalFormatting>
  <conditionalFormatting sqref="I6:AM6">
    <cfRule type="expression" dxfId="51" priority="3">
      <formula>I$7&lt;=EOMONTH($I$7,0)</formula>
    </cfRule>
  </conditionalFormatting>
  <conditionalFormatting sqref="J6:BM6">
    <cfRule type="expression" dxfId="50" priority="2">
      <formula>AND(J$7&lt;=EOMONTH($I$7,2),J$7&gt;EOMONTH($I$7,0),J$7&gt;EOMONTH($I$7,1))</formula>
    </cfRule>
  </conditionalFormatting>
  <conditionalFormatting sqref="I6:BM6">
    <cfRule type="expression" dxfId="49" priority="1">
      <formula>AND(I$7&lt;=EOMONTH($I$7,1),I$7&gt;EOMONTH($I$7,0))</formula>
    </cfRule>
  </conditionalFormatting>
  <conditionalFormatting sqref="I10:BM13 AF14:AM14 AQ14 AU14:BM14 I16:BM42 I14:AB15 AC15:BM15 BM12:BM42">
    <cfRule type="expression" dxfId="48" priority="7" stopIfTrue="1">
      <formula>AND($C10="Low Priority",I$7&gt;=$F10,I$7&lt;=$F10+$G10-1)</formula>
    </cfRule>
    <cfRule type="expression" dxfId="47" priority="8" stopIfTrue="1">
      <formula>AND($C10="High Priority",I$7&gt;=$F10,I$7&lt;=$F10+$G10-1)</formula>
    </cfRule>
    <cfRule type="expression" dxfId="46" priority="9" stopIfTrue="1">
      <formula>AND($C10="On Track",I$7&gt;=$F10,I$7&lt;=$F10+$G10-1)</formula>
    </cfRule>
    <cfRule type="expression" dxfId="45" priority="10" stopIfTrue="1">
      <formula>AND($C10="Med Priority",I$7&gt;=$F10,I$7&lt;=$F10+$G10-1)</formula>
    </cfRule>
    <cfRule type="expression" dxfId="44" priority="11" stopIfTrue="1">
      <formula>AND(LEN($C10)=0,I$7&gt;=$F10,I$7&lt;=$F10+$G10-1)</formula>
    </cfRule>
  </conditionalFormatting>
  <conditionalFormatting sqref="AC14:AE14">
    <cfRule type="expression" dxfId="43" priority="55" stopIfTrue="1">
      <formula>AND($C15="Low Priority",AC$7&gt;=$F15,AC$7&lt;=$F15+$G15-1)</formula>
    </cfRule>
    <cfRule type="expression" dxfId="42" priority="56" stopIfTrue="1">
      <formula>AND($C15="High Priority",AC$7&gt;=$F15,AC$7&lt;=$F15+$G15-1)</formula>
    </cfRule>
    <cfRule type="expression" dxfId="41" priority="57" stopIfTrue="1">
      <formula>AND($C15="On Track",AC$7&gt;=$F15,AC$7&lt;=$F15+$G15-1)</formula>
    </cfRule>
    <cfRule type="expression" dxfId="40" priority="58" stopIfTrue="1">
      <formula>AND($C15="Med Priority",AC$7&gt;=$F15,AC$7&lt;=$F15+$G15-1)</formula>
    </cfRule>
    <cfRule type="expression" dxfId="39" priority="59" stopIfTrue="1">
      <formula>AND(LEN($C15)=0,AC$7&gt;=$F15,AC$7&lt;=$F15+$G15-1)</formula>
    </cfRule>
  </conditionalFormatting>
  <conditionalFormatting sqref="AR14:AT14">
    <cfRule type="expression" dxfId="38" priority="61">
      <formula>AND(TODAY()&gt;=AC$7,TODAY()&lt;AD$7)</formula>
    </cfRule>
  </conditionalFormatting>
  <conditionalFormatting sqref="AR14:AT14">
    <cfRule type="expression" dxfId="37" priority="77" stopIfTrue="1">
      <formula>AND($C15="Low Priority",AC$7&gt;=$F15,AC$7&lt;=$F15+$G15-1)</formula>
    </cfRule>
    <cfRule type="expression" dxfId="36" priority="78" stopIfTrue="1">
      <formula>AND($C15="High Priority",AC$7&gt;=$F15,AC$7&lt;=$F15+$G15-1)</formula>
    </cfRule>
    <cfRule type="expression" dxfId="35" priority="79" stopIfTrue="1">
      <formula>AND($C15="On Track",AC$7&gt;=$F15,AC$7&lt;=$F15+$G15-1)</formula>
    </cfRule>
    <cfRule type="expression" dxfId="34" priority="80" stopIfTrue="1">
      <formula>AND($C15="Med Priority",AC$7&gt;=$F15,AC$7&lt;=$F15+$G15-1)</formula>
    </cfRule>
    <cfRule type="expression" dxfId="33" priority="81" stopIfTrue="1">
      <formula>AND(LEN($C15)=0,AC$7&gt;=$F15,AC$7&lt;=$F15+$G15-1)</formula>
    </cfRule>
  </conditionalFormatting>
  <conditionalFormatting sqref="AN14:AP14">
    <cfRule type="expression" dxfId="32" priority="83">
      <formula>AND(TODAY()&gt;=AC$7,TODAY()&lt;AD$7)</formula>
    </cfRule>
  </conditionalFormatting>
  <conditionalFormatting sqref="AN14:AP14">
    <cfRule type="expression" dxfId="31" priority="99" stopIfTrue="1">
      <formula>AND($C15="Low Priority",AC$7&gt;=$F15,AC$7&lt;=$F15+$G15-1)</formula>
    </cfRule>
    <cfRule type="expression" dxfId="30" priority="100" stopIfTrue="1">
      <formula>AND($C15="High Priority",AC$7&gt;=$F15,AC$7&lt;=$F15+$G15-1)</formula>
    </cfRule>
    <cfRule type="expression" dxfId="29" priority="101" stopIfTrue="1">
      <formula>AND($C15="On Track",AC$7&gt;=$F15,AC$7&lt;=$F15+$G15-1)</formula>
    </cfRule>
    <cfRule type="expression" dxfId="28" priority="102" stopIfTrue="1">
      <formula>AND($C15="Med Priority",AC$7&gt;=$F15,AC$7&lt;=$F15+$G15-1)</formula>
    </cfRule>
    <cfRule type="expression" dxfId="27" priority="103" stopIfTrue="1">
      <formula>AND(LEN($C15)=0,AC$7&gt;=$F15,AC$7&lt;=$F15+$G15-1)</formula>
    </cfRule>
  </conditionalFormatting>
  <conditionalFormatting sqref="BK7:BL42">
    <cfRule type="expression" dxfId="26" priority="12109">
      <formula>AND(TODAY()&gt;=BK$7,TODAY()&lt;BM$7)</formula>
    </cfRule>
  </conditionalFormatting>
  <dataValidations count="15">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13 C15 C19 C21 C17 C23:C34 C42" xr:uid="{12A8278F-D51D-4B98-A311-DB5FCD18D214}">
      <formula1>"Goal,Milestone,On Track, Low Risk, Med Risk, High Risk"</formula1>
    </dataValidation>
    <dataValidation type="list" allowBlank="1" showInputMessage="1" sqref="C11" xr:uid="{218D9212-09C8-4DA2-9014-64503951B170}">
      <formula1>"Goal,Milestone,On Track, Low Priority, Med Priority, High Priority"</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 type="list" allowBlank="1" showInputMessage="1" showErrorMessage="1" sqref="C14 C20 C22 C18 C35:C41" xr:uid="{68BFBD9E-D4C3-8B44-B3BF-18DCBF7459FF}">
      <formula1>"Goal,Milestone,On Track, Low Priority, Med Priority, High Priority"</formula1>
    </dataValidation>
    <dataValidation type="list" allowBlank="1" showInputMessage="1" showErrorMessage="1" sqref="C16" xr:uid="{4420BC2E-948D-A142-981A-0EA011CC4293}">
      <formula1>"Goal,On Track, Low Priority,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AC14"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70</xdr:col>
                    <xdr:colOff>0</xdr:colOff>
                    <xdr:row>8</xdr:row>
                    <xdr:rowOff>38100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I10:BU42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codeName="Sheet5">
    <pageSetUpPr fitToPage="1"/>
  </sheetPr>
  <dimension ref="A1:BP38"/>
  <sheetViews>
    <sheetView showGridLines="0" showRuler="0" zoomScale="66" zoomScaleNormal="100" zoomScalePageLayoutView="70" workbookViewId="0"/>
  </sheetViews>
  <sheetFormatPr defaultColWidth="8.85546875" defaultRowHeight="30" customHeight="1"/>
  <cols>
    <col min="1" max="1" width="4.85546875" style="9" customWidth="1"/>
    <col min="2" max="2" width="30.85546875" customWidth="1"/>
    <col min="3" max="3" width="13.28515625" bestFit="1" customWidth="1"/>
    <col min="4" max="4" width="20.42578125" customWidth="1"/>
    <col min="5" max="5" width="15.85546875" customWidth="1"/>
    <col min="6" max="6" width="10.42578125" style="2" customWidth="1"/>
    <col min="7" max="7" width="10.42578125" customWidth="1"/>
    <col min="8" max="8" width="2.7109375" customWidth="1"/>
    <col min="9" max="64" width="3.42578125" customWidth="1"/>
    <col min="65" max="65" width="2.7109375" customWidth="1"/>
  </cols>
  <sheetData>
    <row r="1" spans="1:68" ht="24.95" customHeight="1"/>
    <row r="2" spans="1:68" ht="50.1" customHeight="1">
      <c r="A2" s="10"/>
      <c r="B2" s="221" t="s">
        <v>157</v>
      </c>
      <c r="C2" s="221"/>
      <c r="D2" s="221"/>
      <c r="E2" s="221"/>
      <c r="F2" s="221"/>
      <c r="G2" s="221"/>
      <c r="H2" s="221"/>
      <c r="I2" s="222"/>
      <c r="J2" s="222"/>
      <c r="K2" s="222"/>
      <c r="L2" s="222"/>
      <c r="M2" s="222"/>
      <c r="N2" s="222"/>
      <c r="O2" s="223"/>
      <c r="P2" s="223"/>
      <c r="Q2" s="223"/>
      <c r="R2" s="223"/>
      <c r="S2" s="223"/>
      <c r="T2" s="223"/>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row>
    <row r="3" spans="1:68" ht="20.100000000000001" customHeight="1">
      <c r="A3" s="10"/>
      <c r="B3" s="65"/>
      <c r="C3" s="66"/>
      <c r="D3" s="67"/>
      <c r="E3" s="67"/>
      <c r="F3" s="68"/>
      <c r="G3" s="67"/>
      <c r="H3" s="67"/>
      <c r="I3" s="81"/>
      <c r="J3" s="1"/>
      <c r="K3" s="1"/>
      <c r="L3" s="1"/>
    </row>
    <row r="4" spans="1:68" ht="30" customHeight="1">
      <c r="A4" s="10"/>
      <c r="B4" s="69" t="s">
        <v>158</v>
      </c>
      <c r="C4" s="70"/>
      <c r="D4" s="71"/>
      <c r="E4" s="72"/>
      <c r="F4" s="73"/>
      <c r="G4" s="74" t="s">
        <v>5</v>
      </c>
      <c r="H4" s="72"/>
      <c r="I4" s="212" t="s">
        <v>6</v>
      </c>
      <c r="J4" s="212"/>
      <c r="K4" s="212"/>
      <c r="L4" s="212"/>
      <c r="N4" s="213" t="s">
        <v>176</v>
      </c>
      <c r="O4" s="213"/>
      <c r="P4" s="213"/>
      <c r="Q4" s="213"/>
      <c r="S4" s="220" t="s">
        <v>160</v>
      </c>
      <c r="T4" s="220"/>
      <c r="U4" s="220"/>
      <c r="V4" s="220"/>
      <c r="X4" s="216" t="s">
        <v>161</v>
      </c>
      <c r="Y4" s="216"/>
      <c r="Z4" s="216"/>
      <c r="AA4" s="216"/>
      <c r="AC4" s="207" t="s">
        <v>10</v>
      </c>
      <c r="AD4" s="207"/>
      <c r="AE4" s="207"/>
      <c r="AF4" s="207"/>
    </row>
    <row r="5" spans="1:68" ht="30" customHeight="1">
      <c r="A5" s="10"/>
      <c r="B5" s="75" t="s">
        <v>162</v>
      </c>
      <c r="C5" s="71"/>
      <c r="D5" s="71"/>
      <c r="E5" s="72"/>
      <c r="F5" s="73"/>
      <c r="G5" s="72"/>
      <c r="H5" s="72"/>
    </row>
    <row r="6" spans="1:68" ht="30" customHeight="1">
      <c r="A6" s="10"/>
      <c r="B6" s="76" t="s">
        <v>12</v>
      </c>
      <c r="C6" s="77" cm="1">
        <f t="array" aca="1" ref="C6" ca="1">IFERROR(IF(MIN(Milestones43524[Start])=0,TODAY(),B11(Milestones43524[Start])),TODAY())</f>
        <v>44623</v>
      </c>
      <c r="D6" s="78"/>
      <c r="E6" s="72"/>
      <c r="F6" s="73"/>
      <c r="G6" s="72"/>
      <c r="H6" s="72"/>
      <c r="I6" s="88" t="str">
        <f ca="1">TEXT(I7,"mmmm")</f>
        <v>March</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April</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row>
    <row r="7" spans="1:68" ht="30" customHeight="1">
      <c r="A7" s="10"/>
      <c r="B7" s="76" t="s">
        <v>13</v>
      </c>
      <c r="C7" s="79">
        <v>5</v>
      </c>
      <c r="D7" s="71"/>
      <c r="E7" s="72"/>
      <c r="F7" s="72"/>
      <c r="G7" s="72"/>
      <c r="H7" s="80"/>
      <c r="I7" s="95">
        <f ca="1">IFERROR(Project_Start+Scrolling_Increment,TODAY())</f>
        <v>44628</v>
      </c>
      <c r="J7" s="96">
        <f ca="1">I7+1</f>
        <v>44629</v>
      </c>
      <c r="K7" s="96">
        <f t="shared" ref="K7:AX7" ca="1" si="0">J7+1</f>
        <v>44630</v>
      </c>
      <c r="L7" s="96">
        <f t="shared" ca="1" si="0"/>
        <v>44631</v>
      </c>
      <c r="M7" s="96">
        <f t="shared" ca="1" si="0"/>
        <v>44632</v>
      </c>
      <c r="N7" s="96">
        <f t="shared" ca="1" si="0"/>
        <v>44633</v>
      </c>
      <c r="O7" s="97">
        <f t="shared" ca="1" si="0"/>
        <v>44634</v>
      </c>
      <c r="P7" s="96">
        <f ca="1">O7+1</f>
        <v>44635</v>
      </c>
      <c r="Q7" s="96">
        <f ca="1">P7+1</f>
        <v>44636</v>
      </c>
      <c r="R7" s="96">
        <f t="shared" ca="1" si="0"/>
        <v>44637</v>
      </c>
      <c r="S7" s="96">
        <f t="shared" ca="1" si="0"/>
        <v>44638</v>
      </c>
      <c r="T7" s="96">
        <f t="shared" ca="1" si="0"/>
        <v>44639</v>
      </c>
      <c r="U7" s="96">
        <f t="shared" ca="1" si="0"/>
        <v>44640</v>
      </c>
      <c r="V7" s="97">
        <f t="shared" ca="1" si="0"/>
        <v>44641</v>
      </c>
      <c r="W7" s="96">
        <f ca="1">V7+1</f>
        <v>44642</v>
      </c>
      <c r="X7" s="96">
        <f ca="1">W7+1</f>
        <v>44643</v>
      </c>
      <c r="Y7" s="96">
        <f t="shared" ca="1" si="0"/>
        <v>44644</v>
      </c>
      <c r="Z7" s="96">
        <f t="shared" ca="1" si="0"/>
        <v>44645</v>
      </c>
      <c r="AA7" s="96">
        <f t="shared" ca="1" si="0"/>
        <v>44646</v>
      </c>
      <c r="AB7" s="96">
        <f t="shared" ca="1" si="0"/>
        <v>44647</v>
      </c>
      <c r="AC7" s="97">
        <f t="shared" ca="1" si="0"/>
        <v>44648</v>
      </c>
      <c r="AD7" s="96">
        <f ca="1">AC7+1</f>
        <v>44649</v>
      </c>
      <c r="AE7" s="96">
        <f ca="1">AD7+1</f>
        <v>44650</v>
      </c>
      <c r="AF7" s="96">
        <f t="shared" ca="1" si="0"/>
        <v>44651</v>
      </c>
      <c r="AG7" s="96">
        <f t="shared" ca="1" si="0"/>
        <v>44652</v>
      </c>
      <c r="AH7" s="96">
        <f t="shared" ca="1" si="0"/>
        <v>44653</v>
      </c>
      <c r="AI7" s="96">
        <f t="shared" ca="1" si="0"/>
        <v>44654</v>
      </c>
      <c r="AJ7" s="97">
        <f t="shared" ca="1" si="0"/>
        <v>44655</v>
      </c>
      <c r="AK7" s="96">
        <f ca="1">AJ7+1</f>
        <v>44656</v>
      </c>
      <c r="AL7" s="96">
        <f ca="1">AK7+1</f>
        <v>44657</v>
      </c>
      <c r="AM7" s="96">
        <f t="shared" ca="1" si="0"/>
        <v>44658</v>
      </c>
      <c r="AN7" s="96">
        <f t="shared" ca="1" si="0"/>
        <v>44659</v>
      </c>
      <c r="AO7" s="96">
        <f t="shared" ca="1" si="0"/>
        <v>44660</v>
      </c>
      <c r="AP7" s="96">
        <f t="shared" ca="1" si="0"/>
        <v>44661</v>
      </c>
      <c r="AQ7" s="97">
        <f t="shared" ca="1" si="0"/>
        <v>44662</v>
      </c>
      <c r="AR7" s="96">
        <f ca="1">AQ7+1</f>
        <v>44663</v>
      </c>
      <c r="AS7" s="96">
        <f ca="1">AR7+1</f>
        <v>44664</v>
      </c>
      <c r="AT7" s="96">
        <f t="shared" ca="1" si="0"/>
        <v>44665</v>
      </c>
      <c r="AU7" s="96">
        <f t="shared" ca="1" si="0"/>
        <v>44666</v>
      </c>
      <c r="AV7" s="96">
        <f t="shared" ca="1" si="0"/>
        <v>44667</v>
      </c>
      <c r="AW7" s="96">
        <f t="shared" ca="1" si="0"/>
        <v>44668</v>
      </c>
      <c r="AX7" s="97">
        <f t="shared" ca="1" si="0"/>
        <v>44669</v>
      </c>
      <c r="AY7" s="96">
        <f t="shared" ref="AY7:BL7" ca="1" si="1">AX7+1</f>
        <v>44670</v>
      </c>
      <c r="AZ7" s="96">
        <f t="shared" ca="1" si="1"/>
        <v>44671</v>
      </c>
      <c r="BA7" s="96">
        <f t="shared" ca="1" si="1"/>
        <v>44672</v>
      </c>
      <c r="BB7" s="96">
        <f t="shared" ca="1" si="1"/>
        <v>44673</v>
      </c>
      <c r="BC7" s="96">
        <f t="shared" ca="1" si="1"/>
        <v>44674</v>
      </c>
      <c r="BD7" s="96">
        <f t="shared" ca="1" si="1"/>
        <v>44675</v>
      </c>
      <c r="BE7" s="97">
        <f t="shared" ca="1" si="1"/>
        <v>44676</v>
      </c>
      <c r="BF7" s="96">
        <f t="shared" ca="1" si="1"/>
        <v>44677</v>
      </c>
      <c r="BG7" s="96">
        <f t="shared" ca="1" si="1"/>
        <v>44678</v>
      </c>
      <c r="BH7" s="96">
        <f t="shared" ca="1" si="1"/>
        <v>44679</v>
      </c>
      <c r="BI7" s="96">
        <f t="shared" ca="1" si="1"/>
        <v>44680</v>
      </c>
      <c r="BJ7" s="96">
        <f t="shared" ca="1" si="1"/>
        <v>44681</v>
      </c>
      <c r="BK7" s="96">
        <f t="shared" ca="1" si="1"/>
        <v>44682</v>
      </c>
      <c r="BL7" s="97">
        <f t="shared" ca="1" si="1"/>
        <v>44683</v>
      </c>
    </row>
    <row r="8" spans="1:68" ht="20.100000000000001"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39.950000000000003" customHeight="1">
      <c r="A9" s="10"/>
      <c r="B9" s="117" t="s">
        <v>163</v>
      </c>
      <c r="C9" s="118" t="s">
        <v>15</v>
      </c>
      <c r="D9" s="118" t="s">
        <v>16</v>
      </c>
      <c r="E9" s="118" t="s">
        <v>17</v>
      </c>
      <c r="F9" s="118" t="s">
        <v>18</v>
      </c>
      <c r="G9" s="118" t="s">
        <v>19</v>
      </c>
      <c r="H9" s="85"/>
      <c r="I9" s="103" t="str">
        <f t="shared" ref="I9:BL9" ca="1" si="2">LEFT(TEXT(I7,"ddd"),1)</f>
        <v>T</v>
      </c>
      <c r="J9" s="103" t="str">
        <f t="shared" ca="1" si="2"/>
        <v>W</v>
      </c>
      <c r="K9" s="103" t="str">
        <f t="shared" ca="1" si="2"/>
        <v>T</v>
      </c>
      <c r="L9" s="103" t="str">
        <f t="shared" ca="1" si="2"/>
        <v>F</v>
      </c>
      <c r="M9" s="103" t="str">
        <f t="shared" ca="1" si="2"/>
        <v>S</v>
      </c>
      <c r="N9" s="103" t="str">
        <f t="shared" ca="1" si="2"/>
        <v>S</v>
      </c>
      <c r="O9" s="103" t="str">
        <f t="shared" ca="1" si="2"/>
        <v>M</v>
      </c>
      <c r="P9" s="103" t="str">
        <f t="shared" ca="1" si="2"/>
        <v>T</v>
      </c>
      <c r="Q9" s="103" t="str">
        <f t="shared" ca="1" si="2"/>
        <v>W</v>
      </c>
      <c r="R9" s="103" t="str">
        <f t="shared" ca="1" si="2"/>
        <v>T</v>
      </c>
      <c r="S9" s="103" t="str">
        <f t="shared" ca="1" si="2"/>
        <v>F</v>
      </c>
      <c r="T9" s="103" t="str">
        <f t="shared" ca="1" si="2"/>
        <v>S</v>
      </c>
      <c r="U9" s="103" t="str">
        <f t="shared" ca="1" si="2"/>
        <v>S</v>
      </c>
      <c r="V9" s="103" t="str">
        <f t="shared" ca="1" si="2"/>
        <v>M</v>
      </c>
      <c r="W9" s="103" t="str">
        <f t="shared" ca="1" si="2"/>
        <v>T</v>
      </c>
      <c r="X9" s="103" t="str">
        <f t="shared" ca="1" si="2"/>
        <v>W</v>
      </c>
      <c r="Y9" s="103" t="str">
        <f t="shared" ca="1" si="2"/>
        <v>T</v>
      </c>
      <c r="Z9" s="103" t="str">
        <f t="shared" ca="1" si="2"/>
        <v>F</v>
      </c>
      <c r="AA9" s="103" t="str">
        <f t="shared" ca="1" si="2"/>
        <v>S</v>
      </c>
      <c r="AB9" s="103" t="str">
        <f t="shared" ca="1" si="2"/>
        <v>S</v>
      </c>
      <c r="AC9" s="103" t="str">
        <f t="shared" ca="1" si="2"/>
        <v>M</v>
      </c>
      <c r="AD9" s="103" t="str">
        <f t="shared" ca="1" si="2"/>
        <v>T</v>
      </c>
      <c r="AE9" s="103" t="str">
        <f t="shared" ca="1" si="2"/>
        <v>W</v>
      </c>
      <c r="AF9" s="103" t="str">
        <f t="shared" ca="1" si="2"/>
        <v>T</v>
      </c>
      <c r="AG9" s="103" t="str">
        <f t="shared" ca="1" si="2"/>
        <v>F</v>
      </c>
      <c r="AH9" s="103" t="str">
        <f t="shared" ca="1" si="2"/>
        <v>S</v>
      </c>
      <c r="AI9" s="103" t="str">
        <f t="shared" ca="1" si="2"/>
        <v>S</v>
      </c>
      <c r="AJ9" s="103" t="str">
        <f t="shared" ca="1" si="2"/>
        <v>M</v>
      </c>
      <c r="AK9" s="103" t="str">
        <f t="shared" ca="1" si="2"/>
        <v>T</v>
      </c>
      <c r="AL9" s="103" t="str">
        <f t="shared" ca="1" si="2"/>
        <v>W</v>
      </c>
      <c r="AM9" s="103" t="str">
        <f t="shared" ca="1" si="2"/>
        <v>T</v>
      </c>
      <c r="AN9" s="103" t="str">
        <f t="shared" ca="1" si="2"/>
        <v>F</v>
      </c>
      <c r="AO9" s="103" t="str">
        <f t="shared" ca="1" si="2"/>
        <v>S</v>
      </c>
      <c r="AP9" s="103" t="str">
        <f t="shared" ca="1" si="2"/>
        <v>S</v>
      </c>
      <c r="AQ9" s="103" t="str">
        <f t="shared" ca="1" si="2"/>
        <v>M</v>
      </c>
      <c r="AR9" s="103" t="str">
        <f t="shared" ca="1" si="2"/>
        <v>T</v>
      </c>
      <c r="AS9" s="103" t="str">
        <f t="shared" ca="1" si="2"/>
        <v>W</v>
      </c>
      <c r="AT9" s="103" t="str">
        <f t="shared" ca="1" si="2"/>
        <v>T</v>
      </c>
      <c r="AU9" s="103" t="str">
        <f t="shared" ca="1" si="2"/>
        <v>F</v>
      </c>
      <c r="AV9" s="103" t="str">
        <f t="shared" ca="1" si="2"/>
        <v>S</v>
      </c>
      <c r="AW9" s="103" t="str">
        <f t="shared" ca="1" si="2"/>
        <v>S</v>
      </c>
      <c r="AX9" s="103" t="str">
        <f t="shared" ca="1" si="2"/>
        <v>M</v>
      </c>
      <c r="AY9" s="103" t="str">
        <f t="shared" ca="1" si="2"/>
        <v>T</v>
      </c>
      <c r="AZ9" s="103" t="str">
        <f t="shared" ca="1" si="2"/>
        <v>W</v>
      </c>
      <c r="BA9" s="103" t="str">
        <f t="shared" ca="1" si="2"/>
        <v>T</v>
      </c>
      <c r="BB9" s="103" t="str">
        <f t="shared" ca="1" si="2"/>
        <v>F</v>
      </c>
      <c r="BC9" s="103" t="str">
        <f t="shared" ca="1" si="2"/>
        <v>S</v>
      </c>
      <c r="BD9" s="103" t="str">
        <f t="shared" ca="1" si="2"/>
        <v>S</v>
      </c>
      <c r="BE9" s="103" t="str">
        <f t="shared" ca="1" si="2"/>
        <v>M</v>
      </c>
      <c r="BF9" s="103" t="str">
        <f t="shared" ca="1" si="2"/>
        <v>T</v>
      </c>
      <c r="BG9" s="103" t="str">
        <f t="shared" ca="1" si="2"/>
        <v>W</v>
      </c>
      <c r="BH9" s="103" t="str">
        <f t="shared" ca="1" si="2"/>
        <v>T</v>
      </c>
      <c r="BI9" s="103" t="str">
        <f t="shared" ca="1" si="2"/>
        <v>F</v>
      </c>
      <c r="BJ9" s="103" t="str">
        <f t="shared" ca="1" si="2"/>
        <v>S</v>
      </c>
      <c r="BK9" s="103" t="str">
        <f t="shared" ca="1" si="2"/>
        <v>S</v>
      </c>
      <c r="BL9" s="103" t="str">
        <f t="shared" ca="1" si="2"/>
        <v>M</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39.950000000000003" customHeight="1">
      <c r="A11" s="10"/>
      <c r="B11" s="113" t="s">
        <v>164</v>
      </c>
      <c r="C11" s="56"/>
      <c r="D11" s="56"/>
      <c r="E11" s="57"/>
      <c r="F11" s="58"/>
      <c r="G11" s="59"/>
      <c r="H11" s="56"/>
      <c r="I11" s="26" t="str">
        <f t="shared" ref="I11:X26" ca="1" si="3">IF(AND($C11="Goal",I$7&gt;=$F11,I$7&lt;=$F11+$G11-1),2,IF(AND($C11="Milestone",I$7&gt;=$F11,I$7&lt;=$F11+$G11-1),1,""))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IF(AND($C11="Goal",Y$7&gt;=$F11,Y$7&lt;=$F11+$G11-1),2,IF(AND($C11="Milestone",Y$7&gt;=$F11,Y$7&lt;=$F11+$G11-1),1,""))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IF(AND($C11="Goal",AO$7&gt;=$F11,AO$7&lt;=$F11+$G11-1),2,IF(AND($C11="Milestone",AO$7&gt;=$F11,AO$7&lt;=$F11+$G11-1),1,""))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L26" ca="1" si="6">IF(AND($C11="Goal",BE$7&gt;=$F11,BE$7&lt;=$F11+$G11-1),2,IF(AND($C11="Milestone",BE$7&gt;=$F11,BE$7&lt;=$F11+$G11-1),1,""))</f>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1"/>
    </row>
    <row r="12" spans="1:68" s="1" customFormat="1" ht="39.950000000000003" customHeight="1">
      <c r="A12" s="10"/>
      <c r="B12" s="60" t="s">
        <v>165</v>
      </c>
      <c r="C12" s="56" t="s">
        <v>52</v>
      </c>
      <c r="D12" s="56" t="s">
        <v>166</v>
      </c>
      <c r="E12" s="57">
        <v>0.25</v>
      </c>
      <c r="F12" s="58">
        <f ca="1">TODAY()</f>
        <v>44623</v>
      </c>
      <c r="G12" s="59">
        <v>3</v>
      </c>
      <c r="H12" s="56"/>
      <c r="I12" s="26" t="str">
        <f t="shared" ref="I12:I28" ca="1" si="7">IF(AND($C12="Goal",I$7&gt;=$F12,I$7&lt;=$F12+$G12-1),2,IF(AND($C12="Milestone",I$7&gt;=$F12,I$7&lt;=$F12+$G12-1),1,""))</f>
        <v/>
      </c>
      <c r="J12" s="26" t="str">
        <f t="shared" ca="1" si="3"/>
        <v/>
      </c>
      <c r="K12" s="26" t="str">
        <f t="shared" ca="1" si="3"/>
        <v/>
      </c>
      <c r="L12" s="26" t="str">
        <f t="shared" ca="1" si="3"/>
        <v/>
      </c>
      <c r="M12" s="26" t="str">
        <f t="shared" ca="1" si="3"/>
        <v/>
      </c>
      <c r="N12" s="26" t="str">
        <f t="shared" ca="1" si="3"/>
        <v/>
      </c>
      <c r="O12" s="26" t="str">
        <f t="shared" ca="1" si="3"/>
        <v/>
      </c>
      <c r="P12" s="26" t="str">
        <f t="shared" ca="1" si="3"/>
        <v/>
      </c>
      <c r="Q12" s="26" t="str">
        <f t="shared" ca="1" si="3"/>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t="str">
        <f t="shared" ca="1" si="6"/>
        <v/>
      </c>
    </row>
    <row r="13" spans="1:68" s="1" customFormat="1" ht="39.950000000000003" customHeight="1">
      <c r="A13" s="10"/>
      <c r="B13" s="60" t="s">
        <v>167</v>
      </c>
      <c r="C13" s="56" t="s">
        <v>33</v>
      </c>
      <c r="D13" s="56"/>
      <c r="E13" s="57"/>
      <c r="F13" s="58">
        <f ca="1">TODAY()+5</f>
        <v>44628</v>
      </c>
      <c r="G13" s="59">
        <v>1</v>
      </c>
      <c r="H13" s="56"/>
      <c r="I13" s="26">
        <f t="shared" ca="1" si="7"/>
        <v>1</v>
      </c>
      <c r="J13" s="26" t="str">
        <f t="shared" ca="1" si="3"/>
        <v/>
      </c>
      <c r="K13" s="26" t="str">
        <f t="shared" ca="1" si="3"/>
        <v/>
      </c>
      <c r="L13" s="26" t="str">
        <f t="shared" ca="1" si="3"/>
        <v/>
      </c>
      <c r="M13" s="26" t="str">
        <f t="shared" ca="1" si="3"/>
        <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t="str">
        <f t="shared" ca="1" si="6"/>
        <v/>
      </c>
    </row>
    <row r="14" spans="1:68" s="1" customFormat="1" ht="39.950000000000003" customHeight="1">
      <c r="A14" s="9"/>
      <c r="B14" s="60" t="s">
        <v>168</v>
      </c>
      <c r="C14" s="56" t="s">
        <v>174</v>
      </c>
      <c r="D14" s="56"/>
      <c r="E14" s="57">
        <v>0.5</v>
      </c>
      <c r="F14" s="58">
        <f ca="1">F12-3</f>
        <v>44620</v>
      </c>
      <c r="G14" s="59">
        <v>10</v>
      </c>
      <c r="H14" s="56"/>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t="shared" ca="1" si="4"/>
        <v/>
      </c>
      <c r="AD14" s="26" t="str">
        <f t="shared" ca="1" si="4"/>
        <v/>
      </c>
      <c r="AE14" s="26" t="str">
        <f t="shared" ca="1" si="4"/>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t="str">
        <f t="shared" ca="1" si="4"/>
        <v/>
      </c>
      <c r="AN14" s="26" t="str">
        <f t="shared" ca="1" si="4"/>
        <v/>
      </c>
      <c r="AO14" s="26" t="str">
        <f t="shared" ca="1" si="5"/>
        <v/>
      </c>
      <c r="AP14" s="26" t="str">
        <f t="shared" ca="1" si="5"/>
        <v/>
      </c>
      <c r="AQ14" s="26" t="str">
        <f t="shared" ca="1" si="5"/>
        <v/>
      </c>
      <c r="AR14" s="26" t="str">
        <f t="shared" ca="1" si="5"/>
        <v/>
      </c>
      <c r="AS14" s="26" t="str">
        <f t="shared" ca="1" si="5"/>
        <v/>
      </c>
      <c r="AT14" s="26" t="str">
        <f t="shared" ca="1" si="5"/>
        <v/>
      </c>
      <c r="AU14" s="26" t="str">
        <f t="shared" ca="1" si="5"/>
        <v/>
      </c>
      <c r="AV14" s="26" t="str">
        <f t="shared" ca="1" si="5"/>
        <v/>
      </c>
      <c r="AW14" s="26" t="str">
        <f t="shared" ca="1" si="5"/>
        <v/>
      </c>
      <c r="AX14" s="26" t="str">
        <f t="shared" ca="1" si="5"/>
        <v/>
      </c>
      <c r="AY14" s="26" t="str">
        <f t="shared" ca="1" si="5"/>
        <v/>
      </c>
      <c r="AZ14" s="26" t="str">
        <f t="shared" ca="1" si="5"/>
        <v/>
      </c>
      <c r="BA14" s="26" t="str">
        <f t="shared" ca="1" si="5"/>
        <v/>
      </c>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t="str">
        <f t="shared" ca="1" si="6"/>
        <v/>
      </c>
    </row>
    <row r="15" spans="1:68" s="1" customFormat="1" ht="39.950000000000003" customHeight="1">
      <c r="A15" s="9"/>
      <c r="B15" s="60" t="s">
        <v>169</v>
      </c>
      <c r="C15" s="56" t="s">
        <v>33</v>
      </c>
      <c r="D15" s="56"/>
      <c r="E15" s="57"/>
      <c r="F15" s="58">
        <f ca="1">F12+20</f>
        <v>44643</v>
      </c>
      <c r="G15" s="59">
        <v>1</v>
      </c>
      <c r="H15" s="56"/>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f t="shared" ca="1" si="3"/>
        <v>1</v>
      </c>
      <c r="Y15" s="26" t="str">
        <f t="shared" ca="1" si="4"/>
        <v/>
      </c>
      <c r="Z15" s="26" t="str">
        <f t="shared" ca="1" si="4"/>
        <v/>
      </c>
      <c r="AA15" s="26" t="str">
        <f t="shared" ca="1" si="4"/>
        <v/>
      </c>
      <c r="AB15" s="26" t="str">
        <f t="shared" ca="1" si="4"/>
        <v/>
      </c>
      <c r="AC15" s="26" t="str">
        <f t="shared" ca="1" si="4"/>
        <v/>
      </c>
      <c r="AD15" s="26" t="str">
        <f t="shared" ca="1" si="4"/>
        <v/>
      </c>
      <c r="AE15" s="26" t="str">
        <f t="shared" ca="1" si="4"/>
        <v/>
      </c>
      <c r="AF15" s="26" t="str">
        <f t="shared" ca="1" si="4"/>
        <v/>
      </c>
      <c r="AG15" s="26" t="str">
        <f t="shared" ca="1" si="4"/>
        <v/>
      </c>
      <c r="AH15" s="26" t="str">
        <f t="shared" ca="1" si="4"/>
        <v/>
      </c>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t="str">
        <f t="shared" ca="1" si="6"/>
        <v/>
      </c>
    </row>
    <row r="16" spans="1:68" s="1" customFormat="1" ht="39.950000000000003" customHeight="1">
      <c r="A16" s="9"/>
      <c r="B16" s="60" t="s">
        <v>170</v>
      </c>
      <c r="C16" s="56" t="s">
        <v>171</v>
      </c>
      <c r="D16" s="56"/>
      <c r="E16" s="57">
        <v>0.1</v>
      </c>
      <c r="F16" s="58">
        <f ca="1">F12+6</f>
        <v>44629</v>
      </c>
      <c r="G16" s="59">
        <v>6</v>
      </c>
      <c r="H16" s="56"/>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t="shared" ca="1" si="4"/>
        <v/>
      </c>
      <c r="AB16" s="26" t="str">
        <f t="shared" ca="1" si="4"/>
        <v/>
      </c>
      <c r="AC16" s="26" t="str">
        <f t="shared" ca="1" si="4"/>
        <v/>
      </c>
      <c r="AD16" s="26" t="str">
        <f t="shared" ca="1" si="4"/>
        <v/>
      </c>
      <c r="AE16" s="26" t="str">
        <f t="shared" ca="1" si="4"/>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t="str">
        <f t="shared" ca="1" si="6"/>
        <v/>
      </c>
    </row>
    <row r="17" spans="1:64" s="1" customFormat="1" ht="39.950000000000003" customHeight="1">
      <c r="A17" s="10"/>
      <c r="B17" s="113" t="s">
        <v>172</v>
      </c>
      <c r="C17" s="56"/>
      <c r="D17" s="56"/>
      <c r="E17" s="57"/>
      <c r="F17" s="58"/>
      <c r="G17" s="59"/>
      <c r="H17" s="56"/>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t="str">
        <f t="shared" ca="1" si="6"/>
        <v/>
      </c>
    </row>
    <row r="18" spans="1:64" s="1" customFormat="1" ht="39.950000000000003" customHeight="1">
      <c r="A18" s="10"/>
      <c r="B18" s="60" t="s">
        <v>165</v>
      </c>
      <c r="C18" s="56" t="s">
        <v>177</v>
      </c>
      <c r="D18" s="56"/>
      <c r="E18" s="57">
        <v>0.6</v>
      </c>
      <c r="F18" s="58">
        <f ca="1">F12+6</f>
        <v>44629</v>
      </c>
      <c r="G18" s="59">
        <v>13</v>
      </c>
      <c r="H18" s="56"/>
      <c r="I18" s="26" t="str">
        <f t="shared" ca="1" si="7"/>
        <v/>
      </c>
      <c r="J18" s="26" t="str">
        <f t="shared" ca="1" si="3"/>
        <v/>
      </c>
      <c r="K18" s="26" t="str">
        <f t="shared" ca="1" si="3"/>
        <v/>
      </c>
      <c r="L18" s="26" t="str">
        <f t="shared" ca="1" si="3"/>
        <v/>
      </c>
      <c r="M18" s="26" t="str">
        <f t="shared" ca="1" si="3"/>
        <v/>
      </c>
      <c r="N18" s="26" t="str">
        <f t="shared" ca="1" si="3"/>
        <v/>
      </c>
      <c r="O18" s="26" t="str">
        <f t="shared" ca="1" si="3"/>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t="str">
        <f t="shared" ca="1" si="6"/>
        <v/>
      </c>
    </row>
    <row r="19" spans="1:64" s="1" customFormat="1" ht="39.950000000000003" customHeight="1">
      <c r="A19" s="9"/>
      <c r="B19" s="60" t="s">
        <v>167</v>
      </c>
      <c r="C19" s="56" t="s">
        <v>97</v>
      </c>
      <c r="D19" s="56"/>
      <c r="E19" s="57">
        <v>0.5</v>
      </c>
      <c r="F19" s="58">
        <f ca="1">F18+2</f>
        <v>44631</v>
      </c>
      <c r="G19" s="59">
        <v>9</v>
      </c>
      <c r="H19" s="56"/>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t="str">
        <f t="shared" ca="1" si="6"/>
        <v/>
      </c>
    </row>
    <row r="20" spans="1:64" s="1" customFormat="1" ht="39.950000000000003" customHeight="1">
      <c r="A20" s="9"/>
      <c r="B20" s="60" t="s">
        <v>168</v>
      </c>
      <c r="C20" s="56" t="s">
        <v>174</v>
      </c>
      <c r="D20" s="56"/>
      <c r="E20" s="57">
        <v>0.33</v>
      </c>
      <c r="F20" s="58">
        <f ca="1">F19+5</f>
        <v>44636</v>
      </c>
      <c r="G20" s="59">
        <v>11</v>
      </c>
      <c r="H20" s="56"/>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t="str">
        <f t="shared" ca="1" si="6"/>
        <v/>
      </c>
    </row>
    <row r="21" spans="1:64" s="1" customFormat="1" ht="39.950000000000003" customHeight="1">
      <c r="A21" s="9"/>
      <c r="B21" s="60" t="s">
        <v>169</v>
      </c>
      <c r="C21" s="56" t="s">
        <v>33</v>
      </c>
      <c r="D21" s="56"/>
      <c r="E21" s="57"/>
      <c r="F21" s="58">
        <f ca="1">F20+2</f>
        <v>44638</v>
      </c>
      <c r="G21" s="59">
        <v>1</v>
      </c>
      <c r="H21" s="56"/>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f t="shared" ca="1" si="3"/>
        <v>1</v>
      </c>
      <c r="T21" s="26" t="str">
        <f t="shared" ca="1" si="3"/>
        <v/>
      </c>
      <c r="U21" s="26" t="str">
        <f t="shared" ca="1" si="3"/>
        <v/>
      </c>
      <c r="V21" s="26" t="str">
        <f t="shared" ca="1" si="3"/>
        <v/>
      </c>
      <c r="W21" s="26" t="str">
        <f t="shared" ca="1" si="3"/>
        <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t="str">
        <f t="shared" ca="1" si="6"/>
        <v/>
      </c>
    </row>
    <row r="22" spans="1:64" s="1" customFormat="1" ht="39.950000000000003" customHeight="1">
      <c r="A22" s="9"/>
      <c r="B22" s="60" t="s">
        <v>170</v>
      </c>
      <c r="C22" s="56"/>
      <c r="D22" s="56"/>
      <c r="E22" s="57"/>
      <c r="F22" s="58">
        <f ca="1">F21+1</f>
        <v>44639</v>
      </c>
      <c r="G22" s="59">
        <v>24</v>
      </c>
      <c r="H22" s="56"/>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t="str">
        <f t="shared" ca="1" si="6"/>
        <v/>
      </c>
    </row>
    <row r="23" spans="1:64" s="1" customFormat="1" ht="39.950000000000003" customHeight="1">
      <c r="A23" s="9"/>
      <c r="B23" s="113" t="s">
        <v>173</v>
      </c>
      <c r="C23" s="56"/>
      <c r="D23" s="56"/>
      <c r="E23" s="57"/>
      <c r="F23" s="58"/>
      <c r="G23" s="59"/>
      <c r="H23" s="56"/>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t="str">
        <f t="shared" ca="1" si="6"/>
        <v/>
      </c>
    </row>
    <row r="24" spans="1:64" s="1" customFormat="1" ht="39.950000000000003" customHeight="1">
      <c r="A24" s="9"/>
      <c r="B24" s="60" t="s">
        <v>165</v>
      </c>
      <c r="C24" s="56" t="s">
        <v>97</v>
      </c>
      <c r="D24" s="56"/>
      <c r="E24" s="57"/>
      <c r="F24" s="58">
        <f ca="1">F12+15</f>
        <v>44638</v>
      </c>
      <c r="G24" s="59">
        <v>4</v>
      </c>
      <c r="H24" s="56"/>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t="str">
        <f t="shared" ca="1" si="6"/>
        <v/>
      </c>
    </row>
    <row r="25" spans="1:64" s="1" customFormat="1" ht="39.950000000000003" customHeight="1">
      <c r="A25" s="9"/>
      <c r="B25" s="60" t="s">
        <v>167</v>
      </c>
      <c r="C25" s="56" t="s">
        <v>171</v>
      </c>
      <c r="D25" s="56"/>
      <c r="E25" s="57"/>
      <c r="F25" s="58">
        <f ca="1">F24+3</f>
        <v>44641</v>
      </c>
      <c r="G25" s="59">
        <v>14</v>
      </c>
      <c r="H25" s="56"/>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t="str">
        <f t="shared" ca="1" si="6"/>
        <v/>
      </c>
    </row>
    <row r="26" spans="1:64" s="1" customFormat="1" ht="39.950000000000003" customHeight="1">
      <c r="A26" s="9"/>
      <c r="B26" s="60" t="s">
        <v>168</v>
      </c>
      <c r="C26" s="56" t="s">
        <v>97</v>
      </c>
      <c r="D26" s="56"/>
      <c r="E26" s="57"/>
      <c r="F26" s="58">
        <f ca="1">F25+15</f>
        <v>44656</v>
      </c>
      <c r="G26" s="59">
        <v>6</v>
      </c>
      <c r="H26" s="56"/>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35" ca="1" si="8">IF(AND($C26="Goal",AN$7&gt;=$F26,AN$7&lt;=$F26+$G26-1),2,IF(AND($C26="Milestone",AN$7&gt;=$F26,AN$7&lt;=$F26+$G26-1),1,""))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L35" ca="1" si="9">IF(AND($C26="Goal",BD$7&gt;=$F26,BD$7&lt;=$F26+$G26-1),2,IF(AND($C26="Milestone",BD$7&gt;=$F26,BD$7&lt;=$F26+$G26-1),1,""))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t="str">
        <f t="shared" ca="1" si="6"/>
        <v/>
      </c>
    </row>
    <row r="27" spans="1:64" s="1" customFormat="1" ht="39.950000000000003" customHeight="1">
      <c r="A27" s="9"/>
      <c r="B27" s="60" t="s">
        <v>169</v>
      </c>
      <c r="C27" s="56" t="s">
        <v>52</v>
      </c>
      <c r="D27" s="56"/>
      <c r="E27" s="57"/>
      <c r="F27" s="58">
        <f ca="1">F21+22</f>
        <v>44660</v>
      </c>
      <c r="G27" s="59">
        <v>3</v>
      </c>
      <c r="H27" s="56"/>
      <c r="I27" s="26" t="str">
        <f t="shared" ca="1" si="7"/>
        <v/>
      </c>
      <c r="J27" s="26" t="str">
        <f t="shared" ref="J27:X28" ca="1" si="10">IF(AND($C27="Goal",J$7&gt;=$F27,J$7&lt;=$F27+$G27-1),2,IF(AND($C27="Milestone",J$7&gt;=$F27,J$7&lt;=$F27+$G27-1),1,""))</f>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8"/>
        <v/>
      </c>
      <c r="AO27" s="26">
        <f t="shared" ca="1" si="8"/>
        <v>2</v>
      </c>
      <c r="AP27" s="26">
        <f t="shared" ca="1" si="8"/>
        <v>2</v>
      </c>
      <c r="AQ27" s="26">
        <f t="shared" ca="1" si="8"/>
        <v>2</v>
      </c>
      <c r="AR27" s="26" t="str">
        <f t="shared" ca="1" si="8"/>
        <v/>
      </c>
      <c r="AS27" s="26" t="str">
        <f t="shared" ca="1" si="8"/>
        <v/>
      </c>
      <c r="AT27" s="26" t="str">
        <f t="shared" ca="1" si="8"/>
        <v/>
      </c>
      <c r="AU27" s="26" t="str">
        <f t="shared" ca="1" si="8"/>
        <v/>
      </c>
      <c r="AV27" s="26" t="str">
        <f t="shared" ca="1" si="8"/>
        <v/>
      </c>
      <c r="AW27" s="26" t="str">
        <f t="shared" ca="1" si="8"/>
        <v/>
      </c>
      <c r="AX27" s="26" t="str">
        <f t="shared" ca="1" si="8"/>
        <v/>
      </c>
      <c r="AY27" s="26" t="str">
        <f t="shared" ca="1" si="8"/>
        <v/>
      </c>
      <c r="AZ27" s="26" t="str">
        <f t="shared" ca="1" si="8"/>
        <v/>
      </c>
      <c r="BA27" s="26" t="str">
        <f t="shared" ca="1" si="8"/>
        <v/>
      </c>
      <c r="BB27" s="26" t="str">
        <f t="shared" ca="1" si="8"/>
        <v/>
      </c>
      <c r="BC27" s="26" t="str">
        <f t="shared" ca="1" si="8"/>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39.950000000000003" customHeight="1">
      <c r="A28" s="9"/>
      <c r="B28" s="60" t="s">
        <v>170</v>
      </c>
      <c r="C28" s="56" t="s">
        <v>174</v>
      </c>
      <c r="D28" s="56"/>
      <c r="E28" s="57"/>
      <c r="F28" s="58">
        <f ca="1">F16</f>
        <v>44629</v>
      </c>
      <c r="G28" s="59">
        <v>19</v>
      </c>
      <c r="H28" s="56"/>
      <c r="I28" s="26" t="str">
        <f t="shared" ca="1" si="7"/>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8"/>
        <v/>
      </c>
      <c r="AO28" s="26" t="str">
        <f t="shared" ca="1" si="8"/>
        <v/>
      </c>
      <c r="AP28" s="26" t="str">
        <f t="shared" ca="1" si="8"/>
        <v/>
      </c>
      <c r="AQ28" s="26" t="str">
        <f t="shared" ca="1" si="8"/>
        <v/>
      </c>
      <c r="AR28" s="26" t="str">
        <f t="shared" ca="1" si="8"/>
        <v/>
      </c>
      <c r="AS28" s="26" t="str">
        <f t="shared" ca="1" si="8"/>
        <v/>
      </c>
      <c r="AT28" s="26" t="str">
        <f t="shared" ca="1" si="8"/>
        <v/>
      </c>
      <c r="AU28" s="26" t="str">
        <f t="shared" ca="1" si="8"/>
        <v/>
      </c>
      <c r="AV28" s="26" t="str">
        <f t="shared" ca="1" si="8"/>
        <v/>
      </c>
      <c r="AW28" s="26" t="str">
        <f t="shared" ca="1" si="8"/>
        <v/>
      </c>
      <c r="AX28" s="26" t="str">
        <f t="shared" ca="1" si="8"/>
        <v/>
      </c>
      <c r="AY28" s="26" t="str">
        <f t="shared" ca="1" si="8"/>
        <v/>
      </c>
      <c r="AZ28" s="26" t="str">
        <f t="shared" ca="1" si="8"/>
        <v/>
      </c>
      <c r="BA28" s="26" t="str">
        <f t="shared" ca="1" si="8"/>
        <v/>
      </c>
      <c r="BB28" s="26" t="str">
        <f t="shared" ca="1" si="8"/>
        <v/>
      </c>
      <c r="BC28" s="26" t="str">
        <f t="shared" ca="1" si="8"/>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39.950000000000003" customHeight="1">
      <c r="A29" s="9"/>
      <c r="B29" s="113" t="s">
        <v>175</v>
      </c>
      <c r="C29" s="56"/>
      <c r="D29" s="56"/>
      <c r="E29" s="57"/>
      <c r="F29" s="58"/>
      <c r="G29" s="59"/>
      <c r="H29" s="56"/>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8"/>
        <v/>
      </c>
      <c r="AO29" s="26" t="str">
        <f t="shared" ca="1" si="8"/>
        <v/>
      </c>
      <c r="AP29" s="26" t="str">
        <f t="shared" ca="1" si="8"/>
        <v/>
      </c>
      <c r="AQ29" s="26" t="str">
        <f t="shared" ca="1" si="8"/>
        <v/>
      </c>
      <c r="AR29" s="26" t="str">
        <f t="shared" ca="1" si="8"/>
        <v/>
      </c>
      <c r="AS29" s="26" t="str">
        <f t="shared" ca="1" si="8"/>
        <v/>
      </c>
      <c r="AT29" s="26" t="str">
        <f t="shared" ca="1" si="8"/>
        <v/>
      </c>
      <c r="AU29" s="26" t="str">
        <f t="shared" ca="1" si="8"/>
        <v/>
      </c>
      <c r="AV29" s="26" t="str">
        <f t="shared" ca="1" si="8"/>
        <v/>
      </c>
      <c r="AW29" s="26" t="str">
        <f t="shared" ca="1" si="8"/>
        <v/>
      </c>
      <c r="AX29" s="26" t="str">
        <f t="shared" ca="1" si="8"/>
        <v/>
      </c>
      <c r="AY29" s="26" t="str">
        <f t="shared" ca="1" si="8"/>
        <v/>
      </c>
      <c r="AZ29" s="26" t="str">
        <f t="shared" ca="1" si="8"/>
        <v/>
      </c>
      <c r="BA29" s="26" t="str">
        <f t="shared" ca="1" si="8"/>
        <v/>
      </c>
      <c r="BB29" s="26" t="str">
        <f t="shared" ca="1" si="8"/>
        <v/>
      </c>
      <c r="BC29" s="26" t="str">
        <f t="shared" ca="1" si="8"/>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39.950000000000003" customHeight="1">
      <c r="A30" s="9"/>
      <c r="B30" s="60" t="s">
        <v>165</v>
      </c>
      <c r="C30" s="56"/>
      <c r="D30" s="56"/>
      <c r="E30" s="57"/>
      <c r="F30" s="58">
        <f ca="1">F27+3</f>
        <v>44663</v>
      </c>
      <c r="G30" s="59">
        <v>15</v>
      </c>
      <c r="H30" s="56"/>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8"/>
        <v/>
      </c>
      <c r="AO30" s="26" t="str">
        <f t="shared" ca="1" si="8"/>
        <v/>
      </c>
      <c r="AP30" s="26" t="str">
        <f t="shared" ca="1" si="8"/>
        <v/>
      </c>
      <c r="AQ30" s="26" t="str">
        <f t="shared" ca="1" si="8"/>
        <v/>
      </c>
      <c r="AR30" s="26" t="str">
        <f t="shared" ca="1" si="8"/>
        <v/>
      </c>
      <c r="AS30" s="26" t="str">
        <f t="shared" ca="1" si="8"/>
        <v/>
      </c>
      <c r="AT30" s="26" t="str">
        <f t="shared" ca="1" si="8"/>
        <v/>
      </c>
      <c r="AU30" s="26" t="str">
        <f t="shared" ca="1" si="8"/>
        <v/>
      </c>
      <c r="AV30" s="26" t="str">
        <f t="shared" ca="1" si="8"/>
        <v/>
      </c>
      <c r="AW30" s="26" t="str">
        <f t="shared" ca="1" si="8"/>
        <v/>
      </c>
      <c r="AX30" s="26" t="str">
        <f t="shared" ca="1" si="8"/>
        <v/>
      </c>
      <c r="AY30" s="26" t="str">
        <f t="shared" ca="1" si="8"/>
        <v/>
      </c>
      <c r="AZ30" s="26" t="str">
        <f t="shared" ca="1" si="8"/>
        <v/>
      </c>
      <c r="BA30" s="26" t="str">
        <f t="shared" ca="1" si="8"/>
        <v/>
      </c>
      <c r="BB30" s="26" t="str">
        <f t="shared" ca="1" si="8"/>
        <v/>
      </c>
      <c r="BC30" s="26" t="str">
        <f t="shared" ca="1" si="8"/>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39.950000000000003" customHeight="1">
      <c r="A31" s="9"/>
      <c r="B31" s="60" t="s">
        <v>167</v>
      </c>
      <c r="C31" s="56"/>
      <c r="D31" s="56"/>
      <c r="E31" s="57"/>
      <c r="F31" s="58">
        <f ca="1">F30+14</f>
        <v>44677</v>
      </c>
      <c r="G31" s="59">
        <v>5</v>
      </c>
      <c r="H31" s="56"/>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8"/>
        <v/>
      </c>
      <c r="AO31" s="26" t="str">
        <f t="shared" ca="1" si="8"/>
        <v/>
      </c>
      <c r="AP31" s="26" t="str">
        <f t="shared" ca="1" si="8"/>
        <v/>
      </c>
      <c r="AQ31" s="26" t="str">
        <f t="shared" ca="1" si="8"/>
        <v/>
      </c>
      <c r="AR31" s="26" t="str">
        <f t="shared" ca="1" si="8"/>
        <v/>
      </c>
      <c r="AS31" s="26" t="str">
        <f t="shared" ca="1" si="8"/>
        <v/>
      </c>
      <c r="AT31" s="26" t="str">
        <f t="shared" ca="1" si="8"/>
        <v/>
      </c>
      <c r="AU31" s="26" t="str">
        <f t="shared" ca="1" si="8"/>
        <v/>
      </c>
      <c r="AV31" s="26" t="str">
        <f t="shared" ca="1" si="8"/>
        <v/>
      </c>
      <c r="AW31" s="26" t="str">
        <f t="shared" ca="1" si="8"/>
        <v/>
      </c>
      <c r="AX31" s="26" t="str">
        <f t="shared" ca="1" si="8"/>
        <v/>
      </c>
      <c r="AY31" s="26" t="str">
        <f t="shared" ca="1" si="8"/>
        <v/>
      </c>
      <c r="AZ31" s="26" t="str">
        <f t="shared" ca="1" si="8"/>
        <v/>
      </c>
      <c r="BA31" s="26" t="str">
        <f t="shared" ca="1" si="8"/>
        <v/>
      </c>
      <c r="BB31" s="26" t="str">
        <f t="shared" ca="1" si="8"/>
        <v/>
      </c>
      <c r="BC31" s="26" t="str">
        <f t="shared" ca="1" si="8"/>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39.950000000000003" customHeight="1">
      <c r="A32" s="9"/>
      <c r="B32" s="60" t="s">
        <v>168</v>
      </c>
      <c r="C32" s="56" t="s">
        <v>33</v>
      </c>
      <c r="D32" s="56"/>
      <c r="E32" s="57"/>
      <c r="F32" s="58">
        <f ca="1">F31+42</f>
        <v>44719</v>
      </c>
      <c r="G32" s="59">
        <v>1</v>
      </c>
      <c r="H32" s="56"/>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8"/>
        <v/>
      </c>
      <c r="AO32" s="26" t="str">
        <f t="shared" ca="1" si="8"/>
        <v/>
      </c>
      <c r="AP32" s="26" t="str">
        <f t="shared" ca="1" si="8"/>
        <v/>
      </c>
      <c r="AQ32" s="26" t="str">
        <f t="shared" ca="1" si="8"/>
        <v/>
      </c>
      <c r="AR32" s="26" t="str">
        <f t="shared" ca="1" si="8"/>
        <v/>
      </c>
      <c r="AS32" s="26" t="str">
        <f t="shared" ca="1" si="8"/>
        <v/>
      </c>
      <c r="AT32" s="26" t="str">
        <f t="shared" ca="1" si="8"/>
        <v/>
      </c>
      <c r="AU32" s="26" t="str">
        <f t="shared" ca="1" si="8"/>
        <v/>
      </c>
      <c r="AV32" s="26" t="str">
        <f t="shared" ca="1" si="8"/>
        <v/>
      </c>
      <c r="AW32" s="26" t="str">
        <f t="shared" ca="1" si="8"/>
        <v/>
      </c>
      <c r="AX32" s="26" t="str">
        <f t="shared" ca="1" si="8"/>
        <v/>
      </c>
      <c r="AY32" s="26" t="str">
        <f t="shared" ca="1" si="8"/>
        <v/>
      </c>
      <c r="AZ32" s="26" t="str">
        <f t="shared" ca="1" si="8"/>
        <v/>
      </c>
      <c r="BA32" s="26" t="str">
        <f t="shared" ca="1" si="8"/>
        <v/>
      </c>
      <c r="BB32" s="26" t="str">
        <f t="shared" ca="1" si="8"/>
        <v/>
      </c>
      <c r="BC32" s="26" t="str">
        <f t="shared" ca="1" si="8"/>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39.950000000000003" customHeight="1">
      <c r="A33" s="9"/>
      <c r="B33" s="60" t="s">
        <v>169</v>
      </c>
      <c r="C33" s="56"/>
      <c r="D33" s="56"/>
      <c r="E33" s="57"/>
      <c r="F33" s="58"/>
      <c r="G33" s="59"/>
      <c r="H33" s="56"/>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8"/>
        <v/>
      </c>
      <c r="AO33" s="26" t="str">
        <f t="shared" ca="1" si="8"/>
        <v/>
      </c>
      <c r="AP33" s="26" t="str">
        <f t="shared" ca="1" si="8"/>
        <v/>
      </c>
      <c r="AQ33" s="26" t="str">
        <f t="shared" ca="1" si="8"/>
        <v/>
      </c>
      <c r="AR33" s="26" t="str">
        <f t="shared" ca="1" si="8"/>
        <v/>
      </c>
      <c r="AS33" s="26" t="str">
        <f t="shared" ca="1" si="8"/>
        <v/>
      </c>
      <c r="AT33" s="26" t="str">
        <f t="shared" ca="1" si="8"/>
        <v/>
      </c>
      <c r="AU33" s="26" t="str">
        <f t="shared" ca="1" si="8"/>
        <v/>
      </c>
      <c r="AV33" s="26" t="str">
        <f t="shared" ca="1" si="8"/>
        <v/>
      </c>
      <c r="AW33" s="26" t="str">
        <f t="shared" ca="1" si="8"/>
        <v/>
      </c>
      <c r="AX33" s="26" t="str">
        <f t="shared" ca="1" si="8"/>
        <v/>
      </c>
      <c r="AY33" s="26" t="str">
        <f t="shared" ca="1" si="8"/>
        <v/>
      </c>
      <c r="AZ33" s="26" t="str">
        <f t="shared" ca="1" si="8"/>
        <v/>
      </c>
      <c r="BA33" s="26" t="str">
        <f t="shared" ca="1" si="8"/>
        <v/>
      </c>
      <c r="BB33" s="26" t="str">
        <f t="shared" ca="1" si="8"/>
        <v/>
      </c>
      <c r="BC33" s="26" t="str">
        <f t="shared" ca="1" si="8"/>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39.950000000000003" customHeight="1">
      <c r="A34" s="9"/>
      <c r="B34" s="60" t="s">
        <v>170</v>
      </c>
      <c r="C34" s="56"/>
      <c r="D34" s="56"/>
      <c r="E34" s="57"/>
      <c r="F34" s="58"/>
      <c r="G34" s="59"/>
      <c r="H34" s="56"/>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c r="AV34" s="26" t="str">
        <f t="shared" ca="1" si="8"/>
        <v/>
      </c>
      <c r="AW34" s="26" t="str">
        <f t="shared" ca="1" si="8"/>
        <v/>
      </c>
      <c r="AX34" s="26" t="str">
        <f t="shared" ca="1" si="8"/>
        <v/>
      </c>
      <c r="AY34" s="26" t="str">
        <f t="shared" ca="1" si="8"/>
        <v/>
      </c>
      <c r="AZ34" s="26" t="str">
        <f t="shared" ca="1" si="8"/>
        <v/>
      </c>
      <c r="BA34" s="26" t="str">
        <f t="shared" ca="1" si="8"/>
        <v/>
      </c>
      <c r="BB34" s="26" t="str">
        <f t="shared" ca="1" si="8"/>
        <v/>
      </c>
      <c r="BC34" s="26" t="str">
        <f t="shared" ca="1" si="8"/>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39.950000000000003" customHeight="1">
      <c r="A35" s="9"/>
      <c r="B35" s="60"/>
      <c r="C35" s="56"/>
      <c r="D35" s="56"/>
      <c r="E35" s="57"/>
      <c r="F35" s="58"/>
      <c r="G35" s="59"/>
      <c r="H35" s="56"/>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c r="AV35" s="26" t="str">
        <f t="shared" ca="1" si="8"/>
        <v/>
      </c>
      <c r="AW35" s="26" t="str">
        <f t="shared" ca="1" si="8"/>
        <v/>
      </c>
      <c r="AX35" s="26" t="str">
        <f t="shared" ca="1" si="8"/>
        <v/>
      </c>
      <c r="AY35" s="26" t="str">
        <f t="shared" ca="1" si="8"/>
        <v/>
      </c>
      <c r="AZ35" s="26" t="str">
        <f t="shared" ca="1" si="8"/>
        <v/>
      </c>
      <c r="BA35" s="26" t="str">
        <f t="shared" ca="1" si="8"/>
        <v/>
      </c>
      <c r="BB35" s="26" t="str">
        <f t="shared" ca="1" si="8"/>
        <v/>
      </c>
      <c r="BC35" s="26" t="str">
        <f t="shared" ca="1" si="8"/>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6"/>
    </row>
    <row r="36" spans="1:65" s="1" customFormat="1" ht="39.950000000000003" customHeight="1">
      <c r="A36" s="10"/>
      <c r="B36" s="114" t="s">
        <v>178</v>
      </c>
      <c r="C36" s="56"/>
      <c r="D36" s="56"/>
      <c r="E36" s="72"/>
      <c r="F36" s="82"/>
      <c r="G36" s="83"/>
      <c r="H36" s="56"/>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75C87518-DD8E-42CD-8DAC-291A323E849B}"/>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2022-03-03T22:44:42Z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