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updateLinks="always"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fan\Downloads\"/>
    </mc:Choice>
  </mc:AlternateContent>
  <xr:revisionPtr revIDLastSave="0" documentId="8_{91F73A21-AE6D-46F5-A778-0D6A2B771D97}" xr6:coauthVersionLast="46" xr6:coauthVersionMax="46" xr10:uidLastSave="{00000000-0000-0000-0000-000000000000}"/>
  <bookViews>
    <workbookView xWindow="-120" yWindow="-120" windowWidth="51840" windowHeight="21240" tabRatio="756" xr2:uid="{00000000-000D-0000-FFFF-FFFF00000000}"/>
  </bookViews>
  <sheets>
    <sheet name="Buyer's Report" sheetId="3" r:id="rId1"/>
    <sheet name="Sheet1" sheetId="4" r:id="rId2"/>
  </sheets>
  <definedNames>
    <definedName name="_xlnm._FilterDatabase" localSheetId="0" hidden="1">'Buyer''s Report'!$A$5:$AS$13</definedName>
    <definedName name="_xlnm.Print_Area" localSheetId="0">'Buyer''s Report'!$D$3:$AS$13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" i="3" l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C12" i="3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</calcChain>
</file>

<file path=xl/sharedStrings.xml><?xml version="1.0" encoding="utf-8"?>
<sst xmlns="http://schemas.openxmlformats.org/spreadsheetml/2006/main" count="181" uniqueCount="80">
  <si>
    <t>Product Code</t>
  </si>
  <si>
    <t>Description</t>
  </si>
  <si>
    <t>UOM</t>
  </si>
  <si>
    <t>EA</t>
  </si>
  <si>
    <t>Inventory Class</t>
  </si>
  <si>
    <t>BAG</t>
  </si>
  <si>
    <t>Unique</t>
  </si>
  <si>
    <t>Past Due</t>
  </si>
  <si>
    <t>Lead Time</t>
  </si>
  <si>
    <t>Reorder Point</t>
  </si>
  <si>
    <t>Vendor</t>
  </si>
  <si>
    <t>Key</t>
  </si>
  <si>
    <t>Key Description</t>
  </si>
  <si>
    <t>On Hand (W1)</t>
  </si>
  <si>
    <t>On Hand (W2)</t>
  </si>
  <si>
    <t>All Open PO &amp; BPO</t>
  </si>
  <si>
    <t>Purchases Receipts</t>
  </si>
  <si>
    <t xml:space="preserve">Demand </t>
  </si>
  <si>
    <t>Total Ending Balance</t>
  </si>
  <si>
    <t>Pallet Quantity</t>
  </si>
  <si>
    <t>Buyer's Report</t>
  </si>
  <si>
    <t>Date:</t>
  </si>
  <si>
    <t>WARNING</t>
  </si>
  <si>
    <t>Vendor Item Number</t>
  </si>
  <si>
    <t>Short Quantity</t>
  </si>
  <si>
    <t>Sales Order Short Date</t>
  </si>
  <si>
    <t>WEEK ENDING:</t>
  </si>
  <si>
    <t>DAILY RAW MATERIALS REQUIREMENT</t>
  </si>
  <si>
    <t>Vendor Floor Stock</t>
  </si>
  <si>
    <t>Film Inventory Report Date:</t>
  </si>
  <si>
    <t>Seasoning Inventory Report Date:</t>
  </si>
  <si>
    <t>Planner Code</t>
  </si>
  <si>
    <t>Seq.</t>
  </si>
  <si>
    <t>Finished  Product Code</t>
  </si>
  <si>
    <t>MIN</t>
  </si>
  <si>
    <t>MAX</t>
  </si>
  <si>
    <t>Reorder Quantity</t>
  </si>
  <si>
    <t>Total  Demand</t>
  </si>
  <si>
    <t>Planning</t>
  </si>
  <si>
    <t>Parameters</t>
  </si>
  <si>
    <t>TD</t>
  </si>
  <si>
    <t>Remove Zeros</t>
  </si>
  <si>
    <t>Available Inventory</t>
  </si>
  <si>
    <t>PACK</t>
  </si>
  <si>
    <t>SCRAP</t>
  </si>
  <si>
    <t>FORECAST</t>
  </si>
  <si>
    <t>Last Adjusted</t>
  </si>
  <si>
    <t>Last Counted</t>
  </si>
  <si>
    <t>ACTUAL USAGE</t>
  </si>
  <si>
    <t>PLANNING DATA</t>
  </si>
  <si>
    <t>PCF SC001</t>
  </si>
  <si>
    <t>ACORN</t>
  </si>
  <si>
    <t>Variance</t>
  </si>
  <si>
    <t>PEF ME002</t>
  </si>
  <si>
    <t>GP WIP</t>
  </si>
  <si>
    <t>GP On Order</t>
  </si>
  <si>
    <t>GP Avail Date</t>
  </si>
  <si>
    <t>FILM Release</t>
  </si>
  <si>
    <t>Last Receipt</t>
  </si>
  <si>
    <t>Floor Stocked</t>
  </si>
  <si>
    <t>PAF CV009B</t>
  </si>
  <si>
    <t>Release Date</t>
  </si>
  <si>
    <t>Suggested Release</t>
  </si>
  <si>
    <t>Sug. Release Date</t>
  </si>
  <si>
    <t>ACTION</t>
  </si>
  <si>
    <t>SP USA</t>
  </si>
  <si>
    <t>BAG 001A</t>
  </si>
  <si>
    <t>SEG MULTIPAC CHIPS-CLASSIC MIX 18BAG</t>
  </si>
  <si>
    <t>PEF PI002</t>
  </si>
  <si>
    <t>PICS CHEESE PUFFS 8.5oz FILM</t>
  </si>
  <si>
    <t>PAF MO014</t>
  </si>
  <si>
    <t>RE 118</t>
  </si>
  <si>
    <t>SBY WHITE CHDR VEGGIE STRAW SEASONING</t>
  </si>
  <si>
    <t>RE 119</t>
  </si>
  <si>
    <t>SBY BBQ VEGGIE STRAW SEASONING</t>
  </si>
  <si>
    <t/>
  </si>
  <si>
    <t>P02</t>
  </si>
  <si>
    <t>No</t>
  </si>
  <si>
    <t>RELEASE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</si>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</sst>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.00_);_(* \(#,##0.00\);_(* &quot;-&quot;??_);_(@_)"/>
    <numFmt numFmtId="165" formatCode="_-* #,##0_-;\-* #,##0_-;_-* &quot;-&quot;??_-;_-@_-"/>
    <numFmt numFmtId="166" formatCode="dd\-mmm\-yyyy"/>
    <numFmt numFmtId="167" formatCode="#,##0_ ;[Red]\-#,##0\ "/>
    <numFmt numFmtId="168" formatCode="#,##0;[Red]#,##0"/>
    <numFmt numFmtId="169" formatCode="#,##0.0000"/>
    <numFmt numFmtId="170" formatCode="dddd"/>
    <numFmt numFmtId="171" formatCode="#,##0_ ;\-#,##0\ "/>
    <numFmt numFmtId="172" formatCode="mm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rgb="FFC00000"/>
      <name val="Cambria"/>
      <family val="1"/>
    </font>
    <font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4.9989318521683403E-2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theme="0" tint="-4.9989318521683403E-2"/>
      </top>
      <bottom style="medium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 applyProtection="1">
      <alignment shrinkToFit="1"/>
      <protection hidden="1"/>
    </xf>
    <xf numFmtId="168" fontId="0" fillId="0" borderId="0" xfId="1" applyNumberFormat="1" applyFont="1" applyAlignment="1" applyProtection="1">
      <alignment shrinkToFit="1"/>
      <protection hidden="1"/>
    </xf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4" fillId="6" borderId="0" xfId="0" applyFont="1" applyFill="1" applyProtection="1">
      <protection hidden="1"/>
    </xf>
    <xf numFmtId="0" fontId="2" fillId="5" borderId="0" xfId="0" applyFont="1" applyFill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0" fontId="4" fillId="5" borderId="0" xfId="0" applyFont="1" applyFill="1" applyProtection="1">
      <protection hidden="1"/>
    </xf>
    <xf numFmtId="0" fontId="4" fillId="0" borderId="0" xfId="0" applyFont="1" applyAlignment="1" applyProtection="1">
      <alignment wrapText="1"/>
      <protection hidden="1"/>
    </xf>
    <xf numFmtId="0" fontId="12" fillId="0" borderId="0" xfId="0" applyFont="1" applyAlignment="1" applyProtection="1">
      <alignment horizontal="center"/>
      <protection hidden="1"/>
    </xf>
    <xf numFmtId="0" fontId="0" fillId="7" borderId="4" xfId="0" applyFill="1" applyBorder="1"/>
    <xf numFmtId="0" fontId="0" fillId="7" borderId="3" xfId="0" applyFill="1" applyBorder="1"/>
    <xf numFmtId="167" fontId="2" fillId="5" borderId="4" xfId="0" applyNumberFormat="1" applyFont="1" applyFill="1" applyBorder="1" applyAlignment="1">
      <alignment shrinkToFit="1"/>
    </xf>
    <xf numFmtId="0" fontId="0" fillId="7" borderId="5" xfId="0" applyFill="1" applyBorder="1"/>
    <xf numFmtId="0" fontId="0" fillId="7" borderId="6" xfId="0" applyFill="1" applyBorder="1"/>
    <xf numFmtId="0" fontId="0" fillId="7" borderId="6" xfId="0" applyFill="1" applyBorder="1" applyAlignment="1">
      <alignment shrinkToFit="1"/>
    </xf>
    <xf numFmtId="168" fontId="3" fillId="7" borderId="6" xfId="1" applyNumberFormat="1" applyFont="1" applyFill="1" applyBorder="1" applyAlignment="1">
      <alignment shrinkToFit="1"/>
    </xf>
    <xf numFmtId="0" fontId="0" fillId="7" borderId="7" xfId="0" applyFill="1" applyBorder="1"/>
    <xf numFmtId="167" fontId="5" fillId="7" borderId="6" xfId="0" applyNumberFormat="1" applyFont="1" applyFill="1" applyBorder="1" applyAlignment="1">
      <alignment shrinkToFit="1"/>
    </xf>
    <xf numFmtId="0" fontId="0" fillId="7" borderId="8" xfId="0" applyFill="1" applyBorder="1"/>
    <xf numFmtId="0" fontId="3" fillId="8" borderId="7" xfId="0" applyFont="1" applyFill="1" applyBorder="1"/>
    <xf numFmtId="167" fontId="3" fillId="8" borderId="6" xfId="0" applyNumberFormat="1" applyFont="1" applyFill="1" applyBorder="1"/>
    <xf numFmtId="0" fontId="3" fillId="7" borderId="7" xfId="0" applyFont="1" applyFill="1" applyBorder="1"/>
    <xf numFmtId="167" fontId="9" fillId="7" borderId="6" xfId="0" applyNumberFormat="1" applyFont="1" applyFill="1" applyBorder="1"/>
    <xf numFmtId="167" fontId="9" fillId="7" borderId="8" xfId="0" applyNumberFormat="1" applyFont="1" applyFill="1" applyBorder="1"/>
    <xf numFmtId="165" fontId="13" fillId="7" borderId="7" xfId="1" applyNumberFormat="1" applyFont="1" applyFill="1" applyBorder="1"/>
    <xf numFmtId="167" fontId="13" fillId="7" borderId="6" xfId="1" applyNumberFormat="1" applyFont="1" applyFill="1" applyBorder="1"/>
    <xf numFmtId="167" fontId="13" fillId="7" borderId="8" xfId="1" applyNumberFormat="1" applyFont="1" applyFill="1" applyBorder="1"/>
    <xf numFmtId="167" fontId="0" fillId="7" borderId="6" xfId="0" applyNumberFormat="1" applyFill="1" applyBorder="1"/>
    <xf numFmtId="167" fontId="0" fillId="7" borderId="8" xfId="0" applyNumberFormat="1" applyFill="1" applyBorder="1"/>
    <xf numFmtId="166" fontId="0" fillId="0" borderId="0" xfId="0" applyNumberFormat="1" applyAlignment="1" applyProtection="1">
      <alignment shrinkToFit="1"/>
      <protection hidden="1"/>
    </xf>
    <xf numFmtId="166" fontId="0" fillId="7" borderId="6" xfId="0" applyNumberFormat="1" applyFill="1" applyBorder="1" applyAlignment="1">
      <alignment shrinkToFit="1"/>
    </xf>
    <xf numFmtId="166" fontId="0" fillId="0" borderId="0" xfId="0" applyNumberFormat="1" applyProtection="1">
      <protection hidden="1"/>
    </xf>
    <xf numFmtId="166" fontId="3" fillId="7" borderId="6" xfId="1" applyNumberFormat="1" applyFont="1" applyFill="1" applyBorder="1" applyAlignment="1">
      <alignment shrinkToFit="1"/>
    </xf>
    <xf numFmtId="166" fontId="4" fillId="6" borderId="0" xfId="0" applyNumberFormat="1" applyFont="1" applyFill="1" applyAlignment="1" applyProtection="1">
      <alignment horizontal="left" shrinkToFit="1"/>
      <protection hidden="1"/>
    </xf>
    <xf numFmtId="0" fontId="11" fillId="0" borderId="0" xfId="0" applyFont="1" applyAlignment="1" applyProtection="1">
      <alignment shrinkToFit="1"/>
      <protection hidden="1"/>
    </xf>
    <xf numFmtId="0" fontId="2" fillId="5" borderId="3" xfId="0" applyFont="1" applyFill="1" applyBorder="1" applyAlignment="1">
      <alignment wrapText="1"/>
    </xf>
    <xf numFmtId="0" fontId="14" fillId="5" borderId="3" xfId="0" applyFont="1" applyFill="1" applyBorder="1" applyAlignment="1">
      <alignment horizontal="center" wrapText="1"/>
    </xf>
    <xf numFmtId="166" fontId="2" fillId="5" borderId="3" xfId="0" applyNumberFormat="1" applyFont="1" applyFill="1" applyBorder="1" applyAlignment="1">
      <alignment wrapText="1"/>
    </xf>
    <xf numFmtId="168" fontId="2" fillId="5" borderId="3" xfId="1" applyNumberFormat="1" applyFont="1" applyFill="1" applyBorder="1" applyAlignment="1">
      <alignment wrapText="1" shrinkToFit="1"/>
    </xf>
    <xf numFmtId="0" fontId="2" fillId="5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wrapText="1"/>
    </xf>
    <xf numFmtId="15" fontId="2" fillId="3" borderId="3" xfId="0" applyNumberFormat="1" applyFont="1" applyFill="1" applyBorder="1" applyAlignment="1">
      <alignment shrinkToFit="1"/>
    </xf>
    <xf numFmtId="0" fontId="11" fillId="7" borderId="6" xfId="0" applyFont="1" applyFill="1" applyBorder="1" applyAlignment="1">
      <alignment horizontal="center" shrinkToFit="1"/>
    </xf>
    <xf numFmtId="0" fontId="2" fillId="5" borderId="4" xfId="0" applyFont="1" applyFill="1" applyBorder="1" applyAlignment="1">
      <alignment horizontal="center"/>
    </xf>
    <xf numFmtId="0" fontId="4" fillId="5" borderId="0" xfId="0" applyFont="1" applyFill="1" applyAlignment="1" applyProtection="1">
      <alignment horizontal="left"/>
      <protection hidden="1"/>
    </xf>
    <xf numFmtId="170" fontId="4" fillId="5" borderId="2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>
      <alignment horizontal="center" shrinkToFit="1"/>
    </xf>
    <xf numFmtId="165" fontId="3" fillId="7" borderId="6" xfId="1" applyNumberFormat="1" applyFont="1" applyFill="1" applyBorder="1" applyAlignment="1">
      <alignment horizontal="center" shrinkToFit="1"/>
    </xf>
    <xf numFmtId="0" fontId="16" fillId="3" borderId="0" xfId="0" applyFont="1" applyFill="1" applyProtection="1">
      <protection hidden="1"/>
    </xf>
    <xf numFmtId="0" fontId="3" fillId="0" borderId="0" xfId="0" applyFont="1" applyAlignment="1" applyProtection="1">
      <alignment shrinkToFit="1"/>
      <protection hidden="1"/>
    </xf>
    <xf numFmtId="0" fontId="4" fillId="0" borderId="3" xfId="0" applyFont="1" applyBorder="1" applyAlignment="1">
      <alignment wrapText="1"/>
    </xf>
    <xf numFmtId="0" fontId="0" fillId="7" borderId="4" xfId="0" applyFill="1" applyBorder="1" applyAlignment="1">
      <alignment horizontal="center" shrinkToFit="1"/>
    </xf>
    <xf numFmtId="0" fontId="0" fillId="7" borderId="6" xfId="0" applyFill="1" applyBorder="1" applyAlignment="1">
      <alignment horizontal="center" shrinkToFit="1"/>
    </xf>
    <xf numFmtId="166" fontId="2" fillId="3" borderId="3" xfId="0" applyNumberFormat="1" applyFont="1" applyFill="1" applyBorder="1" applyAlignment="1">
      <alignment horizontal="center" wrapText="1" shrinkToFit="1"/>
    </xf>
    <xf numFmtId="0" fontId="18" fillId="3" borderId="3" xfId="0" applyFont="1" applyFill="1" applyBorder="1" applyAlignment="1">
      <alignment horizontal="center" vertical="center" textRotation="90" shrinkToFit="1"/>
    </xf>
    <xf numFmtId="167" fontId="16" fillId="3" borderId="4" xfId="0" applyNumberFormat="1" applyFont="1" applyFill="1" applyBorder="1"/>
    <xf numFmtId="167" fontId="16" fillId="3" borderId="6" xfId="0" applyNumberFormat="1" applyFont="1" applyFill="1" applyBorder="1"/>
    <xf numFmtId="0" fontId="0" fillId="0" borderId="0" xfId="0" applyAlignment="1" applyProtection="1">
      <alignment horizontal="center" shrinkToFit="1"/>
      <protection hidden="1"/>
    </xf>
    <xf numFmtId="0" fontId="3" fillId="7" borderId="11" xfId="0" applyFont="1" applyFill="1" applyBorder="1"/>
    <xf numFmtId="167" fontId="0" fillId="7" borderId="12" xfId="0" applyNumberFormat="1" applyFill="1" applyBorder="1"/>
    <xf numFmtId="0" fontId="0" fillId="7" borderId="14" xfId="0" applyFill="1" applyBorder="1"/>
    <xf numFmtId="0" fontId="0" fillId="7" borderId="14" xfId="0" applyFill="1" applyBorder="1" applyAlignment="1">
      <alignment shrinkToFit="1"/>
    </xf>
    <xf numFmtId="0" fontId="0" fillId="7" borderId="14" xfId="0" applyFill="1" applyBorder="1" applyAlignment="1">
      <alignment horizontal="center" shrinkToFit="1"/>
    </xf>
    <xf numFmtId="0" fontId="11" fillId="7" borderId="14" xfId="0" applyFont="1" applyFill="1" applyBorder="1" applyAlignment="1">
      <alignment horizontal="center" shrinkToFit="1"/>
    </xf>
    <xf numFmtId="165" fontId="3" fillId="7" borderId="14" xfId="1" applyNumberFormat="1" applyFont="1" applyFill="1" applyBorder="1" applyAlignment="1">
      <alignment horizontal="center" shrinkToFit="1"/>
    </xf>
    <xf numFmtId="166" fontId="0" fillId="7" borderId="14" xfId="0" applyNumberFormat="1" applyFill="1" applyBorder="1" applyAlignment="1">
      <alignment shrinkToFit="1"/>
    </xf>
    <xf numFmtId="168" fontId="3" fillId="7" borderId="14" xfId="1" applyNumberFormat="1" applyFont="1" applyFill="1" applyBorder="1" applyAlignment="1">
      <alignment shrinkToFit="1"/>
    </xf>
    <xf numFmtId="166" fontId="3" fillId="7" borderId="14" xfId="1" applyNumberFormat="1" applyFont="1" applyFill="1" applyBorder="1" applyAlignment="1">
      <alignment shrinkToFit="1"/>
    </xf>
    <xf numFmtId="0" fontId="2" fillId="5" borderId="16" xfId="0" applyFont="1" applyFill="1" applyBorder="1" applyAlignment="1">
      <alignment horizontal="center"/>
    </xf>
    <xf numFmtId="0" fontId="3" fillId="4" borderId="4" xfId="0" applyFont="1" applyFill="1" applyBorder="1" applyAlignment="1">
      <alignment shrinkToFit="1"/>
    </xf>
    <xf numFmtId="4" fontId="3" fillId="4" borderId="6" xfId="0" applyNumberFormat="1" applyFont="1" applyFill="1" applyBorder="1" applyAlignment="1">
      <alignment horizontal="center" shrinkToFit="1"/>
    </xf>
    <xf numFmtId="4" fontId="3" fillId="4" borderId="6" xfId="0" applyNumberFormat="1" applyFont="1" applyFill="1" applyBorder="1" applyAlignment="1">
      <alignment horizontal="left" shrinkToFit="1"/>
    </xf>
    <xf numFmtId="0" fontId="11" fillId="4" borderId="6" xfId="0" applyFont="1" applyFill="1" applyBorder="1" applyAlignment="1">
      <alignment horizontal="center" shrinkToFit="1"/>
    </xf>
    <xf numFmtId="0" fontId="3" fillId="4" borderId="6" xfId="0" applyFont="1" applyFill="1" applyBorder="1" applyAlignment="1">
      <alignment horizontal="left" shrinkToFit="1"/>
    </xf>
    <xf numFmtId="0" fontId="11" fillId="4" borderId="14" xfId="0" applyFont="1" applyFill="1" applyBorder="1" applyAlignment="1">
      <alignment horizontal="center" shrinkToFit="1"/>
    </xf>
    <xf numFmtId="171" fontId="3" fillId="11" borderId="6" xfId="1" applyNumberFormat="1" applyFont="1" applyFill="1" applyBorder="1" applyAlignment="1">
      <alignment horizontal="center" shrinkToFit="1"/>
    </xf>
    <xf numFmtId="0" fontId="0" fillId="11" borderId="6" xfId="0" applyFill="1" applyBorder="1" applyAlignment="1">
      <alignment shrinkToFit="1"/>
    </xf>
    <xf numFmtId="0" fontId="0" fillId="11" borderId="14" xfId="0" applyFill="1" applyBorder="1" applyAlignment="1">
      <alignment shrinkToFit="1"/>
    </xf>
    <xf numFmtId="0" fontId="0" fillId="11" borderId="15" xfId="0" applyFill="1" applyBorder="1" applyAlignment="1">
      <alignment shrinkToFit="1"/>
    </xf>
    <xf numFmtId="0" fontId="3" fillId="4" borderId="6" xfId="0" applyFont="1" applyFill="1" applyBorder="1" applyAlignment="1">
      <alignment horizontal="center" shrinkToFit="1"/>
    </xf>
    <xf numFmtId="0" fontId="3" fillId="11" borderId="6" xfId="0" applyFont="1" applyFill="1" applyBorder="1" applyAlignment="1">
      <alignment horizontal="center" shrinkToFit="1"/>
    </xf>
    <xf numFmtId="169" fontId="3" fillId="4" borderId="6" xfId="0" applyNumberFormat="1" applyFont="1" applyFill="1" applyBorder="1" applyAlignment="1">
      <alignment horizontal="center" shrinkToFit="1"/>
    </xf>
    <xf numFmtId="166" fontId="19" fillId="4" borderId="0" xfId="0" applyNumberFormat="1" applyFont="1" applyFill="1" applyAlignment="1" applyProtection="1">
      <alignment horizontal="center" shrinkToFit="1"/>
      <protection hidden="1"/>
    </xf>
    <xf numFmtId="0" fontId="19" fillId="4" borderId="0" xfId="0" applyFont="1" applyFill="1" applyAlignment="1" applyProtection="1">
      <alignment horizontal="center" shrinkToFit="1"/>
      <protection hidden="1"/>
    </xf>
    <xf numFmtId="0" fontId="2" fillId="5" borderId="13" xfId="0" applyFont="1" applyFill="1" applyBorder="1" applyAlignment="1">
      <alignment wrapText="1"/>
    </xf>
    <xf numFmtId="172" fontId="2" fillId="5" borderId="13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6" fontId="2" fillId="0" borderId="0" xfId="0" applyNumberFormat="1" applyFont="1" applyAlignment="1">
      <alignment horizontal="center" shrinkToFit="1"/>
    </xf>
    <xf numFmtId="0" fontId="0" fillId="10" borderId="6" xfId="0" applyFill="1" applyBorder="1" applyAlignment="1">
      <alignment shrinkToFit="1"/>
    </xf>
    <xf numFmtId="0" fontId="0" fillId="10" borderId="14" xfId="0" applyFill="1" applyBorder="1" applyAlignment="1">
      <alignment shrinkToFit="1"/>
    </xf>
    <xf numFmtId="3" fontId="3" fillId="10" borderId="4" xfId="0" applyNumberFormat="1" applyFont="1" applyFill="1" applyBorder="1" applyAlignment="1">
      <alignment horizontal="center" shrinkToFit="1"/>
    </xf>
    <xf numFmtId="4" fontId="3" fillId="10" borderId="6" xfId="0" applyNumberFormat="1" applyFont="1" applyFill="1" applyBorder="1" applyAlignment="1">
      <alignment horizontal="left" shrinkToFit="1"/>
    </xf>
    <xf numFmtId="0" fontId="11" fillId="10" borderId="6" xfId="0" applyFont="1" applyFill="1" applyBorder="1" applyAlignment="1">
      <alignment horizontal="center" shrinkToFit="1"/>
    </xf>
    <xf numFmtId="0" fontId="3" fillId="10" borderId="6" xfId="0" applyFont="1" applyFill="1" applyBorder="1" applyAlignment="1">
      <alignment horizontal="left" shrinkToFit="1"/>
    </xf>
    <xf numFmtId="0" fontId="3" fillId="10" borderId="14" xfId="0" applyFont="1" applyFill="1" applyBorder="1" applyAlignment="1">
      <alignment horizontal="center" shrinkToFit="1"/>
    </xf>
    <xf numFmtId="0" fontId="11" fillId="10" borderId="14" xfId="0" applyFont="1" applyFill="1" applyBorder="1" applyAlignment="1">
      <alignment horizontal="center" shrinkToFit="1"/>
    </xf>
    <xf numFmtId="0" fontId="8" fillId="0" borderId="0" xfId="0" applyFont="1" applyAlignment="1" applyProtection="1">
      <alignment horizontal="center"/>
      <protection hidden="1"/>
    </xf>
    <xf numFmtId="165" fontId="11" fillId="4" borderId="6" xfId="1" applyNumberFormat="1" applyFont="1" applyFill="1" applyBorder="1" applyAlignment="1">
      <alignment horizontal="center" shrinkToFit="1"/>
    </xf>
    <xf numFmtId="166" fontId="10" fillId="0" borderId="17" xfId="0" applyNumberFormat="1" applyFont="1" applyBorder="1" applyAlignment="1" applyProtection="1">
      <alignment horizontal="center" shrinkToFit="1"/>
      <protection hidden="1"/>
    </xf>
    <xf numFmtId="166" fontId="10" fillId="0" borderId="18" xfId="0" applyNumberFormat="1" applyFont="1" applyBorder="1" applyAlignment="1" applyProtection="1">
      <alignment horizontal="center" vertical="top" shrinkToFit="1"/>
      <protection hidden="1"/>
    </xf>
    <xf numFmtId="166" fontId="4" fillId="4" borderId="4" xfId="0" applyNumberFormat="1" applyFont="1" applyFill="1" applyBorder="1" applyAlignment="1">
      <alignment horizontal="center" vertical="center" shrinkToFit="1"/>
    </xf>
    <xf numFmtId="0" fontId="20" fillId="5" borderId="0" xfId="0" applyFont="1" applyFill="1" applyAlignment="1" applyProtection="1">
      <alignment horizontal="center"/>
      <protection hidden="1"/>
    </xf>
    <xf numFmtId="0" fontId="20" fillId="5" borderId="0" xfId="0" applyFont="1" applyFill="1" applyProtection="1">
      <protection hidden="1"/>
    </xf>
    <xf numFmtId="166" fontId="19" fillId="12" borderId="6" xfId="0" applyNumberFormat="1" applyFont="1" applyFill="1" applyBorder="1" applyAlignment="1">
      <alignment shrinkToFit="1"/>
    </xf>
    <xf numFmtId="166" fontId="15" fillId="7" borderId="6" xfId="1" applyNumberFormat="1" applyFont="1" applyFill="1" applyBorder="1" applyAlignment="1">
      <alignment shrinkToFit="1"/>
    </xf>
    <xf numFmtId="165" fontId="15" fillId="7" borderId="6" xfId="1" applyNumberFormat="1" applyFont="1" applyFill="1" applyBorder="1" applyAlignment="1">
      <alignment shrinkToFit="1"/>
    </xf>
    <xf numFmtId="165" fontId="19" fillId="12" borderId="6" xfId="1" applyNumberFormat="1" applyFont="1" applyFill="1" applyBorder="1" applyAlignment="1">
      <alignment shrinkToFit="1"/>
    </xf>
    <xf numFmtId="0" fontId="3" fillId="4" borderId="14" xfId="0" applyFont="1" applyFill="1" applyBorder="1" applyAlignment="1">
      <alignment horizontal="left" shrinkToFit="1"/>
    </xf>
    <xf numFmtId="0" fontId="3" fillId="4" borderId="15" xfId="0" applyFont="1" applyFill="1" applyBorder="1" applyAlignment="1">
      <alignment horizontal="center" shrinkToFit="1"/>
    </xf>
    <xf numFmtId="0" fontId="15" fillId="13" borderId="0" xfId="0" applyFont="1" applyFill="1" applyAlignment="1" applyProtection="1">
      <alignment shrinkToFit="1"/>
      <protection hidden="1"/>
    </xf>
    <xf numFmtId="3" fontId="15" fillId="7" borderId="4" xfId="0" applyNumberFormat="1" applyFont="1" applyFill="1" applyBorder="1" applyAlignment="1">
      <alignment horizontal="center" shrinkToFit="1"/>
    </xf>
    <xf numFmtId="165" fontId="4" fillId="4" borderId="4" xfId="1" applyNumberFormat="1" applyFont="1" applyFill="1" applyBorder="1" applyAlignment="1">
      <alignment horizontal="center" vertical="center"/>
    </xf>
    <xf numFmtId="3" fontId="2" fillId="7" borderId="6" xfId="0" applyNumberFormat="1" applyFont="1" applyFill="1" applyBorder="1"/>
    <xf numFmtId="166" fontId="21" fillId="7" borderId="6" xfId="1" applyNumberFormat="1" applyFont="1" applyFill="1" applyBorder="1" applyAlignment="1">
      <alignment shrinkToFit="1"/>
    </xf>
    <xf numFmtId="0" fontId="2" fillId="3" borderId="3" xfId="0" applyFont="1" applyFill="1" applyBorder="1" applyAlignment="1">
      <alignment horizontal="center" wrapText="1"/>
    </xf>
    <xf numFmtId="0" fontId="22" fillId="12" borderId="6" xfId="1" applyNumberFormat="1" applyFont="1" applyFill="1" applyBorder="1" applyAlignment="1">
      <alignment horizontal="center" shrinkToFit="1"/>
    </xf>
    <xf numFmtId="0" fontId="22" fillId="12" borderId="15" xfId="1" applyNumberFormat="1" applyFont="1" applyFill="1" applyBorder="1" applyAlignment="1">
      <alignment horizontal="center" shrinkToFit="1"/>
    </xf>
    <xf numFmtId="0" fontId="2" fillId="0" borderId="0" xfId="0" applyFont="1" applyAlignment="1" applyProtection="1">
      <alignment horizontal="center" shrinkToFit="1"/>
      <protection hidden="1"/>
    </xf>
    <xf numFmtId="0" fontId="0" fillId="7" borderId="19" xfId="0" applyFill="1" applyBorder="1"/>
    <xf numFmtId="0" fontId="0" fillId="0" borderId="19" xfId="0" applyBorder="1"/>
    <xf numFmtId="0" fontId="0" fillId="7" borderId="19" xfId="0" applyFill="1" applyBorder="1" applyAlignment="1">
      <alignment shrinkToFit="1"/>
    </xf>
    <xf numFmtId="0" fontId="4" fillId="9" borderId="9" xfId="0" applyFont="1" applyFill="1" applyBorder="1" applyAlignment="1" applyProtection="1">
      <alignment horizontal="center"/>
      <protection hidden="1"/>
    </xf>
    <xf numFmtId="0" fontId="4" fillId="9" borderId="10" xfId="0" applyFont="1" applyFill="1" applyBorder="1" applyAlignment="1" applyProtection="1">
      <alignment horizontal="center"/>
      <protection hidden="1"/>
    </xf>
    <xf numFmtId="0" fontId="17" fillId="3" borderId="0" xfId="0" applyFont="1" applyFill="1" applyAlignment="1" applyProtection="1">
      <alignment vertical="center" textRotation="90" shrinkToFit="1"/>
      <protection hidden="1"/>
    </xf>
    <xf numFmtId="0" fontId="2" fillId="0" borderId="0" xfId="0" applyFont="1" applyAlignment="1" applyProtection="1">
      <alignment horizontal="center" vertical="center" textRotation="90"/>
      <protection hidden="1"/>
    </xf>
    <xf numFmtId="0" fontId="2" fillId="0" borderId="10" xfId="0" applyFont="1" applyBorder="1" applyAlignment="1" applyProtection="1">
      <alignment horizontal="center" vertical="center" textRotation="90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10" fillId="0" borderId="17" xfId="0" applyFont="1" applyBorder="1" applyAlignment="1" applyProtection="1">
      <alignment horizontal="left"/>
      <protection hidden="1"/>
    </xf>
    <xf numFmtId="0" fontId="10" fillId="0" borderId="18" xfId="0" applyFont="1" applyBorder="1" applyAlignment="1" applyProtection="1">
      <alignment horizontal="left" vertical="top"/>
      <protection hidden="1"/>
    </xf>
    <xf numFmtId="0" fontId="2" fillId="4" borderId="1" xfId="0" applyFont="1" applyFill="1" applyBorder="1" applyAlignment="1" applyProtection="1">
      <alignment horizontal="center" shrinkToFit="1"/>
      <protection hidden="1"/>
    </xf>
  </cellXfs>
  <cellStyles count="2">
    <cellStyle name="Comma" xfId="1" builtinId="3"/>
    <cellStyle name="Normal" xfId="0" builtinId="0"/>
  </cellStyles>
  <dxfs count="2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auto="1"/>
          <bgColor theme="6"/>
        </patternFill>
      </fill>
    </dxf>
    <dxf>
      <font>
        <color theme="2"/>
      </font>
      <fill>
        <patternFill>
          <bgColor theme="3"/>
        </patternFill>
      </fill>
    </dxf>
    <dxf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ont>
        <color theme="0"/>
      </font>
      <fill>
        <patternFill>
          <bgColor theme="3" tint="0.3999450666829432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top style="thin">
          <color theme="3" tint="0.59996337778862885"/>
        </top>
        <bottom style="thin">
          <color theme="3" tint="0.59996337778862885"/>
        </bottom>
        <horizontal style="thin">
          <color theme="3" tint="0.59996337778862885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2" defaultTableStyle="Buyer's Report" defaultPivotStyle="PivotTable Style 1">
    <tableStyle name="Buyer's Report" pivot="0" count="5" xr9:uid="{00000000-0011-0000-FFFF-FFFF00000000}">
      <tableStyleElement type="wholeTable" dxfId="19"/>
      <tableStyleElement type="headerRow" dxfId="18"/>
      <tableStyleElement type="firstRowStripe" size="8" dxfId="17"/>
      <tableStyleElement type="secondRowStripe" size="8" dxfId="16"/>
      <tableStyleElement type="firstColumnStripe" dxfId="15"/>
    </tableStyle>
    <tableStyle name="PivotTable Style 1" table="0" count="7" xr9:uid="{00000000-0011-0000-FFFF-FFFF01000000}">
      <tableStyleElement type="wholeTable" dxfId="14"/>
      <tableStyleElement type="headerRow" dxfId="13"/>
      <tableStyleElement type="firstRowStripe" dxfId="12"/>
      <tableStyleElement type="secondRowStripe" dxfId="11"/>
      <tableStyleElement type="firstColumnStripe" dxfId="10"/>
      <tableStyleElement type="secondColumnStripe" dxfId="9"/>
      <tableStyleElement type="pageFieldLabels" dxfId="8"/>
    </tableStyle>
  </tableStyles>
  <colors>
    <mruColors>
      <color rgb="FFFFFFCC"/>
      <color rgb="FFE7E0B3"/>
      <color rgb="FFE7DFB1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3" tint="0.59999389629810485"/>
    <pageSetUpPr fitToPage="1"/>
  </sheetPr>
  <dimension ref="A1:AT13"/>
  <sheetViews>
    <sheetView showGridLines="0" tabSelected="1" zoomScale="80" zoomScaleNormal="80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A14" sqref="A14:E3810"/>
    </sheetView>
  </sheetViews>
  <sheetFormatPr defaultColWidth="0" defaultRowHeight="15" outlineLevelCol="1" x14ac:dyDescent="0.25"/>
  <cols>
    <col min="1" max="1" width="2.42578125" style="51" customWidth="1"/>
    <col min="2" max="2" width="2.42578125" style="3" customWidth="1"/>
    <col min="3" max="3" width="10.42578125" style="1" customWidth="1"/>
    <col min="4" max="4" width="14.140625" style="3" customWidth="1"/>
    <col min="5" max="5" width="36.28515625" style="1" customWidth="1"/>
    <col min="6" max="6" width="7.140625" style="1" customWidth="1"/>
    <col min="7" max="7" width="10.42578125" style="1" customWidth="1"/>
    <col min="9" max="9" width="10.42578125" style="1" customWidth="1"/>
    <col min="10" max="10" width="5.42578125" style="60" customWidth="1"/>
    <col min="11" max="11" width="5.42578125" style="37" customWidth="1"/>
    <col min="12" max="14" width="10.42578125" style="37" customWidth="1"/>
    <col min="15" max="15" width="10.42578125" style="52" customWidth="1" outlineLevel="1"/>
    <col min="16" max="16" width="10.42578125" style="37" customWidth="1" outlineLevel="1"/>
    <col min="17" max="17" width="10.42578125" style="1" customWidth="1" outlineLevel="1"/>
    <col min="18" max="21" width="10.42578125" style="1" customWidth="1"/>
    <col min="22" max="22" width="10.42578125" style="32" hidden="1" customWidth="1"/>
    <col min="23" max="24" width="10.42578125" style="2" hidden="1" customWidth="1"/>
    <col min="25" max="25" width="10.42578125" style="34" customWidth="1"/>
    <col min="26" max="26" width="10.42578125" style="11" customWidth="1"/>
    <col min="27" max="27" width="6.140625" style="7" customWidth="1"/>
    <col min="28" max="28" width="21.42578125" style="3" customWidth="1"/>
    <col min="29" max="45" width="11.42578125" style="3" customWidth="1"/>
    <col min="46" max="46" width="2.42578125" style="3" customWidth="1"/>
    <col min="47" max="16384" width="9.140625" style="3" hidden="1"/>
  </cols>
  <sheetData>
    <row r="1" spans="1:45" ht="14.65" customHeight="1" x14ac:dyDescent="0.25">
      <c r="A1" s="126" t="s">
        <v>41</v>
      </c>
      <c r="B1" s="127" t="s">
        <v>22</v>
      </c>
      <c r="D1" s="129" t="s">
        <v>75</v>
      </c>
      <c r="E1" s="129"/>
      <c r="O1" s="89"/>
      <c r="P1" s="89"/>
      <c r="Q1" s="89"/>
      <c r="R1" s="89"/>
      <c r="S1" s="89"/>
      <c r="T1" s="89"/>
      <c r="AA1" s="4"/>
      <c r="AB1" s="99" t="s">
        <v>75</v>
      </c>
      <c r="AC1" s="99" t="s">
        <v>75</v>
      </c>
    </row>
    <row r="2" spans="1:45" x14ac:dyDescent="0.25">
      <c r="A2" s="126"/>
      <c r="B2" s="127"/>
      <c r="D2" s="129"/>
      <c r="E2" s="129"/>
      <c r="O2" s="90"/>
      <c r="P2" s="90"/>
      <c r="Q2" s="90"/>
      <c r="AA2" s="130" t="s">
        <v>29</v>
      </c>
      <c r="AB2" s="130"/>
      <c r="AC2" s="101">
        <v>44329</v>
      </c>
      <c r="AD2" s="104" t="s">
        <v>54</v>
      </c>
      <c r="AE2" s="104" t="s">
        <v>55</v>
      </c>
      <c r="AF2" s="105" t="s">
        <v>56</v>
      </c>
    </row>
    <row r="3" spans="1:45" ht="22.5" x14ac:dyDescent="0.3">
      <c r="A3" s="126"/>
      <c r="B3" s="127"/>
      <c r="D3" s="5" t="s">
        <v>20</v>
      </c>
      <c r="O3" s="120">
        <v>2</v>
      </c>
      <c r="P3" s="120">
        <v>3</v>
      </c>
      <c r="Q3" s="120">
        <v>4</v>
      </c>
      <c r="R3" s="120">
        <v>5</v>
      </c>
      <c r="S3" s="120">
        <v>6</v>
      </c>
      <c r="T3" s="120">
        <v>7</v>
      </c>
      <c r="AA3" s="131" t="s">
        <v>30</v>
      </c>
      <c r="AB3" s="131"/>
      <c r="AC3" s="102">
        <v>44329</v>
      </c>
      <c r="AD3" s="85" t="s">
        <v>52</v>
      </c>
      <c r="AE3" s="86" t="s">
        <v>47</v>
      </c>
      <c r="AF3" s="86" t="s">
        <v>46</v>
      </c>
      <c r="AG3" s="112" t="s">
        <v>57</v>
      </c>
      <c r="AH3" s="112" t="s">
        <v>61</v>
      </c>
      <c r="AI3" s="112" t="s">
        <v>58</v>
      </c>
    </row>
    <row r="4" spans="1:45" x14ac:dyDescent="0.25">
      <c r="A4" s="126"/>
      <c r="B4" s="128"/>
      <c r="D4" s="6" t="s">
        <v>21</v>
      </c>
      <c r="E4" s="36">
        <v>44336</v>
      </c>
      <c r="L4" s="132" t="s">
        <v>49</v>
      </c>
      <c r="M4" s="132"/>
      <c r="N4" s="132"/>
      <c r="O4" s="132" t="s">
        <v>48</v>
      </c>
      <c r="P4" s="132"/>
      <c r="Q4" s="132"/>
      <c r="R4" s="132" t="s">
        <v>45</v>
      </c>
      <c r="S4" s="132"/>
      <c r="T4" s="132"/>
      <c r="AA4" s="47" t="s">
        <v>27</v>
      </c>
      <c r="AB4" s="8"/>
      <c r="AC4" s="9"/>
      <c r="AD4" s="48">
        <v>44336</v>
      </c>
      <c r="AE4" s="48">
        <v>44337</v>
      </c>
      <c r="AF4" s="48">
        <v>44338</v>
      </c>
      <c r="AG4" s="48">
        <v>44339</v>
      </c>
      <c r="AH4" s="48">
        <v>44340</v>
      </c>
      <c r="AI4" s="48">
        <v>44341</v>
      </c>
      <c r="AJ4" s="48">
        <v>44342</v>
      </c>
      <c r="AK4" s="48">
        <v>44343</v>
      </c>
      <c r="AL4" s="48">
        <v>44344</v>
      </c>
      <c r="AM4" s="48">
        <v>44345</v>
      </c>
      <c r="AN4" s="48">
        <v>44346</v>
      </c>
      <c r="AO4" s="48">
        <v>44347</v>
      </c>
      <c r="AP4" s="124" t="s">
        <v>26</v>
      </c>
      <c r="AQ4" s="125"/>
      <c r="AR4" s="125"/>
      <c r="AS4" s="125"/>
    </row>
    <row r="5" spans="1:45" s="10" customFormat="1" ht="30.75" customHeight="1" x14ac:dyDescent="0.25">
      <c r="A5" s="57" t="s">
        <v>40</v>
      </c>
      <c r="B5" s="53" t="s">
        <v>32</v>
      </c>
      <c r="C5" s="38" t="s">
        <v>10</v>
      </c>
      <c r="D5" s="38" t="s">
        <v>0</v>
      </c>
      <c r="E5" s="38" t="s">
        <v>1</v>
      </c>
      <c r="F5" s="38" t="s">
        <v>2</v>
      </c>
      <c r="G5" s="38" t="s">
        <v>4</v>
      </c>
      <c r="I5" s="38" t="s">
        <v>23</v>
      </c>
      <c r="J5" s="42" t="s">
        <v>31</v>
      </c>
      <c r="K5" s="39" t="s">
        <v>6</v>
      </c>
      <c r="L5" s="87" t="s">
        <v>33</v>
      </c>
      <c r="M5" s="87" t="s">
        <v>38</v>
      </c>
      <c r="N5" s="87" t="s">
        <v>39</v>
      </c>
      <c r="O5" s="88">
        <v>44240</v>
      </c>
      <c r="P5" s="88">
        <v>44268</v>
      </c>
      <c r="Q5" s="88">
        <v>44299</v>
      </c>
      <c r="R5" s="88">
        <v>44329</v>
      </c>
      <c r="S5" s="88">
        <v>44377</v>
      </c>
      <c r="T5" s="88">
        <v>44408</v>
      </c>
      <c r="U5" s="38" t="s">
        <v>37</v>
      </c>
      <c r="V5" s="40" t="s">
        <v>25</v>
      </c>
      <c r="W5" s="41" t="s">
        <v>24</v>
      </c>
      <c r="X5" s="41" t="s">
        <v>62</v>
      </c>
      <c r="Y5" s="40" t="s">
        <v>63</v>
      </c>
      <c r="Z5" s="117" t="s">
        <v>64</v>
      </c>
      <c r="AA5" s="43" t="s">
        <v>11</v>
      </c>
      <c r="AB5" s="43" t="s">
        <v>12</v>
      </c>
      <c r="AC5" s="44" t="s">
        <v>7</v>
      </c>
      <c r="AD5" s="56">
        <v>44336</v>
      </c>
      <c r="AE5" s="56">
        <v>44337</v>
      </c>
      <c r="AF5" s="56">
        <v>44338</v>
      </c>
      <c r="AG5" s="56">
        <v>44339</v>
      </c>
      <c r="AH5" s="56">
        <v>44340</v>
      </c>
      <c r="AI5" s="56">
        <v>44341</v>
      </c>
      <c r="AJ5" s="56">
        <v>44342</v>
      </c>
      <c r="AK5" s="56">
        <v>44343</v>
      </c>
      <c r="AL5" s="56">
        <v>44344</v>
      </c>
      <c r="AM5" s="56">
        <v>44345</v>
      </c>
      <c r="AN5" s="56">
        <v>44346</v>
      </c>
      <c r="AO5" s="56">
        <v>44347</v>
      </c>
      <c r="AP5" s="49">
        <v>44354</v>
      </c>
      <c r="AQ5" s="49">
        <v>44361</v>
      </c>
      <c r="AR5" s="49">
        <v>44368</v>
      </c>
      <c r="AS5" s="49">
        <v>44375</v>
      </c>
    </row>
    <row r="6" spans="1:45" x14ac:dyDescent="0.25">
      <c r="A6" s="58">
        <v>6666</v>
      </c>
      <c r="B6" s="54">
        <v>1</v>
      </c>
      <c r="C6" s="17" t="s">
        <v>51</v>
      </c>
      <c r="D6" s="16" t="s">
        <v>66</v>
      </c>
      <c r="E6" s="17" t="s">
        <v>67</v>
      </c>
      <c r="F6" s="17" t="s">
        <v>3</v>
      </c>
      <c r="G6" s="17" t="s">
        <v>5</v>
      </c>
      <c r="I6" s="17" t="s">
        <v>75</v>
      </c>
      <c r="J6" s="55" t="s">
        <v>76</v>
      </c>
      <c r="K6" s="45" t="s">
        <v>75</v>
      </c>
      <c r="L6" s="82" t="s">
        <v>75</v>
      </c>
      <c r="M6" s="72" t="s">
        <v>65</v>
      </c>
      <c r="N6" s="73" t="s">
        <v>77</v>
      </c>
      <c r="O6" s="93">
        <v>4242</v>
      </c>
      <c r="P6" s="93">
        <v>2222</v>
      </c>
      <c r="Q6" s="93">
        <v>13938</v>
      </c>
      <c r="R6" s="78">
        <v>7575</v>
      </c>
      <c r="S6" s="78">
        <v>7575</v>
      </c>
      <c r="T6" s="78">
        <v>7575</v>
      </c>
      <c r="U6" s="50">
        <v>6666</v>
      </c>
      <c r="V6" s="33">
        <v>44337</v>
      </c>
      <c r="W6" s="18">
        <v>1616</v>
      </c>
      <c r="X6" s="108">
        <v>34829.85</v>
      </c>
      <c r="Y6" s="107">
        <v>44330</v>
      </c>
      <c r="Z6" s="118" t="s">
        <v>78</v>
      </c>
      <c r="AA6" s="46">
        <v>1</v>
      </c>
      <c r="AB6" s="13" t="s">
        <v>13</v>
      </c>
      <c r="AC6" s="14">
        <v>-26664</v>
      </c>
      <c r="AD6" s="114">
        <v>0</v>
      </c>
      <c r="AE6" s="103" t="s">
        <v>75</v>
      </c>
      <c r="AF6" s="103" t="s">
        <v>75</v>
      </c>
      <c r="AG6" s="113" t="s">
        <v>75</v>
      </c>
      <c r="AH6" s="107" t="s">
        <v>75</v>
      </c>
      <c r="AI6" s="116" t="s">
        <v>75</v>
      </c>
      <c r="AJ6" s="12"/>
      <c r="AK6" s="12"/>
      <c r="AL6" s="12"/>
      <c r="AM6" s="12"/>
      <c r="AN6" s="12"/>
      <c r="AO6" s="12"/>
      <c r="AP6" s="12"/>
      <c r="AQ6" s="12"/>
      <c r="AR6" s="12"/>
      <c r="AS6" s="15"/>
    </row>
    <row r="7" spans="1:45" x14ac:dyDescent="0.25">
      <c r="A7" s="59">
        <v>6666</v>
      </c>
      <c r="B7" s="55">
        <v>1</v>
      </c>
      <c r="C7" s="17" t="s">
        <v>51</v>
      </c>
      <c r="D7" s="16" t="s">
        <v>66</v>
      </c>
      <c r="E7" s="17" t="s">
        <v>67</v>
      </c>
      <c r="F7" s="17" t="s">
        <v>3</v>
      </c>
      <c r="G7" s="17" t="s">
        <v>5</v>
      </c>
      <c r="I7" s="17" t="s">
        <v>75</v>
      </c>
      <c r="J7" s="55" t="s">
        <v>76</v>
      </c>
      <c r="K7" s="45" t="s">
        <v>75</v>
      </c>
      <c r="L7" s="83" t="s">
        <v>43</v>
      </c>
      <c r="M7" s="74" t="s">
        <v>8</v>
      </c>
      <c r="N7" s="75"/>
      <c r="O7" s="94"/>
      <c r="P7" s="95"/>
      <c r="Q7" s="91"/>
      <c r="R7" s="79"/>
      <c r="S7" s="79"/>
      <c r="T7" s="79"/>
      <c r="U7" s="50" t="s">
        <v>75</v>
      </c>
      <c r="V7" s="33" t="s">
        <v>75</v>
      </c>
      <c r="W7" s="18" t="s">
        <v>75</v>
      </c>
      <c r="X7" s="18"/>
      <c r="Y7" s="35"/>
      <c r="Z7" s="118" t="s">
        <v>78</v>
      </c>
      <c r="AA7" s="46">
        <v>2</v>
      </c>
      <c r="AB7" s="19" t="s">
        <v>14</v>
      </c>
      <c r="AC7" s="20">
        <v>40800</v>
      </c>
      <c r="AD7" s="115">
        <v>-26664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1"/>
    </row>
    <row r="8" spans="1:45" x14ac:dyDescent="0.25">
      <c r="A8" s="59">
        <v>6666</v>
      </c>
      <c r="B8" s="55">
        <v>1</v>
      </c>
      <c r="C8" s="17" t="s">
        <v>51</v>
      </c>
      <c r="D8" s="16" t="s">
        <v>66</v>
      </c>
      <c r="E8" s="17" t="s">
        <v>67</v>
      </c>
      <c r="F8" s="17" t="s">
        <v>3</v>
      </c>
      <c r="G8" s="17" t="s">
        <v>5</v>
      </c>
      <c r="I8" s="17" t="s">
        <v>75</v>
      </c>
      <c r="J8" s="55" t="s">
        <v>76</v>
      </c>
      <c r="K8" s="45" t="s">
        <v>75</v>
      </c>
      <c r="L8" s="84" t="s">
        <v>75</v>
      </c>
      <c r="M8" s="76" t="s">
        <v>34</v>
      </c>
      <c r="N8" s="75"/>
      <c r="O8" s="96"/>
      <c r="P8" s="95"/>
      <c r="Q8" s="91"/>
      <c r="R8" s="79"/>
      <c r="S8" s="79"/>
      <c r="T8" s="79"/>
      <c r="U8" s="50" t="s">
        <v>75</v>
      </c>
      <c r="V8" s="33" t="s">
        <v>75</v>
      </c>
      <c r="W8" s="18" t="s">
        <v>75</v>
      </c>
      <c r="X8" s="18"/>
      <c r="Y8" s="35"/>
      <c r="Z8" s="118" t="s">
        <v>78</v>
      </c>
      <c r="AA8" s="46">
        <v>3</v>
      </c>
      <c r="AB8" s="22" t="s">
        <v>28</v>
      </c>
      <c r="AC8" s="23" t="s">
        <v>75</v>
      </c>
      <c r="AD8" s="109" t="s">
        <v>75</v>
      </c>
      <c r="AE8" s="109" t="s">
        <v>75</v>
      </c>
      <c r="AF8" s="106" t="s">
        <v>75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21"/>
    </row>
    <row r="9" spans="1:45" x14ac:dyDescent="0.25">
      <c r="A9" s="59">
        <v>6666</v>
      </c>
      <c r="B9" s="55">
        <v>1</v>
      </c>
      <c r="C9" s="17" t="s">
        <v>51</v>
      </c>
      <c r="D9" s="16" t="s">
        <v>66</v>
      </c>
      <c r="E9" s="17" t="s">
        <v>67</v>
      </c>
      <c r="F9" s="17" t="s">
        <v>3</v>
      </c>
      <c r="G9" s="17" t="s">
        <v>5</v>
      </c>
      <c r="I9" s="17" t="s">
        <v>75</v>
      </c>
      <c r="J9" s="55" t="s">
        <v>76</v>
      </c>
      <c r="K9" s="45" t="s">
        <v>75</v>
      </c>
      <c r="L9" s="83" t="s">
        <v>44</v>
      </c>
      <c r="M9" s="76" t="s">
        <v>35</v>
      </c>
      <c r="N9" s="75"/>
      <c r="O9" s="96"/>
      <c r="P9" s="95"/>
      <c r="Q9" s="91"/>
      <c r="R9" s="79"/>
      <c r="S9" s="79"/>
      <c r="T9" s="79"/>
      <c r="U9" s="50" t="s">
        <v>75</v>
      </c>
      <c r="V9" s="33" t="s">
        <v>75</v>
      </c>
      <c r="W9" s="18" t="s">
        <v>75</v>
      </c>
      <c r="X9" s="18"/>
      <c r="Y9" s="35"/>
      <c r="Z9" s="118" t="s">
        <v>78</v>
      </c>
      <c r="AA9" s="46">
        <v>4</v>
      </c>
      <c r="AB9" s="24" t="s">
        <v>15</v>
      </c>
      <c r="AC9" s="25">
        <v>35600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6">
        <v>0</v>
      </c>
    </row>
    <row r="10" spans="1:45" x14ac:dyDescent="0.25">
      <c r="A10" s="59">
        <v>6666</v>
      </c>
      <c r="B10" s="55">
        <v>1</v>
      </c>
      <c r="C10" s="17" t="s">
        <v>51</v>
      </c>
      <c r="D10" s="16" t="s">
        <v>66</v>
      </c>
      <c r="E10" s="17" t="s">
        <v>67</v>
      </c>
      <c r="F10" s="17" t="s">
        <v>3</v>
      </c>
      <c r="G10" s="17" t="s">
        <v>5</v>
      </c>
      <c r="I10" s="17" t="s">
        <v>75</v>
      </c>
      <c r="J10" s="55" t="s">
        <v>76</v>
      </c>
      <c r="K10" s="45" t="s">
        <v>75</v>
      </c>
      <c r="L10" s="73" t="s">
        <v>75</v>
      </c>
      <c r="M10" s="76" t="s">
        <v>9</v>
      </c>
      <c r="N10" s="75"/>
      <c r="O10" s="96"/>
      <c r="P10" s="95"/>
      <c r="Q10" s="91"/>
      <c r="R10" s="79"/>
      <c r="S10" s="79"/>
      <c r="T10" s="79"/>
      <c r="U10" s="50" t="s">
        <v>75</v>
      </c>
      <c r="V10" s="33" t="s">
        <v>75</v>
      </c>
      <c r="W10" s="18" t="s">
        <v>75</v>
      </c>
      <c r="X10" s="18"/>
      <c r="Y10" s="35"/>
      <c r="Z10" s="118" t="s">
        <v>78</v>
      </c>
      <c r="AA10" s="46">
        <v>5</v>
      </c>
      <c r="AB10" s="27" t="s">
        <v>16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9">
        <v>0</v>
      </c>
    </row>
    <row r="11" spans="1:45" x14ac:dyDescent="0.25">
      <c r="A11" s="59">
        <v>6666</v>
      </c>
      <c r="B11" s="55">
        <v>1</v>
      </c>
      <c r="C11" s="17" t="s">
        <v>51</v>
      </c>
      <c r="D11" s="16" t="s">
        <v>66</v>
      </c>
      <c r="E11" s="17" t="s">
        <v>67</v>
      </c>
      <c r="F11" s="17" t="s">
        <v>3</v>
      </c>
      <c r="G11" s="17" t="s">
        <v>5</v>
      </c>
      <c r="I11" s="17" t="s">
        <v>75</v>
      </c>
      <c r="J11" s="55" t="s">
        <v>76</v>
      </c>
      <c r="K11" s="45" t="s">
        <v>75</v>
      </c>
      <c r="L11" s="82"/>
      <c r="M11" s="76" t="s">
        <v>36</v>
      </c>
      <c r="N11" s="75"/>
      <c r="O11" s="96"/>
      <c r="P11" s="95"/>
      <c r="Q11" s="91"/>
      <c r="R11" s="79"/>
      <c r="S11" s="79"/>
      <c r="T11" s="79"/>
      <c r="U11" s="50" t="s">
        <v>75</v>
      </c>
      <c r="V11" s="33" t="s">
        <v>75</v>
      </c>
      <c r="W11" s="18" t="s">
        <v>75</v>
      </c>
      <c r="X11" s="18"/>
      <c r="Y11" s="35"/>
      <c r="Z11" s="118" t="s">
        <v>78</v>
      </c>
      <c r="AA11" s="46">
        <v>6</v>
      </c>
      <c r="AB11" s="19" t="s">
        <v>17</v>
      </c>
      <c r="AC11" s="30">
        <v>0</v>
      </c>
      <c r="AD11" s="30">
        <v>0</v>
      </c>
      <c r="AE11" s="30">
        <v>1616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1818</v>
      </c>
      <c r="AN11" s="30">
        <v>2020</v>
      </c>
      <c r="AO11" s="30">
        <v>0</v>
      </c>
      <c r="AP11" s="30">
        <v>202</v>
      </c>
      <c r="AQ11" s="30">
        <v>0</v>
      </c>
      <c r="AR11" s="30">
        <v>1010</v>
      </c>
      <c r="AS11" s="31">
        <v>0</v>
      </c>
    </row>
    <row r="12" spans="1:45" x14ac:dyDescent="0.25">
      <c r="A12" s="59">
        <v>6666</v>
      </c>
      <c r="B12" s="55">
        <v>1</v>
      </c>
      <c r="C12" s="17" t="s">
        <v>51</v>
      </c>
      <c r="D12" s="16" t="s">
        <v>66</v>
      </c>
      <c r="E12" s="17" t="s">
        <v>67</v>
      </c>
      <c r="F12" s="17" t="s">
        <v>3</v>
      </c>
      <c r="G12" s="17" t="s">
        <v>5</v>
      </c>
      <c r="I12" s="17" t="s">
        <v>75</v>
      </c>
      <c r="J12" s="55" t="s">
        <v>76</v>
      </c>
      <c r="K12" s="45" t="s">
        <v>75</v>
      </c>
      <c r="L12" s="82"/>
      <c r="M12" s="76" t="s">
        <v>19</v>
      </c>
      <c r="N12" s="100">
        <v>0</v>
      </c>
      <c r="O12" s="96"/>
      <c r="P12" s="95"/>
      <c r="Q12" s="91"/>
      <c r="R12" s="79"/>
      <c r="S12" s="79"/>
      <c r="T12" s="79"/>
      <c r="U12" s="50" t="s">
        <v>75</v>
      </c>
      <c r="V12" s="33" t="s">
        <v>75</v>
      </c>
      <c r="W12" s="18" t="s">
        <v>75</v>
      </c>
      <c r="X12" s="18"/>
      <c r="Y12" s="35"/>
      <c r="Z12" s="118" t="s">
        <v>78</v>
      </c>
      <c r="AA12" s="46">
        <v>7</v>
      </c>
      <c r="AB12" s="19" t="s">
        <v>42</v>
      </c>
      <c r="AC12" s="30">
        <f>IF($D12="","",AC6-AC11)</f>
        <v>-26664</v>
      </c>
      <c r="AD12" s="30">
        <f>IF($D12="","",AC12-AD11)</f>
        <v>-26664</v>
      </c>
      <c r="AE12" s="30">
        <f t="shared" ref="AE12:AS12" si="0">IF($D12="","",AD12-AE11)</f>
        <v>-28280</v>
      </c>
      <c r="AF12" s="30">
        <f t="shared" si="0"/>
        <v>-28280</v>
      </c>
      <c r="AG12" s="30">
        <f t="shared" si="0"/>
        <v>-28280</v>
      </c>
      <c r="AH12" s="30">
        <f t="shared" si="0"/>
        <v>-28280</v>
      </c>
      <c r="AI12" s="30">
        <f t="shared" si="0"/>
        <v>-28280</v>
      </c>
      <c r="AJ12" s="30">
        <f t="shared" si="0"/>
        <v>-28280</v>
      </c>
      <c r="AK12" s="30">
        <f t="shared" si="0"/>
        <v>-28280</v>
      </c>
      <c r="AL12" s="30">
        <f t="shared" si="0"/>
        <v>-28280</v>
      </c>
      <c r="AM12" s="30">
        <f t="shared" si="0"/>
        <v>-30098</v>
      </c>
      <c r="AN12" s="30">
        <f t="shared" si="0"/>
        <v>-32118</v>
      </c>
      <c r="AO12" s="30">
        <f t="shared" si="0"/>
        <v>-32118</v>
      </c>
      <c r="AP12" s="30">
        <f t="shared" si="0"/>
        <v>-32320</v>
      </c>
      <c r="AQ12" s="30">
        <f t="shared" si="0"/>
        <v>-32320</v>
      </c>
      <c r="AR12" s="30">
        <f t="shared" si="0"/>
        <v>-33330</v>
      </c>
      <c r="AS12" s="30">
        <f t="shared" si="0"/>
        <v>-33330</v>
      </c>
    </row>
    <row r="13" spans="1:45" ht="15.75" thickBot="1" x14ac:dyDescent="0.3">
      <c r="A13" s="59">
        <v>6666</v>
      </c>
      <c r="B13" s="55">
        <v>1</v>
      </c>
      <c r="C13" s="64" t="s">
        <v>51</v>
      </c>
      <c r="D13" s="63" t="s">
        <v>66</v>
      </c>
      <c r="E13" s="64" t="s">
        <v>67</v>
      </c>
      <c r="F13" s="64" t="s">
        <v>3</v>
      </c>
      <c r="G13" s="64" t="s">
        <v>5</v>
      </c>
      <c r="I13" s="64" t="s">
        <v>75</v>
      </c>
      <c r="J13" s="65" t="s">
        <v>76</v>
      </c>
      <c r="K13" s="66" t="s">
        <v>75</v>
      </c>
      <c r="L13" s="111"/>
      <c r="M13" s="110" t="s">
        <v>59</v>
      </c>
      <c r="N13" s="77" t="s">
        <v>75</v>
      </c>
      <c r="O13" s="97"/>
      <c r="P13" s="98"/>
      <c r="Q13" s="92"/>
      <c r="R13" s="80"/>
      <c r="S13" s="80"/>
      <c r="T13" s="81"/>
      <c r="U13" s="67" t="s">
        <v>75</v>
      </c>
      <c r="V13" s="68" t="s">
        <v>75</v>
      </c>
      <c r="W13" s="69" t="s">
        <v>75</v>
      </c>
      <c r="X13" s="69"/>
      <c r="Y13" s="70"/>
      <c r="Z13" s="119" t="s">
        <v>78</v>
      </c>
      <c r="AA13" s="71">
        <v>8</v>
      </c>
      <c r="AB13" s="61" t="s">
        <v>18</v>
      </c>
      <c r="AC13" s="62">
        <f>IF($D13="","",AC6+AC10-AC11)</f>
        <v>-26664</v>
      </c>
      <c r="AD13" s="62">
        <f>IF($D13="","",AC13+AD10-AD11)</f>
        <v>-26664</v>
      </c>
      <c r="AE13" s="62">
        <f t="shared" ref="AE13:AS13" si="1">IF($D13="","",AD13+AE10-AE11)</f>
        <v>-28280</v>
      </c>
      <c r="AF13" s="62">
        <f t="shared" si="1"/>
        <v>-28280</v>
      </c>
      <c r="AG13" s="62">
        <f t="shared" si="1"/>
        <v>-28280</v>
      </c>
      <c r="AH13" s="62">
        <f t="shared" si="1"/>
        <v>-28280</v>
      </c>
      <c r="AI13" s="62">
        <f t="shared" si="1"/>
        <v>-28280</v>
      </c>
      <c r="AJ13" s="62">
        <f t="shared" si="1"/>
        <v>-28280</v>
      </c>
      <c r="AK13" s="62">
        <f t="shared" si="1"/>
        <v>-28280</v>
      </c>
      <c r="AL13" s="62">
        <f t="shared" si="1"/>
        <v>-28280</v>
      </c>
      <c r="AM13" s="62">
        <f t="shared" si="1"/>
        <v>-30098</v>
      </c>
      <c r="AN13" s="62">
        <f t="shared" si="1"/>
        <v>-32118</v>
      </c>
      <c r="AO13" s="62">
        <f t="shared" si="1"/>
        <v>-32118</v>
      </c>
      <c r="AP13" s="62">
        <f t="shared" si="1"/>
        <v>-32320</v>
      </c>
      <c r="AQ13" s="62">
        <f t="shared" si="1"/>
        <v>-32320</v>
      </c>
      <c r="AR13" s="62">
        <f t="shared" si="1"/>
        <v>-33330</v>
      </c>
      <c r="AS13" s="62">
        <f t="shared" si="1"/>
        <v>-33330</v>
      </c>
    </row>
  </sheetData>
  <sheetProtection autoFilter="0" pivotTables="0"/>
  <autoFilter ref="A5:AS13" xr:uid="{00000000-0009-0000-0000-000005000000}"/>
  <mergeCells count="9">
    <mergeCell ref="AP4:AS4"/>
    <mergeCell ref="A1:A4"/>
    <mergeCell ref="B1:B4"/>
    <mergeCell ref="D1:E2"/>
    <mergeCell ref="AA2:AB2"/>
    <mergeCell ref="AA3:AB3"/>
    <mergeCell ref="R4:T4"/>
    <mergeCell ref="O4:Q4"/>
    <mergeCell ref="L4:N4"/>
  </mergeCells>
  <conditionalFormatting sqref="AD4:AO5">
    <cfRule type="expression" dxfId="7" priority="7">
      <formula>OR(WEEKDAY(AD$4,11)=7,WEEKDAY(AD$4,11)=6)</formula>
    </cfRule>
  </conditionalFormatting>
  <conditionalFormatting sqref="AA2:AC2">
    <cfRule type="expression" dxfId="6" priority="6">
      <formula>$AC$1="ERROR!"</formula>
    </cfRule>
  </conditionalFormatting>
  <conditionalFormatting sqref="AA3:AC3">
    <cfRule type="expression" dxfId="5" priority="5">
      <formula>$AB$1="ERROR!"</formula>
    </cfRule>
  </conditionalFormatting>
  <conditionalFormatting sqref="AD7">
    <cfRule type="expression" dxfId="4" priority="3">
      <formula>$AD6&lt;&gt;0</formula>
    </cfRule>
  </conditionalFormatting>
  <conditionalFormatting sqref="Y6">
    <cfRule type="expression" dxfId="3" priority="1">
      <formula>OR($Y6&lt;$AI$5,$Y6="Past Due")</formula>
    </cfRule>
  </conditionalFormatting>
  <conditionalFormatting sqref="D4:E4">
    <cfRule type="expression" dxfId="2" priority="10">
      <formula>OR($E$4&lt;&gt;#REF!,$E$4&lt;&gt;#REF!,$E$4&lt;&gt;#REF!)</formula>
    </cfRule>
  </conditionalFormatting>
  <conditionalFormatting sqref="D1:E2">
    <cfRule type="expression" dxfId="1" priority="9">
      <formula>OR($E$4&lt;&gt;#REF!,$E$4&lt;&gt;#REF!,$E$4&lt;&gt;#REF!)</formula>
    </cfRule>
  </conditionalFormatting>
  <conditionalFormatting sqref="B1:C4">
    <cfRule type="expression" dxfId="0" priority="8">
      <formula>OR($E$4&lt;&gt;#REF!,$E$4&lt;&gt;#REF!,$E$4&lt;&gt;#REF!)</formula>
    </cfRule>
  </conditionalFormatting>
  <printOptions horizontalCentered="1"/>
  <pageMargins left="0.31496062992125984" right="0.31496062992125984" top="0.35433070866141736" bottom="0.35433070866141736" header="0.31496062992125984" footer="0.19685039370078741"/>
  <pageSetup scale="35" fitToHeight="500" orientation="landscape" horizontalDpi="4294967295" verticalDpi="4294967295" r:id="rId1"/>
  <headerFooter>
    <oddFooter>&amp;LLinh Ta&amp;R&amp;P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8000-922C-4868-9B83-81F63807F2C4}">
  <dimension ref="A1:D11"/>
  <sheetViews>
    <sheetView workbookViewId="0">
      <selection activeCell="A8" sqref="A8"/>
    </sheetView>
  </sheetViews>
  <sheetFormatPr defaultRowHeight="15" x14ac:dyDescent="0.25"/>
  <cols>
    <col min="1" max="1" width="11" bestFit="1" customWidth="1"/>
    <col min="2" max="2" width="41" bestFit="1" customWidth="1"/>
    <col min="3" max="3" width="15.42578125" customWidth="1"/>
  </cols>
  <sheetData>
    <row r="1" spans="1:4" x14ac:dyDescent="0.25">
      <c r="A1" s="121" t="s">
        <v>71</v>
      </c>
      <c r="B1" s="123" t="s">
        <v>72</v>
      </c>
      <c r="C1" s="122"/>
    </row>
    <row r="2" spans="1:4" x14ac:dyDescent="0.25">
      <c r="A2" s="121" t="s">
        <v>73</v>
      </c>
      <c r="B2" s="123" t="s">
        <v>74</v>
      </c>
      <c r="C2" s="122"/>
    </row>
    <row r="3" spans="1:4" x14ac:dyDescent="0.25">
      <c r="A3" s="122"/>
      <c r="B3" s="122"/>
      <c r="C3" s="122"/>
    </row>
    <row r="4" spans="1:4" x14ac:dyDescent="0.25">
      <c r="A4" s="122"/>
      <c r="B4" s="122"/>
      <c r="C4" s="122"/>
    </row>
    <row r="5" spans="1:4" x14ac:dyDescent="0.25">
      <c r="A5" s="121" t="s">
        <v>68</v>
      </c>
      <c r="B5" s="123" t="s">
        <v>69</v>
      </c>
      <c r="C5" s="122"/>
      <c r="D5" t="s">
        <v>79</v>
      </c>
    </row>
    <row r="8" spans="1:4" x14ac:dyDescent="0.25">
      <c r="A8" s="121" t="s">
        <v>53</v>
      </c>
    </row>
    <row r="9" spans="1:4" x14ac:dyDescent="0.25">
      <c r="A9" s="122" t="s">
        <v>50</v>
      </c>
    </row>
    <row r="10" spans="1:4" x14ac:dyDescent="0.25">
      <c r="A10" s="121" t="s">
        <v>70</v>
      </c>
    </row>
    <row r="11" spans="1:4" x14ac:dyDescent="0.25">
      <c r="A11" s="16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Buyer's Report</vt:lpstr>
      <vt:lpstr>Sheet1</vt:lpstr>
      <vt:lpstr>'Buyer''s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Ta</dc:creator>
  <cp:lastModifiedBy>Bo Fan</cp:lastModifiedBy>
  <cp:lastPrinted>2021-05-20T17:23:47Z</cp:lastPrinted>
  <dcterms:created xsi:type="dcterms:W3CDTF">2017-12-17T03:41:44Z</dcterms:created>
  <dcterms:modified xsi:type="dcterms:W3CDTF">2021-05-21T12:29:13Z</dcterms:modified>
</cp:coreProperties>
</file>