
<file path=[Content_Types].xml><?xml version="1.0" encoding="utf-8"?>
<Types xmlns="http://schemas.openxmlformats.org/package/2006/content-types"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3.xml" ContentType="application/vnd.openxmlformats-officedocument.drawingml.chart+xml"/>
  <Override PartName="/xl/sharedStrings.xml" ContentType="application/vnd.openxmlformats-officedocument.spreadsheetml.sharedStrings+xml"/>
  <Override PartName="/xl/charts/chart5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6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720" yWindow="720" windowWidth="26060" windowHeight="184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4" i="1"/>
  <c r="H14"/>
  <c r="J14"/>
  <c r="L14"/>
  <c r="H15"/>
  <c r="J15"/>
  <c r="L15"/>
  <c r="L16"/>
  <c r="L17"/>
  <c r="L18"/>
  <c r="H19"/>
  <c r="J19"/>
  <c r="L19"/>
  <c r="I14"/>
  <c r="K14"/>
  <c r="I15"/>
  <c r="K15"/>
  <c r="K16"/>
  <c r="K17"/>
  <c r="K18"/>
  <c r="I19"/>
  <c r="K19"/>
  <c r="J16"/>
  <c r="J17"/>
  <c r="J18"/>
  <c r="I16"/>
  <c r="I17"/>
  <c r="I18"/>
  <c r="H16"/>
  <c r="H17"/>
  <c r="H18"/>
  <c r="C15"/>
  <c r="C16"/>
  <c r="C17"/>
  <c r="C18"/>
  <c r="C19"/>
  <c r="H4"/>
  <c r="J4"/>
  <c r="L4"/>
  <c r="H5"/>
  <c r="J5"/>
  <c r="L5"/>
  <c r="H6"/>
  <c r="J6"/>
  <c r="L6"/>
  <c r="H7"/>
  <c r="J7"/>
  <c r="L7"/>
  <c r="H8"/>
  <c r="J8"/>
  <c r="L8"/>
  <c r="H9"/>
  <c r="J9"/>
  <c r="L9"/>
  <c r="H10"/>
  <c r="J10"/>
  <c r="L10"/>
  <c r="H13"/>
  <c r="J13"/>
  <c r="L13"/>
  <c r="H3"/>
  <c r="J3"/>
  <c r="L3"/>
  <c r="C4"/>
  <c r="I4"/>
  <c r="K4"/>
  <c r="C5"/>
  <c r="I5"/>
  <c r="K5"/>
  <c r="C6"/>
  <c r="I6"/>
  <c r="K6"/>
  <c r="C7"/>
  <c r="I7"/>
  <c r="K7"/>
  <c r="C8"/>
  <c r="I8"/>
  <c r="K8"/>
  <c r="C9"/>
  <c r="I9"/>
  <c r="K9"/>
  <c r="C10"/>
  <c r="I10"/>
  <c r="K10"/>
  <c r="C13"/>
  <c r="I13"/>
  <c r="K13"/>
  <c r="C3"/>
  <c r="I3"/>
  <c r="K3"/>
</calcChain>
</file>

<file path=xl/sharedStrings.xml><?xml version="1.0" encoding="utf-8"?>
<sst xmlns="http://schemas.openxmlformats.org/spreadsheetml/2006/main" count="16" uniqueCount="16">
  <si>
    <t>Event Size</t>
  </si>
  <si>
    <t>numOfEvents</t>
  </si>
  <si>
    <t>totalSize of Data</t>
  </si>
  <si>
    <t>Mb/sec</t>
  </si>
  <si>
    <t>Notes</t>
  </si>
  <si>
    <t>#consumer machines</t>
  </si>
  <si>
    <t>#consumers(total)</t>
  </si>
  <si>
    <t>677315(with logging True)</t>
  </si>
  <si>
    <t>second machine</t>
  </si>
  <si>
    <t>avg. per consumer: (milliSec)</t>
  </si>
  <si>
    <t>avrg. Per consumer(sec)</t>
  </si>
  <si>
    <t>(some pr. Ran out of memory)</t>
  </si>
  <si>
    <t>events/sec</t>
  </si>
  <si>
    <t>total Mbs/sec</t>
  </si>
  <si>
    <t>total events/sec</t>
  </si>
  <si>
    <t>10g, mysql cache on bootstrap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</si>
</sst>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"/>
  </numFmts>
  <fonts count="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v>32G, avg. per consumer(secs)</c:v>
          </c:tx>
          <c:marker>
            <c:symbol val="none"/>
          </c:marker>
          <c:cat>
            <c:numRef>
              <c:f>Sheet1!$E$13:$E$20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40.0</c:v>
                </c:pt>
                <c:pt idx="6">
                  <c:v>80.0</c:v>
                </c:pt>
              </c:numCache>
            </c:numRef>
          </c:cat>
          <c:val>
            <c:numRef>
              <c:f>Sheet1!$H$13:$H$20</c:f>
              <c:numCache>
                <c:formatCode>#,##0.0</c:formatCode>
                <c:ptCount val="8"/>
                <c:pt idx="0">
                  <c:v>1953.231</c:v>
                </c:pt>
                <c:pt idx="1">
                  <c:v>1831.382</c:v>
                </c:pt>
                <c:pt idx="2">
                  <c:v>2922.944</c:v>
                </c:pt>
                <c:pt idx="3">
                  <c:v>2334.657</c:v>
                </c:pt>
                <c:pt idx="4">
                  <c:v>4961.619</c:v>
                </c:pt>
                <c:pt idx="5">
                  <c:v>9539.427</c:v>
                </c:pt>
                <c:pt idx="6">
                  <c:v>15473.711</c:v>
                </c:pt>
              </c:numCache>
            </c:numRef>
          </c:val>
        </c:ser>
        <c:dLbls/>
        <c:marker val="1"/>
        <c:axId val="534895176"/>
        <c:axId val="534961816"/>
      </c:lineChart>
      <c:catAx>
        <c:axId val="534895176"/>
        <c:scaling>
          <c:orientation val="minMax"/>
        </c:scaling>
        <c:axPos val="b"/>
        <c:numFmt formatCode="General" sourceLinked="1"/>
        <c:tickLblPos val="nextTo"/>
        <c:crossAx val="534961816"/>
        <c:crosses val="autoZero"/>
        <c:auto val="1"/>
        <c:lblAlgn val="ctr"/>
        <c:lblOffset val="100"/>
      </c:catAx>
      <c:valAx>
        <c:axId val="534961816"/>
        <c:scaling>
          <c:orientation val="minMax"/>
        </c:scaling>
        <c:axPos val="l"/>
        <c:majorGridlines/>
        <c:numFmt formatCode="#,##0.0" sourceLinked="1"/>
        <c:tickLblPos val="nextTo"/>
        <c:crossAx val="53489517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layout/>
    </c:title>
    <c:plotArea>
      <c:layout/>
      <c:lineChart>
        <c:grouping val="standard"/>
        <c:ser>
          <c:idx val="0"/>
          <c:order val="0"/>
          <c:tx>
            <c:v>2gb. avg. per consumer(secs)"</c:v>
          </c:tx>
          <c:marker>
            <c:symbol val="none"/>
          </c:marker>
          <c:cat>
            <c:numRef>
              <c:f>Sheet1!$E$3:$E$10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40.0</c:v>
                </c:pt>
                <c:pt idx="6">
                  <c:v>80.0</c:v>
                </c:pt>
                <c:pt idx="7">
                  <c:v>160.0</c:v>
                </c:pt>
              </c:numCache>
            </c:numRef>
          </c:cat>
          <c:val>
            <c:numRef>
              <c:f>Sheet1!$H$3:$H$10</c:f>
              <c:numCache>
                <c:formatCode>#,##0.0</c:formatCode>
                <c:ptCount val="8"/>
                <c:pt idx="0">
                  <c:v>138.379</c:v>
                </c:pt>
                <c:pt idx="1">
                  <c:v>129.688</c:v>
                </c:pt>
                <c:pt idx="2">
                  <c:v>118.482</c:v>
                </c:pt>
                <c:pt idx="3">
                  <c:v>219.544</c:v>
                </c:pt>
                <c:pt idx="4">
                  <c:v>367.11</c:v>
                </c:pt>
                <c:pt idx="5">
                  <c:v>645.369</c:v>
                </c:pt>
                <c:pt idx="6">
                  <c:v>1301.611</c:v>
                </c:pt>
                <c:pt idx="7">
                  <c:v>2553.444</c:v>
                </c:pt>
              </c:numCache>
            </c:numRef>
          </c:val>
        </c:ser>
        <c:dLbls/>
        <c:marker val="1"/>
        <c:axId val="534997528"/>
        <c:axId val="535000648"/>
      </c:lineChart>
      <c:catAx>
        <c:axId val="534997528"/>
        <c:scaling>
          <c:orientation val="minMax"/>
        </c:scaling>
        <c:axPos val="b"/>
        <c:numFmt formatCode="General" sourceLinked="1"/>
        <c:tickLblPos val="nextTo"/>
        <c:crossAx val="535000648"/>
        <c:crosses val="autoZero"/>
        <c:auto val="1"/>
        <c:lblAlgn val="ctr"/>
        <c:lblOffset val="100"/>
      </c:catAx>
      <c:valAx>
        <c:axId val="535000648"/>
        <c:scaling>
          <c:orientation val="minMax"/>
        </c:scaling>
        <c:axPos val="l"/>
        <c:majorGridlines/>
        <c:numFmt formatCode="#,##0.0" sourceLinked="1"/>
        <c:tickLblPos val="nextTo"/>
        <c:crossAx val="5349975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lineChart>
        <c:grouping val="standard"/>
        <c:ser>
          <c:idx val="0"/>
          <c:order val="0"/>
          <c:tx>
            <c:v>"IN cache, events/per sec"</c:v>
          </c:tx>
          <c:marker>
            <c:symbol val="none"/>
          </c:marker>
          <c:cat>
            <c:numRef>
              <c:f>Sheet1!$E$3:$E$9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40.0</c:v>
                </c:pt>
                <c:pt idx="6">
                  <c:v>80.0</c:v>
                </c:pt>
              </c:numCache>
            </c:numRef>
          </c:cat>
          <c:val>
            <c:numRef>
              <c:f>Sheet1!$J$3:$J$9</c:f>
              <c:numCache>
                <c:formatCode>#,##0.00</c:formatCode>
                <c:ptCount val="7"/>
                <c:pt idx="0">
                  <c:v>6875.226732379913</c:v>
                </c:pt>
                <c:pt idx="1">
                  <c:v>7335.967861328728</c:v>
                </c:pt>
                <c:pt idx="2">
                  <c:v>8029.801995239784</c:v>
                </c:pt>
                <c:pt idx="3">
                  <c:v>4333.468461902853</c:v>
                </c:pt>
                <c:pt idx="4">
                  <c:v>2591.558388493912</c:v>
                </c:pt>
                <c:pt idx="5">
                  <c:v>1474.175239281713</c:v>
                </c:pt>
                <c:pt idx="6">
                  <c:v>730.9303624508397</c:v>
                </c:pt>
              </c:numCache>
            </c:numRef>
          </c:val>
        </c:ser>
        <c:ser>
          <c:idx val="1"/>
          <c:order val="1"/>
          <c:tx>
            <c:v>"1:3 cache ratio, events per sec"</c:v>
          </c:tx>
          <c:marker>
            <c:symbol val="none"/>
          </c:marker>
          <c:cat>
            <c:numRef>
              <c:f>Sheet1!$E$3:$E$9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40.0</c:v>
                </c:pt>
                <c:pt idx="6">
                  <c:v>80.0</c:v>
                </c:pt>
              </c:numCache>
            </c:numRef>
          </c:cat>
          <c:val>
            <c:numRef>
              <c:f>Sheet1!$J$13:$J$20</c:f>
              <c:numCache>
                <c:formatCode>#,##0.00</c:formatCode>
                <c:ptCount val="8"/>
                <c:pt idx="0">
                  <c:v>6760.85624280999</c:v>
                </c:pt>
                <c:pt idx="1">
                  <c:v>7210.68242452967</c:v>
                </c:pt>
                <c:pt idx="2">
                  <c:v>4517.8812868122</c:v>
                </c:pt>
                <c:pt idx="3">
                  <c:v>5656.297263366738</c:v>
                </c:pt>
                <c:pt idx="4">
                  <c:v>2661.53326162287</c:v>
                </c:pt>
                <c:pt idx="5">
                  <c:v>1384.308931762883</c:v>
                </c:pt>
                <c:pt idx="6">
                  <c:v>853.4160939156742</c:v>
                </c:pt>
              </c:numCache>
            </c:numRef>
          </c:val>
        </c:ser>
        <c:dLbls/>
        <c:marker val="1"/>
        <c:axId val="535035720"/>
        <c:axId val="535038840"/>
      </c:lineChart>
      <c:catAx>
        <c:axId val="535035720"/>
        <c:scaling>
          <c:orientation val="minMax"/>
        </c:scaling>
        <c:axPos val="b"/>
        <c:numFmt formatCode="General" sourceLinked="1"/>
        <c:tickLblPos val="nextTo"/>
        <c:crossAx val="535038840"/>
        <c:crosses val="autoZero"/>
        <c:auto val="1"/>
        <c:lblAlgn val="ctr"/>
        <c:lblOffset val="100"/>
      </c:catAx>
      <c:valAx>
        <c:axId val="535038840"/>
        <c:scaling>
          <c:orientation val="minMax"/>
        </c:scaling>
        <c:axPos val="l"/>
        <c:majorGridlines/>
        <c:numFmt formatCode="#,##0.00" sourceLinked="1"/>
        <c:tickLblPos val="nextTo"/>
        <c:crossAx val="5350357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lineChart>
        <c:grouping val="standard"/>
        <c:ser>
          <c:idx val="0"/>
          <c:order val="0"/>
          <c:tx>
            <c:v>2GB, MB/sec total</c:v>
          </c:tx>
          <c:marker>
            <c:symbol val="none"/>
          </c:marker>
          <c:cat>
            <c:numRef>
              <c:f>Sheet1!$E$13:$E$19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40.0</c:v>
                </c:pt>
                <c:pt idx="6">
                  <c:v>80.0</c:v>
                </c:pt>
              </c:numCache>
            </c:numRef>
          </c:cat>
          <c:val>
            <c:numRef>
              <c:f>Sheet1!$K$3:$K$9</c:f>
              <c:numCache>
                <c:formatCode>#,##0.00</c:formatCode>
                <c:ptCount val="7"/>
                <c:pt idx="0">
                  <c:v>16.1361055263395</c:v>
                </c:pt>
                <c:pt idx="1">
                  <c:v>34.43492299409866</c:v>
                </c:pt>
                <c:pt idx="2">
                  <c:v>94.22942500250392</c:v>
                </c:pt>
                <c:pt idx="3">
                  <c:v>101.7061794733326</c:v>
                </c:pt>
                <c:pt idx="4">
                  <c:v>121.6473616425232</c:v>
                </c:pt>
                <c:pt idx="5">
                  <c:v>138.3951287793082</c:v>
                </c:pt>
                <c:pt idx="6">
                  <c:v>137.2390458672727</c:v>
                </c:pt>
              </c:numCache>
            </c:numRef>
          </c:val>
        </c:ser>
        <c:ser>
          <c:idx val="1"/>
          <c:order val="1"/>
          <c:tx>
            <c:v>32GB, MB/sec total</c:v>
          </c:tx>
          <c:marker>
            <c:symbol val="none"/>
          </c:marker>
          <c:cat>
            <c:numRef>
              <c:f>Sheet1!$E$13:$E$19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40.0</c:v>
                </c:pt>
                <c:pt idx="6">
                  <c:v>80.0</c:v>
                </c:pt>
              </c:numCache>
            </c:numRef>
          </c:cat>
          <c:val>
            <c:numRef>
              <c:f>Sheet1!$K$13:$K$19</c:f>
              <c:numCache>
                <c:formatCode>#,##0.00</c:formatCode>
                <c:ptCount val="7"/>
                <c:pt idx="0">
                  <c:v>15.86767884593524</c:v>
                </c:pt>
                <c:pt idx="1">
                  <c:v>33.84683503488068</c:v>
                </c:pt>
                <c:pt idx="2">
                  <c:v>53.01716731474316</c:v>
                </c:pt>
                <c:pt idx="3">
                  <c:v>132.752872134643</c:v>
                </c:pt>
                <c:pt idx="4">
                  <c:v>124.9319716807152</c:v>
                </c:pt>
                <c:pt idx="5">
                  <c:v>129.9585068156606</c:v>
                </c:pt>
                <c:pt idx="6">
                  <c:v>160.2368932439022</c:v>
                </c:pt>
              </c:numCache>
            </c:numRef>
          </c:val>
        </c:ser>
        <c:ser>
          <c:idx val="2"/>
          <c:order val="2"/>
          <c:tx>
            <c:v>Network(1G)</c:v>
          </c:tx>
          <c:marker>
            <c:symbol val="none"/>
          </c:marker>
          <c:cat>
            <c:numRef>
              <c:f>Sheet1!$E$13:$E$19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40.0</c:v>
                </c:pt>
                <c:pt idx="6">
                  <c:v>80.0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135.0</c:v>
              </c:pt>
            </c:numLit>
          </c:val>
        </c:ser>
        <c:dLbls/>
        <c:marker val="1"/>
        <c:axId val="535076824"/>
        <c:axId val="535079976"/>
      </c:lineChart>
      <c:catAx>
        <c:axId val="535076824"/>
        <c:scaling>
          <c:orientation val="minMax"/>
        </c:scaling>
        <c:axPos val="b"/>
        <c:numFmt formatCode="General" sourceLinked="1"/>
        <c:tickLblPos val="nextTo"/>
        <c:crossAx val="535079976"/>
        <c:crosses val="autoZero"/>
        <c:auto val="1"/>
        <c:lblAlgn val="ctr"/>
        <c:lblOffset val="100"/>
      </c:catAx>
      <c:valAx>
        <c:axId val="535079976"/>
        <c:scaling>
          <c:orientation val="minMax"/>
        </c:scaling>
        <c:axPos val="l"/>
        <c:majorGridlines/>
        <c:numFmt formatCode="#,##0.00" sourceLinked="1"/>
        <c:tickLblPos val="nextTo"/>
        <c:crossAx val="53507682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Per-consumer Throughput, </a:t>
            </a:r>
          </a:p>
          <a:p>
            <a:pPr>
              <a:defRPr/>
            </a:pPr>
            <a:r>
              <a:rPr lang="en-US"/>
              <a:t>1:3 Cache Ratio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"1:3 cache ratio, events per sec"</c:v>
          </c:tx>
          <c:marker>
            <c:symbol val="none"/>
          </c:marker>
          <c:cat>
            <c:numRef>
              <c:f>Sheet1!$E$3:$E$9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40.0</c:v>
                </c:pt>
                <c:pt idx="6">
                  <c:v>80.0</c:v>
                </c:pt>
              </c:numCache>
            </c:numRef>
          </c:cat>
          <c:val>
            <c:numRef>
              <c:f>Sheet1!$J$13:$J$20</c:f>
              <c:numCache>
                <c:formatCode>#,##0.00</c:formatCode>
                <c:ptCount val="8"/>
                <c:pt idx="0">
                  <c:v>6760.85624280999</c:v>
                </c:pt>
                <c:pt idx="1">
                  <c:v>7210.68242452967</c:v>
                </c:pt>
                <c:pt idx="2">
                  <c:v>4517.8812868122</c:v>
                </c:pt>
                <c:pt idx="3">
                  <c:v>5656.297263366738</c:v>
                </c:pt>
                <c:pt idx="4">
                  <c:v>2661.53326162287</c:v>
                </c:pt>
                <c:pt idx="5">
                  <c:v>1384.308931762883</c:v>
                </c:pt>
                <c:pt idx="6">
                  <c:v>853.4160939156742</c:v>
                </c:pt>
              </c:numCache>
            </c:numRef>
          </c:val>
        </c:ser>
        <c:marker val="1"/>
        <c:axId val="554948120"/>
        <c:axId val="555204328"/>
      </c:lineChart>
      <c:catAx>
        <c:axId val="554948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consumers</a:t>
                </a:r>
              </a:p>
            </c:rich>
          </c:tx>
          <c:layout/>
        </c:title>
        <c:numFmt formatCode="General" sourceLinked="1"/>
        <c:tickLblPos val="nextTo"/>
        <c:crossAx val="555204328"/>
        <c:crosses val="autoZero"/>
        <c:auto val="1"/>
        <c:lblAlgn val="ctr"/>
        <c:lblOffset val="100"/>
      </c:catAx>
      <c:valAx>
        <c:axId val="55520432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Events/s</a:t>
                </a:r>
              </a:p>
            </c:rich>
          </c:tx>
          <c:layout/>
        </c:title>
        <c:numFmt formatCode="#,##0.00" sourceLinked="1"/>
        <c:tickLblPos val="nextTo"/>
        <c:crossAx val="554948120"/>
        <c:crosses val="autoZero"/>
        <c:crossBetween val="between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Bootstrap Server Througput, </a:t>
            </a:r>
          </a:p>
          <a:p>
            <a:pPr>
              <a:defRPr/>
            </a:pPr>
            <a:r>
              <a:rPr lang="en-US"/>
              <a:t>1:3 Cache Ratio</a:t>
            </a:r>
          </a:p>
        </c:rich>
      </c:tx>
      <c:layout/>
    </c:title>
    <c:plotArea>
      <c:layout/>
      <c:lineChart>
        <c:grouping val="standard"/>
        <c:ser>
          <c:idx val="1"/>
          <c:order val="0"/>
          <c:tx>
            <c:v>32GB, MB/sec total</c:v>
          </c:tx>
          <c:marker>
            <c:symbol val="none"/>
          </c:marker>
          <c:cat>
            <c:numRef>
              <c:f>Sheet1!$E$13:$E$19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40.0</c:v>
                </c:pt>
                <c:pt idx="6">
                  <c:v>80.0</c:v>
                </c:pt>
              </c:numCache>
            </c:numRef>
          </c:cat>
          <c:val>
            <c:numRef>
              <c:f>Sheet1!$K$13:$K$19</c:f>
              <c:numCache>
                <c:formatCode>#,##0.00</c:formatCode>
                <c:ptCount val="7"/>
                <c:pt idx="0">
                  <c:v>15.86767884593524</c:v>
                </c:pt>
                <c:pt idx="1">
                  <c:v>33.84683503488068</c:v>
                </c:pt>
                <c:pt idx="2">
                  <c:v>53.01716731474316</c:v>
                </c:pt>
                <c:pt idx="3">
                  <c:v>132.752872134643</c:v>
                </c:pt>
                <c:pt idx="4">
                  <c:v>124.9319716807152</c:v>
                </c:pt>
                <c:pt idx="5">
                  <c:v>129.9585068156606</c:v>
                </c:pt>
                <c:pt idx="6">
                  <c:v>160.2368932439022</c:v>
                </c:pt>
              </c:numCache>
            </c:numRef>
          </c:val>
        </c:ser>
        <c:ser>
          <c:idx val="2"/>
          <c:order val="1"/>
          <c:tx>
            <c:v>Network(1G)</c:v>
          </c:tx>
          <c:marker>
            <c:symbol val="none"/>
          </c:marker>
          <c:cat>
            <c:numRef>
              <c:f>Sheet1!$E$13:$E$19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5.0</c:v>
                </c:pt>
                <c:pt idx="3">
                  <c:v>10.0</c:v>
                </c:pt>
                <c:pt idx="4">
                  <c:v>20.0</c:v>
                </c:pt>
                <c:pt idx="5">
                  <c:v>40.0</c:v>
                </c:pt>
                <c:pt idx="6">
                  <c:v>80.0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135.0</c:v>
              </c:pt>
            </c:numLit>
          </c:val>
        </c:ser>
        <c:marker val="1"/>
        <c:axId val="499499784"/>
        <c:axId val="499479080"/>
      </c:lineChart>
      <c:catAx>
        <c:axId val="4994997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# of consumers</a:t>
                </a:r>
              </a:p>
            </c:rich>
          </c:tx>
          <c:layout/>
        </c:title>
        <c:numFmt formatCode="General" sourceLinked="1"/>
        <c:tickLblPos val="nextTo"/>
        <c:crossAx val="499479080"/>
        <c:crosses val="autoZero"/>
        <c:auto val="1"/>
        <c:lblAlgn val="ctr"/>
        <c:lblOffset val="100"/>
      </c:catAx>
      <c:valAx>
        <c:axId val="49947908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#,##0.00" sourceLinked="1"/>
        <c:tickLblPos val="nextTo"/>
        <c:crossAx val="499499784"/>
        <c:crosses val="autoZero"/>
        <c:crossBetween val="between"/>
      </c:val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26</xdr:row>
      <xdr:rowOff>25400</xdr:rowOff>
    </xdr:from>
    <xdr:to>
      <xdr:col>12</xdr:col>
      <xdr:colOff>25400</xdr:colOff>
      <xdr:row>41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990600</xdr:colOff>
      <xdr:row>26</xdr:row>
      <xdr:rowOff>76200</xdr:rowOff>
    </xdr:from>
    <xdr:to>
      <xdr:col>6</xdr:col>
      <xdr:colOff>12700</xdr:colOff>
      <xdr:row>41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838200</xdr:colOff>
      <xdr:row>43</xdr:row>
      <xdr:rowOff>165100</xdr:rowOff>
    </xdr:from>
    <xdr:to>
      <xdr:col>4</xdr:col>
      <xdr:colOff>495300</xdr:colOff>
      <xdr:row>58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279400</xdr:colOff>
      <xdr:row>42</xdr:row>
      <xdr:rowOff>25400</xdr:rowOff>
    </xdr:from>
    <xdr:to>
      <xdr:col>11</xdr:col>
      <xdr:colOff>1219200</xdr:colOff>
      <xdr:row>56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889000</xdr:colOff>
      <xdr:row>61</xdr:row>
      <xdr:rowOff>88900</xdr:rowOff>
    </xdr:from>
    <xdr:to>
      <xdr:col>3</xdr:col>
      <xdr:colOff>774700</xdr:colOff>
      <xdr:row>75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647700</xdr:colOff>
      <xdr:row>61</xdr:row>
      <xdr:rowOff>139700</xdr:rowOff>
    </xdr:from>
    <xdr:to>
      <xdr:col>6</xdr:col>
      <xdr:colOff>2095500</xdr:colOff>
      <xdr:row>76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21"/>
  <sheetViews>
    <sheetView tabSelected="1" topLeftCell="A42" workbookViewId="0">
      <selection activeCell="E71" sqref="E71"/>
    </sheetView>
  </sheetViews>
  <sheetFormatPr baseColWidth="10" defaultRowHeight="16"/>
  <cols>
    <col min="1" max="1" width="17.375" customWidth="1"/>
    <col min="2" max="2" width="20.375" customWidth="1"/>
    <col min="3" max="4" width="18" customWidth="1"/>
    <col min="5" max="5" width="16.625" customWidth="1"/>
    <col min="6" max="7" width="23.5" customWidth="1"/>
    <col min="8" max="8" width="19.875" customWidth="1"/>
    <col min="9" max="9" width="17" customWidth="1"/>
    <col min="11" max="11" width="13.375" customWidth="1"/>
    <col min="12" max="12" width="16.375" customWidth="1"/>
    <col min="13" max="13" width="35" customWidth="1"/>
  </cols>
  <sheetData>
    <row r="1" spans="1:1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9</v>
      </c>
      <c r="G1" t="s">
        <v>8</v>
      </c>
      <c r="H1" t="s">
        <v>10</v>
      </c>
      <c r="I1" t="s">
        <v>3</v>
      </c>
      <c r="J1" t="s">
        <v>12</v>
      </c>
      <c r="K1" t="s">
        <v>13</v>
      </c>
      <c r="L1" t="s">
        <v>14</v>
      </c>
      <c r="M1" t="s">
        <v>4</v>
      </c>
    </row>
    <row r="3" spans="1:13">
      <c r="A3">
        <v>2461</v>
      </c>
      <c r="B3">
        <v>951387</v>
      </c>
      <c r="C3" s="3">
        <f>(A3*B3)</f>
        <v>2341363407</v>
      </c>
      <c r="D3">
        <v>1</v>
      </c>
      <c r="E3">
        <v>1</v>
      </c>
      <c r="F3">
        <v>138379</v>
      </c>
      <c r="H3" s="1">
        <f>(F3/1000)</f>
        <v>138.37899999999999</v>
      </c>
      <c r="I3" s="2">
        <f>(C3/1024/1024/H3)</f>
        <v>16.136105526339499</v>
      </c>
      <c r="J3" s="2">
        <f>(B3/H3)</f>
        <v>6875.2267323799133</v>
      </c>
      <c r="K3" s="2">
        <f>(I3*E3)</f>
        <v>16.136105526339499</v>
      </c>
      <c r="L3" s="2">
        <f>(J3*E3)</f>
        <v>6875.2267323799133</v>
      </c>
    </row>
    <row r="4" spans="1:13">
      <c r="A4">
        <v>2461</v>
      </c>
      <c r="B4">
        <v>951387</v>
      </c>
      <c r="C4" s="3">
        <f t="shared" ref="C4:C19" si="0">(A4*B4)</f>
        <v>2341363407</v>
      </c>
      <c r="D4">
        <v>1</v>
      </c>
      <c r="E4">
        <v>2</v>
      </c>
      <c r="F4">
        <v>129688</v>
      </c>
      <c r="H4" s="1">
        <f t="shared" ref="H4:H19" si="1">(F4/1000)</f>
        <v>129.68799999999999</v>
      </c>
      <c r="I4" s="2">
        <f t="shared" ref="I4:I19" si="2">(C4/1024/1024/H4)</f>
        <v>17.217461497049332</v>
      </c>
      <c r="J4" s="2">
        <f t="shared" ref="J4:J19" si="3">(B4/H4)</f>
        <v>7335.9678613287278</v>
      </c>
      <c r="K4" s="2">
        <f t="shared" ref="K4:K19" si="4">(I4*E4)</f>
        <v>34.434922994098663</v>
      </c>
      <c r="L4" s="2">
        <f t="shared" ref="L4:L19" si="5">(J4*E4)</f>
        <v>14671.935722657456</v>
      </c>
    </row>
    <row r="5" spans="1:13">
      <c r="A5">
        <v>2461</v>
      </c>
      <c r="B5">
        <v>951387</v>
      </c>
      <c r="C5" s="3">
        <f t="shared" si="0"/>
        <v>2341363407</v>
      </c>
      <c r="D5">
        <v>1</v>
      </c>
      <c r="E5">
        <v>5</v>
      </c>
      <c r="F5">
        <v>118482</v>
      </c>
      <c r="H5" s="1">
        <f t="shared" si="1"/>
        <v>118.482</v>
      </c>
      <c r="I5" s="2">
        <f t="shared" si="2"/>
        <v>18.845885000500783</v>
      </c>
      <c r="J5" s="2">
        <f t="shared" si="3"/>
        <v>8029.8019952397835</v>
      </c>
      <c r="K5" s="2">
        <f t="shared" si="4"/>
        <v>94.229425002503916</v>
      </c>
      <c r="L5" s="2">
        <f t="shared" si="5"/>
        <v>40149.009976198919</v>
      </c>
    </row>
    <row r="6" spans="1:13">
      <c r="A6">
        <v>2461</v>
      </c>
      <c r="B6">
        <v>951387</v>
      </c>
      <c r="C6" s="3">
        <f t="shared" si="0"/>
        <v>2341363407</v>
      </c>
      <c r="D6">
        <v>1</v>
      </c>
      <c r="E6">
        <v>10</v>
      </c>
      <c r="F6">
        <v>219544</v>
      </c>
      <c r="H6" s="1">
        <f t="shared" si="1"/>
        <v>219.54400000000001</v>
      </c>
      <c r="I6" s="2">
        <f t="shared" si="2"/>
        <v>10.170617947333261</v>
      </c>
      <c r="J6" s="2">
        <f t="shared" si="3"/>
        <v>4333.4684619028531</v>
      </c>
      <c r="K6" s="2">
        <f t="shared" si="4"/>
        <v>101.70617947333261</v>
      </c>
      <c r="L6" s="2">
        <f t="shared" si="5"/>
        <v>43334.684619028529</v>
      </c>
    </row>
    <row r="7" spans="1:13">
      <c r="A7">
        <v>2461</v>
      </c>
      <c r="B7">
        <v>951387</v>
      </c>
      <c r="C7" s="3">
        <f t="shared" si="0"/>
        <v>2341363407</v>
      </c>
      <c r="D7">
        <v>2</v>
      </c>
      <c r="E7">
        <v>20</v>
      </c>
      <c r="F7">
        <v>367110</v>
      </c>
      <c r="G7">
        <v>369526</v>
      </c>
      <c r="H7" s="1">
        <f t="shared" si="1"/>
        <v>367.11</v>
      </c>
      <c r="I7" s="2">
        <f t="shared" si="2"/>
        <v>6.0823680821261572</v>
      </c>
      <c r="J7" s="2">
        <f t="shared" si="3"/>
        <v>2591.5583884939119</v>
      </c>
      <c r="K7" s="2">
        <f t="shared" si="4"/>
        <v>121.64736164252315</v>
      </c>
      <c r="L7" s="2">
        <f t="shared" si="5"/>
        <v>51831.167769878237</v>
      </c>
    </row>
    <row r="8" spans="1:13">
      <c r="A8">
        <v>2461</v>
      </c>
      <c r="B8">
        <v>951387</v>
      </c>
      <c r="C8" s="3">
        <f t="shared" si="0"/>
        <v>2341363407</v>
      </c>
      <c r="D8">
        <v>2</v>
      </c>
      <c r="E8">
        <v>40</v>
      </c>
      <c r="F8">
        <v>645369</v>
      </c>
      <c r="G8">
        <v>677315</v>
      </c>
      <c r="H8" s="1">
        <f t="shared" si="1"/>
        <v>645.36900000000003</v>
      </c>
      <c r="I8" s="2">
        <f t="shared" si="2"/>
        <v>3.4598782194827042</v>
      </c>
      <c r="J8" s="2">
        <f t="shared" si="3"/>
        <v>1474.1752392817132</v>
      </c>
      <c r="K8" s="2">
        <f t="shared" si="4"/>
        <v>138.39512877930818</v>
      </c>
      <c r="L8" s="2">
        <f t="shared" si="5"/>
        <v>58967.009571268529</v>
      </c>
      <c r="M8" t="s">
        <v>7</v>
      </c>
    </row>
    <row r="9" spans="1:13">
      <c r="A9">
        <v>2461</v>
      </c>
      <c r="B9">
        <v>951387</v>
      </c>
      <c r="C9" s="3">
        <f t="shared" si="0"/>
        <v>2341363407</v>
      </c>
      <c r="D9">
        <v>2</v>
      </c>
      <c r="E9">
        <v>80</v>
      </c>
      <c r="F9">
        <v>1301611</v>
      </c>
      <c r="G9">
        <v>1276602</v>
      </c>
      <c r="H9" s="1">
        <f t="shared" si="1"/>
        <v>1301.6110000000001</v>
      </c>
      <c r="I9" s="2">
        <f t="shared" si="2"/>
        <v>1.7154880733409086</v>
      </c>
      <c r="J9" s="2">
        <f t="shared" si="3"/>
        <v>730.93036245083965</v>
      </c>
      <c r="K9" s="2">
        <f t="shared" si="4"/>
        <v>137.23904586727269</v>
      </c>
      <c r="L9" s="2">
        <f t="shared" si="5"/>
        <v>58474.428996067174</v>
      </c>
    </row>
    <row r="10" spans="1:13">
      <c r="A10">
        <v>2461</v>
      </c>
      <c r="B10">
        <v>951387</v>
      </c>
      <c r="C10" s="3">
        <f t="shared" si="0"/>
        <v>2341363407</v>
      </c>
      <c r="D10">
        <v>2</v>
      </c>
      <c r="E10">
        <v>160</v>
      </c>
      <c r="F10">
        <v>2553444</v>
      </c>
      <c r="H10" s="1">
        <f t="shared" si="1"/>
        <v>2553.444</v>
      </c>
      <c r="I10" s="2">
        <f t="shared" si="2"/>
        <v>0.87446528947935942</v>
      </c>
      <c r="J10" s="2">
        <f t="shared" si="3"/>
        <v>372.58972587611083</v>
      </c>
      <c r="K10" s="2">
        <f t="shared" si="4"/>
        <v>139.91444631669751</v>
      </c>
      <c r="L10" s="2">
        <f t="shared" si="5"/>
        <v>59614.356140177733</v>
      </c>
      <c r="M10" t="s">
        <v>11</v>
      </c>
    </row>
    <row r="11" spans="1:13">
      <c r="C11" s="3"/>
      <c r="H11" s="1"/>
      <c r="I11" s="2"/>
      <c r="J11" s="2"/>
      <c r="K11" s="2"/>
      <c r="L11" s="2"/>
    </row>
    <row r="12" spans="1:13">
      <c r="C12" s="3"/>
      <c r="H12" s="1"/>
      <c r="I12" s="2"/>
      <c r="J12" s="2"/>
      <c r="K12" s="2"/>
      <c r="L12" s="2"/>
    </row>
    <row r="13" spans="1:13">
      <c r="A13">
        <v>2461</v>
      </c>
      <c r="B13">
        <v>13205514</v>
      </c>
      <c r="C13" s="3">
        <f t="shared" si="0"/>
        <v>32498769954</v>
      </c>
      <c r="D13">
        <v>1</v>
      </c>
      <c r="E13">
        <v>1</v>
      </c>
      <c r="F13">
        <v>1953231</v>
      </c>
      <c r="G13">
        <v>3058609</v>
      </c>
      <c r="H13" s="1">
        <f t="shared" si="1"/>
        <v>1953.231</v>
      </c>
      <c r="I13" s="2">
        <f t="shared" si="2"/>
        <v>15.867678845935236</v>
      </c>
      <c r="J13" s="2">
        <f t="shared" si="3"/>
        <v>6760.8562428099904</v>
      </c>
      <c r="K13" s="2">
        <f t="shared" si="4"/>
        <v>15.867678845935236</v>
      </c>
      <c r="L13" s="2">
        <f t="shared" si="5"/>
        <v>6760.8562428099904</v>
      </c>
    </row>
    <row r="14" spans="1:13">
      <c r="A14">
        <v>2461</v>
      </c>
      <c r="B14">
        <v>13205514</v>
      </c>
      <c r="C14" s="3">
        <f t="shared" si="0"/>
        <v>32498769954</v>
      </c>
      <c r="D14">
        <v>1</v>
      </c>
      <c r="E14">
        <v>2</v>
      </c>
      <c r="F14">
        <v>1831382</v>
      </c>
      <c r="H14" s="1">
        <f t="shared" si="1"/>
        <v>1831.3820000000001</v>
      </c>
      <c r="I14" s="2">
        <f t="shared" si="2"/>
        <v>16.923417517440342</v>
      </c>
      <c r="J14" s="2">
        <f t="shared" si="3"/>
        <v>7210.6824245296721</v>
      </c>
      <c r="K14" s="2">
        <f t="shared" si="4"/>
        <v>33.846835034880684</v>
      </c>
      <c r="L14" s="2">
        <f t="shared" si="5"/>
        <v>14421.364849059344</v>
      </c>
      <c r="M14" t="s">
        <v>15</v>
      </c>
    </row>
    <row r="15" spans="1:13">
      <c r="A15">
        <v>2461</v>
      </c>
      <c r="B15">
        <v>13205514</v>
      </c>
      <c r="C15" s="3">
        <f t="shared" si="0"/>
        <v>32498769954</v>
      </c>
      <c r="D15">
        <v>1</v>
      </c>
      <c r="E15">
        <v>5</v>
      </c>
      <c r="F15">
        <v>2922944</v>
      </c>
      <c r="G15">
        <v>10586583</v>
      </c>
      <c r="H15" s="1">
        <f t="shared" si="1"/>
        <v>2922.944</v>
      </c>
      <c r="I15" s="2">
        <f t="shared" si="2"/>
        <v>10.603433462948633</v>
      </c>
      <c r="J15" s="2">
        <f t="shared" si="3"/>
        <v>4517.8812868122004</v>
      </c>
      <c r="K15" s="2">
        <f t="shared" si="4"/>
        <v>53.017167314743162</v>
      </c>
      <c r="L15" s="2">
        <f t="shared" si="5"/>
        <v>22589.406434061002</v>
      </c>
    </row>
    <row r="16" spans="1:13">
      <c r="A16">
        <v>2461</v>
      </c>
      <c r="B16">
        <v>13205514</v>
      </c>
      <c r="C16" s="3">
        <f t="shared" si="0"/>
        <v>32498769954</v>
      </c>
      <c r="D16">
        <v>1</v>
      </c>
      <c r="E16">
        <v>10</v>
      </c>
      <c r="F16">
        <v>2334657</v>
      </c>
      <c r="H16" s="1">
        <f t="shared" si="1"/>
        <v>2334.6570000000002</v>
      </c>
      <c r="I16" s="2">
        <f t="shared" si="2"/>
        <v>13.275287213464301</v>
      </c>
      <c r="J16" s="2">
        <f t="shared" si="3"/>
        <v>5656.2972633667387</v>
      </c>
      <c r="K16" s="2">
        <f t="shared" si="4"/>
        <v>132.75287213464301</v>
      </c>
      <c r="L16" s="2">
        <f t="shared" si="5"/>
        <v>56562.972633667385</v>
      </c>
    </row>
    <row r="17" spans="1:12">
      <c r="A17">
        <v>2461</v>
      </c>
      <c r="B17">
        <v>13205514</v>
      </c>
      <c r="C17" s="3">
        <f t="shared" si="0"/>
        <v>32498769954</v>
      </c>
      <c r="D17">
        <v>1</v>
      </c>
      <c r="E17">
        <v>20</v>
      </c>
      <c r="F17">
        <v>4961619</v>
      </c>
      <c r="H17" s="1">
        <f t="shared" si="1"/>
        <v>4961.6189999999997</v>
      </c>
      <c r="I17" s="2">
        <f t="shared" si="2"/>
        <v>6.2465985840357607</v>
      </c>
      <c r="J17" s="2">
        <f t="shared" si="3"/>
        <v>2661.5332616228698</v>
      </c>
      <c r="K17" s="2">
        <f t="shared" si="4"/>
        <v>124.93197168071521</v>
      </c>
      <c r="L17" s="2">
        <f t="shared" si="5"/>
        <v>53230.665232457395</v>
      </c>
    </row>
    <row r="18" spans="1:12">
      <c r="A18">
        <v>2461</v>
      </c>
      <c r="B18">
        <v>13205514</v>
      </c>
      <c r="C18" s="3">
        <f t="shared" si="0"/>
        <v>32498769954</v>
      </c>
      <c r="D18">
        <v>2</v>
      </c>
      <c r="E18">
        <v>40</v>
      </c>
      <c r="F18">
        <v>9539427</v>
      </c>
      <c r="G18">
        <v>9539427</v>
      </c>
      <c r="H18" s="1">
        <f t="shared" si="1"/>
        <v>9539.4269999999997</v>
      </c>
      <c r="I18" s="2">
        <f t="shared" si="2"/>
        <v>3.2489626703915158</v>
      </c>
      <c r="J18" s="2">
        <f t="shared" si="3"/>
        <v>1384.3089317628826</v>
      </c>
      <c r="K18" s="2">
        <f t="shared" si="4"/>
        <v>129.95850681566063</v>
      </c>
      <c r="L18" s="2">
        <f t="shared" si="5"/>
        <v>55372.357270515306</v>
      </c>
    </row>
    <row r="19" spans="1:12">
      <c r="A19">
        <v>2461</v>
      </c>
      <c r="B19">
        <v>13205514</v>
      </c>
      <c r="C19" s="3">
        <f t="shared" si="0"/>
        <v>32498769954</v>
      </c>
      <c r="D19">
        <v>2</v>
      </c>
      <c r="E19">
        <v>80</v>
      </c>
      <c r="F19">
        <v>15473711</v>
      </c>
      <c r="H19" s="1">
        <f t="shared" si="1"/>
        <v>15473.710999999999</v>
      </c>
      <c r="I19" s="2">
        <f t="shared" si="2"/>
        <v>2.0029611655487769</v>
      </c>
      <c r="J19" s="2">
        <f t="shared" si="3"/>
        <v>853.4160939156742</v>
      </c>
      <c r="K19" s="2">
        <f t="shared" si="4"/>
        <v>160.23689324390216</v>
      </c>
      <c r="L19" s="2">
        <f t="shared" si="5"/>
        <v>68273.287513253934</v>
      </c>
    </row>
    <row r="20" spans="1:12">
      <c r="C20" s="3"/>
      <c r="H20" s="1"/>
      <c r="I20" s="2"/>
      <c r="J20" s="2"/>
      <c r="K20" s="2"/>
      <c r="L20" s="2"/>
    </row>
    <row r="21" spans="1:12">
      <c r="C21" s="3"/>
      <c r="H21" s="1"/>
      <c r="I21" s="2"/>
      <c r="J21" s="2"/>
      <c r="K21" s="2"/>
      <c r="L21" s="2"/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Shkolnik (all)</dc:creator>
  <cp:lastModifiedBy>Chavdar Botev</cp:lastModifiedBy>
  <dcterms:created xsi:type="dcterms:W3CDTF">2011-09-16T00:26:29Z</dcterms:created>
  <dcterms:modified xsi:type="dcterms:W3CDTF">2011-09-21T10:06:18Z</dcterms:modified>
</cp:coreProperties>
</file>