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iaohual\Desktop\建模数据\30年数据V1\1993-2022 （500万人口以上）\"/>
    </mc:Choice>
  </mc:AlternateContent>
  <bookViews>
    <workbookView xWindow="0" yWindow="0" windowWidth="22992" windowHeight="8472" firstSheet="1" activeTab="6"/>
  </bookViews>
  <sheets>
    <sheet name="第一产业增加值" sheetId="1" state="hidden" r:id="rId1"/>
    <sheet name="第二产业增加值" sheetId="2" r:id="rId2"/>
    <sheet name="第三产业增加值" sheetId="7" state="hidden" r:id="rId3"/>
    <sheet name="第二产业占比" sheetId="6" r:id="rId4"/>
    <sheet name="城市交通等效声级" sheetId="3" r:id="rId5"/>
    <sheet name="环境噪声等效声级" sheetId="4" r:id="rId6"/>
    <sheet name="城市绿化覆盖率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6" i="6" l="1"/>
  <c r="AE12" i="6"/>
  <c r="AE21" i="6"/>
  <c r="AE27" i="6"/>
  <c r="AD6" i="6"/>
  <c r="AD12" i="6"/>
  <c r="AD27" i="6"/>
  <c r="AC6" i="6"/>
  <c r="AC12" i="6"/>
  <c r="AC27" i="6"/>
  <c r="AB6" i="6"/>
  <c r="AB9" i="6"/>
  <c r="AB12" i="6"/>
  <c r="AB27" i="6"/>
  <c r="AA6" i="6"/>
  <c r="AA12" i="6"/>
  <c r="AA21" i="6"/>
  <c r="AA27" i="6"/>
  <c r="Z6" i="6"/>
  <c r="Z12" i="6"/>
  <c r="Z27" i="6"/>
  <c r="Y6" i="6"/>
  <c r="Y12" i="6"/>
  <c r="Y27" i="6"/>
  <c r="X6" i="6"/>
  <c r="X9" i="6"/>
  <c r="X12" i="6"/>
  <c r="X27" i="6"/>
  <c r="W6" i="6"/>
  <c r="W12" i="6"/>
  <c r="W21" i="6"/>
  <c r="W27" i="6"/>
  <c r="V6" i="6"/>
  <c r="V12" i="6"/>
  <c r="V27" i="6"/>
  <c r="U6" i="6"/>
  <c r="U12" i="6"/>
  <c r="U27" i="6"/>
  <c r="T6" i="6"/>
  <c r="T9" i="6"/>
  <c r="T12" i="6"/>
  <c r="T27" i="6"/>
  <c r="S6" i="6"/>
  <c r="S12" i="6"/>
  <c r="S21" i="6"/>
  <c r="S27" i="6"/>
  <c r="R6" i="6"/>
  <c r="R8" i="6"/>
  <c r="R12" i="6"/>
  <c r="R19" i="6"/>
  <c r="R27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C5" i="6"/>
  <c r="D5" i="6"/>
  <c r="E5" i="6"/>
  <c r="F5" i="6"/>
  <c r="G5" i="6"/>
  <c r="H5" i="6"/>
  <c r="I5" i="6"/>
  <c r="J5" i="6"/>
  <c r="K5" i="6"/>
  <c r="L5" i="6"/>
  <c r="M5" i="6"/>
  <c r="N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5" i="6"/>
  <c r="V32" i="3"/>
  <c r="V31" i="3"/>
  <c r="AF7" i="2"/>
  <c r="AG7" i="2" s="1"/>
  <c r="R7" i="2" s="1"/>
  <c r="AF8" i="2"/>
  <c r="AG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E8" i="6" s="1"/>
  <c r="AF9" i="2"/>
  <c r="AG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AE9" i="2" s="1"/>
  <c r="AE9" i="6" s="1"/>
  <c r="AF10" i="2"/>
  <c r="AG10" i="2" s="1"/>
  <c r="R10" i="2" s="1"/>
  <c r="AF11" i="2"/>
  <c r="AG11" i="2" s="1"/>
  <c r="R11" i="2" s="1"/>
  <c r="S11" i="2" s="1"/>
  <c r="AF12" i="2"/>
  <c r="AG12" i="2" s="1"/>
  <c r="S13" i="2"/>
  <c r="T13" i="2" s="1"/>
  <c r="U13" i="2" s="1"/>
  <c r="AF13" i="2"/>
  <c r="AG13" i="2" s="1"/>
  <c r="R13" i="2" s="1"/>
  <c r="R13" i="6" s="1"/>
  <c r="AF14" i="2"/>
  <c r="AG14" i="2" s="1"/>
  <c r="R14" i="2" s="1"/>
  <c r="R14" i="6" s="1"/>
  <c r="AF15" i="2"/>
  <c r="AG15" i="2" s="1"/>
  <c r="R15" i="2" s="1"/>
  <c r="S15" i="2" s="1"/>
  <c r="AF16" i="2"/>
  <c r="AG16" i="2" s="1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E16" i="6" s="1"/>
  <c r="AF17" i="2"/>
  <c r="AG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E17" i="6" s="1"/>
  <c r="AF18" i="2"/>
  <c r="AG18" i="2" s="1"/>
  <c r="R18" i="2" s="1"/>
  <c r="AF19" i="2"/>
  <c r="AG19" i="2" s="1"/>
  <c r="R19" i="2" s="1"/>
  <c r="S19" i="2" s="1"/>
  <c r="AF20" i="2"/>
  <c r="AG20" i="2" s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E20" i="6" s="1"/>
  <c r="AF21" i="2"/>
  <c r="AG21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2" i="2"/>
  <c r="AG22" i="2" s="1"/>
  <c r="R22" i="2" s="1"/>
  <c r="AF23" i="2"/>
  <c r="AG23" i="2" s="1"/>
  <c r="R23" i="2" s="1"/>
  <c r="S23" i="2" s="1"/>
  <c r="AF24" i="2"/>
  <c r="AG24" i="2" s="1"/>
  <c r="R24" i="2" s="1"/>
  <c r="S24" i="2" s="1"/>
  <c r="T24" i="2" s="1"/>
  <c r="S25" i="2"/>
  <c r="T25" i="2" s="1"/>
  <c r="U25" i="2" s="1"/>
  <c r="AF25" i="2"/>
  <c r="AG25" i="2" s="1"/>
  <c r="R25" i="2" s="1"/>
  <c r="R25" i="6" s="1"/>
  <c r="AF26" i="2"/>
  <c r="AG26" i="2" s="1"/>
  <c r="R26" i="2" s="1"/>
  <c r="AF27" i="2"/>
  <c r="AG27" i="2" s="1"/>
  <c r="AF28" i="2"/>
  <c r="AG28" i="2" s="1"/>
  <c r="R28" i="2" s="1"/>
  <c r="S28" i="2" s="1"/>
  <c r="T28" i="2" s="1"/>
  <c r="AF29" i="2"/>
  <c r="AG29" i="2" s="1"/>
  <c r="R29" i="2" s="1"/>
  <c r="AF30" i="2"/>
  <c r="AG30" i="2" s="1"/>
  <c r="R30" i="2" s="1"/>
  <c r="R16" i="6" l="1"/>
  <c r="S20" i="6"/>
  <c r="S9" i="6"/>
  <c r="T21" i="6"/>
  <c r="V8" i="6"/>
  <c r="W20" i="6"/>
  <c r="W9" i="6"/>
  <c r="X21" i="6"/>
  <c r="Z8" i="6"/>
  <c r="AA20" i="6"/>
  <c r="AA9" i="6"/>
  <c r="AB21" i="6"/>
  <c r="AD8" i="6"/>
  <c r="R23" i="6"/>
  <c r="S17" i="6"/>
  <c r="S8" i="6"/>
  <c r="T17" i="6"/>
  <c r="V20" i="6"/>
  <c r="W17" i="6"/>
  <c r="W8" i="6"/>
  <c r="X17" i="6"/>
  <c r="Z20" i="6"/>
  <c r="AA17" i="6"/>
  <c r="AA8" i="6"/>
  <c r="AB17" i="6"/>
  <c r="AD20" i="6"/>
  <c r="R20" i="6"/>
  <c r="R11" i="6"/>
  <c r="S25" i="6"/>
  <c r="S16" i="6"/>
  <c r="V16" i="6"/>
  <c r="W16" i="6"/>
  <c r="Z16" i="6"/>
  <c r="AA16" i="6"/>
  <c r="AD16" i="6"/>
  <c r="S30" i="2"/>
  <c r="R30" i="6"/>
  <c r="S7" i="2"/>
  <c r="R7" i="6"/>
  <c r="U24" i="2"/>
  <c r="T24" i="6"/>
  <c r="V13" i="2"/>
  <c r="U13" i="6"/>
  <c r="T13" i="6"/>
  <c r="T23" i="2"/>
  <c r="S23" i="6"/>
  <c r="T19" i="2"/>
  <c r="S19" i="6"/>
  <c r="T15" i="2"/>
  <c r="S15" i="6"/>
  <c r="T11" i="2"/>
  <c r="S11" i="6"/>
  <c r="R24" i="6"/>
  <c r="S28" i="6"/>
  <c r="S13" i="6"/>
  <c r="U28" i="2"/>
  <c r="T28" i="6"/>
  <c r="S26" i="2"/>
  <c r="R26" i="6"/>
  <c r="R28" i="6"/>
  <c r="S29" i="2"/>
  <c r="R29" i="6"/>
  <c r="S14" i="2"/>
  <c r="S24" i="6"/>
  <c r="V25" i="2"/>
  <c r="U25" i="6"/>
  <c r="S22" i="2"/>
  <c r="R22" i="6"/>
  <c r="S18" i="2"/>
  <c r="R18" i="6"/>
  <c r="S10" i="2"/>
  <c r="R10" i="6"/>
  <c r="R15" i="6"/>
  <c r="T25" i="6"/>
  <c r="T20" i="6"/>
  <c r="T16" i="6"/>
  <c r="T8" i="6"/>
  <c r="U21" i="6"/>
  <c r="U17" i="6"/>
  <c r="U9" i="6"/>
  <c r="X20" i="6"/>
  <c r="X16" i="6"/>
  <c r="X8" i="6"/>
  <c r="Y21" i="6"/>
  <c r="Y17" i="6"/>
  <c r="Y9" i="6"/>
  <c r="AB20" i="6"/>
  <c r="AB16" i="6"/>
  <c r="AB8" i="6"/>
  <c r="AC21" i="6"/>
  <c r="AC17" i="6"/>
  <c r="AC9" i="6"/>
  <c r="R21" i="6"/>
  <c r="R17" i="6"/>
  <c r="R9" i="6"/>
  <c r="U20" i="6"/>
  <c r="U16" i="6"/>
  <c r="U8" i="6"/>
  <c r="V21" i="6"/>
  <c r="V17" i="6"/>
  <c r="V9" i="6"/>
  <c r="Y20" i="6"/>
  <c r="Y16" i="6"/>
  <c r="Y8" i="6"/>
  <c r="Z21" i="6"/>
  <c r="Z17" i="6"/>
  <c r="Z9" i="6"/>
  <c r="AC20" i="6"/>
  <c r="AC16" i="6"/>
  <c r="AC8" i="6"/>
  <c r="AD21" i="6"/>
  <c r="AD17" i="6"/>
  <c r="AD9" i="6"/>
  <c r="T10" i="2" l="1"/>
  <c r="S10" i="6"/>
  <c r="T22" i="2"/>
  <c r="S22" i="6"/>
  <c r="T14" i="2"/>
  <c r="S14" i="6"/>
  <c r="U11" i="2"/>
  <c r="T11" i="6"/>
  <c r="U19" i="2"/>
  <c r="T19" i="6"/>
  <c r="T26" i="2"/>
  <c r="S26" i="6"/>
  <c r="W13" i="2"/>
  <c r="V13" i="6"/>
  <c r="T7" i="2"/>
  <c r="S7" i="6"/>
  <c r="T18" i="2"/>
  <c r="S18" i="6"/>
  <c r="W25" i="2"/>
  <c r="V25" i="6"/>
  <c r="T29" i="2"/>
  <c r="S29" i="6"/>
  <c r="U15" i="2"/>
  <c r="T15" i="6"/>
  <c r="U23" i="2"/>
  <c r="T23" i="6"/>
  <c r="V28" i="2"/>
  <c r="U28" i="6"/>
  <c r="V24" i="2"/>
  <c r="U24" i="6"/>
  <c r="T30" i="2"/>
  <c r="S30" i="6"/>
  <c r="U30" i="2" l="1"/>
  <c r="T30" i="6"/>
  <c r="W28" i="2"/>
  <c r="V28" i="6"/>
  <c r="V15" i="2"/>
  <c r="U15" i="6"/>
  <c r="X25" i="2"/>
  <c r="W25" i="6"/>
  <c r="U7" i="2"/>
  <c r="T7" i="6"/>
  <c r="U26" i="2"/>
  <c r="T26" i="6"/>
  <c r="V11" i="2"/>
  <c r="U11" i="6"/>
  <c r="U22" i="2"/>
  <c r="T22" i="6"/>
  <c r="W24" i="2"/>
  <c r="V24" i="6"/>
  <c r="V23" i="2"/>
  <c r="U23" i="6"/>
  <c r="U29" i="2"/>
  <c r="T29" i="6"/>
  <c r="U18" i="2"/>
  <c r="T18" i="6"/>
  <c r="X13" i="2"/>
  <c r="W13" i="6"/>
  <c r="V19" i="2"/>
  <c r="U19" i="6"/>
  <c r="U14" i="2"/>
  <c r="T14" i="6"/>
  <c r="U10" i="2"/>
  <c r="T10" i="6"/>
  <c r="V10" i="2" l="1"/>
  <c r="U10" i="6"/>
  <c r="W19" i="2"/>
  <c r="V19" i="6"/>
  <c r="V18" i="2"/>
  <c r="U18" i="6"/>
  <c r="W23" i="2"/>
  <c r="V23" i="6"/>
  <c r="V22" i="2"/>
  <c r="U22" i="6"/>
  <c r="V26" i="2"/>
  <c r="U26" i="6"/>
  <c r="Y25" i="2"/>
  <c r="X25" i="6"/>
  <c r="X28" i="2"/>
  <c r="W28" i="6"/>
  <c r="V14" i="2"/>
  <c r="U14" i="6"/>
  <c r="Y13" i="2"/>
  <c r="X13" i="6"/>
  <c r="V29" i="2"/>
  <c r="U29" i="6"/>
  <c r="X24" i="2"/>
  <c r="W24" i="6"/>
  <c r="W11" i="2"/>
  <c r="V11" i="6"/>
  <c r="V7" i="2"/>
  <c r="U7" i="6"/>
  <c r="W15" i="2"/>
  <c r="V15" i="6"/>
  <c r="V30" i="2"/>
  <c r="U30" i="6"/>
  <c r="W7" i="2" l="1"/>
  <c r="V7" i="6"/>
  <c r="Z13" i="2"/>
  <c r="Y13" i="6"/>
  <c r="X23" i="2"/>
  <c r="W23" i="6"/>
  <c r="W30" i="2"/>
  <c r="V30" i="6"/>
  <c r="Y24" i="2"/>
  <c r="X24" i="6"/>
  <c r="Y28" i="2"/>
  <c r="X28" i="6"/>
  <c r="W26" i="2"/>
  <c r="V26" i="6"/>
  <c r="X19" i="2"/>
  <c r="W19" i="6"/>
  <c r="W15" i="6"/>
  <c r="X15" i="2"/>
  <c r="X11" i="2"/>
  <c r="W11" i="6"/>
  <c r="W29" i="2"/>
  <c r="V29" i="6"/>
  <c r="W14" i="2"/>
  <c r="V14" i="6"/>
  <c r="Z25" i="2"/>
  <c r="Y25" i="6"/>
  <c r="W22" i="2"/>
  <c r="V22" i="6"/>
  <c r="W18" i="2"/>
  <c r="V18" i="6"/>
  <c r="W10" i="2"/>
  <c r="V10" i="6"/>
  <c r="X10" i="2" l="1"/>
  <c r="W10" i="6"/>
  <c r="X22" i="2"/>
  <c r="W22" i="6"/>
  <c r="X14" i="2"/>
  <c r="W14" i="6"/>
  <c r="Y11" i="2"/>
  <c r="X11" i="6"/>
  <c r="Y19" i="2"/>
  <c r="X19" i="6"/>
  <c r="Z28" i="2"/>
  <c r="Y28" i="6"/>
  <c r="X30" i="2"/>
  <c r="W30" i="6"/>
  <c r="AA13" i="2"/>
  <c r="Z13" i="6"/>
  <c r="Y15" i="2"/>
  <c r="X15" i="6"/>
  <c r="X18" i="2"/>
  <c r="W18" i="6"/>
  <c r="AA25" i="2"/>
  <c r="Z25" i="6"/>
  <c r="X29" i="2"/>
  <c r="W29" i="6"/>
  <c r="X26" i="2"/>
  <c r="W26" i="6"/>
  <c r="Z24" i="2"/>
  <c r="Y24" i="6"/>
  <c r="Y23" i="2"/>
  <c r="X23" i="6"/>
  <c r="X7" i="2"/>
  <c r="W7" i="6"/>
  <c r="Y7" i="2" l="1"/>
  <c r="X7" i="6"/>
  <c r="AA24" i="2"/>
  <c r="Z24" i="6"/>
  <c r="Y29" i="2"/>
  <c r="X29" i="6"/>
  <c r="Y18" i="2"/>
  <c r="X18" i="6"/>
  <c r="AB13" i="2"/>
  <c r="AA13" i="6"/>
  <c r="AA28" i="2"/>
  <c r="Z28" i="6"/>
  <c r="Z11" i="2"/>
  <c r="Y11" i="6"/>
  <c r="Y22" i="2"/>
  <c r="X22" i="6"/>
  <c r="Z23" i="2"/>
  <c r="Y23" i="6"/>
  <c r="Y26" i="2"/>
  <c r="X26" i="6"/>
  <c r="AB25" i="2"/>
  <c r="AA25" i="6"/>
  <c r="Z15" i="2"/>
  <c r="Y15" i="6"/>
  <c r="Y30" i="2"/>
  <c r="X30" i="6"/>
  <c r="Z19" i="2"/>
  <c r="Y19" i="6"/>
  <c r="Y14" i="2"/>
  <c r="X14" i="6"/>
  <c r="Y10" i="2"/>
  <c r="X10" i="6"/>
  <c r="Z10" i="2" l="1"/>
  <c r="Y10" i="6"/>
  <c r="Z26" i="2"/>
  <c r="Y26" i="6"/>
  <c r="AB28" i="2"/>
  <c r="AA28" i="6"/>
  <c r="Z18" i="2"/>
  <c r="Y18" i="6"/>
  <c r="AA19" i="2"/>
  <c r="Z19" i="6"/>
  <c r="AA15" i="2"/>
  <c r="Z15" i="6"/>
  <c r="Z22" i="2"/>
  <c r="Y22" i="6"/>
  <c r="AB24" i="2"/>
  <c r="AA24" i="6"/>
  <c r="Z14" i="2"/>
  <c r="Y14" i="6"/>
  <c r="Z30" i="2"/>
  <c r="Y30" i="6"/>
  <c r="AC25" i="2"/>
  <c r="AB25" i="6"/>
  <c r="AA23" i="2"/>
  <c r="Z23" i="6"/>
  <c r="AA11" i="2"/>
  <c r="Z11" i="6"/>
  <c r="AC13" i="2"/>
  <c r="AB13" i="6"/>
  <c r="Z29" i="2"/>
  <c r="Y29" i="6"/>
  <c r="Z7" i="2"/>
  <c r="Y7" i="6"/>
  <c r="AA7" i="2" l="1"/>
  <c r="Z7" i="6"/>
  <c r="AB23" i="2"/>
  <c r="AA23" i="6"/>
  <c r="AC24" i="2"/>
  <c r="AB24" i="6"/>
  <c r="AA18" i="2"/>
  <c r="Z18" i="6"/>
  <c r="AD13" i="2"/>
  <c r="AC13" i="6"/>
  <c r="AA30" i="2"/>
  <c r="Z30" i="6"/>
  <c r="AB15" i="2"/>
  <c r="AA15" i="6"/>
  <c r="AA26" i="2"/>
  <c r="Z26" i="6"/>
  <c r="AA29" i="2"/>
  <c r="Z29" i="6"/>
  <c r="AB11" i="2"/>
  <c r="AA11" i="6"/>
  <c r="AD25" i="2"/>
  <c r="AC25" i="6"/>
  <c r="AA14" i="2"/>
  <c r="Z14" i="6"/>
  <c r="AA22" i="2"/>
  <c r="Z22" i="6"/>
  <c r="AB19" i="2"/>
  <c r="AA19" i="6"/>
  <c r="AC28" i="2"/>
  <c r="AB28" i="6"/>
  <c r="AA10" i="2"/>
  <c r="Z10" i="6"/>
  <c r="AB10" i="2" l="1"/>
  <c r="AA10" i="6"/>
  <c r="AC19" i="2"/>
  <c r="AB19" i="6"/>
  <c r="AB14" i="2"/>
  <c r="AA14" i="6"/>
  <c r="AC11" i="2"/>
  <c r="AB11" i="6"/>
  <c r="AB26" i="2"/>
  <c r="AA26" i="6"/>
  <c r="AB30" i="2"/>
  <c r="AA30" i="6"/>
  <c r="AB18" i="2"/>
  <c r="AA18" i="6"/>
  <c r="AC23" i="2"/>
  <c r="AB23" i="6"/>
  <c r="AD28" i="2"/>
  <c r="AC28" i="6"/>
  <c r="AB22" i="2"/>
  <c r="AA22" i="6"/>
  <c r="AE25" i="2"/>
  <c r="AE25" i="6" s="1"/>
  <c r="AD25" i="6"/>
  <c r="AB29" i="2"/>
  <c r="AA29" i="6"/>
  <c r="AC15" i="2"/>
  <c r="AB15" i="6"/>
  <c r="AE13" i="2"/>
  <c r="AE13" i="6" s="1"/>
  <c r="AD13" i="6"/>
  <c r="AD24" i="2"/>
  <c r="AC24" i="6"/>
  <c r="AB7" i="2"/>
  <c r="AA7" i="6"/>
  <c r="AC7" i="2" l="1"/>
  <c r="AB7" i="6"/>
  <c r="AC29" i="2"/>
  <c r="AB29" i="6"/>
  <c r="AC22" i="2"/>
  <c r="AB22" i="6"/>
  <c r="AC30" i="2"/>
  <c r="AB30" i="6"/>
  <c r="AD19" i="2"/>
  <c r="AC19" i="6"/>
  <c r="AD23" i="2"/>
  <c r="AC23" i="6"/>
  <c r="AD11" i="2"/>
  <c r="AC11" i="6"/>
  <c r="AE24" i="2"/>
  <c r="AE24" i="6" s="1"/>
  <c r="AD24" i="6"/>
  <c r="AD15" i="2"/>
  <c r="AC15" i="6"/>
  <c r="AE28" i="2"/>
  <c r="AE28" i="6" s="1"/>
  <c r="AD28" i="6"/>
  <c r="AC18" i="2"/>
  <c r="AB18" i="6"/>
  <c r="AC26" i="2"/>
  <c r="AB26" i="6"/>
  <c r="AC14" i="2"/>
  <c r="AB14" i="6"/>
  <c r="AC10" i="2"/>
  <c r="AB10" i="6"/>
  <c r="AD10" i="2" l="1"/>
  <c r="AC10" i="6"/>
  <c r="AD30" i="2"/>
  <c r="AC30" i="6"/>
  <c r="AD26" i="2"/>
  <c r="AC26" i="6"/>
  <c r="AE23" i="2"/>
  <c r="AE23" i="6" s="1"/>
  <c r="AD23" i="6"/>
  <c r="AD29" i="2"/>
  <c r="AC29" i="6"/>
  <c r="AD14" i="2"/>
  <c r="AC14" i="6"/>
  <c r="AD18" i="2"/>
  <c r="AC18" i="6"/>
  <c r="AE15" i="2"/>
  <c r="AE15" i="6" s="1"/>
  <c r="AD15" i="6"/>
  <c r="AE11" i="2"/>
  <c r="AE11" i="6" s="1"/>
  <c r="AD11" i="6"/>
  <c r="AE19" i="2"/>
  <c r="AE19" i="6" s="1"/>
  <c r="AD19" i="6"/>
  <c r="AD22" i="2"/>
  <c r="AC22" i="6"/>
  <c r="AD7" i="2"/>
  <c r="AC7" i="6"/>
  <c r="AE7" i="2" l="1"/>
  <c r="AE7" i="6" s="1"/>
  <c r="AD7" i="6"/>
  <c r="AE14" i="2"/>
  <c r="AE14" i="6" s="1"/>
  <c r="AD14" i="6"/>
  <c r="AE30" i="2"/>
  <c r="AE30" i="6" s="1"/>
  <c r="AD30" i="6"/>
  <c r="AE22" i="2"/>
  <c r="AE22" i="6" s="1"/>
  <c r="AD22" i="6"/>
  <c r="AE18" i="2"/>
  <c r="AE18" i="6" s="1"/>
  <c r="AD18" i="6"/>
  <c r="AE29" i="2"/>
  <c r="AE29" i="6" s="1"/>
  <c r="AD29" i="6"/>
  <c r="AE26" i="2"/>
  <c r="AE26" i="6" s="1"/>
  <c r="AD26" i="6"/>
  <c r="AE10" i="2"/>
  <c r="AE10" i="6" s="1"/>
  <c r="AD10" i="6"/>
</calcChain>
</file>

<file path=xl/sharedStrings.xml><?xml version="1.0" encoding="utf-8"?>
<sst xmlns="http://schemas.openxmlformats.org/spreadsheetml/2006/main" count="262" uniqueCount="103">
  <si>
    <r>
      <rPr>
        <b/>
        <sz val="10"/>
        <rFont val="等线"/>
        <family val="3"/>
        <charset val="134"/>
      </rPr>
      <t>数据库：主要城市年度数据</t>
    </r>
  </si>
  <si>
    <r>
      <rPr>
        <b/>
        <sz val="10"/>
        <rFont val="等线"/>
        <family val="3"/>
        <charset val="134"/>
      </rPr>
      <t>指标：第一产业增加值</t>
    </r>
    <r>
      <rPr>
        <b/>
        <sz val="10"/>
        <rFont val="Calibri"/>
        <family val="2"/>
      </rPr>
      <t>(</t>
    </r>
    <r>
      <rPr>
        <b/>
        <sz val="10"/>
        <rFont val="等线"/>
        <family val="3"/>
        <charset val="134"/>
      </rPr>
      <t>亿元</t>
    </r>
    <r>
      <rPr>
        <b/>
        <sz val="10"/>
        <rFont val="Calibri"/>
        <family val="2"/>
      </rPr>
      <t>)</t>
    </r>
  </si>
  <si>
    <r>
      <rPr>
        <b/>
        <sz val="10"/>
        <rFont val="等线"/>
        <family val="3"/>
        <charset val="134"/>
      </rPr>
      <t>时间：</t>
    </r>
    <r>
      <rPr>
        <b/>
        <sz val="10"/>
        <rFont val="Calibri"/>
        <family val="2"/>
      </rPr>
      <t>2022-,last30</t>
    </r>
  </si>
  <si>
    <r>
      <rPr>
        <sz val="10"/>
        <rFont val="等线"/>
        <family val="3"/>
        <charset val="134"/>
      </rPr>
      <t>地区</t>
    </r>
  </si>
  <si>
    <r>
      <rPr>
        <sz val="10"/>
        <rFont val="等线"/>
        <family val="3"/>
        <charset val="134"/>
      </rPr>
      <t>北京</t>
    </r>
  </si>
  <si>
    <r>
      <rPr>
        <sz val="10"/>
        <rFont val="等线"/>
        <family val="3"/>
        <charset val="134"/>
      </rPr>
      <t>天津</t>
    </r>
  </si>
  <si>
    <r>
      <rPr>
        <sz val="10"/>
        <rFont val="等线"/>
        <family val="3"/>
        <charset val="134"/>
      </rPr>
      <t>石家庄</t>
    </r>
  </si>
  <si>
    <r>
      <rPr>
        <sz val="10"/>
        <rFont val="等线"/>
        <family val="3"/>
        <charset val="134"/>
      </rPr>
      <t>太原</t>
    </r>
  </si>
  <si>
    <r>
      <rPr>
        <sz val="10"/>
        <rFont val="等线"/>
        <family val="3"/>
        <charset val="134"/>
      </rPr>
      <t>呼和浩特</t>
    </r>
  </si>
  <si>
    <r>
      <rPr>
        <sz val="10"/>
        <rFont val="等线"/>
        <family val="3"/>
        <charset val="134"/>
      </rPr>
      <t>沈阳</t>
    </r>
  </si>
  <si>
    <r>
      <rPr>
        <sz val="10"/>
        <rFont val="等线"/>
        <family val="3"/>
        <charset val="134"/>
      </rPr>
      <t>大连</t>
    </r>
  </si>
  <si>
    <r>
      <rPr>
        <sz val="10"/>
        <rFont val="等线"/>
        <family val="3"/>
        <charset val="134"/>
      </rPr>
      <t>长春</t>
    </r>
  </si>
  <si>
    <r>
      <rPr>
        <sz val="10"/>
        <rFont val="等线"/>
        <family val="3"/>
        <charset val="134"/>
      </rPr>
      <t>哈尔滨</t>
    </r>
  </si>
  <si>
    <r>
      <rPr>
        <sz val="10"/>
        <rFont val="等线"/>
        <family val="3"/>
        <charset val="134"/>
      </rPr>
      <t>上海</t>
    </r>
  </si>
  <si>
    <r>
      <rPr>
        <sz val="10"/>
        <rFont val="等线"/>
        <family val="3"/>
        <charset val="134"/>
      </rPr>
      <t>南京</t>
    </r>
  </si>
  <si>
    <r>
      <rPr>
        <sz val="10"/>
        <rFont val="等线"/>
        <family val="3"/>
        <charset val="134"/>
      </rPr>
      <t>杭州</t>
    </r>
  </si>
  <si>
    <r>
      <rPr>
        <sz val="10"/>
        <rFont val="等线"/>
        <family val="3"/>
        <charset val="134"/>
      </rPr>
      <t>宁波</t>
    </r>
  </si>
  <si>
    <r>
      <rPr>
        <sz val="10"/>
        <rFont val="等线"/>
        <family val="3"/>
        <charset val="134"/>
      </rPr>
      <t>合肥</t>
    </r>
  </si>
  <si>
    <r>
      <rPr>
        <sz val="10"/>
        <rFont val="等线"/>
        <family val="3"/>
        <charset val="134"/>
      </rPr>
      <t>福州</t>
    </r>
  </si>
  <si>
    <r>
      <rPr>
        <sz val="10"/>
        <rFont val="等线"/>
        <family val="3"/>
        <charset val="134"/>
      </rPr>
      <t>厦门</t>
    </r>
  </si>
  <si>
    <r>
      <rPr>
        <sz val="10"/>
        <rFont val="等线"/>
        <family val="3"/>
        <charset val="134"/>
      </rPr>
      <t>南昌</t>
    </r>
  </si>
  <si>
    <r>
      <rPr>
        <sz val="10"/>
        <rFont val="等线"/>
        <family val="3"/>
        <charset val="134"/>
      </rPr>
      <t>济南</t>
    </r>
  </si>
  <si>
    <r>
      <rPr>
        <sz val="10"/>
        <rFont val="等线"/>
        <family val="3"/>
        <charset val="134"/>
      </rPr>
      <t>青岛</t>
    </r>
  </si>
  <si>
    <r>
      <rPr>
        <sz val="10"/>
        <rFont val="等线"/>
        <family val="3"/>
        <charset val="134"/>
      </rPr>
      <t>郑州</t>
    </r>
  </si>
  <si>
    <r>
      <rPr>
        <sz val="10"/>
        <rFont val="等线"/>
        <family val="3"/>
        <charset val="134"/>
      </rPr>
      <t>武汉</t>
    </r>
  </si>
  <si>
    <r>
      <rPr>
        <sz val="10"/>
        <rFont val="等线"/>
        <family val="3"/>
        <charset val="134"/>
      </rPr>
      <t>长沙</t>
    </r>
  </si>
  <si>
    <r>
      <rPr>
        <sz val="10"/>
        <rFont val="等线"/>
        <family val="3"/>
        <charset val="134"/>
      </rPr>
      <t>广州</t>
    </r>
  </si>
  <si>
    <r>
      <rPr>
        <sz val="10"/>
        <rFont val="等线"/>
        <family val="3"/>
        <charset val="134"/>
      </rPr>
      <t>深圳</t>
    </r>
  </si>
  <si>
    <r>
      <rPr>
        <sz val="10"/>
        <rFont val="等线"/>
        <family val="3"/>
        <charset val="134"/>
      </rPr>
      <t>南宁</t>
    </r>
  </si>
  <si>
    <r>
      <rPr>
        <sz val="10"/>
        <rFont val="等线"/>
        <family val="3"/>
        <charset val="134"/>
      </rPr>
      <t>海口</t>
    </r>
  </si>
  <si>
    <r>
      <rPr>
        <sz val="10"/>
        <rFont val="等线"/>
        <family val="3"/>
        <charset val="134"/>
      </rPr>
      <t>重庆</t>
    </r>
  </si>
  <si>
    <r>
      <rPr>
        <sz val="10"/>
        <rFont val="等线"/>
        <family val="3"/>
        <charset val="134"/>
      </rPr>
      <t>成都</t>
    </r>
  </si>
  <si>
    <r>
      <rPr>
        <sz val="10"/>
        <rFont val="等线"/>
        <family val="3"/>
        <charset val="134"/>
      </rPr>
      <t>贵阳</t>
    </r>
  </si>
  <si>
    <r>
      <rPr>
        <sz val="10"/>
        <rFont val="等线"/>
        <family val="3"/>
        <charset val="134"/>
      </rPr>
      <t>昆明</t>
    </r>
  </si>
  <si>
    <r>
      <rPr>
        <sz val="10"/>
        <rFont val="等线"/>
        <family val="3"/>
        <charset val="134"/>
      </rPr>
      <t>拉萨</t>
    </r>
  </si>
  <si>
    <t/>
  </si>
  <si>
    <r>
      <rPr>
        <sz val="10"/>
        <rFont val="等线"/>
        <family val="3"/>
        <charset val="134"/>
      </rPr>
      <t>西安</t>
    </r>
  </si>
  <si>
    <r>
      <rPr>
        <sz val="10"/>
        <rFont val="等线"/>
        <family val="3"/>
        <charset val="134"/>
      </rPr>
      <t>兰州</t>
    </r>
  </si>
  <si>
    <r>
      <rPr>
        <sz val="10"/>
        <rFont val="等线"/>
        <family val="3"/>
        <charset val="134"/>
      </rPr>
      <t>西宁</t>
    </r>
  </si>
  <si>
    <r>
      <rPr>
        <sz val="10"/>
        <rFont val="等线"/>
        <family val="3"/>
        <charset val="134"/>
      </rPr>
      <t>银川</t>
    </r>
  </si>
  <si>
    <r>
      <rPr>
        <sz val="10"/>
        <rFont val="等线"/>
        <family val="3"/>
        <charset val="134"/>
      </rPr>
      <t>乌鲁木齐</t>
    </r>
  </si>
  <si>
    <r>
      <rPr>
        <sz val="10"/>
        <rFont val="等线"/>
        <family val="3"/>
        <charset val="134"/>
      </rPr>
      <t>注：大中城市地区生产总值均为初步核算数。</t>
    </r>
  </si>
  <si>
    <r>
      <rPr>
        <b/>
        <sz val="10"/>
        <rFont val="等线"/>
        <family val="3"/>
        <charset val="134"/>
      </rPr>
      <t>数据来源：国家统计局</t>
    </r>
  </si>
  <si>
    <r>
      <t>2022</t>
    </r>
    <r>
      <rPr>
        <sz val="10"/>
        <rFont val="宋体"/>
        <family val="3"/>
        <charset val="134"/>
      </rPr>
      <t>年根据政府工作报告，比上年增长4.1%进行推算</t>
    </r>
    <phoneticPr fontId="8" type="noConversion"/>
  </si>
  <si>
    <t>除北京、天津、上海、重庆以外的城市，2006年以前的数据均为根据复合增长率进行推算</t>
    <phoneticPr fontId="8" type="noConversion"/>
  </si>
  <si>
    <t>除北京、天津、哈尔滨、重庆之外2006年之前的数据均为根据复合增长率推算</t>
    <phoneticPr fontId="8" type="noConversion"/>
  </si>
  <si>
    <r>
      <t>2022</t>
    </r>
    <r>
      <rPr>
        <sz val="10"/>
        <rFont val="宋体"/>
        <family val="3"/>
        <charset val="134"/>
      </rPr>
      <t>年数据根据政府工作报告比上年增长</t>
    </r>
    <r>
      <rPr>
        <sz val="10"/>
        <rFont val="Calibri"/>
        <family val="2"/>
      </rPr>
      <t>3.8%</t>
    </r>
    <r>
      <rPr>
        <sz val="10"/>
        <rFont val="宋体"/>
        <family val="3"/>
        <charset val="134"/>
      </rPr>
      <t>算</t>
    </r>
    <phoneticPr fontId="8" type="noConversion"/>
  </si>
  <si>
    <r>
      <rPr>
        <b/>
        <sz val="10"/>
        <rFont val="等线"/>
        <family val="3"/>
        <charset val="134"/>
      </rPr>
      <t>指标：第二产业增加值</t>
    </r>
    <r>
      <rPr>
        <b/>
        <sz val="10"/>
        <rFont val="Calibri"/>
        <family val="2"/>
      </rPr>
      <t>(</t>
    </r>
    <r>
      <rPr>
        <b/>
        <sz val="10"/>
        <rFont val="等线"/>
        <family val="3"/>
        <charset val="134"/>
      </rPr>
      <t>亿元</t>
    </r>
    <r>
      <rPr>
        <b/>
        <sz val="10"/>
        <rFont val="Calibri"/>
        <family val="2"/>
      </rPr>
      <t>)</t>
    </r>
  </si>
  <si>
    <r>
      <rPr>
        <b/>
        <sz val="10"/>
        <rFont val="等线"/>
        <family val="3"/>
        <charset val="134"/>
      </rPr>
      <t>数据库：主要城市年度数据</t>
    </r>
  </si>
  <si>
    <r>
      <rPr>
        <b/>
        <sz val="10"/>
        <rFont val="等线"/>
        <family val="3"/>
        <charset val="134"/>
      </rPr>
      <t>指标：第三产业增加值</t>
    </r>
    <r>
      <rPr>
        <b/>
        <sz val="10"/>
        <rFont val="Calibri"/>
        <family val="2"/>
      </rPr>
      <t>(</t>
    </r>
    <r>
      <rPr>
        <b/>
        <sz val="10"/>
        <rFont val="等线"/>
        <family val="3"/>
        <charset val="134"/>
      </rPr>
      <t>亿元</t>
    </r>
    <r>
      <rPr>
        <b/>
        <sz val="10"/>
        <rFont val="Calibri"/>
        <family val="2"/>
      </rPr>
      <t>)</t>
    </r>
  </si>
  <si>
    <r>
      <rPr>
        <b/>
        <sz val="10"/>
        <rFont val="等线"/>
        <family val="3"/>
        <charset val="134"/>
      </rPr>
      <t>时间：</t>
    </r>
    <r>
      <rPr>
        <b/>
        <sz val="10"/>
        <rFont val="Calibri"/>
        <family val="2"/>
      </rPr>
      <t>2022-,last30</t>
    </r>
  </si>
  <si>
    <r>
      <rPr>
        <sz val="10"/>
        <rFont val="等线"/>
        <family val="3"/>
        <charset val="134"/>
      </rPr>
      <t>地区</t>
    </r>
  </si>
  <si>
    <r>
      <rPr>
        <sz val="10"/>
        <rFont val="等线"/>
        <family val="3"/>
        <charset val="134"/>
      </rPr>
      <t>北京</t>
    </r>
  </si>
  <si>
    <r>
      <rPr>
        <sz val="10"/>
        <rFont val="等线"/>
        <family val="3"/>
        <charset val="134"/>
      </rPr>
      <t>天津</t>
    </r>
  </si>
  <si>
    <r>
      <rPr>
        <sz val="10"/>
        <rFont val="等线"/>
        <family val="3"/>
        <charset val="134"/>
      </rPr>
      <t>石家庄</t>
    </r>
  </si>
  <si>
    <r>
      <rPr>
        <sz val="10"/>
        <rFont val="等线"/>
        <family val="3"/>
        <charset val="134"/>
      </rPr>
      <t>太原</t>
    </r>
  </si>
  <si>
    <r>
      <rPr>
        <sz val="10"/>
        <rFont val="等线"/>
        <family val="3"/>
        <charset val="134"/>
      </rPr>
      <t>呼和浩特</t>
    </r>
  </si>
  <si>
    <r>
      <rPr>
        <sz val="10"/>
        <rFont val="等线"/>
        <family val="3"/>
        <charset val="134"/>
      </rPr>
      <t>沈阳</t>
    </r>
  </si>
  <si>
    <r>
      <rPr>
        <sz val="10"/>
        <rFont val="等线"/>
        <family val="3"/>
        <charset val="134"/>
      </rPr>
      <t>大连</t>
    </r>
  </si>
  <si>
    <r>
      <rPr>
        <sz val="10"/>
        <rFont val="等线"/>
        <family val="3"/>
        <charset val="134"/>
      </rPr>
      <t>长春</t>
    </r>
  </si>
  <si>
    <r>
      <rPr>
        <sz val="10"/>
        <rFont val="等线"/>
        <family val="3"/>
        <charset val="134"/>
      </rPr>
      <t>哈尔滨</t>
    </r>
  </si>
  <si>
    <r>
      <rPr>
        <sz val="10"/>
        <rFont val="等线"/>
        <family val="3"/>
        <charset val="134"/>
      </rPr>
      <t>上海</t>
    </r>
  </si>
  <si>
    <r>
      <rPr>
        <sz val="10"/>
        <rFont val="等线"/>
        <family val="3"/>
        <charset val="134"/>
      </rPr>
      <t>南京</t>
    </r>
  </si>
  <si>
    <r>
      <rPr>
        <sz val="10"/>
        <rFont val="等线"/>
        <family val="3"/>
        <charset val="134"/>
      </rPr>
      <t>杭州</t>
    </r>
  </si>
  <si>
    <r>
      <rPr>
        <sz val="10"/>
        <rFont val="等线"/>
        <family val="3"/>
        <charset val="134"/>
      </rPr>
      <t>宁波</t>
    </r>
  </si>
  <si>
    <r>
      <rPr>
        <sz val="10"/>
        <rFont val="等线"/>
        <family val="3"/>
        <charset val="134"/>
      </rPr>
      <t>合肥</t>
    </r>
  </si>
  <si>
    <r>
      <rPr>
        <sz val="10"/>
        <rFont val="等线"/>
        <family val="3"/>
        <charset val="134"/>
      </rPr>
      <t>福州</t>
    </r>
  </si>
  <si>
    <r>
      <rPr>
        <sz val="10"/>
        <rFont val="等线"/>
        <family val="3"/>
        <charset val="134"/>
      </rPr>
      <t>厦门</t>
    </r>
  </si>
  <si>
    <r>
      <rPr>
        <sz val="10"/>
        <rFont val="等线"/>
        <family val="3"/>
        <charset val="134"/>
      </rPr>
      <t>南昌</t>
    </r>
  </si>
  <si>
    <r>
      <rPr>
        <sz val="10"/>
        <rFont val="等线"/>
        <family val="3"/>
        <charset val="134"/>
      </rPr>
      <t>济南</t>
    </r>
  </si>
  <si>
    <r>
      <rPr>
        <sz val="10"/>
        <rFont val="等线"/>
        <family val="3"/>
        <charset val="134"/>
      </rPr>
      <t>青岛</t>
    </r>
  </si>
  <si>
    <r>
      <rPr>
        <sz val="10"/>
        <rFont val="等线"/>
        <family val="3"/>
        <charset val="134"/>
      </rPr>
      <t>郑州</t>
    </r>
  </si>
  <si>
    <r>
      <rPr>
        <sz val="10"/>
        <rFont val="等线"/>
        <family val="3"/>
        <charset val="134"/>
      </rPr>
      <t>武汉</t>
    </r>
  </si>
  <si>
    <r>
      <rPr>
        <sz val="10"/>
        <rFont val="等线"/>
        <family val="3"/>
        <charset val="134"/>
      </rPr>
      <t>长沙</t>
    </r>
  </si>
  <si>
    <r>
      <rPr>
        <sz val="10"/>
        <rFont val="等线"/>
        <family val="3"/>
        <charset val="134"/>
      </rPr>
      <t>广州</t>
    </r>
  </si>
  <si>
    <r>
      <rPr>
        <sz val="10"/>
        <rFont val="等线"/>
        <family val="3"/>
        <charset val="134"/>
      </rPr>
      <t>深圳</t>
    </r>
  </si>
  <si>
    <r>
      <rPr>
        <sz val="10"/>
        <rFont val="等线"/>
        <family val="3"/>
        <charset val="134"/>
      </rPr>
      <t>南宁</t>
    </r>
  </si>
  <si>
    <r>
      <rPr>
        <sz val="10"/>
        <rFont val="等线"/>
        <family val="3"/>
        <charset val="134"/>
      </rPr>
      <t>海口</t>
    </r>
  </si>
  <si>
    <r>
      <rPr>
        <sz val="10"/>
        <rFont val="等线"/>
        <family val="3"/>
        <charset val="134"/>
      </rPr>
      <t>重庆</t>
    </r>
  </si>
  <si>
    <r>
      <rPr>
        <sz val="10"/>
        <rFont val="等线"/>
        <family val="3"/>
        <charset val="134"/>
      </rPr>
      <t>成都</t>
    </r>
  </si>
  <si>
    <r>
      <rPr>
        <sz val="10"/>
        <rFont val="等线"/>
        <family val="3"/>
        <charset val="134"/>
      </rPr>
      <t>贵阳</t>
    </r>
  </si>
  <si>
    <r>
      <rPr>
        <sz val="10"/>
        <rFont val="等线"/>
        <family val="3"/>
        <charset val="134"/>
      </rPr>
      <t>昆明</t>
    </r>
  </si>
  <si>
    <r>
      <rPr>
        <sz val="10"/>
        <rFont val="等线"/>
        <family val="3"/>
        <charset val="134"/>
      </rPr>
      <t>拉萨</t>
    </r>
  </si>
  <si>
    <r>
      <rPr>
        <sz val="10"/>
        <rFont val="等线"/>
        <family val="3"/>
        <charset val="134"/>
      </rPr>
      <t>西安</t>
    </r>
  </si>
  <si>
    <r>
      <rPr>
        <sz val="10"/>
        <rFont val="等线"/>
        <family val="3"/>
        <charset val="134"/>
      </rPr>
      <t>兰州</t>
    </r>
  </si>
  <si>
    <r>
      <rPr>
        <sz val="10"/>
        <rFont val="等线"/>
        <family val="3"/>
        <charset val="134"/>
      </rPr>
      <t>西宁</t>
    </r>
  </si>
  <si>
    <r>
      <rPr>
        <sz val="10"/>
        <rFont val="等线"/>
        <family val="3"/>
        <charset val="134"/>
      </rPr>
      <t>银川</t>
    </r>
  </si>
  <si>
    <r>
      <rPr>
        <sz val="10"/>
        <rFont val="等线"/>
        <family val="3"/>
        <charset val="134"/>
      </rPr>
      <t>乌鲁木齐</t>
    </r>
  </si>
  <si>
    <r>
      <rPr>
        <sz val="10"/>
        <rFont val="等线"/>
        <family val="3"/>
        <charset val="134"/>
      </rPr>
      <t>注：大中城市地区生产总值均为初步核算数。</t>
    </r>
  </si>
  <si>
    <r>
      <rPr>
        <b/>
        <sz val="10"/>
        <rFont val="等线"/>
        <family val="3"/>
        <charset val="134"/>
      </rPr>
      <t>数据来源：国家统计局</t>
    </r>
  </si>
  <si>
    <r>
      <t>2022</t>
    </r>
    <r>
      <rPr>
        <sz val="10"/>
        <rFont val="等线"/>
        <family val="3"/>
        <charset val="134"/>
      </rPr>
      <t>年根据政府工作报告比上年增长</t>
    </r>
    <r>
      <rPr>
        <sz val="10"/>
        <rFont val="Calibri"/>
        <family val="2"/>
      </rPr>
      <t>2.3%</t>
    </r>
    <r>
      <rPr>
        <sz val="10"/>
        <rFont val="等线"/>
        <family val="3"/>
        <charset val="134"/>
      </rPr>
      <t>进行推算</t>
    </r>
    <phoneticPr fontId="10" type="noConversion"/>
  </si>
  <si>
    <t>除北京、天津、上海、重庆以外的城市，2006年以前的数据均为根据复合增长率进行推算</t>
  </si>
  <si>
    <r>
      <rPr>
        <b/>
        <sz val="10"/>
        <rFont val="等线"/>
        <family val="3"/>
        <charset val="134"/>
      </rPr>
      <t>指标：道路交通等效声级</t>
    </r>
    <r>
      <rPr>
        <b/>
        <sz val="10"/>
        <rFont val="Calibri"/>
        <family val="2"/>
      </rPr>
      <t>dB(A)</t>
    </r>
  </si>
  <si>
    <r>
      <t>2002</t>
    </r>
    <r>
      <rPr>
        <sz val="10"/>
        <rFont val="宋体"/>
        <family val="3"/>
        <charset val="134"/>
      </rPr>
      <t>年之前的数据根据复合增长率推算</t>
    </r>
    <phoneticPr fontId="10" type="noConversion"/>
  </si>
  <si>
    <t>大连、宁波、济南、深圳、青岛 2006年之前的数据根据复合增长率推算</t>
    <phoneticPr fontId="10" type="noConversion"/>
  </si>
  <si>
    <r>
      <rPr>
        <b/>
        <sz val="10"/>
        <rFont val="等线"/>
        <family val="3"/>
        <charset val="134"/>
      </rPr>
      <t>指标：环境噪声等效声级</t>
    </r>
    <r>
      <rPr>
        <b/>
        <sz val="10"/>
        <rFont val="Calibri"/>
        <family val="2"/>
      </rPr>
      <t>dB(A)</t>
    </r>
  </si>
  <si>
    <r>
      <t>2002</t>
    </r>
    <r>
      <rPr>
        <sz val="10"/>
        <rFont val="宋体"/>
        <family val="3"/>
        <charset val="134"/>
      </rPr>
      <t>年之前为推算数</t>
    </r>
    <phoneticPr fontId="10" type="noConversion"/>
  </si>
  <si>
    <t>指标：第二产业占比=第二产业增加值/（第一产业增加值+第二产业增加值+第三产业增加值）</t>
    <phoneticPr fontId="1" type="noConversion"/>
  </si>
  <si>
    <r>
      <rPr>
        <b/>
        <sz val="10"/>
        <rFont val="等线"/>
        <family val="3"/>
        <charset val="134"/>
      </rPr>
      <t>指标：城市绿化覆盖率（</t>
    </r>
    <r>
      <rPr>
        <b/>
        <sz val="10"/>
        <rFont val="Calibri"/>
        <family val="2"/>
      </rPr>
      <t>%</t>
    </r>
    <r>
      <rPr>
        <b/>
        <sz val="10"/>
        <rFont val="等线"/>
        <family val="3"/>
        <charset val="134"/>
      </rPr>
      <t>）</t>
    </r>
    <phoneticPr fontId="8" type="noConversion"/>
  </si>
  <si>
    <r>
      <rPr>
        <b/>
        <sz val="10"/>
        <rFont val="等线"/>
        <family val="3"/>
        <charset val="134"/>
      </rPr>
      <t>数据来源：各地国民经济和社会发展统计公报，百度</t>
    </r>
    <phoneticPr fontId="8" type="noConversion"/>
  </si>
  <si>
    <r>
      <rPr>
        <sz val="10"/>
        <rFont val="等线"/>
        <family val="3"/>
        <charset val="134"/>
      </rPr>
      <t>宁波市</t>
    </r>
    <r>
      <rPr>
        <sz val="10"/>
        <rFont val="Calibri"/>
        <family val="2"/>
      </rPr>
      <t>2000~2021</t>
    </r>
    <r>
      <rPr>
        <sz val="10"/>
        <rFont val="等线"/>
        <family val="3"/>
        <charset val="134"/>
      </rPr>
      <t>年数据来自：宁波城管网：</t>
    </r>
    <r>
      <rPr>
        <sz val="10"/>
        <rFont val="Calibri"/>
        <family val="2"/>
      </rPr>
      <t>http://zhzfj.ningbo.gov.cn/art/2022/3/7/art_1229592132_58927339.html</t>
    </r>
    <phoneticPr fontId="8" type="noConversion"/>
  </si>
  <si>
    <r>
      <rPr>
        <b/>
        <sz val="10"/>
        <rFont val="等线"/>
        <family val="3"/>
        <charset val="134"/>
      </rPr>
      <t>时间：</t>
    </r>
    <r>
      <rPr>
        <b/>
        <sz val="10"/>
        <rFont val="Calibri"/>
        <family val="2"/>
      </rPr>
      <t>2022-,last30</t>
    </r>
    <phoneticPr fontId="1" type="noConversion"/>
  </si>
  <si>
    <t>2022-,last30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</si>
</sst>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_(* #,##0.0_);_(* \(#,##0.0\);_(* &quot;-&quot;??_);_(@_)"/>
    <numFmt numFmtId="177" formatCode="_(* #,##0_);_(* \(#,##0\);_(* &quot;-&quot;??_);_(@_)"/>
    <numFmt numFmtId="178" formatCode="_ * #,##0.0_ ;_ * \-#,##0.0_ ;_ * &quot;-&quot;??_ ;_ @_ "/>
    <numFmt numFmtId="179" formatCode="_ * #,##0_ ;_ * \-#,##0_ ;_ * &quot;-&quot;??_ ;_ @_ "/>
    <numFmt numFmtId="180" formatCode="0.0%"/>
  </numFmts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0"/>
      <name val="Calibri"/>
      <family val="2"/>
    </font>
    <font>
      <b/>
      <sz val="10"/>
      <name val="等线"/>
      <family val="3"/>
      <charset val="134"/>
    </font>
    <font>
      <sz val="10"/>
      <name val="Calibri"/>
      <family val="2"/>
    </font>
    <font>
      <sz val="10"/>
      <name val="等线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0"/>
      <name val="等线"/>
      <family val="3"/>
      <charset val="134"/>
    </font>
    <font>
      <sz val="9"/>
      <name val="宋体"/>
      <family val="3"/>
      <charset val="134"/>
    </font>
    <font>
      <sz val="10"/>
      <name val="等线"/>
      <family val="3"/>
      <charset val="134"/>
      <scheme val="minor"/>
    </font>
    <font>
      <sz val="10"/>
      <name val="宋体"/>
      <family val="3"/>
      <charset val="134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/>
    <xf numFmtId="9" fontId="5" fillId="0" borderId="0" xfId="2" applyFont="1" applyAlignment="1"/>
    <xf numFmtId="0" fontId="5" fillId="2" borderId="0" xfId="0" applyFont="1" applyFill="1" applyAlignment="1">
      <alignment horizontal="center" vertical="center"/>
    </xf>
    <xf numFmtId="9" fontId="5" fillId="0" borderId="0" xfId="2" applyFont="1" applyAlignment="1">
      <alignment horizontal="center" vertical="center"/>
    </xf>
    <xf numFmtId="0" fontId="5" fillId="0" borderId="0" xfId="0" applyFont="1" applyAlignment="1">
      <alignment vertical="center"/>
    </xf>
    <xf numFmtId="176" fontId="5" fillId="0" borderId="0" xfId="1" applyNumberFormat="1" applyFont="1" applyAlignment="1">
      <alignment horizontal="right" vertical="center"/>
    </xf>
    <xf numFmtId="0" fontId="7" fillId="0" borderId="0" xfId="0" applyFont="1" applyAlignment="1"/>
    <xf numFmtId="177" fontId="5" fillId="0" borderId="0" xfId="1" applyNumberFormat="1" applyFont="1" applyAlignment="1">
      <alignment horizontal="right" vertical="center"/>
    </xf>
    <xf numFmtId="44" fontId="5" fillId="0" borderId="0" xfId="1" applyNumberFormat="1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1" fillId="0" borderId="0" xfId="0" applyFont="1" applyAlignment="1"/>
    <xf numFmtId="176" fontId="5" fillId="0" borderId="0" xfId="1" applyNumberFormat="1" applyFont="1" applyAlignment="1"/>
    <xf numFmtId="10" fontId="5" fillId="0" borderId="0" xfId="2" applyNumberFormat="1" applyFont="1" applyAlignment="1"/>
    <xf numFmtId="10" fontId="5" fillId="0" borderId="0" xfId="0" applyNumberFormat="1" applyFont="1" applyAlignment="1"/>
    <xf numFmtId="0" fontId="12" fillId="0" borderId="0" xfId="0" applyFont="1" applyAlignment="1"/>
    <xf numFmtId="0" fontId="0" fillId="0" borderId="0" xfId="0" applyAlignment="1"/>
    <xf numFmtId="10" fontId="0" fillId="0" borderId="0" xfId="2" applyNumberFormat="1" applyFont="1" applyAlignment="1"/>
    <xf numFmtId="176" fontId="5" fillId="0" borderId="0" xfId="1" applyNumberFormat="1" applyFont="1" applyAlignment="1">
      <alignment vertical="center"/>
    </xf>
    <xf numFmtId="176" fontId="0" fillId="0" borderId="0" xfId="1" applyNumberFormat="1" applyFont="1" applyAlignment="1"/>
    <xf numFmtId="0" fontId="9" fillId="0" borderId="0" xfId="0" applyFont="1" applyAlignment="1">
      <alignment vertical="center"/>
    </xf>
    <xf numFmtId="9" fontId="13" fillId="0" borderId="0" xfId="2" applyFont="1">
      <alignment vertical="center"/>
    </xf>
    <xf numFmtId="178" fontId="5" fillId="0" borderId="0" xfId="1" applyNumberFormat="1" applyFont="1" applyAlignment="1">
      <alignment horizontal="right" vertical="center"/>
    </xf>
    <xf numFmtId="179" fontId="5" fillId="0" borderId="0" xfId="1" applyNumberFormat="1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80" fontId="5" fillId="0" borderId="0" xfId="2" applyNumberFormat="1" applyFont="1" applyAlignment="1"/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4"/>
  <sheetViews>
    <sheetView workbookViewId="0">
      <selection activeCell="B31" sqref="B31"/>
    </sheetView>
  </sheetViews>
  <sheetFormatPr defaultColWidth="16" defaultRowHeight="13.8" x14ac:dyDescent="0.3"/>
  <cols>
    <col min="1" max="1" width="14.77734375" style="2" customWidth="1"/>
    <col min="2" max="31" width="10.33203125" style="2" customWidth="1"/>
    <col min="32" max="33" width="9.109375" style="3" customWidth="1"/>
    <col min="34" max="256" width="16" style="2"/>
    <col min="257" max="257" width="14.77734375" style="2" customWidth="1"/>
    <col min="258" max="287" width="10.33203125" style="2" customWidth="1"/>
    <col min="288" max="289" width="9.109375" style="2" customWidth="1"/>
    <col min="290" max="512" width="16" style="2"/>
    <col min="513" max="513" width="14.77734375" style="2" customWidth="1"/>
    <col min="514" max="543" width="10.33203125" style="2" customWidth="1"/>
    <col min="544" max="545" width="9.109375" style="2" customWidth="1"/>
    <col min="546" max="768" width="16" style="2"/>
    <col min="769" max="769" width="14.77734375" style="2" customWidth="1"/>
    <col min="770" max="799" width="10.33203125" style="2" customWidth="1"/>
    <col min="800" max="801" width="9.109375" style="2" customWidth="1"/>
    <col min="802" max="1024" width="16" style="2"/>
    <col min="1025" max="1025" width="14.77734375" style="2" customWidth="1"/>
    <col min="1026" max="1055" width="10.33203125" style="2" customWidth="1"/>
    <col min="1056" max="1057" width="9.109375" style="2" customWidth="1"/>
    <col min="1058" max="1280" width="16" style="2"/>
    <col min="1281" max="1281" width="14.77734375" style="2" customWidth="1"/>
    <col min="1282" max="1311" width="10.33203125" style="2" customWidth="1"/>
    <col min="1312" max="1313" width="9.109375" style="2" customWidth="1"/>
    <col min="1314" max="1536" width="16" style="2"/>
    <col min="1537" max="1537" width="14.77734375" style="2" customWidth="1"/>
    <col min="1538" max="1567" width="10.33203125" style="2" customWidth="1"/>
    <col min="1568" max="1569" width="9.109375" style="2" customWidth="1"/>
    <col min="1570" max="1792" width="16" style="2"/>
    <col min="1793" max="1793" width="14.77734375" style="2" customWidth="1"/>
    <col min="1794" max="1823" width="10.33203125" style="2" customWidth="1"/>
    <col min="1824" max="1825" width="9.109375" style="2" customWidth="1"/>
    <col min="1826" max="2048" width="16" style="2"/>
    <col min="2049" max="2049" width="14.77734375" style="2" customWidth="1"/>
    <col min="2050" max="2079" width="10.33203125" style="2" customWidth="1"/>
    <col min="2080" max="2081" width="9.109375" style="2" customWidth="1"/>
    <col min="2082" max="2304" width="16" style="2"/>
    <col min="2305" max="2305" width="14.77734375" style="2" customWidth="1"/>
    <col min="2306" max="2335" width="10.33203125" style="2" customWidth="1"/>
    <col min="2336" max="2337" width="9.109375" style="2" customWidth="1"/>
    <col min="2338" max="2560" width="16" style="2"/>
    <col min="2561" max="2561" width="14.77734375" style="2" customWidth="1"/>
    <col min="2562" max="2591" width="10.33203125" style="2" customWidth="1"/>
    <col min="2592" max="2593" width="9.109375" style="2" customWidth="1"/>
    <col min="2594" max="2816" width="16" style="2"/>
    <col min="2817" max="2817" width="14.77734375" style="2" customWidth="1"/>
    <col min="2818" max="2847" width="10.33203125" style="2" customWidth="1"/>
    <col min="2848" max="2849" width="9.109375" style="2" customWidth="1"/>
    <col min="2850" max="3072" width="16" style="2"/>
    <col min="3073" max="3073" width="14.77734375" style="2" customWidth="1"/>
    <col min="3074" max="3103" width="10.33203125" style="2" customWidth="1"/>
    <col min="3104" max="3105" width="9.109375" style="2" customWidth="1"/>
    <col min="3106" max="3328" width="16" style="2"/>
    <col min="3329" max="3329" width="14.77734375" style="2" customWidth="1"/>
    <col min="3330" max="3359" width="10.33203125" style="2" customWidth="1"/>
    <col min="3360" max="3361" width="9.109375" style="2" customWidth="1"/>
    <col min="3362" max="3584" width="16" style="2"/>
    <col min="3585" max="3585" width="14.77734375" style="2" customWidth="1"/>
    <col min="3586" max="3615" width="10.33203125" style="2" customWidth="1"/>
    <col min="3616" max="3617" width="9.109375" style="2" customWidth="1"/>
    <col min="3618" max="3840" width="16" style="2"/>
    <col min="3841" max="3841" width="14.77734375" style="2" customWidth="1"/>
    <col min="3842" max="3871" width="10.33203125" style="2" customWidth="1"/>
    <col min="3872" max="3873" width="9.109375" style="2" customWidth="1"/>
    <col min="3874" max="4096" width="16" style="2"/>
    <col min="4097" max="4097" width="14.77734375" style="2" customWidth="1"/>
    <col min="4098" max="4127" width="10.33203125" style="2" customWidth="1"/>
    <col min="4128" max="4129" width="9.109375" style="2" customWidth="1"/>
    <col min="4130" max="4352" width="16" style="2"/>
    <col min="4353" max="4353" width="14.77734375" style="2" customWidth="1"/>
    <col min="4354" max="4383" width="10.33203125" style="2" customWidth="1"/>
    <col min="4384" max="4385" width="9.109375" style="2" customWidth="1"/>
    <col min="4386" max="4608" width="16" style="2"/>
    <col min="4609" max="4609" width="14.77734375" style="2" customWidth="1"/>
    <col min="4610" max="4639" width="10.33203125" style="2" customWidth="1"/>
    <col min="4640" max="4641" width="9.109375" style="2" customWidth="1"/>
    <col min="4642" max="4864" width="16" style="2"/>
    <col min="4865" max="4865" width="14.77734375" style="2" customWidth="1"/>
    <col min="4866" max="4895" width="10.33203125" style="2" customWidth="1"/>
    <col min="4896" max="4897" width="9.109375" style="2" customWidth="1"/>
    <col min="4898" max="5120" width="16" style="2"/>
    <col min="5121" max="5121" width="14.77734375" style="2" customWidth="1"/>
    <col min="5122" max="5151" width="10.33203125" style="2" customWidth="1"/>
    <col min="5152" max="5153" width="9.109375" style="2" customWidth="1"/>
    <col min="5154" max="5376" width="16" style="2"/>
    <col min="5377" max="5377" width="14.77734375" style="2" customWidth="1"/>
    <col min="5378" max="5407" width="10.33203125" style="2" customWidth="1"/>
    <col min="5408" max="5409" width="9.109375" style="2" customWidth="1"/>
    <col min="5410" max="5632" width="16" style="2"/>
    <col min="5633" max="5633" width="14.77734375" style="2" customWidth="1"/>
    <col min="5634" max="5663" width="10.33203125" style="2" customWidth="1"/>
    <col min="5664" max="5665" width="9.109375" style="2" customWidth="1"/>
    <col min="5666" max="5888" width="16" style="2"/>
    <col min="5889" max="5889" width="14.77734375" style="2" customWidth="1"/>
    <col min="5890" max="5919" width="10.33203125" style="2" customWidth="1"/>
    <col min="5920" max="5921" width="9.109375" style="2" customWidth="1"/>
    <col min="5922" max="6144" width="16" style="2"/>
    <col min="6145" max="6145" width="14.77734375" style="2" customWidth="1"/>
    <col min="6146" max="6175" width="10.33203125" style="2" customWidth="1"/>
    <col min="6176" max="6177" width="9.109375" style="2" customWidth="1"/>
    <col min="6178" max="6400" width="16" style="2"/>
    <col min="6401" max="6401" width="14.77734375" style="2" customWidth="1"/>
    <col min="6402" max="6431" width="10.33203125" style="2" customWidth="1"/>
    <col min="6432" max="6433" width="9.109375" style="2" customWidth="1"/>
    <col min="6434" max="6656" width="16" style="2"/>
    <col min="6657" max="6657" width="14.77734375" style="2" customWidth="1"/>
    <col min="6658" max="6687" width="10.33203125" style="2" customWidth="1"/>
    <col min="6688" max="6689" width="9.109375" style="2" customWidth="1"/>
    <col min="6690" max="6912" width="16" style="2"/>
    <col min="6913" max="6913" width="14.77734375" style="2" customWidth="1"/>
    <col min="6914" max="6943" width="10.33203125" style="2" customWidth="1"/>
    <col min="6944" max="6945" width="9.109375" style="2" customWidth="1"/>
    <col min="6946" max="7168" width="16" style="2"/>
    <col min="7169" max="7169" width="14.77734375" style="2" customWidth="1"/>
    <col min="7170" max="7199" width="10.33203125" style="2" customWidth="1"/>
    <col min="7200" max="7201" width="9.109375" style="2" customWidth="1"/>
    <col min="7202" max="7424" width="16" style="2"/>
    <col min="7425" max="7425" width="14.77734375" style="2" customWidth="1"/>
    <col min="7426" max="7455" width="10.33203125" style="2" customWidth="1"/>
    <col min="7456" max="7457" width="9.109375" style="2" customWidth="1"/>
    <col min="7458" max="7680" width="16" style="2"/>
    <col min="7681" max="7681" width="14.77734375" style="2" customWidth="1"/>
    <col min="7682" max="7711" width="10.33203125" style="2" customWidth="1"/>
    <col min="7712" max="7713" width="9.109375" style="2" customWidth="1"/>
    <col min="7714" max="7936" width="16" style="2"/>
    <col min="7937" max="7937" width="14.77734375" style="2" customWidth="1"/>
    <col min="7938" max="7967" width="10.33203125" style="2" customWidth="1"/>
    <col min="7968" max="7969" width="9.109375" style="2" customWidth="1"/>
    <col min="7970" max="8192" width="16" style="2"/>
    <col min="8193" max="8193" width="14.77734375" style="2" customWidth="1"/>
    <col min="8194" max="8223" width="10.33203125" style="2" customWidth="1"/>
    <col min="8224" max="8225" width="9.109375" style="2" customWidth="1"/>
    <col min="8226" max="8448" width="16" style="2"/>
    <col min="8449" max="8449" width="14.77734375" style="2" customWidth="1"/>
    <col min="8450" max="8479" width="10.33203125" style="2" customWidth="1"/>
    <col min="8480" max="8481" width="9.109375" style="2" customWidth="1"/>
    <col min="8482" max="8704" width="16" style="2"/>
    <col min="8705" max="8705" width="14.77734375" style="2" customWidth="1"/>
    <col min="8706" max="8735" width="10.33203125" style="2" customWidth="1"/>
    <col min="8736" max="8737" width="9.109375" style="2" customWidth="1"/>
    <col min="8738" max="8960" width="16" style="2"/>
    <col min="8961" max="8961" width="14.77734375" style="2" customWidth="1"/>
    <col min="8962" max="8991" width="10.33203125" style="2" customWidth="1"/>
    <col min="8992" max="8993" width="9.109375" style="2" customWidth="1"/>
    <col min="8994" max="9216" width="16" style="2"/>
    <col min="9217" max="9217" width="14.77734375" style="2" customWidth="1"/>
    <col min="9218" max="9247" width="10.33203125" style="2" customWidth="1"/>
    <col min="9248" max="9249" width="9.109375" style="2" customWidth="1"/>
    <col min="9250" max="9472" width="16" style="2"/>
    <col min="9473" max="9473" width="14.77734375" style="2" customWidth="1"/>
    <col min="9474" max="9503" width="10.33203125" style="2" customWidth="1"/>
    <col min="9504" max="9505" width="9.109375" style="2" customWidth="1"/>
    <col min="9506" max="9728" width="16" style="2"/>
    <col min="9729" max="9729" width="14.77734375" style="2" customWidth="1"/>
    <col min="9730" max="9759" width="10.33203125" style="2" customWidth="1"/>
    <col min="9760" max="9761" width="9.109375" style="2" customWidth="1"/>
    <col min="9762" max="9984" width="16" style="2"/>
    <col min="9985" max="9985" width="14.77734375" style="2" customWidth="1"/>
    <col min="9986" max="10015" width="10.33203125" style="2" customWidth="1"/>
    <col min="10016" max="10017" width="9.109375" style="2" customWidth="1"/>
    <col min="10018" max="10240" width="16" style="2"/>
    <col min="10241" max="10241" width="14.77734375" style="2" customWidth="1"/>
    <col min="10242" max="10271" width="10.33203125" style="2" customWidth="1"/>
    <col min="10272" max="10273" width="9.109375" style="2" customWidth="1"/>
    <col min="10274" max="10496" width="16" style="2"/>
    <col min="10497" max="10497" width="14.77734375" style="2" customWidth="1"/>
    <col min="10498" max="10527" width="10.33203125" style="2" customWidth="1"/>
    <col min="10528" max="10529" width="9.109375" style="2" customWidth="1"/>
    <col min="10530" max="10752" width="16" style="2"/>
    <col min="10753" max="10753" width="14.77734375" style="2" customWidth="1"/>
    <col min="10754" max="10783" width="10.33203125" style="2" customWidth="1"/>
    <col min="10784" max="10785" width="9.109375" style="2" customWidth="1"/>
    <col min="10786" max="11008" width="16" style="2"/>
    <col min="11009" max="11009" width="14.77734375" style="2" customWidth="1"/>
    <col min="11010" max="11039" width="10.33203125" style="2" customWidth="1"/>
    <col min="11040" max="11041" width="9.109375" style="2" customWidth="1"/>
    <col min="11042" max="11264" width="16" style="2"/>
    <col min="11265" max="11265" width="14.77734375" style="2" customWidth="1"/>
    <col min="11266" max="11295" width="10.33203125" style="2" customWidth="1"/>
    <col min="11296" max="11297" width="9.109375" style="2" customWidth="1"/>
    <col min="11298" max="11520" width="16" style="2"/>
    <col min="11521" max="11521" width="14.77734375" style="2" customWidth="1"/>
    <col min="11522" max="11551" width="10.33203125" style="2" customWidth="1"/>
    <col min="11552" max="11553" width="9.109375" style="2" customWidth="1"/>
    <col min="11554" max="11776" width="16" style="2"/>
    <col min="11777" max="11777" width="14.77734375" style="2" customWidth="1"/>
    <col min="11778" max="11807" width="10.33203125" style="2" customWidth="1"/>
    <col min="11808" max="11809" width="9.109375" style="2" customWidth="1"/>
    <col min="11810" max="12032" width="16" style="2"/>
    <col min="12033" max="12033" width="14.77734375" style="2" customWidth="1"/>
    <col min="12034" max="12063" width="10.33203125" style="2" customWidth="1"/>
    <col min="12064" max="12065" width="9.109375" style="2" customWidth="1"/>
    <col min="12066" max="12288" width="16" style="2"/>
    <col min="12289" max="12289" width="14.77734375" style="2" customWidth="1"/>
    <col min="12290" max="12319" width="10.33203125" style="2" customWidth="1"/>
    <col min="12320" max="12321" width="9.109375" style="2" customWidth="1"/>
    <col min="12322" max="12544" width="16" style="2"/>
    <col min="12545" max="12545" width="14.77734375" style="2" customWidth="1"/>
    <col min="12546" max="12575" width="10.33203125" style="2" customWidth="1"/>
    <col min="12576" max="12577" width="9.109375" style="2" customWidth="1"/>
    <col min="12578" max="12800" width="16" style="2"/>
    <col min="12801" max="12801" width="14.77734375" style="2" customWidth="1"/>
    <col min="12802" max="12831" width="10.33203125" style="2" customWidth="1"/>
    <col min="12832" max="12833" width="9.109375" style="2" customWidth="1"/>
    <col min="12834" max="13056" width="16" style="2"/>
    <col min="13057" max="13057" width="14.77734375" style="2" customWidth="1"/>
    <col min="13058" max="13087" width="10.33203125" style="2" customWidth="1"/>
    <col min="13088" max="13089" width="9.109375" style="2" customWidth="1"/>
    <col min="13090" max="13312" width="16" style="2"/>
    <col min="13313" max="13313" width="14.77734375" style="2" customWidth="1"/>
    <col min="13314" max="13343" width="10.33203125" style="2" customWidth="1"/>
    <col min="13344" max="13345" width="9.109375" style="2" customWidth="1"/>
    <col min="13346" max="13568" width="16" style="2"/>
    <col min="13569" max="13569" width="14.77734375" style="2" customWidth="1"/>
    <col min="13570" max="13599" width="10.33203125" style="2" customWidth="1"/>
    <col min="13600" max="13601" width="9.109375" style="2" customWidth="1"/>
    <col min="13602" max="13824" width="16" style="2"/>
    <col min="13825" max="13825" width="14.77734375" style="2" customWidth="1"/>
    <col min="13826" max="13855" width="10.33203125" style="2" customWidth="1"/>
    <col min="13856" max="13857" width="9.109375" style="2" customWidth="1"/>
    <col min="13858" max="14080" width="16" style="2"/>
    <col min="14081" max="14081" width="14.77734375" style="2" customWidth="1"/>
    <col min="14082" max="14111" width="10.33203125" style="2" customWidth="1"/>
    <col min="14112" max="14113" width="9.109375" style="2" customWidth="1"/>
    <col min="14114" max="14336" width="16" style="2"/>
    <col min="14337" max="14337" width="14.77734375" style="2" customWidth="1"/>
    <col min="14338" max="14367" width="10.33203125" style="2" customWidth="1"/>
    <col min="14368" max="14369" width="9.109375" style="2" customWidth="1"/>
    <col min="14370" max="14592" width="16" style="2"/>
    <col min="14593" max="14593" width="14.77734375" style="2" customWidth="1"/>
    <col min="14594" max="14623" width="10.33203125" style="2" customWidth="1"/>
    <col min="14624" max="14625" width="9.109375" style="2" customWidth="1"/>
    <col min="14626" max="14848" width="16" style="2"/>
    <col min="14849" max="14849" width="14.77734375" style="2" customWidth="1"/>
    <col min="14850" max="14879" width="10.33203125" style="2" customWidth="1"/>
    <col min="14880" max="14881" width="9.109375" style="2" customWidth="1"/>
    <col min="14882" max="15104" width="16" style="2"/>
    <col min="15105" max="15105" width="14.77734375" style="2" customWidth="1"/>
    <col min="15106" max="15135" width="10.33203125" style="2" customWidth="1"/>
    <col min="15136" max="15137" width="9.109375" style="2" customWidth="1"/>
    <col min="15138" max="15360" width="16" style="2"/>
    <col min="15361" max="15361" width="14.77734375" style="2" customWidth="1"/>
    <col min="15362" max="15391" width="10.33203125" style="2" customWidth="1"/>
    <col min="15392" max="15393" width="9.109375" style="2" customWidth="1"/>
    <col min="15394" max="15616" width="16" style="2"/>
    <col min="15617" max="15617" width="14.77734375" style="2" customWidth="1"/>
    <col min="15618" max="15647" width="10.33203125" style="2" customWidth="1"/>
    <col min="15648" max="15649" width="9.109375" style="2" customWidth="1"/>
    <col min="15650" max="15872" width="16" style="2"/>
    <col min="15873" max="15873" width="14.77734375" style="2" customWidth="1"/>
    <col min="15874" max="15903" width="10.33203125" style="2" customWidth="1"/>
    <col min="15904" max="15905" width="9.109375" style="2" customWidth="1"/>
    <col min="15906" max="16128" width="16" style="2"/>
    <col min="16129" max="16129" width="14.77734375" style="2" customWidth="1"/>
    <col min="16130" max="16159" width="10.33203125" style="2" customWidth="1"/>
    <col min="16160" max="16161" width="9.109375" style="2" customWidth="1"/>
    <col min="16162" max="16384" width="16" style="2"/>
  </cols>
  <sheetData>
    <row r="1" spans="1:32" ht="19.95" customHeight="1" x14ac:dyDescent="0.3">
      <c r="A1" s="1" t="s">
        <v>0</v>
      </c>
    </row>
    <row r="2" spans="1:32" x14ac:dyDescent="0.3">
      <c r="A2" s="1" t="s">
        <v>1</v>
      </c>
    </row>
    <row r="3" spans="1:32" x14ac:dyDescent="0.3">
      <c r="A3" s="1" t="s">
        <v>2</v>
      </c>
    </row>
    <row r="4" spans="1:32" x14ac:dyDescent="0.3">
      <c r="A4" s="4" t="s">
        <v>3</v>
      </c>
      <c r="B4" s="4">
        <v>2022</v>
      </c>
      <c r="C4" s="4">
        <v>2021</v>
      </c>
      <c r="D4" s="4">
        <v>2020</v>
      </c>
      <c r="E4" s="4">
        <v>2019</v>
      </c>
      <c r="F4" s="4">
        <v>2018</v>
      </c>
      <c r="G4" s="4">
        <v>2017</v>
      </c>
      <c r="H4" s="4">
        <v>2016</v>
      </c>
      <c r="I4" s="4">
        <v>2015</v>
      </c>
      <c r="J4" s="4">
        <v>2014</v>
      </c>
      <c r="K4" s="4">
        <v>2013</v>
      </c>
      <c r="L4" s="4">
        <v>2012</v>
      </c>
      <c r="M4" s="4">
        <v>2011</v>
      </c>
      <c r="N4" s="4">
        <v>2010</v>
      </c>
      <c r="O4" s="4">
        <v>2009</v>
      </c>
      <c r="P4" s="4">
        <v>2008</v>
      </c>
      <c r="Q4" s="4">
        <v>2007</v>
      </c>
      <c r="R4" s="4">
        <v>2006</v>
      </c>
      <c r="S4" s="4">
        <v>2005</v>
      </c>
      <c r="T4" s="4">
        <v>2004</v>
      </c>
      <c r="U4" s="4">
        <v>2003</v>
      </c>
      <c r="V4" s="4">
        <v>2002</v>
      </c>
      <c r="W4" s="4">
        <v>2001</v>
      </c>
      <c r="X4" s="4">
        <v>2000</v>
      </c>
      <c r="Y4" s="4">
        <v>1999</v>
      </c>
      <c r="Z4" s="4">
        <v>1998</v>
      </c>
      <c r="AA4" s="4">
        <v>1997</v>
      </c>
      <c r="AB4" s="4">
        <v>1996</v>
      </c>
      <c r="AC4" s="4">
        <v>1995</v>
      </c>
      <c r="AD4" s="4">
        <v>1994</v>
      </c>
      <c r="AE4" s="4">
        <v>1993</v>
      </c>
      <c r="AF4" s="5"/>
    </row>
    <row r="5" spans="1:32" x14ac:dyDescent="0.3">
      <c r="A5" s="6" t="s">
        <v>4</v>
      </c>
      <c r="B5" s="23">
        <v>111.55</v>
      </c>
      <c r="C5" s="23">
        <v>111.41</v>
      </c>
      <c r="D5" s="23">
        <v>108.28</v>
      </c>
      <c r="E5" s="23">
        <v>114.38</v>
      </c>
      <c r="F5" s="23">
        <v>120.6</v>
      </c>
      <c r="G5" s="23">
        <v>121.9</v>
      </c>
      <c r="H5" s="23">
        <v>129.80000000000001</v>
      </c>
      <c r="I5" s="23">
        <v>140.4</v>
      </c>
      <c r="J5" s="23">
        <v>159.19999999999999</v>
      </c>
      <c r="K5" s="23">
        <v>159.80000000000001</v>
      </c>
      <c r="L5" s="23">
        <v>148.4</v>
      </c>
      <c r="M5" s="23">
        <v>134.5</v>
      </c>
      <c r="N5" s="23">
        <v>122.8</v>
      </c>
      <c r="O5" s="23">
        <v>116.8</v>
      </c>
      <c r="P5" s="23">
        <v>111.4</v>
      </c>
      <c r="Q5" s="23">
        <v>99.4</v>
      </c>
      <c r="R5" s="23">
        <v>87.2</v>
      </c>
      <c r="S5" s="23">
        <v>86.9</v>
      </c>
      <c r="T5" s="23">
        <v>85.4</v>
      </c>
      <c r="U5" s="23">
        <v>84.1</v>
      </c>
      <c r="V5" s="23">
        <v>82.4</v>
      </c>
      <c r="W5" s="23">
        <v>80.8</v>
      </c>
      <c r="X5" s="23">
        <v>79.3</v>
      </c>
      <c r="Y5" s="23">
        <v>78.400000000000006</v>
      </c>
      <c r="Z5" s="23">
        <v>77.900000000000006</v>
      </c>
      <c r="AA5" s="23">
        <v>77.2</v>
      </c>
      <c r="AB5" s="23">
        <v>75</v>
      </c>
      <c r="AC5" s="23">
        <v>72.2</v>
      </c>
      <c r="AD5" s="23">
        <v>66.8</v>
      </c>
      <c r="AE5" s="23">
        <v>53.2</v>
      </c>
    </row>
    <row r="6" spans="1:32" x14ac:dyDescent="0.3">
      <c r="A6" s="6" t="s">
        <v>5</v>
      </c>
      <c r="B6" s="23">
        <v>273.14999999999998</v>
      </c>
      <c r="C6" s="23">
        <v>265.89999999999998</v>
      </c>
      <c r="D6" s="23">
        <v>210.34</v>
      </c>
      <c r="E6" s="23">
        <v>185.41</v>
      </c>
      <c r="F6" s="23">
        <v>175.3</v>
      </c>
      <c r="G6" s="23">
        <v>169</v>
      </c>
      <c r="H6" s="23">
        <v>168.5</v>
      </c>
      <c r="I6" s="23">
        <v>162.30000000000001</v>
      </c>
      <c r="J6" s="23">
        <v>158.80000000000001</v>
      </c>
      <c r="K6" s="23">
        <v>154.80000000000001</v>
      </c>
      <c r="L6" s="23">
        <v>147.9</v>
      </c>
      <c r="M6" s="23">
        <v>141.1</v>
      </c>
      <c r="N6" s="23">
        <v>131.69999999999999</v>
      </c>
      <c r="O6" s="23">
        <v>119.5</v>
      </c>
      <c r="P6" s="23">
        <v>116.6</v>
      </c>
      <c r="Q6" s="23">
        <v>107.5</v>
      </c>
      <c r="R6" s="23">
        <v>103.4</v>
      </c>
      <c r="S6" s="23">
        <v>112.4</v>
      </c>
      <c r="T6" s="23">
        <v>105.3</v>
      </c>
      <c r="U6" s="23">
        <v>89.9</v>
      </c>
      <c r="V6" s="23">
        <v>84.2</v>
      </c>
      <c r="W6" s="23">
        <v>78.7</v>
      </c>
      <c r="X6" s="23">
        <v>73.7</v>
      </c>
      <c r="Y6" s="23">
        <v>71.099999999999994</v>
      </c>
      <c r="Z6" s="23">
        <v>74.099999999999994</v>
      </c>
      <c r="AA6" s="23">
        <v>69.5</v>
      </c>
      <c r="AB6" s="23">
        <v>67.7</v>
      </c>
      <c r="AC6" s="23">
        <v>60.8</v>
      </c>
      <c r="AD6" s="23">
        <v>46.6</v>
      </c>
      <c r="AE6" s="23">
        <v>35.4</v>
      </c>
    </row>
    <row r="7" spans="1:32" x14ac:dyDescent="0.3">
      <c r="A7" s="6" t="s">
        <v>6</v>
      </c>
      <c r="B7" s="23">
        <v>525.47597999999994</v>
      </c>
      <c r="C7" s="23">
        <v>504.78</v>
      </c>
      <c r="D7" s="23">
        <v>499</v>
      </c>
      <c r="E7" s="23">
        <v>449.5</v>
      </c>
      <c r="F7" s="23">
        <v>420.45</v>
      </c>
      <c r="G7" s="23">
        <v>480.53</v>
      </c>
      <c r="H7" s="23">
        <v>480.74</v>
      </c>
      <c r="I7" s="23">
        <v>494.44</v>
      </c>
      <c r="J7" s="23">
        <v>487.51</v>
      </c>
      <c r="K7" s="23">
        <v>488.71</v>
      </c>
      <c r="L7" s="23">
        <v>452.2</v>
      </c>
      <c r="M7" s="23">
        <v>415</v>
      </c>
      <c r="N7" s="23">
        <v>369.6</v>
      </c>
      <c r="O7" s="23">
        <v>308.31</v>
      </c>
      <c r="P7" s="23">
        <v>309.69</v>
      </c>
      <c r="Q7" s="23">
        <v>275.74</v>
      </c>
      <c r="R7" s="23">
        <v>264.84785055841013</v>
      </c>
      <c r="S7" s="23">
        <v>254.3859575883439</v>
      </c>
      <c r="T7" s="23">
        <v>244.33732530469197</v>
      </c>
      <c r="U7" s="23">
        <v>234.68562928170996</v>
      </c>
      <c r="V7" s="23">
        <v>225.41518993330226</v>
      </c>
      <c r="W7" s="23">
        <v>216.51094704087501</v>
      </c>
      <c r="X7" s="23">
        <v>207.95843528737765</v>
      </c>
      <c r="Y7" s="23">
        <v>199.74376075778704</v>
      </c>
      <c r="Z7" s="23">
        <v>191.85357836785818</v>
      </c>
      <c r="AA7" s="23">
        <v>184.27507018447352</v>
      </c>
      <c r="AB7" s="23">
        <v>176.99592460237173</v>
      </c>
      <c r="AC7" s="23">
        <v>170.00431634342706</v>
      </c>
      <c r="AD7" s="23">
        <v>163.28888724598772</v>
      </c>
      <c r="AE7" s="23">
        <v>156.83872781306462</v>
      </c>
    </row>
    <row r="8" spans="1:32" x14ac:dyDescent="0.3">
      <c r="A8" s="6" t="s">
        <v>7</v>
      </c>
      <c r="B8" s="23">
        <v>46.636799999999994</v>
      </c>
      <c r="C8" s="23">
        <v>44.8</v>
      </c>
      <c r="D8" s="23">
        <v>32</v>
      </c>
      <c r="E8" s="23">
        <v>42.48</v>
      </c>
      <c r="F8" s="23">
        <v>41.05</v>
      </c>
      <c r="G8" s="23">
        <v>40.82</v>
      </c>
      <c r="H8" s="23">
        <v>38.72</v>
      </c>
      <c r="I8" s="23">
        <v>37.4</v>
      </c>
      <c r="J8" s="23">
        <v>38.86</v>
      </c>
      <c r="K8" s="23">
        <v>38.61</v>
      </c>
      <c r="L8" s="23">
        <v>36</v>
      </c>
      <c r="M8" s="23">
        <v>33.85</v>
      </c>
      <c r="N8" s="23">
        <v>30.3</v>
      </c>
      <c r="O8" s="23">
        <v>28.56</v>
      </c>
      <c r="P8" s="23">
        <v>21.04</v>
      </c>
      <c r="Q8" s="23">
        <v>19.64</v>
      </c>
      <c r="R8" s="23">
        <v>18.606611067299909</v>
      </c>
      <c r="S8" s="23">
        <v>17.627595489295693</v>
      </c>
      <c r="T8" s="23">
        <v>16.700092327953929</v>
      </c>
      <c r="U8" s="23">
        <v>15.821391177914352</v>
      </c>
      <c r="V8" s="23">
        <v>14.988924245980769</v>
      </c>
      <c r="W8" s="23">
        <v>14.200258847361798</v>
      </c>
      <c r="X8" s="23">
        <v>13.453090296733476</v>
      </c>
      <c r="Y8" s="23">
        <v>12.745235173349599</v>
      </c>
      <c r="Z8" s="23">
        <v>12.074624940518671</v>
      </c>
      <c r="AA8" s="23">
        <v>11.439299900801945</v>
      </c>
      <c r="AB8" s="23">
        <v>10.837403469268036</v>
      </c>
      <c r="AC8" s="23">
        <v>10.267176748069097</v>
      </c>
      <c r="AD8" s="23">
        <v>9.7269533864840501</v>
      </c>
      <c r="AE8" s="23">
        <v>9.2151547114085766</v>
      </c>
    </row>
    <row r="9" spans="1:32" x14ac:dyDescent="0.3">
      <c r="A9" s="6" t="s">
        <v>8</v>
      </c>
      <c r="B9" s="23">
        <v>142.76273999999998</v>
      </c>
      <c r="C9" s="23">
        <v>137.13999999999999</v>
      </c>
      <c r="D9" s="23">
        <v>127</v>
      </c>
      <c r="E9" s="23">
        <v>114.21</v>
      </c>
      <c r="F9" s="23">
        <v>108.4</v>
      </c>
      <c r="G9" s="23">
        <v>107.74</v>
      </c>
      <c r="H9" s="23">
        <v>113.61</v>
      </c>
      <c r="I9" s="23">
        <v>126.23</v>
      </c>
      <c r="J9" s="23">
        <v>125.46</v>
      </c>
      <c r="K9" s="23">
        <v>134.72</v>
      </c>
      <c r="L9" s="23">
        <v>120.5</v>
      </c>
      <c r="M9" s="23">
        <v>109.44</v>
      </c>
      <c r="N9" s="23">
        <v>91.3</v>
      </c>
      <c r="O9" s="23">
        <v>78.09</v>
      </c>
      <c r="P9" s="23">
        <v>75.16</v>
      </c>
      <c r="Q9" s="23">
        <v>62.14</v>
      </c>
      <c r="R9" s="23">
        <v>58.992054612037606</v>
      </c>
      <c r="S9" s="23">
        <v>56.003580742671822</v>
      </c>
      <c r="T9" s="23">
        <v>53.166499736745308</v>
      </c>
      <c r="U9" s="23">
        <v>50.473142195058934</v>
      </c>
      <c r="V9" s="23">
        <v>47.916227241906277</v>
      </c>
      <c r="W9" s="23">
        <v>45.488842842892488</v>
      </c>
      <c r="X9" s="23">
        <v>43.184427119831177</v>
      </c>
      <c r="Y9" s="23">
        <v>40.996750612208537</v>
      </c>
      <c r="Z9" s="23">
        <v>38.919899437262501</v>
      </c>
      <c r="AA9" s="23">
        <v>36.948259303154181</v>
      </c>
      <c r="AB9" s="23">
        <v>35.076500332014774</v>
      </c>
      <c r="AC9" s="23">
        <v>33.299562651840532</v>
      </c>
      <c r="AD9" s="23">
        <v>31.612642718286843</v>
      </c>
      <c r="AE9" s="23">
        <v>30.011180329385425</v>
      </c>
    </row>
    <row r="10" spans="1:32" x14ac:dyDescent="0.3">
      <c r="A10" s="6" t="s">
        <v>9</v>
      </c>
      <c r="B10" s="23">
        <v>339.36599999999999</v>
      </c>
      <c r="C10" s="23">
        <v>326</v>
      </c>
      <c r="D10" s="23">
        <v>304</v>
      </c>
      <c r="E10" s="23">
        <v>284.02999999999997</v>
      </c>
      <c r="F10" s="23">
        <v>260.11</v>
      </c>
      <c r="G10" s="23">
        <v>268.22000000000003</v>
      </c>
      <c r="H10" s="23">
        <v>266.23</v>
      </c>
      <c r="I10" s="23">
        <v>341.43</v>
      </c>
      <c r="J10" s="23">
        <v>325.29000000000002</v>
      </c>
      <c r="K10" s="23">
        <v>321.61</v>
      </c>
      <c r="L10" s="23">
        <v>315.2</v>
      </c>
      <c r="M10" s="23">
        <v>279.06</v>
      </c>
      <c r="N10" s="23">
        <v>232.7</v>
      </c>
      <c r="O10" s="23">
        <v>207.07</v>
      </c>
      <c r="P10" s="23">
        <v>183.68</v>
      </c>
      <c r="Q10" s="23">
        <v>166.15</v>
      </c>
      <c r="R10" s="23">
        <v>158.89668859751438</v>
      </c>
      <c r="S10" s="23">
        <v>151.96002195158266</v>
      </c>
      <c r="T10" s="23">
        <v>145.32617687217623</v>
      </c>
      <c r="U10" s="23">
        <v>138.9819336233854</v>
      </c>
      <c r="V10" s="23">
        <v>132.91464957950939</v>
      </c>
      <c r="W10" s="23">
        <v>127.112234031195</v>
      </c>
      <c r="X10" s="23">
        <v>121.56312409141837</v>
      </c>
      <c r="Y10" s="23">
        <v>116.25626165329585</v>
      </c>
      <c r="Z10" s="23">
        <v>111.18107135380623</v>
      </c>
      <c r="AA10" s="23">
        <v>106.32743949951114</v>
      </c>
      <c r="AB10" s="23">
        <v>101.6856939122773</v>
      </c>
      <c r="AC10" s="23">
        <v>97.246584654837747</v>
      </c>
      <c r="AD10" s="23">
        <v>93.001265597782577</v>
      </c>
      <c r="AE10" s="23">
        <v>88.941276791246381</v>
      </c>
    </row>
    <row r="11" spans="1:32" x14ac:dyDescent="0.3">
      <c r="A11" s="6" t="s">
        <v>10</v>
      </c>
      <c r="B11" s="23">
        <v>534.37653</v>
      </c>
      <c r="C11" s="23">
        <v>513.33000000000004</v>
      </c>
      <c r="D11" s="23">
        <v>459</v>
      </c>
      <c r="E11" s="23">
        <v>458.52</v>
      </c>
      <c r="F11" s="23">
        <v>442.7</v>
      </c>
      <c r="G11" s="23">
        <v>477.1</v>
      </c>
      <c r="H11" s="23">
        <v>463.09</v>
      </c>
      <c r="I11" s="23">
        <v>453.25</v>
      </c>
      <c r="J11" s="23">
        <v>441.83</v>
      </c>
      <c r="K11" s="23">
        <v>477.59</v>
      </c>
      <c r="L11" s="23">
        <v>451.4</v>
      </c>
      <c r="M11" s="23">
        <v>395.72</v>
      </c>
      <c r="N11" s="23">
        <v>345.1</v>
      </c>
      <c r="O11" s="23">
        <v>313.44</v>
      </c>
      <c r="P11" s="23">
        <v>289.14999999999998</v>
      </c>
      <c r="Q11" s="23">
        <v>249.29</v>
      </c>
      <c r="R11" s="23">
        <v>237.6886534128594</v>
      </c>
      <c r="S11" s="23">
        <v>226.62720510737853</v>
      </c>
      <c r="T11" s="23">
        <v>216.08052953866058</v>
      </c>
      <c r="U11" s="23">
        <v>206.02467044318593</v>
      </c>
      <c r="V11" s="23">
        <v>196.43678642331821</v>
      </c>
      <c r="W11" s="23">
        <v>187.29509906417411</v>
      </c>
      <c r="X11" s="23">
        <v>178.5788434650072</v>
      </c>
      <c r="Y11" s="23">
        <v>170.26822107274006</v>
      </c>
      <c r="Z11" s="23">
        <v>162.34435471050838</v>
      </c>
      <c r="AA11" s="23">
        <v>154.7892456990667</v>
      </c>
      <c r="AB11" s="23">
        <v>147.58573297365879</v>
      </c>
      <c r="AC11" s="23">
        <v>140.7174541034891</v>
      </c>
      <c r="AD11" s="23">
        <v>134.16880812525241</v>
      </c>
      <c r="AE11" s="23">
        <v>127.92492010630011</v>
      </c>
    </row>
    <row r="12" spans="1:32" x14ac:dyDescent="0.3">
      <c r="A12" s="6" t="s">
        <v>11</v>
      </c>
      <c r="B12" s="23">
        <v>545.17169999999999</v>
      </c>
      <c r="C12" s="23">
        <v>523.70000000000005</v>
      </c>
      <c r="D12" s="23">
        <v>534</v>
      </c>
      <c r="E12" s="23">
        <v>348.07</v>
      </c>
      <c r="F12" s="23">
        <v>301.89999999999998</v>
      </c>
      <c r="G12" s="23">
        <v>315.07</v>
      </c>
      <c r="H12" s="23">
        <v>323.27</v>
      </c>
      <c r="I12" s="23">
        <v>343.24</v>
      </c>
      <c r="J12" s="23">
        <v>332.03</v>
      </c>
      <c r="K12" s="23">
        <v>332.05</v>
      </c>
      <c r="L12" s="23">
        <v>317.10000000000002</v>
      </c>
      <c r="M12" s="23">
        <v>290.12</v>
      </c>
      <c r="N12" s="23">
        <v>252.8</v>
      </c>
      <c r="O12" s="23">
        <v>223.93</v>
      </c>
      <c r="P12" s="23">
        <v>217.82</v>
      </c>
      <c r="Q12" s="23">
        <v>200.03</v>
      </c>
      <c r="R12" s="23">
        <v>187.87986931338023</v>
      </c>
      <c r="S12" s="23">
        <v>176.46775630261877</v>
      </c>
      <c r="T12" s="23">
        <v>165.74883263591184</v>
      </c>
      <c r="U12" s="23">
        <v>155.68099292346372</v>
      </c>
      <c r="V12" s="23">
        <v>146.2246893217899</v>
      </c>
      <c r="W12" s="23">
        <v>137.3427761844099</v>
      </c>
      <c r="X12" s="23">
        <v>129.00036414869649</v>
      </c>
      <c r="Y12" s="23">
        <v>121.16468308571493</v>
      </c>
      <c r="Z12" s="23">
        <v>113.80495337470005</v>
      </c>
      <c r="AA12" s="23">
        <v>106.8922649965204</v>
      </c>
      <c r="AB12" s="23">
        <v>100.39946397119162</v>
      </c>
      <c r="AC12" s="23">
        <v>94.301045693350531</v>
      </c>
      <c r="AD12" s="23">
        <v>88.573054746696968</v>
      </c>
      <c r="AE12" s="23">
        <v>83.192990803860908</v>
      </c>
    </row>
    <row r="13" spans="1:32" x14ac:dyDescent="0.3">
      <c r="A13" s="6" t="s">
        <v>12</v>
      </c>
      <c r="B13" s="23">
        <v>653.9353799999999</v>
      </c>
      <c r="C13" s="23">
        <v>628.17999999999995</v>
      </c>
      <c r="D13" s="23">
        <v>616</v>
      </c>
      <c r="E13" s="23">
        <v>569.54</v>
      </c>
      <c r="F13" s="23">
        <v>525.49</v>
      </c>
      <c r="G13" s="23">
        <v>688.79</v>
      </c>
      <c r="H13" s="23">
        <v>691.31</v>
      </c>
      <c r="I13" s="23">
        <v>672.52</v>
      </c>
      <c r="J13" s="23">
        <v>626.51</v>
      </c>
      <c r="K13" s="23">
        <v>587.12</v>
      </c>
      <c r="L13" s="23">
        <v>506.8</v>
      </c>
      <c r="M13" s="23">
        <v>447.21</v>
      </c>
      <c r="N13" s="23">
        <v>412.7</v>
      </c>
      <c r="O13" s="23">
        <v>384.87</v>
      </c>
      <c r="P13" s="23">
        <v>390.25</v>
      </c>
      <c r="Q13" s="23">
        <v>347.68</v>
      </c>
      <c r="R13" s="23">
        <v>334.22006059823298</v>
      </c>
      <c r="S13" s="23">
        <v>321.28120371113243</v>
      </c>
      <c r="T13" s="23">
        <v>308.84325636622157</v>
      </c>
      <c r="U13" s="23">
        <v>296.88682655911811</v>
      </c>
      <c r="V13" s="23">
        <v>285.39327301945912</v>
      </c>
      <c r="W13" s="23">
        <v>274.34467614729544</v>
      </c>
      <c r="X13" s="23">
        <v>263.72381007464247</v>
      </c>
      <c r="Y13" s="23">
        <v>253.51411580862833</v>
      </c>
      <c r="Z13" s="23">
        <v>243.69967541436728</v>
      </c>
      <c r="AA13" s="23">
        <v>234.26518719730655</v>
      </c>
      <c r="AB13" s="23">
        <v>225.19594184635352</v>
      </c>
      <c r="AC13" s="23">
        <v>216.47779950058796</v>
      </c>
      <c r="AD13" s="23">
        <v>208.09716770380419</v>
      </c>
      <c r="AE13" s="23">
        <v>200.04098021251176</v>
      </c>
    </row>
    <row r="14" spans="1:32" x14ac:dyDescent="0.3">
      <c r="A14" s="6" t="s">
        <v>13</v>
      </c>
      <c r="B14" s="23">
        <v>96.95</v>
      </c>
      <c r="C14" s="23">
        <v>96.09</v>
      </c>
      <c r="D14" s="23">
        <v>107.68</v>
      </c>
      <c r="E14" s="23">
        <v>107.06</v>
      </c>
      <c r="F14" s="23">
        <v>104.8</v>
      </c>
      <c r="G14" s="23">
        <v>110.8</v>
      </c>
      <c r="H14" s="23">
        <v>114.3</v>
      </c>
      <c r="I14" s="23">
        <v>125.5</v>
      </c>
      <c r="J14" s="23">
        <v>132</v>
      </c>
      <c r="K14" s="23">
        <v>131.6</v>
      </c>
      <c r="L14" s="23">
        <v>129.30000000000001</v>
      </c>
      <c r="M14" s="23">
        <v>126.4</v>
      </c>
      <c r="N14" s="23">
        <v>114.5</v>
      </c>
      <c r="O14" s="23">
        <v>112.4</v>
      </c>
      <c r="P14" s="23">
        <v>109.4</v>
      </c>
      <c r="Q14" s="23">
        <v>99.4</v>
      </c>
      <c r="R14" s="23">
        <v>91.6</v>
      </c>
      <c r="S14" s="23">
        <v>88.1</v>
      </c>
      <c r="T14" s="23">
        <v>81.400000000000006</v>
      </c>
      <c r="U14" s="23">
        <v>79</v>
      </c>
      <c r="V14" s="23">
        <v>77.7</v>
      </c>
      <c r="W14" s="23">
        <v>76.099999999999994</v>
      </c>
      <c r="X14" s="23">
        <v>74.8</v>
      </c>
      <c r="Y14" s="23">
        <v>72.599999999999994</v>
      </c>
      <c r="Z14" s="23">
        <v>72</v>
      </c>
      <c r="AA14" s="23">
        <v>70.2</v>
      </c>
      <c r="AB14" s="23">
        <v>67</v>
      </c>
      <c r="AC14" s="23">
        <v>58.3</v>
      </c>
      <c r="AD14" s="23">
        <v>46.4</v>
      </c>
      <c r="AE14" s="23">
        <v>36.9</v>
      </c>
    </row>
    <row r="15" spans="1:32" x14ac:dyDescent="0.3">
      <c r="A15" s="6" t="s">
        <v>14</v>
      </c>
      <c r="B15" s="23">
        <v>316.464</v>
      </c>
      <c r="C15" s="23">
        <v>304</v>
      </c>
      <c r="D15" s="23">
        <v>297</v>
      </c>
      <c r="E15" s="23">
        <v>287.85000000000002</v>
      </c>
      <c r="F15" s="23">
        <v>273.42</v>
      </c>
      <c r="G15" s="23">
        <v>263.01</v>
      </c>
      <c r="H15" s="23">
        <v>252.07</v>
      </c>
      <c r="I15" s="23">
        <v>232.39</v>
      </c>
      <c r="J15" s="23">
        <v>214.25</v>
      </c>
      <c r="K15" s="23">
        <v>204.64</v>
      </c>
      <c r="L15" s="23">
        <v>185.1</v>
      </c>
      <c r="M15" s="23">
        <v>164.28</v>
      </c>
      <c r="N15" s="23">
        <v>142.30000000000001</v>
      </c>
      <c r="O15" s="23">
        <v>129.18</v>
      </c>
      <c r="P15" s="23">
        <v>93</v>
      </c>
      <c r="Q15" s="23">
        <v>86.44</v>
      </c>
      <c r="R15" s="23">
        <v>79.705659768085596</v>
      </c>
      <c r="S15" s="23">
        <v>73.495976389007623</v>
      </c>
      <c r="T15" s="23">
        <v>67.770075062303263</v>
      </c>
      <c r="U15" s="23">
        <v>62.490265448560464</v>
      </c>
      <c r="V15" s="23">
        <v>57.621793575431695</v>
      </c>
      <c r="W15" s="23">
        <v>53.132613072075657</v>
      </c>
      <c r="X15" s="23">
        <v>48.993174226193894</v>
      </c>
      <c r="Y15" s="23">
        <v>45.176229475145199</v>
      </c>
      <c r="Z15" s="23">
        <v>41.656654050796895</v>
      </c>
      <c r="AA15" s="23">
        <v>38.411280597520388</v>
      </c>
      <c r="AB15" s="23">
        <v>35.418746674715734</v>
      </c>
      <c r="AC15" s="23">
        <v>32.659354140061382</v>
      </c>
      <c r="AD15" s="23">
        <v>30.114939487889291</v>
      </c>
      <c r="AE15" s="23">
        <v>27.768754289197016</v>
      </c>
    </row>
    <row r="16" spans="1:32" x14ac:dyDescent="0.3">
      <c r="A16" s="6" t="s">
        <v>15</v>
      </c>
      <c r="B16" s="23">
        <v>347.16309000000001</v>
      </c>
      <c r="C16" s="23">
        <v>333.49</v>
      </c>
      <c r="D16" s="23">
        <v>326</v>
      </c>
      <c r="E16" s="23">
        <v>325.7</v>
      </c>
      <c r="F16" s="23">
        <v>305.51</v>
      </c>
      <c r="G16" s="23">
        <v>311.08</v>
      </c>
      <c r="H16" s="23">
        <v>304.33999999999997</v>
      </c>
      <c r="I16" s="23">
        <v>287.95</v>
      </c>
      <c r="J16" s="23">
        <v>274.35000000000002</v>
      </c>
      <c r="K16" s="23">
        <v>265.42</v>
      </c>
      <c r="L16" s="23">
        <v>255.1</v>
      </c>
      <c r="M16" s="23">
        <v>236.77</v>
      </c>
      <c r="N16" s="23">
        <v>208.4</v>
      </c>
      <c r="O16" s="23">
        <v>190.51</v>
      </c>
      <c r="P16" s="23">
        <v>178.64</v>
      </c>
      <c r="Q16" s="23">
        <v>163.47</v>
      </c>
      <c r="R16" s="23">
        <v>155.95330934363184</v>
      </c>
      <c r="S16" s="23">
        <v>148.78225176014271</v>
      </c>
      <c r="T16" s="23">
        <v>141.94093432184286</v>
      </c>
      <c r="U16" s="23">
        <v>135.41419489091876</v>
      </c>
      <c r="V16" s="23">
        <v>129.18756851619446</v>
      </c>
      <c r="W16" s="23">
        <v>123.24725537503952</v>
      </c>
      <c r="X16" s="23">
        <v>117.580090189375</v>
      </c>
      <c r="Y16" s="23">
        <v>112.17351304799493</v>
      </c>
      <c r="Z16" s="23">
        <v>107.01554157053819</v>
      </c>
      <c r="AA16" s="23">
        <v>102.09474435141884</v>
      </c>
      <c r="AB16" s="23">
        <v>97.400215624859811</v>
      </c>
      <c r="AC16" s="23">
        <v>92.921551094881067</v>
      </c>
      <c r="AD16" s="23">
        <v>88.648824876675107</v>
      </c>
      <c r="AE16" s="23">
        <v>84.57256749826611</v>
      </c>
    </row>
    <row r="17" spans="1:31" x14ac:dyDescent="0.3">
      <c r="A17" s="6" t="s">
        <v>16</v>
      </c>
      <c r="B17" s="23">
        <v>370.76256000000001</v>
      </c>
      <c r="C17" s="23">
        <v>356.16</v>
      </c>
      <c r="D17" s="23">
        <v>339</v>
      </c>
      <c r="E17" s="23">
        <v>322.27</v>
      </c>
      <c r="F17" s="23">
        <v>305.95999999999998</v>
      </c>
      <c r="G17" s="23">
        <v>305.8</v>
      </c>
      <c r="H17" s="23">
        <v>302.29000000000002</v>
      </c>
      <c r="I17" s="23">
        <v>284.68</v>
      </c>
      <c r="J17" s="23">
        <v>275.7</v>
      </c>
      <c r="K17" s="23">
        <v>276.35000000000002</v>
      </c>
      <c r="L17" s="23">
        <v>268.5</v>
      </c>
      <c r="M17" s="23">
        <v>255.23</v>
      </c>
      <c r="N17" s="23">
        <v>219.1</v>
      </c>
      <c r="O17" s="23">
        <v>183.54</v>
      </c>
      <c r="P17" s="23">
        <v>167.36</v>
      </c>
      <c r="Q17" s="23">
        <v>151.28</v>
      </c>
      <c r="R17" s="23">
        <v>143.03732136354665</v>
      </c>
      <c r="S17" s="23">
        <v>135.24375530710287</v>
      </c>
      <c r="T17" s="23">
        <v>127.87483137410723</v>
      </c>
      <c r="U17" s="23">
        <v>120.90741241120779</v>
      </c>
      <c r="V17" s="23">
        <v>114.31962192158116</v>
      </c>
      <c r="W17" s="23">
        <v>108.09077537649628</v>
      </c>
      <c r="X17" s="23">
        <v>102.20131526945291</v>
      </c>
      <c r="Y17" s="23">
        <v>96.632749708975965</v>
      </c>
      <c r="Z17" s="23">
        <v>91.367594357257829</v>
      </c>
      <c r="AA17" s="23">
        <v>86.389317532345714</v>
      </c>
      <c r="AB17" s="23">
        <v>81.682288301504556</v>
      </c>
      <c r="AC17" s="23">
        <v>77.231727402777466</v>
      </c>
      <c r="AD17" s="23">
        <v>73.023660840645903</v>
      </c>
      <c r="AE17" s="23">
        <v>69.044876010087961</v>
      </c>
    </row>
    <row r="18" spans="1:31" x14ac:dyDescent="0.3">
      <c r="A18" s="6" t="s">
        <v>17</v>
      </c>
      <c r="B18" s="23">
        <v>365.44304999999997</v>
      </c>
      <c r="C18" s="23">
        <v>351.05</v>
      </c>
      <c r="D18" s="23">
        <v>332</v>
      </c>
      <c r="E18" s="23">
        <v>291.86</v>
      </c>
      <c r="F18" s="23">
        <v>277.58999999999997</v>
      </c>
      <c r="G18" s="23">
        <v>272.75</v>
      </c>
      <c r="H18" s="23">
        <v>270.43</v>
      </c>
      <c r="I18" s="23">
        <v>263.43</v>
      </c>
      <c r="J18" s="23">
        <v>257.63</v>
      </c>
      <c r="K18" s="23">
        <v>247.21</v>
      </c>
      <c r="L18" s="23">
        <v>229.1</v>
      </c>
      <c r="M18" s="23">
        <v>208.2</v>
      </c>
      <c r="N18" s="23">
        <v>132.69999999999999</v>
      </c>
      <c r="O18" s="23">
        <v>108.7</v>
      </c>
      <c r="P18" s="23">
        <v>105.2</v>
      </c>
      <c r="Q18" s="23">
        <v>77.28</v>
      </c>
      <c r="R18" s="23">
        <v>70.128585029734268</v>
      </c>
      <c r="S18" s="23">
        <v>63.638954946592506</v>
      </c>
      <c r="T18" s="23">
        <v>57.749868829911236</v>
      </c>
      <c r="U18" s="23">
        <v>52.405752933416544</v>
      </c>
      <c r="V18" s="23">
        <v>47.556176250496215</v>
      </c>
      <c r="W18" s="23">
        <v>43.155374610144314</v>
      </c>
      <c r="X18" s="23">
        <v>39.161818812597573</v>
      </c>
      <c r="Y18" s="23">
        <v>35.537822729274012</v>
      </c>
      <c r="Z18" s="23">
        <v>32.249187668756669</v>
      </c>
      <c r="AA18" s="23">
        <v>29.264879652798392</v>
      </c>
      <c r="AB18" s="23">
        <v>26.556736556886801</v>
      </c>
      <c r="AC18" s="23">
        <v>24.099202351732508</v>
      </c>
      <c r="AD18" s="23">
        <v>21.869085937787851</v>
      </c>
      <c r="AE18" s="23">
        <v>19.845342296981382</v>
      </c>
    </row>
    <row r="19" spans="1:31" x14ac:dyDescent="0.3">
      <c r="A19" s="6" t="s">
        <v>18</v>
      </c>
      <c r="B19" s="23">
        <v>663.1482299999999</v>
      </c>
      <c r="C19" s="23">
        <v>637.03</v>
      </c>
      <c r="D19" s="23">
        <v>561</v>
      </c>
      <c r="E19" s="23">
        <v>526.47</v>
      </c>
      <c r="F19" s="23">
        <v>494.66</v>
      </c>
      <c r="G19" s="23">
        <v>461.2</v>
      </c>
      <c r="H19" s="23">
        <v>492.09</v>
      </c>
      <c r="I19" s="23">
        <v>434.69</v>
      </c>
      <c r="J19" s="23">
        <v>415.91</v>
      </c>
      <c r="K19" s="23">
        <v>402.26</v>
      </c>
      <c r="L19" s="23">
        <v>367.6</v>
      </c>
      <c r="M19" s="23">
        <v>325.08999999999997</v>
      </c>
      <c r="N19" s="23">
        <v>282.7</v>
      </c>
      <c r="O19" s="23">
        <v>242</v>
      </c>
      <c r="P19" s="23">
        <v>234.9</v>
      </c>
      <c r="Q19" s="23">
        <v>204.24</v>
      </c>
      <c r="R19" s="23">
        <v>189.74657195523324</v>
      </c>
      <c r="S19" s="23">
        <v>176.28163713651833</v>
      </c>
      <c r="T19" s="23">
        <v>163.77221085639781</v>
      </c>
      <c r="U19" s="23">
        <v>152.15048762010926</v>
      </c>
      <c r="V19" s="23">
        <v>141.35347359593069</v>
      </c>
      <c r="W19" s="23">
        <v>131.32264516643372</v>
      </c>
      <c r="X19" s="23">
        <v>122.0036317098721</v>
      </c>
      <c r="Y19" s="23">
        <v>113.34592089226901</v>
      </c>
      <c r="Z19" s="23">
        <v>105.30258487278249</v>
      </c>
      <c r="AA19" s="23">
        <v>97.830025938285729</v>
      </c>
      <c r="AB19" s="23">
        <v>90.887740188411996</v>
      </c>
      <c r="AC19" s="23">
        <v>84.438097990154034</v>
      </c>
      <c r="AD19" s="23">
        <v>78.446140012004491</v>
      </c>
      <c r="AE19" s="23">
        <v>72.879387732070654</v>
      </c>
    </row>
    <row r="20" spans="1:31" x14ac:dyDescent="0.3">
      <c r="A20" s="6" t="s">
        <v>19</v>
      </c>
      <c r="B20" s="23">
        <v>30.251459999999998</v>
      </c>
      <c r="C20" s="23">
        <v>29.06</v>
      </c>
      <c r="D20" s="23">
        <v>29</v>
      </c>
      <c r="E20" s="23">
        <v>26.49</v>
      </c>
      <c r="F20" s="23">
        <v>24.4</v>
      </c>
      <c r="G20" s="23">
        <v>23.5</v>
      </c>
      <c r="H20" s="23">
        <v>23.08</v>
      </c>
      <c r="I20" s="23">
        <v>23.93</v>
      </c>
      <c r="J20" s="23">
        <v>23.73</v>
      </c>
      <c r="K20" s="23">
        <v>25.99</v>
      </c>
      <c r="L20" s="23">
        <v>25.2</v>
      </c>
      <c r="M20" s="23">
        <v>24.68</v>
      </c>
      <c r="N20" s="23">
        <v>23.1</v>
      </c>
      <c r="O20" s="23">
        <v>20.49</v>
      </c>
      <c r="P20" s="23">
        <v>21.5</v>
      </c>
      <c r="Q20" s="23">
        <v>18.510000000000002</v>
      </c>
      <c r="R20" s="23">
        <v>17.950339780143885</v>
      </c>
      <c r="S20" s="23">
        <v>17.407601200573527</v>
      </c>
      <c r="T20" s="23">
        <v>16.88127262601488</v>
      </c>
      <c r="U20" s="23">
        <v>16.370857890773038</v>
      </c>
      <c r="V20" s="23">
        <v>15.875875831000847</v>
      </c>
      <c r="W20" s="23">
        <v>15.395859831109636</v>
      </c>
      <c r="X20" s="23">
        <v>14.930357383894469</v>
      </c>
      <c r="Y20" s="23">
        <v>14.478929663959258</v>
      </c>
      <c r="Z20" s="23">
        <v>14.041151114039611</v>
      </c>
      <c r="AA20" s="23">
        <v>13.616609043833433</v>
      </c>
      <c r="AB20" s="23">
        <v>13.204903240961116</v>
      </c>
      <c r="AC20" s="23">
        <v>12.805645593688558</v>
      </c>
      <c r="AD20" s="23">
        <v>12.418459725057373</v>
      </c>
      <c r="AE20" s="23">
        <v>12.042980638077365</v>
      </c>
    </row>
    <row r="21" spans="1:31" x14ac:dyDescent="0.3">
      <c r="A21" s="6" t="s">
        <v>20</v>
      </c>
      <c r="B21" s="23">
        <v>248.08070999999998</v>
      </c>
      <c r="C21" s="23">
        <v>238.31</v>
      </c>
      <c r="D21" s="23">
        <v>235</v>
      </c>
      <c r="E21" s="23">
        <v>212.89</v>
      </c>
      <c r="F21" s="23">
        <v>190.68</v>
      </c>
      <c r="G21" s="23">
        <v>192.13</v>
      </c>
      <c r="H21" s="23">
        <v>181.6</v>
      </c>
      <c r="I21" s="23">
        <v>171.26</v>
      </c>
      <c r="J21" s="23">
        <v>162.72</v>
      </c>
      <c r="K21" s="23">
        <v>157.24</v>
      </c>
      <c r="L21" s="23">
        <v>147.19999999999999</v>
      </c>
      <c r="M21" s="23">
        <v>134.91999999999999</v>
      </c>
      <c r="N21" s="23">
        <v>120.6</v>
      </c>
      <c r="O21" s="23">
        <v>111.9</v>
      </c>
      <c r="P21" s="23">
        <v>101.48</v>
      </c>
      <c r="Q21" s="23">
        <v>86.73</v>
      </c>
      <c r="R21" s="23">
        <v>81.216237910434671</v>
      </c>
      <c r="S21" s="23">
        <v>76.053007037061278</v>
      </c>
      <c r="T21" s="23">
        <v>71.218022752518507</v>
      </c>
      <c r="U21" s="23">
        <v>66.690417149536401</v>
      </c>
      <c r="V21" s="23">
        <v>62.450648974551832</v>
      </c>
      <c r="W21" s="23">
        <v>58.480419287192944</v>
      </c>
      <c r="X21" s="23">
        <v>54.762592481616906</v>
      </c>
      <c r="Y21" s="23">
        <v>51.281122328827152</v>
      </c>
      <c r="Z21" s="23">
        <v>48.02098272076708</v>
      </c>
      <c r="AA21" s="23">
        <v>44.968102817279963</v>
      </c>
      <c r="AB21" s="23">
        <v>42.109306316027862</v>
      </c>
      <c r="AC21" s="23">
        <v>39.432254583257091</v>
      </c>
      <c r="AD21" s="23">
        <v>36.925393399961209</v>
      </c>
      <c r="AE21" s="23">
        <v>34.577903093596717</v>
      </c>
    </row>
    <row r="22" spans="1:31" x14ac:dyDescent="0.3">
      <c r="A22" s="6" t="s">
        <v>21</v>
      </c>
      <c r="B22" s="23">
        <v>425.52956999999998</v>
      </c>
      <c r="C22" s="23">
        <v>408.77</v>
      </c>
      <c r="D22" s="23">
        <v>362</v>
      </c>
      <c r="E22" s="23">
        <v>343.06</v>
      </c>
      <c r="F22" s="23">
        <v>272.42</v>
      </c>
      <c r="G22" s="23">
        <v>317.39999999999998</v>
      </c>
      <c r="H22" s="23">
        <v>317</v>
      </c>
      <c r="I22" s="23">
        <v>305.39</v>
      </c>
      <c r="J22" s="23">
        <v>290.29000000000002</v>
      </c>
      <c r="K22" s="23">
        <v>284.70999999999998</v>
      </c>
      <c r="L22" s="23">
        <v>252.9</v>
      </c>
      <c r="M22" s="23">
        <v>237.86</v>
      </c>
      <c r="N22" s="23">
        <v>215.2</v>
      </c>
      <c r="O22" s="23">
        <v>187.07</v>
      </c>
      <c r="P22" s="23">
        <v>175.01</v>
      </c>
      <c r="Q22" s="23">
        <v>150.30000000000001</v>
      </c>
      <c r="R22" s="23">
        <v>140.83506801040841</v>
      </c>
      <c r="S22" s="23">
        <v>131.96617685626322</v>
      </c>
      <c r="T22" s="23">
        <v>123.65579170076789</v>
      </c>
      <c r="U22" s="23">
        <v>115.86874141090181</v>
      </c>
      <c r="V22" s="23">
        <v>108.57206970648556</v>
      </c>
      <c r="W22" s="23">
        <v>101.73489568292545</v>
      </c>
      <c r="X22" s="23">
        <v>95.328283117342721</v>
      </c>
      <c r="Y22" s="23">
        <v>89.325118004966257</v>
      </c>
      <c r="Z22" s="23">
        <v>83.699993807499524</v>
      </c>
      <c r="AA22" s="23">
        <v>78.429103927810758</v>
      </c>
      <c r="AB22" s="23">
        <v>73.490140955879028</v>
      </c>
      <c r="AC22" s="23">
        <v>68.862202259585644</v>
      </c>
      <c r="AD22" s="23">
        <v>64.525701520793362</v>
      </c>
      <c r="AE22" s="23">
        <v>60.462285842317009</v>
      </c>
    </row>
    <row r="23" spans="1:31" x14ac:dyDescent="0.3">
      <c r="A23" s="6" t="s">
        <v>22</v>
      </c>
      <c r="B23" s="23">
        <v>489.27</v>
      </c>
      <c r="C23" s="23">
        <v>470</v>
      </c>
      <c r="D23" s="23">
        <v>425</v>
      </c>
      <c r="E23" s="23">
        <v>409.98</v>
      </c>
      <c r="F23" s="23">
        <v>386.91</v>
      </c>
      <c r="G23" s="23">
        <v>380.97</v>
      </c>
      <c r="H23" s="23">
        <v>371.42</v>
      </c>
      <c r="I23" s="23">
        <v>363.98</v>
      </c>
      <c r="J23" s="23">
        <v>349.62</v>
      </c>
      <c r="K23" s="23">
        <v>352.41</v>
      </c>
      <c r="L23" s="23">
        <v>324.39999999999998</v>
      </c>
      <c r="M23" s="23">
        <v>306.38</v>
      </c>
      <c r="N23" s="23">
        <v>277</v>
      </c>
      <c r="O23" s="23">
        <v>230.25</v>
      </c>
      <c r="P23" s="23">
        <v>223.4</v>
      </c>
      <c r="Q23" s="23">
        <v>203.59</v>
      </c>
      <c r="R23" s="23">
        <v>192.73337801734334</v>
      </c>
      <c r="S23" s="23">
        <v>182.4556952796118</v>
      </c>
      <c r="T23" s="23">
        <v>172.7260793248324</v>
      </c>
      <c r="U23" s="23">
        <v>163.51530399315564</v>
      </c>
      <c r="V23" s="23">
        <v>154.79570163629685</v>
      </c>
      <c r="W23" s="23">
        <v>146.5410800084891</v>
      </c>
      <c r="X23" s="23">
        <v>138.72664358930146</v>
      </c>
      <c r="Y23" s="23">
        <v>131.32891910198978</v>
      </c>
      <c r="Z23" s="23">
        <v>124.325685003649</v>
      </c>
      <c r="AA23" s="23">
        <v>117.69590473536735</v>
      </c>
      <c r="AB23" s="23">
        <v>111.41966353187675</v>
      </c>
      <c r="AC23" s="23">
        <v>105.47810860088613</v>
      </c>
      <c r="AD23" s="23">
        <v>99.853392492406215</v>
      </c>
      <c r="AE23" s="23">
        <v>94.52861948795659</v>
      </c>
    </row>
    <row r="24" spans="1:31" x14ac:dyDescent="0.3">
      <c r="A24" s="6" t="s">
        <v>23</v>
      </c>
      <c r="B24" s="23">
        <v>189.13928999999999</v>
      </c>
      <c r="C24" s="23">
        <v>181.69</v>
      </c>
      <c r="D24" s="23">
        <v>157</v>
      </c>
      <c r="E24" s="23">
        <v>140.88</v>
      </c>
      <c r="F24" s="23">
        <v>147.05000000000001</v>
      </c>
      <c r="G24" s="23">
        <v>158.6</v>
      </c>
      <c r="H24" s="23">
        <v>156.6</v>
      </c>
      <c r="I24" s="23">
        <v>150.91999999999999</v>
      </c>
      <c r="J24" s="23">
        <v>147.15</v>
      </c>
      <c r="K24" s="23">
        <v>147</v>
      </c>
      <c r="L24" s="23">
        <v>142.4</v>
      </c>
      <c r="M24" s="23">
        <v>131.66</v>
      </c>
      <c r="N24" s="23">
        <v>124.6</v>
      </c>
      <c r="O24" s="23">
        <v>103.09</v>
      </c>
      <c r="P24" s="23">
        <v>94.7</v>
      </c>
      <c r="Q24" s="23">
        <v>79.38</v>
      </c>
      <c r="R24" s="23">
        <v>75.187246137015634</v>
      </c>
      <c r="S24" s="23">
        <v>71.215948370725272</v>
      </c>
      <c r="T24" s="23">
        <v>67.454409662770445</v>
      </c>
      <c r="U24" s="23">
        <v>63.891550797956754</v>
      </c>
      <c r="V24" s="23">
        <v>60.516877751595011</v>
      </c>
      <c r="W24" s="23">
        <v>57.320450780459304</v>
      </c>
      <c r="X24" s="23">
        <v>54.292855146322545</v>
      </c>
      <c r="Y24" s="23">
        <v>51.425173385838868</v>
      </c>
      <c r="Z24" s="23">
        <v>48.708959045096655</v>
      </c>
      <c r="AA24" s="23">
        <v>46.136211801480172</v>
      </c>
      <c r="AB24" s="23">
        <v>43.69935389956381</v>
      </c>
      <c r="AC24" s="23">
        <v>41.391207831633388</v>
      </c>
      <c r="AD24" s="23">
        <v>39.204975197094839</v>
      </c>
      <c r="AE24" s="23">
        <v>37.134216678502931</v>
      </c>
    </row>
    <row r="25" spans="1:31" x14ac:dyDescent="0.3">
      <c r="A25" s="6" t="s">
        <v>24</v>
      </c>
      <c r="B25" s="23">
        <v>462.42260999999996</v>
      </c>
      <c r="C25" s="23">
        <v>444.21</v>
      </c>
      <c r="D25" s="23">
        <v>402</v>
      </c>
      <c r="E25" s="23">
        <v>378.99</v>
      </c>
      <c r="F25" s="23">
        <v>362</v>
      </c>
      <c r="G25" s="23">
        <v>408.2</v>
      </c>
      <c r="H25" s="23">
        <v>390.73</v>
      </c>
      <c r="I25" s="23">
        <v>359.81</v>
      </c>
      <c r="J25" s="23">
        <v>350.06</v>
      </c>
      <c r="K25" s="23">
        <v>335.4</v>
      </c>
      <c r="L25" s="23">
        <v>301.2</v>
      </c>
      <c r="M25" s="23">
        <v>198.7</v>
      </c>
      <c r="N25" s="23">
        <v>170</v>
      </c>
      <c r="O25" s="23">
        <v>149.06</v>
      </c>
      <c r="P25" s="23">
        <v>144.69999999999999</v>
      </c>
      <c r="Q25" s="23">
        <v>129.15</v>
      </c>
      <c r="R25" s="23">
        <v>119.25397662669893</v>
      </c>
      <c r="S25" s="23">
        <v>110.11622873620793</v>
      </c>
      <c r="T25" s="23">
        <v>101.67865402963974</v>
      </c>
      <c r="U25" s="23">
        <v>93.887602253851057</v>
      </c>
      <c r="V25" s="23">
        <v>86.693534066725192</v>
      </c>
      <c r="W25" s="23">
        <v>80.050706041650585</v>
      </c>
      <c r="X25" s="23">
        <v>73.916879808298447</v>
      </c>
      <c r="Y25" s="23">
        <v>68.253053480273607</v>
      </c>
      <c r="Z25" s="23">
        <v>63.023213661923194</v>
      </c>
      <c r="AA25" s="23">
        <v>58.194106457440498</v>
      </c>
      <c r="AB25" s="23">
        <v>53.73502602622716</v>
      </c>
      <c r="AC25" s="23">
        <v>49.617619340044534</v>
      </c>
      <c r="AD25" s="23">
        <v>45.815705900504184</v>
      </c>
      <c r="AE25" s="23">
        <v>42.305111270572496</v>
      </c>
    </row>
    <row r="26" spans="1:31" x14ac:dyDescent="0.3">
      <c r="A26" s="6" t="s">
        <v>25</v>
      </c>
      <c r="B26" s="23">
        <v>443.00795999999997</v>
      </c>
      <c r="C26" s="23">
        <v>425.56</v>
      </c>
      <c r="D26" s="23">
        <v>424</v>
      </c>
      <c r="E26" s="23">
        <v>359.69</v>
      </c>
      <c r="F26" s="23">
        <v>318.73</v>
      </c>
      <c r="G26" s="23">
        <v>379.45</v>
      </c>
      <c r="H26" s="23">
        <v>370.53</v>
      </c>
      <c r="I26" s="23">
        <v>341.78</v>
      </c>
      <c r="J26" s="23">
        <v>311.89999999999998</v>
      </c>
      <c r="K26" s="23">
        <v>294.55</v>
      </c>
      <c r="L26" s="23">
        <v>272.3</v>
      </c>
      <c r="M26" s="23">
        <v>243.38</v>
      </c>
      <c r="N26" s="23">
        <v>202</v>
      </c>
      <c r="O26" s="23">
        <v>179.4</v>
      </c>
      <c r="P26" s="23">
        <v>172.38</v>
      </c>
      <c r="Q26" s="23">
        <v>138.80000000000001</v>
      </c>
      <c r="R26" s="23">
        <v>129.08865836376708</v>
      </c>
      <c r="S26" s="23">
        <v>120.05678471294937</v>
      </c>
      <c r="T26" s="23">
        <v>111.65683909266754</v>
      </c>
      <c r="U26" s="23">
        <v>103.8446077493622</v>
      </c>
      <c r="V26" s="23">
        <v>96.578970408334413</v>
      </c>
      <c r="W26" s="23">
        <v>89.821683834047917</v>
      </c>
      <c r="X26" s="23">
        <v>83.537180533946056</v>
      </c>
      <c r="Y26" s="23">
        <v>77.692381546245642</v>
      </c>
      <c r="Z26" s="23">
        <v>72.256522326302203</v>
      </c>
      <c r="AA26" s="23">
        <v>67.200990815085973</v>
      </c>
      <c r="AB26" s="23">
        <v>62.499176837429985</v>
      </c>
      <c r="AC26" s="23">
        <v>58.12633203734628</v>
      </c>
      <c r="AD26" s="23">
        <v>54.059439613169189</v>
      </c>
      <c r="AE26" s="23">
        <v>50.277093166866671</v>
      </c>
    </row>
    <row r="27" spans="1:31" x14ac:dyDescent="0.3">
      <c r="A27" s="6" t="s">
        <v>26</v>
      </c>
      <c r="B27" s="23">
        <v>318.97280999999998</v>
      </c>
      <c r="C27" s="23">
        <v>306.41000000000003</v>
      </c>
      <c r="D27" s="23">
        <v>288</v>
      </c>
      <c r="E27" s="23">
        <v>251.37</v>
      </c>
      <c r="F27" s="23">
        <v>223.44</v>
      </c>
      <c r="G27" s="23">
        <v>233.49</v>
      </c>
      <c r="H27" s="23">
        <v>238.48</v>
      </c>
      <c r="I27" s="23">
        <v>226.84</v>
      </c>
      <c r="J27" s="23">
        <v>218.7</v>
      </c>
      <c r="K27" s="23">
        <v>228.87</v>
      </c>
      <c r="L27" s="23">
        <v>213.8</v>
      </c>
      <c r="M27" s="23">
        <v>204.54</v>
      </c>
      <c r="N27" s="23">
        <v>188.6</v>
      </c>
      <c r="O27" s="23">
        <v>172.28</v>
      </c>
      <c r="P27" s="23">
        <v>167.72</v>
      </c>
      <c r="Q27" s="23">
        <v>149.87</v>
      </c>
      <c r="R27" s="23">
        <v>142.95925375527068</v>
      </c>
      <c r="S27" s="23">
        <v>136.36717311178938</v>
      </c>
      <c r="T27" s="23">
        <v>130.07906388721707</v>
      </c>
      <c r="U27" s="23">
        <v>124.08090947154689</v>
      </c>
      <c r="V27" s="23">
        <v>118.35933958315634</v>
      </c>
      <c r="W27" s="23">
        <v>112.90160046556817</v>
      </c>
      <c r="X27" s="23">
        <v>107.69552645848633</v>
      </c>
      <c r="Y27" s="23">
        <v>102.7295128797372</v>
      </c>
      <c r="Z27" s="23">
        <v>97.992490157667973</v>
      </c>
      <c r="AA27" s="23">
        <v>93.473899156341631</v>
      </c>
      <c r="AB27" s="23">
        <v>89.163667638526888</v>
      </c>
      <c r="AC27" s="23">
        <v>85.052187814017358</v>
      </c>
      <c r="AD27" s="23">
        <v>81.130294923233791</v>
      </c>
      <c r="AE27" s="23">
        <v>77.389246808370785</v>
      </c>
    </row>
    <row r="28" spans="1:31" x14ac:dyDescent="0.3">
      <c r="A28" s="6" t="s">
        <v>27</v>
      </c>
      <c r="B28" s="23">
        <v>27.68019</v>
      </c>
      <c r="C28" s="23">
        <v>26.59</v>
      </c>
      <c r="D28" s="23">
        <v>26</v>
      </c>
      <c r="E28" s="23">
        <v>25.2</v>
      </c>
      <c r="F28" s="23">
        <v>22.09</v>
      </c>
      <c r="G28" s="23">
        <v>19.57</v>
      </c>
      <c r="H28" s="23">
        <v>7.8</v>
      </c>
      <c r="I28" s="23">
        <v>6.65</v>
      </c>
      <c r="J28" s="23">
        <v>5.58</v>
      </c>
      <c r="K28" s="23">
        <v>5.25</v>
      </c>
      <c r="L28" s="23">
        <v>6.3</v>
      </c>
      <c r="M28" s="23">
        <v>6.55</v>
      </c>
      <c r="N28" s="23">
        <v>6.5</v>
      </c>
      <c r="O28" s="23">
        <v>6.69</v>
      </c>
      <c r="P28" s="23">
        <v>6.66</v>
      </c>
      <c r="Q28" s="23">
        <v>6.94</v>
      </c>
      <c r="R28" s="23">
        <v>6.3651533425660078</v>
      </c>
      <c r="S28" s="23">
        <v>5.8379217686425386</v>
      </c>
      <c r="T28" s="23">
        <v>5.3543612765582003</v>
      </c>
      <c r="U28" s="23">
        <v>4.9108545499698018</v>
      </c>
      <c r="V28" s="23">
        <v>4.504083898212647</v>
      </c>
      <c r="W28" s="23">
        <v>4.1310064380267955</v>
      </c>
      <c r="X28" s="23">
        <v>3.7888313310040278</v>
      </c>
      <c r="Y28" s="23">
        <v>3.4749989064782567</v>
      </c>
      <c r="Z28" s="23">
        <v>3.1871615136863536</v>
      </c>
      <c r="AA28" s="23">
        <v>2.9231659599623097</v>
      </c>
      <c r="AB28" s="23">
        <v>2.6810374035921134</v>
      </c>
      <c r="AC28" s="23">
        <v>2.4589645808384479</v>
      </c>
      <c r="AD28" s="23">
        <v>2.2552862566246783</v>
      </c>
      <c r="AE28" s="23">
        <v>2.0684787975212893</v>
      </c>
    </row>
    <row r="29" spans="1:31" x14ac:dyDescent="0.3">
      <c r="A29" s="6" t="s">
        <v>28</v>
      </c>
      <c r="B29" s="23">
        <v>631.63715999999999</v>
      </c>
      <c r="C29" s="23">
        <v>606.76</v>
      </c>
      <c r="D29" s="23">
        <v>534</v>
      </c>
      <c r="E29" s="23">
        <v>507.27</v>
      </c>
      <c r="F29" s="23">
        <v>421.31</v>
      </c>
      <c r="G29" s="23">
        <v>404.18</v>
      </c>
      <c r="H29" s="23">
        <v>395.89</v>
      </c>
      <c r="I29" s="23">
        <v>370.35</v>
      </c>
      <c r="J29" s="23">
        <v>369.57</v>
      </c>
      <c r="K29" s="23">
        <v>349.93</v>
      </c>
      <c r="L29" s="23">
        <v>323</v>
      </c>
      <c r="M29" s="23">
        <v>305.5</v>
      </c>
      <c r="N29" s="23">
        <v>244.4</v>
      </c>
      <c r="O29" s="23">
        <v>212.38</v>
      </c>
      <c r="P29" s="23">
        <v>203.19</v>
      </c>
      <c r="Q29" s="23">
        <v>157.94</v>
      </c>
      <c r="R29" s="23">
        <v>144.83337884021549</v>
      </c>
      <c r="S29" s="23">
        <v>132.81440816938951</v>
      </c>
      <c r="T29" s="23">
        <v>121.7928295165012</v>
      </c>
      <c r="U29" s="23">
        <v>111.68587449275165</v>
      </c>
      <c r="V29" s="23">
        <v>102.41764322850106</v>
      </c>
      <c r="W29" s="23">
        <v>93.918534390499701</v>
      </c>
      <c r="X29" s="23">
        <v>86.124722499031591</v>
      </c>
      <c r="Y29" s="23">
        <v>78.977678619796578</v>
      </c>
      <c r="Z29" s="23">
        <v>72.423730831086388</v>
      </c>
      <c r="AA29" s="23">
        <v>66.413661165509239</v>
      </c>
      <c r="AB29" s="23">
        <v>60.902335999429567</v>
      </c>
      <c r="AC29" s="23">
        <v>55.848367114470534</v>
      </c>
      <c r="AD29" s="23">
        <v>51.213800885763852</v>
      </c>
      <c r="AE29" s="23">
        <v>46.963833262854244</v>
      </c>
    </row>
    <row r="30" spans="1:31" x14ac:dyDescent="0.3">
      <c r="A30" s="6" t="s">
        <v>29</v>
      </c>
      <c r="B30" s="23">
        <v>88.932630000000003</v>
      </c>
      <c r="C30" s="23">
        <v>85.43</v>
      </c>
      <c r="D30" s="23">
        <v>80</v>
      </c>
      <c r="E30" s="23">
        <v>71.180000000000007</v>
      </c>
      <c r="F30" s="23">
        <v>63.96</v>
      </c>
      <c r="G30" s="23">
        <v>62.51</v>
      </c>
      <c r="H30" s="23">
        <v>63.89</v>
      </c>
      <c r="I30" s="23">
        <v>57.09</v>
      </c>
      <c r="J30" s="23">
        <v>57.07</v>
      </c>
      <c r="K30" s="23">
        <v>58.1</v>
      </c>
      <c r="L30" s="23">
        <v>55.9</v>
      </c>
      <c r="M30" s="23">
        <v>47.7</v>
      </c>
      <c r="N30" s="23">
        <v>38.200000000000003</v>
      </c>
      <c r="O30" s="23">
        <v>34.090000000000003</v>
      </c>
      <c r="P30" s="23">
        <v>31.4</v>
      </c>
      <c r="Q30" s="23">
        <v>26.81</v>
      </c>
      <c r="R30" s="23">
        <v>24.874195528617211</v>
      </c>
      <c r="S30" s="23">
        <v>23.078164983061562</v>
      </c>
      <c r="T30" s="23">
        <v>21.411816047383819</v>
      </c>
      <c r="U30" s="23">
        <v>19.86578511694923</v>
      </c>
      <c r="V30" s="23">
        <v>18.431384682151766</v>
      </c>
      <c r="W30" s="23">
        <v>17.100554511264573</v>
      </c>
      <c r="X30" s="23">
        <v>15.865816358111605</v>
      </c>
      <c r="Y30" s="23">
        <v>14.720231940052274</v>
      </c>
      <c r="Z30" s="23">
        <v>13.657363950147577</v>
      </c>
      <c r="AA30" s="23">
        <v>12.671239884425914</v>
      </c>
      <c r="AB30" s="23">
        <v>11.75631848098557</v>
      </c>
      <c r="AC30" s="23">
        <v>10.907458582347301</v>
      </c>
      <c r="AD30" s="23">
        <v>10.119890246087305</v>
      </c>
      <c r="AE30" s="23">
        <v>9.3891879414144643</v>
      </c>
    </row>
    <row r="31" spans="1:31" x14ac:dyDescent="0.3">
      <c r="A31" s="6" t="s">
        <v>30</v>
      </c>
      <c r="B31" s="23">
        <v>2012.05</v>
      </c>
      <c r="C31" s="23">
        <v>1921.91</v>
      </c>
      <c r="D31" s="23">
        <v>1803.54</v>
      </c>
      <c r="E31" s="23">
        <v>1551.59</v>
      </c>
      <c r="F31" s="23">
        <v>1378.7</v>
      </c>
      <c r="G31" s="23">
        <v>1276.0999999999999</v>
      </c>
      <c r="H31" s="23">
        <v>1237</v>
      </c>
      <c r="I31" s="23">
        <v>1067.7</v>
      </c>
      <c r="J31" s="23">
        <v>990.8</v>
      </c>
      <c r="K31" s="23">
        <v>941.2</v>
      </c>
      <c r="L31" s="23">
        <v>879.7</v>
      </c>
      <c r="M31" s="23">
        <v>794.1</v>
      </c>
      <c r="N31" s="23">
        <v>649.5</v>
      </c>
      <c r="O31" s="23">
        <v>581.1</v>
      </c>
      <c r="P31" s="23">
        <v>555.1</v>
      </c>
      <c r="Q31" s="23">
        <v>469.4</v>
      </c>
      <c r="R31" s="23">
        <v>379.7</v>
      </c>
      <c r="S31" s="23">
        <v>455.1</v>
      </c>
      <c r="T31" s="23">
        <v>420.4</v>
      </c>
      <c r="U31" s="23">
        <v>332.9</v>
      </c>
      <c r="V31" s="23">
        <v>312.60000000000002</v>
      </c>
      <c r="W31" s="23">
        <v>290.10000000000002</v>
      </c>
      <c r="X31" s="23">
        <v>280.5</v>
      </c>
      <c r="Y31" s="23">
        <v>286.2</v>
      </c>
      <c r="Z31" s="23">
        <v>300.89999999999998</v>
      </c>
      <c r="AA31" s="23">
        <v>307.2</v>
      </c>
      <c r="AB31" s="23">
        <v>287.60000000000002</v>
      </c>
      <c r="AC31" s="23">
        <v>264.2</v>
      </c>
      <c r="AD31" s="23">
        <v>196.2</v>
      </c>
      <c r="AE31" s="23">
        <v>142</v>
      </c>
    </row>
    <row r="32" spans="1:31" x14ac:dyDescent="0.3">
      <c r="A32" s="6" t="s">
        <v>31</v>
      </c>
      <c r="B32" s="23">
        <v>606.68438999999989</v>
      </c>
      <c r="C32" s="23">
        <v>582.79</v>
      </c>
      <c r="D32" s="23">
        <v>655</v>
      </c>
      <c r="E32" s="23">
        <v>612.17999999999995</v>
      </c>
      <c r="F32" s="23">
        <v>522.59</v>
      </c>
      <c r="G32" s="23">
        <v>500.87</v>
      </c>
      <c r="H32" s="23">
        <v>474.64</v>
      </c>
      <c r="I32" s="23">
        <v>373.15</v>
      </c>
      <c r="J32" s="23">
        <v>357.07</v>
      </c>
      <c r="K32" s="23">
        <v>353.17</v>
      </c>
      <c r="L32" s="23">
        <v>348.1</v>
      </c>
      <c r="M32" s="23">
        <v>327.33999999999997</v>
      </c>
      <c r="N32" s="23">
        <v>285.10000000000002</v>
      </c>
      <c r="O32" s="23">
        <v>267.77</v>
      </c>
      <c r="P32" s="23">
        <v>270.14999999999998</v>
      </c>
      <c r="Q32" s="23">
        <v>235.1</v>
      </c>
      <c r="R32" s="23">
        <v>221.57499192676687</v>
      </c>
      <c r="S32" s="23">
        <v>208.82806060121993</v>
      </c>
      <c r="T32" s="23">
        <v>196.81444424414161</v>
      </c>
      <c r="U32" s="23">
        <v>185.49195616532023</v>
      </c>
      <c r="V32" s="23">
        <v>174.82083662190993</v>
      </c>
      <c r="W32" s="23">
        <v>164.76361319919323</v>
      </c>
      <c r="X32" s="23">
        <v>155.28496922346312</v>
      </c>
      <c r="Y32" s="23">
        <v>146.35161974494719</v>
      </c>
      <c r="Z32" s="23">
        <v>137.93219465527829</v>
      </c>
      <c r="AA32" s="23">
        <v>129.99712852907072</v>
      </c>
      <c r="AB32" s="23">
        <v>122.51855680277211</v>
      </c>
      <c r="AC32" s="23">
        <v>115.47021792621591</v>
      </c>
      <c r="AD32" s="23">
        <v>108.82736114327224</v>
      </c>
      <c r="AE32" s="23">
        <v>102.56665957776219</v>
      </c>
    </row>
    <row r="33" spans="1:31" x14ac:dyDescent="0.3">
      <c r="A33" s="6" t="s">
        <v>32</v>
      </c>
      <c r="B33" s="23">
        <v>201.37103999999999</v>
      </c>
      <c r="C33" s="23">
        <v>193.44</v>
      </c>
      <c r="D33" s="23">
        <v>178</v>
      </c>
      <c r="E33" s="23">
        <v>161.34</v>
      </c>
      <c r="F33" s="23">
        <v>153.1</v>
      </c>
      <c r="G33" s="23">
        <v>147.33000000000001</v>
      </c>
      <c r="H33" s="23">
        <v>137.04</v>
      </c>
      <c r="I33" s="23">
        <v>129.88999999999999</v>
      </c>
      <c r="J33" s="23">
        <v>108.02</v>
      </c>
      <c r="K33" s="23">
        <v>81.52</v>
      </c>
      <c r="L33" s="23">
        <v>72.3</v>
      </c>
      <c r="M33" s="23">
        <v>62.55</v>
      </c>
      <c r="N33" s="23">
        <v>57.1</v>
      </c>
      <c r="O33" s="23">
        <v>50.08</v>
      </c>
      <c r="P33" s="23">
        <v>47.21</v>
      </c>
      <c r="Q33" s="23">
        <v>45.58</v>
      </c>
      <c r="R33" s="23">
        <v>41.538221952706152</v>
      </c>
      <c r="S33" s="23">
        <v>37.854846050730131</v>
      </c>
      <c r="T33" s="23">
        <v>34.498091207563625</v>
      </c>
      <c r="U33" s="23">
        <v>31.438994504705541</v>
      </c>
      <c r="V33" s="23">
        <v>28.651161292373139</v>
      </c>
      <c r="W33" s="23">
        <v>26.11053744987667</v>
      </c>
      <c r="X33" s="23">
        <v>23.795201840663079</v>
      </c>
      <c r="Y33" s="23">
        <v>21.685177171279179</v>
      </c>
      <c r="Z33" s="23">
        <v>19.762257622298179</v>
      </c>
      <c r="AA33" s="23">
        <v>18.009851763966228</v>
      </c>
      <c r="AB33" s="23">
        <v>16.412839401205915</v>
      </c>
      <c r="AC33" s="23">
        <v>14.957441112799737</v>
      </c>
      <c r="AD33" s="23">
        <v>13.631099359105036</v>
      </c>
      <c r="AE33" s="23">
        <v>12.422370132468091</v>
      </c>
    </row>
    <row r="34" spans="1:31" x14ac:dyDescent="0.3">
      <c r="A34" s="6" t="s">
        <v>33</v>
      </c>
      <c r="B34" s="23">
        <v>346.77791999999999</v>
      </c>
      <c r="C34" s="23">
        <v>333.12</v>
      </c>
      <c r="D34" s="23">
        <v>312</v>
      </c>
      <c r="E34" s="23">
        <v>270.29000000000002</v>
      </c>
      <c r="F34" s="23">
        <v>222.16</v>
      </c>
      <c r="G34" s="23">
        <v>210.13</v>
      </c>
      <c r="H34" s="23">
        <v>200.38</v>
      </c>
      <c r="I34" s="23">
        <v>188.1</v>
      </c>
      <c r="J34" s="23">
        <v>181.56</v>
      </c>
      <c r="K34" s="23">
        <v>169.68</v>
      </c>
      <c r="L34" s="23">
        <v>159.19999999999999</v>
      </c>
      <c r="M34" s="23">
        <v>133.83000000000001</v>
      </c>
      <c r="N34" s="23">
        <v>120.3</v>
      </c>
      <c r="O34" s="23">
        <v>114.09</v>
      </c>
      <c r="P34" s="23">
        <v>104.9</v>
      </c>
      <c r="Q34" s="23">
        <v>93.95</v>
      </c>
      <c r="R34" s="23">
        <v>86.586387092451687</v>
      </c>
      <c r="S34" s="23">
        <v>79.799919422287218</v>
      </c>
      <c r="T34" s="23">
        <v>73.545361501273177</v>
      </c>
      <c r="U34" s="23">
        <v>67.781023308180238</v>
      </c>
      <c r="V34" s="23">
        <v>62.468482402177592</v>
      </c>
      <c r="W34" s="23">
        <v>57.572327816423154</v>
      </c>
      <c r="X34" s="23">
        <v>53.059924024761465</v>
      </c>
      <c r="Y34" s="23">
        <v>48.901193408239209</v>
      </c>
      <c r="Z34" s="23">
        <v>45.06841577145979</v>
      </c>
      <c r="AA34" s="23">
        <v>41.536043572444619</v>
      </c>
      <c r="AB34" s="23">
        <v>38.280531634407978</v>
      </c>
      <c r="AC34" s="23">
        <v>35.280180204382027</v>
      </c>
      <c r="AD34" s="23">
        <v>32.514990312592587</v>
      </c>
      <c r="AE34" s="23">
        <v>29.966530468477472</v>
      </c>
    </row>
    <row r="35" spans="1:31" x14ac:dyDescent="0.3">
      <c r="A35" s="6" t="s">
        <v>34</v>
      </c>
      <c r="B35" s="23">
        <v>25.452449999999999</v>
      </c>
      <c r="C35" s="23">
        <v>24.45</v>
      </c>
      <c r="D35" s="23">
        <v>23</v>
      </c>
      <c r="E35" s="23">
        <v>20.100000000000001</v>
      </c>
      <c r="F35" s="23">
        <v>18.29</v>
      </c>
      <c r="G35" s="23">
        <v>17.54</v>
      </c>
      <c r="H35" s="23">
        <v>15.13</v>
      </c>
      <c r="I35" s="23">
        <v>13.8</v>
      </c>
      <c r="J35" s="23">
        <v>12.94</v>
      </c>
      <c r="K35" s="23">
        <v>11.73</v>
      </c>
      <c r="L35" s="23">
        <v>10.8</v>
      </c>
      <c r="M35" s="23">
        <v>9.99</v>
      </c>
      <c r="N35" s="23" t="s">
        <v>35</v>
      </c>
      <c r="O35" s="23">
        <v>9.14</v>
      </c>
      <c r="P35" s="23">
        <v>8.1199999999999992</v>
      </c>
      <c r="Q35" s="23">
        <v>7.42</v>
      </c>
      <c r="R35" s="23">
        <v>6.869830942864211</v>
      </c>
      <c r="S35" s="23">
        <v>6.3604551460289187</v>
      </c>
      <c r="T35" s="23">
        <v>5.8888479208745776</v>
      </c>
      <c r="U35" s="23">
        <v>5.452208849682715</v>
      </c>
      <c r="V35" s="23">
        <v>5.0479451566722915</v>
      </c>
      <c r="W35" s="23">
        <v>4.6736563120200589</v>
      </c>
      <c r="X35" s="23">
        <v>4.3271197774431309</v>
      </c>
      <c r="Y35" s="23">
        <v>4.0062778087006086</v>
      </c>
      <c r="Z35" s="23">
        <v>3.709225236647125</v>
      </c>
      <c r="AA35" s="23">
        <v>3.4341981542818387</v>
      </c>
      <c r="AB35" s="23">
        <v>3.1795634426162449</v>
      </c>
      <c r="AC35" s="23">
        <v>2.9438090731650854</v>
      </c>
      <c r="AD35" s="23">
        <v>2.7255351294762691</v>
      </c>
      <c r="AE35" s="23">
        <v>2.5234454943853755</v>
      </c>
    </row>
    <row r="36" spans="1:31" x14ac:dyDescent="0.3">
      <c r="A36" s="6" t="s">
        <v>36</v>
      </c>
      <c r="B36" s="23">
        <v>321.48161999999996</v>
      </c>
      <c r="C36" s="23">
        <v>308.82</v>
      </c>
      <c r="D36" s="23">
        <v>313</v>
      </c>
      <c r="E36" s="23">
        <v>279.13</v>
      </c>
      <c r="F36" s="23">
        <v>258.82</v>
      </c>
      <c r="G36" s="23">
        <v>281.12</v>
      </c>
      <c r="H36" s="23">
        <v>232.14</v>
      </c>
      <c r="I36" s="23">
        <v>220.2</v>
      </c>
      <c r="J36" s="23">
        <v>214.55</v>
      </c>
      <c r="K36" s="23">
        <v>217.76</v>
      </c>
      <c r="L36" s="23">
        <v>195.6</v>
      </c>
      <c r="M36" s="23">
        <v>173.14</v>
      </c>
      <c r="N36" s="23">
        <v>140.1</v>
      </c>
      <c r="O36" s="23">
        <v>110.38</v>
      </c>
      <c r="P36" s="23">
        <v>103.45</v>
      </c>
      <c r="Q36" s="23">
        <v>82.51</v>
      </c>
      <c r="R36" s="23">
        <v>75.786349711194561</v>
      </c>
      <c r="S36" s="23">
        <v>69.610602382104958</v>
      </c>
      <c r="T36" s="23">
        <v>63.938109995601977</v>
      </c>
      <c r="U36" s="23">
        <v>58.727862852981652</v>
      </c>
      <c r="V36" s="23">
        <v>53.942193091348194</v>
      </c>
      <c r="W36" s="23">
        <v>49.54650236104348</v>
      </c>
      <c r="X36" s="23">
        <v>45.509011694346967</v>
      </c>
      <c r="Y36" s="23">
        <v>41.800531757103649</v>
      </c>
      <c r="Z36" s="23">
        <v>38.394251822297313</v>
      </c>
      <c r="AA36" s="23">
        <v>35.265545939938107</v>
      </c>
      <c r="AB36" s="23">
        <v>32.391794901955485</v>
      </c>
      <c r="AC36" s="23">
        <v>29.75222271497864</v>
      </c>
      <c r="AD36" s="23">
        <v>27.327746398772483</v>
      </c>
      <c r="AE36" s="23">
        <v>25.100838024435937</v>
      </c>
    </row>
    <row r="37" spans="1:31" x14ac:dyDescent="0.3">
      <c r="A37" s="6" t="s">
        <v>37</v>
      </c>
      <c r="B37" s="23">
        <v>65.083320000000001</v>
      </c>
      <c r="C37" s="23">
        <v>62.52</v>
      </c>
      <c r="D37" s="23">
        <v>57</v>
      </c>
      <c r="E37" s="23">
        <v>51.67</v>
      </c>
      <c r="F37" s="23">
        <v>42.98</v>
      </c>
      <c r="G37" s="23">
        <v>61.47</v>
      </c>
      <c r="H37" s="23">
        <v>60.45</v>
      </c>
      <c r="I37" s="23">
        <v>56.22</v>
      </c>
      <c r="J37" s="23">
        <v>52.44</v>
      </c>
      <c r="K37" s="23">
        <v>49.12</v>
      </c>
      <c r="L37" s="23">
        <v>44.6</v>
      </c>
      <c r="M37" s="23">
        <v>40</v>
      </c>
      <c r="N37" s="23">
        <v>33.799999999999997</v>
      </c>
      <c r="O37" s="23">
        <v>30.55</v>
      </c>
      <c r="P37" s="23">
        <v>28.1</v>
      </c>
      <c r="Q37" s="23">
        <v>26.09</v>
      </c>
      <c r="R37" s="23">
        <v>24.641199953628824</v>
      </c>
      <c r="S37" s="23">
        <v>23.27285301474577</v>
      </c>
      <c r="T37" s="23">
        <v>21.980491553383057</v>
      </c>
      <c r="U37" s="23">
        <v>20.759896030891582</v>
      </c>
      <c r="V37" s="23">
        <v>19.607081223217513</v>
      </c>
      <c r="W37" s="23">
        <v>18.518283209212111</v>
      </c>
      <c r="X37" s="23">
        <v>17.48994708149187</v>
      </c>
      <c r="Y37" s="23">
        <v>16.518715339725109</v>
      </c>
      <c r="Z37" s="23">
        <v>15.601416928449295</v>
      </c>
      <c r="AA37" s="23">
        <v>14.735056883627777</v>
      </c>
      <c r="AB37" s="23">
        <v>13.916806554142081</v>
      </c>
      <c r="AC37" s="23">
        <v>13.143994366293107</v>
      </c>
      <c r="AD37" s="23">
        <v>12.414097101157502</v>
      </c>
      <c r="AE37" s="23">
        <v>11.724731656319891</v>
      </c>
    </row>
    <row r="38" spans="1:31" x14ac:dyDescent="0.3">
      <c r="A38" s="6" t="s">
        <v>38</v>
      </c>
      <c r="B38" s="23">
        <v>61.346129999999995</v>
      </c>
      <c r="C38" s="23">
        <v>58.93</v>
      </c>
      <c r="D38" s="23">
        <v>57</v>
      </c>
      <c r="E38" s="23">
        <v>51.34</v>
      </c>
      <c r="F38" s="23">
        <v>46.08</v>
      </c>
      <c r="G38" s="23">
        <v>41.8</v>
      </c>
      <c r="H38" s="23">
        <v>39.19</v>
      </c>
      <c r="I38" s="23">
        <v>37.46</v>
      </c>
      <c r="J38" s="23">
        <v>37.369999999999997</v>
      </c>
      <c r="K38" s="23">
        <v>36.1</v>
      </c>
      <c r="L38" s="23">
        <v>31.2</v>
      </c>
      <c r="M38" s="23">
        <v>27.41</v>
      </c>
      <c r="N38" s="23">
        <v>24.5</v>
      </c>
      <c r="O38" s="23">
        <v>19.18</v>
      </c>
      <c r="P38" s="23">
        <v>19.21</v>
      </c>
      <c r="Q38" s="23">
        <v>14.93</v>
      </c>
      <c r="R38" s="23">
        <v>13.667901727294307</v>
      </c>
      <c r="S38" s="23">
        <v>12.51249414782148</v>
      </c>
      <c r="T38" s="23">
        <v>11.454758230125192</v>
      </c>
      <c r="U38" s="23">
        <v>10.486437360968974</v>
      </c>
      <c r="V38" s="23">
        <v>9.5999728947857594</v>
      </c>
      <c r="W38" s="23">
        <v>8.7884451514146562</v>
      </c>
      <c r="X38" s="23">
        <v>8.0455194015573781</v>
      </c>
      <c r="Y38" s="23">
        <v>7.3653964183205591</v>
      </c>
      <c r="Z38" s="23">
        <v>6.7427672088527038</v>
      </c>
      <c r="AA38" s="23">
        <v>6.1727715727140851</v>
      </c>
      <c r="AB38" s="23">
        <v>5.6509601634890849</v>
      </c>
      <c r="AC38" s="23">
        <v>5.1732597574965693</v>
      </c>
      <c r="AD38" s="23">
        <v>4.7359414584882442</v>
      </c>
      <c r="AE38" s="23">
        <v>4.3355915901430802</v>
      </c>
    </row>
    <row r="39" spans="1:31" x14ac:dyDescent="0.3">
      <c r="A39" s="6" t="s">
        <v>39</v>
      </c>
      <c r="B39" s="23">
        <v>87.267029999999991</v>
      </c>
      <c r="C39" s="23">
        <v>83.83</v>
      </c>
      <c r="D39" s="23">
        <v>75</v>
      </c>
      <c r="E39" s="23">
        <v>64.709999999999994</v>
      </c>
      <c r="F39" s="23">
        <v>67.31</v>
      </c>
      <c r="G39" s="23">
        <v>61.37</v>
      </c>
      <c r="H39" s="23">
        <v>58.56</v>
      </c>
      <c r="I39" s="23">
        <v>58.62</v>
      </c>
      <c r="J39" s="23">
        <v>52.8</v>
      </c>
      <c r="K39" s="23">
        <v>55.42</v>
      </c>
      <c r="L39" s="23">
        <v>51</v>
      </c>
      <c r="M39" s="23">
        <v>47.05</v>
      </c>
      <c r="N39" s="23">
        <v>40.5</v>
      </c>
      <c r="O39" s="23">
        <v>32.33</v>
      </c>
      <c r="P39" s="23">
        <v>30.23</v>
      </c>
      <c r="Q39" s="23">
        <v>24.44</v>
      </c>
      <c r="R39" s="23">
        <v>22.571186510136609</v>
      </c>
      <c r="S39" s="23">
        <v>20.84527252354226</v>
      </c>
      <c r="T39" s="23">
        <v>19.251331177720882</v>
      </c>
      <c r="U39" s="23">
        <v>17.77927113669173</v>
      </c>
      <c r="V39" s="23">
        <v>16.419772702150471</v>
      </c>
      <c r="W39" s="23">
        <v>15.164228809913585</v>
      </c>
      <c r="X39" s="23">
        <v>14.004690538091097</v>
      </c>
      <c r="Y39" s="23">
        <v>12.933816781996708</v>
      </c>
      <c r="Z39" s="23">
        <v>11.944827777184228</v>
      </c>
      <c r="AA39" s="23">
        <v>11.031462176361934</v>
      </c>
      <c r="AB39" s="23">
        <v>10.187937408436282</v>
      </c>
      <c r="AC39" s="23">
        <v>9.4089130687157567</v>
      </c>
      <c r="AD39" s="23">
        <v>8.6894571084961179</v>
      </c>
      <c r="AE39" s="23">
        <v>8.0250146099712865</v>
      </c>
    </row>
    <row r="40" spans="1:31" x14ac:dyDescent="0.3">
      <c r="A40" s="6" t="s">
        <v>40</v>
      </c>
      <c r="B40" s="23">
        <v>29.252099999999999</v>
      </c>
      <c r="C40" s="23">
        <v>28.1</v>
      </c>
      <c r="D40" s="23">
        <v>27</v>
      </c>
      <c r="E40" s="23">
        <v>27.69</v>
      </c>
      <c r="F40" s="23">
        <v>25.32</v>
      </c>
      <c r="G40" s="23">
        <v>29.62</v>
      </c>
      <c r="H40" s="23">
        <v>28.03</v>
      </c>
      <c r="I40" s="23">
        <v>31.64</v>
      </c>
      <c r="J40" s="23">
        <v>27.43</v>
      </c>
      <c r="K40" s="23">
        <v>26.31</v>
      </c>
      <c r="L40" s="23">
        <v>25</v>
      </c>
      <c r="M40" s="23">
        <v>22.06</v>
      </c>
      <c r="N40" s="23">
        <v>19.899999999999999</v>
      </c>
      <c r="O40" s="23">
        <v>16.37</v>
      </c>
      <c r="P40" s="23">
        <v>17.899999999999999</v>
      </c>
      <c r="Q40" s="23">
        <v>16.27</v>
      </c>
      <c r="R40" s="23">
        <v>15.684275397844617</v>
      </c>
      <c r="S40" s="23">
        <v>15.119637047045725</v>
      </c>
      <c r="T40" s="23">
        <v>14.57532583659</v>
      </c>
      <c r="U40" s="23">
        <v>14.050609983675326</v>
      </c>
      <c r="V40" s="23">
        <v>13.544784049887454</v>
      </c>
      <c r="W40" s="23">
        <v>13.057167992794589</v>
      </c>
      <c r="X40" s="23">
        <v>12.58710625168484</v>
      </c>
      <c r="Y40" s="23">
        <v>12.133966866217376</v>
      </c>
      <c r="Z40" s="23">
        <v>11.697140626802394</v>
      </c>
      <c r="AA40" s="23">
        <v>11.276040255567644</v>
      </c>
      <c r="AB40" s="23">
        <v>10.870099616810394</v>
      </c>
      <c r="AC40" s="23">
        <v>10.478772955873355</v>
      </c>
      <c r="AD40" s="23">
        <v>10.101534165421265</v>
      </c>
      <c r="AE40" s="23">
        <v>9.7378760781317517</v>
      </c>
    </row>
    <row r="41" spans="1:31" x14ac:dyDescent="0.3">
      <c r="A41" s="6" t="s">
        <v>41</v>
      </c>
    </row>
    <row r="42" spans="1:31" x14ac:dyDescent="0.3">
      <c r="A42" s="1" t="s">
        <v>42</v>
      </c>
    </row>
    <row r="43" spans="1:31" ht="19.95" customHeight="1" x14ac:dyDescent="0.3">
      <c r="A43" s="2" t="s">
        <v>43</v>
      </c>
    </row>
    <row r="44" spans="1:31" ht="19.95" customHeight="1" x14ac:dyDescent="0.3">
      <c r="A44" s="8" t="s">
        <v>44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4"/>
  <sheetViews>
    <sheetView topLeftCell="A16" workbookViewId="0">
      <selection activeCell="D30" sqref="D30"/>
    </sheetView>
  </sheetViews>
  <sheetFormatPr defaultRowHeight="19.95" customHeight="1" x14ac:dyDescent="0.3"/>
  <cols>
    <col min="1" max="1" width="13.77734375" style="2" customWidth="1"/>
    <col min="2" max="31" width="8.44140625" style="2" customWidth="1"/>
    <col min="32" max="33" width="7.44140625" style="3" customWidth="1"/>
    <col min="34" max="16384" width="8.88671875" style="2"/>
  </cols>
  <sheetData>
    <row r="1" spans="1:34" ht="13.8" x14ac:dyDescent="0.3">
      <c r="A1" s="1" t="s">
        <v>0</v>
      </c>
    </row>
    <row r="2" spans="1:34" ht="13.8" x14ac:dyDescent="0.3">
      <c r="A2" s="1" t="s">
        <v>47</v>
      </c>
    </row>
    <row r="3" spans="1:34" ht="13.8" x14ac:dyDescent="0.3">
      <c r="A3" s="1" t="s">
        <v>2</v>
      </c>
    </row>
    <row r="4" spans="1:34" ht="13.8" x14ac:dyDescent="0.3">
      <c r="A4" s="4" t="s">
        <v>3</v>
      </c>
      <c r="B4" s="4">
        <v>2022</v>
      </c>
      <c r="C4" s="4">
        <v>2021</v>
      </c>
      <c r="D4" s="4">
        <v>2020</v>
      </c>
      <c r="E4" s="4">
        <v>2019</v>
      </c>
      <c r="F4" s="4">
        <v>2018</v>
      </c>
      <c r="G4" s="4">
        <v>2017</v>
      </c>
      <c r="H4" s="4">
        <v>2016</v>
      </c>
      <c r="I4" s="4">
        <v>2015</v>
      </c>
      <c r="J4" s="4">
        <v>2014</v>
      </c>
      <c r="K4" s="4">
        <v>2013</v>
      </c>
      <c r="L4" s="4">
        <v>2012</v>
      </c>
      <c r="M4" s="4">
        <v>2011</v>
      </c>
      <c r="N4" s="4">
        <v>2010</v>
      </c>
      <c r="O4" s="4">
        <v>2009</v>
      </c>
      <c r="P4" s="4">
        <v>2008</v>
      </c>
      <c r="Q4" s="4">
        <v>2007</v>
      </c>
      <c r="R4" s="4">
        <v>2006</v>
      </c>
      <c r="S4" s="4">
        <v>2005</v>
      </c>
      <c r="T4" s="4">
        <v>2004</v>
      </c>
      <c r="U4" s="4">
        <v>2003</v>
      </c>
      <c r="V4" s="4">
        <v>2002</v>
      </c>
      <c r="W4" s="4">
        <v>2001</v>
      </c>
      <c r="X4" s="4">
        <v>2000</v>
      </c>
      <c r="Y4" s="4">
        <v>1999</v>
      </c>
      <c r="Z4" s="4">
        <v>1998</v>
      </c>
      <c r="AA4" s="4">
        <v>1997</v>
      </c>
      <c r="AB4" s="4">
        <v>1996</v>
      </c>
      <c r="AC4" s="4">
        <v>1995</v>
      </c>
      <c r="AD4" s="4">
        <v>1994</v>
      </c>
      <c r="AE4" s="4">
        <v>1993</v>
      </c>
      <c r="AF4" s="5"/>
      <c r="AG4" s="5"/>
      <c r="AH4" s="11"/>
    </row>
    <row r="5" spans="1:34" ht="13.8" x14ac:dyDescent="0.3">
      <c r="A5" s="6" t="s">
        <v>4</v>
      </c>
      <c r="B5" s="9">
        <v>6605.07</v>
      </c>
      <c r="C5" s="9">
        <v>7389.03</v>
      </c>
      <c r="D5" s="9">
        <v>5739.09</v>
      </c>
      <c r="E5" s="9">
        <v>5667.37</v>
      </c>
      <c r="F5" s="9">
        <v>5477.4</v>
      </c>
      <c r="G5" s="9">
        <v>5049.3999999999996</v>
      </c>
      <c r="H5" s="9">
        <v>4665.8</v>
      </c>
      <c r="I5" s="9">
        <v>4419.8</v>
      </c>
      <c r="J5" s="9">
        <v>4433</v>
      </c>
      <c r="K5" s="9">
        <v>4168.3</v>
      </c>
      <c r="L5" s="9">
        <v>3856</v>
      </c>
      <c r="M5" s="9">
        <v>3563.3</v>
      </c>
      <c r="N5" s="9">
        <v>3233.1</v>
      </c>
      <c r="O5" s="9">
        <v>2736.4</v>
      </c>
      <c r="P5" s="9">
        <v>2526.6999999999998</v>
      </c>
      <c r="Q5" s="9">
        <v>2413.4</v>
      </c>
      <c r="R5" s="9">
        <v>2072.1</v>
      </c>
      <c r="S5" s="9">
        <v>1907.4</v>
      </c>
      <c r="T5" s="9">
        <v>1773.7</v>
      </c>
      <c r="U5" s="9">
        <v>1456.4</v>
      </c>
      <c r="V5" s="9">
        <v>1235.0999999999999</v>
      </c>
      <c r="W5" s="9">
        <v>1127.2</v>
      </c>
      <c r="X5" s="9">
        <v>1023.7</v>
      </c>
      <c r="Y5" s="9">
        <v>900</v>
      </c>
      <c r="Z5" s="9">
        <v>834.1</v>
      </c>
      <c r="AA5" s="9">
        <v>774.8</v>
      </c>
      <c r="AB5" s="9">
        <v>709.2</v>
      </c>
      <c r="AC5" s="9">
        <v>638.29999999999995</v>
      </c>
      <c r="AD5" s="9">
        <v>512.70000000000005</v>
      </c>
      <c r="AE5" s="9">
        <v>416.3</v>
      </c>
    </row>
    <row r="6" spans="1:34" ht="13.8" x14ac:dyDescent="0.3">
      <c r="A6" s="6" t="s">
        <v>5</v>
      </c>
      <c r="B6" s="9">
        <v>6038.93</v>
      </c>
      <c r="C6" s="9">
        <v>5672.67</v>
      </c>
      <c r="D6" s="9">
        <v>4911.7700000000004</v>
      </c>
      <c r="E6" s="9">
        <v>4947.18</v>
      </c>
      <c r="F6" s="9">
        <v>4835.3</v>
      </c>
      <c r="G6" s="9">
        <v>4564.1000000000004</v>
      </c>
      <c r="H6" s="9">
        <v>4368</v>
      </c>
      <c r="I6" s="9">
        <v>4489.6000000000004</v>
      </c>
      <c r="J6" s="9">
        <v>4615.5</v>
      </c>
      <c r="K6" s="9">
        <v>4407.1000000000004</v>
      </c>
      <c r="L6" s="9">
        <v>4134</v>
      </c>
      <c r="M6" s="9">
        <v>3756.3</v>
      </c>
      <c r="N6" s="9">
        <v>3259.7</v>
      </c>
      <c r="O6" s="9">
        <v>2808.7</v>
      </c>
      <c r="P6" s="9">
        <v>2659.7</v>
      </c>
      <c r="Q6" s="9">
        <v>2123.6</v>
      </c>
      <c r="R6" s="9">
        <v>1834.5</v>
      </c>
      <c r="S6" s="9">
        <v>1630.5</v>
      </c>
      <c r="T6" s="9">
        <v>1348.3</v>
      </c>
      <c r="U6" s="9">
        <v>1137.5999999999999</v>
      </c>
      <c r="V6" s="9">
        <v>931.5</v>
      </c>
      <c r="W6" s="9">
        <v>858.8</v>
      </c>
      <c r="X6" s="9">
        <v>794.8</v>
      </c>
      <c r="Y6" s="9">
        <v>717.9</v>
      </c>
      <c r="Z6" s="9">
        <v>689.2</v>
      </c>
      <c r="AA6" s="9">
        <v>676</v>
      </c>
      <c r="AB6" s="9">
        <v>609.1</v>
      </c>
      <c r="AC6" s="9">
        <v>518.6</v>
      </c>
      <c r="AD6" s="9">
        <v>415</v>
      </c>
      <c r="AE6" s="9">
        <v>308.39999999999998</v>
      </c>
    </row>
    <row r="7" spans="1:34" ht="13.8" x14ac:dyDescent="0.3">
      <c r="A7" s="6" t="s">
        <v>6</v>
      </c>
      <c r="B7" s="9">
        <v>2187.2009400000002</v>
      </c>
      <c r="C7" s="9">
        <v>2107.13</v>
      </c>
      <c r="D7" s="9">
        <v>1745</v>
      </c>
      <c r="E7" s="9">
        <v>1831.73</v>
      </c>
      <c r="F7" s="9">
        <v>2285.5100000000002</v>
      </c>
      <c r="G7" s="9">
        <v>2913.91</v>
      </c>
      <c r="H7" s="9">
        <v>2694.15</v>
      </c>
      <c r="I7" s="9">
        <v>2452.4</v>
      </c>
      <c r="J7" s="9">
        <v>2417.5100000000002</v>
      </c>
      <c r="K7" s="9">
        <v>2359.5</v>
      </c>
      <c r="L7" s="9">
        <v>2240.6999999999998</v>
      </c>
      <c r="M7" s="9">
        <v>2031.9</v>
      </c>
      <c r="N7" s="9">
        <v>1653.8</v>
      </c>
      <c r="O7" s="9">
        <v>1487.91</v>
      </c>
      <c r="P7" s="9">
        <v>1424.56</v>
      </c>
      <c r="Q7" s="9">
        <v>1164.4100000000001</v>
      </c>
      <c r="R7" s="9">
        <f t="shared" ref="R7:AE7" si="0">Q7*$AG$7</f>
        <v>1119.4237175435092</v>
      </c>
      <c r="S7" s="9">
        <f t="shared" si="0"/>
        <v>1076.1754531470274</v>
      </c>
      <c r="T7" s="9">
        <f t="shared" si="0"/>
        <v>1034.5980595244939</v>
      </c>
      <c r="U7" s="9">
        <f t="shared" si="0"/>
        <v>994.62698358499983</v>
      </c>
      <c r="V7" s="9">
        <f t="shared" si="0"/>
        <v>956.20016620761351</v>
      </c>
      <c r="W7" s="9">
        <f t="shared" si="0"/>
        <v>919.25794588834515</v>
      </c>
      <c r="X7" s="9">
        <f t="shared" si="0"/>
        <v>883.74296610965314</v>
      </c>
      <c r="Y7" s="9">
        <f t="shared" si="0"/>
        <v>849.60008628867433</v>
      </c>
      <c r="Z7" s="9">
        <f t="shared" si="0"/>
        <v>816.77629616591571</v>
      </c>
      <c r="AA7" s="9">
        <f t="shared" si="0"/>
        <v>785.2206335014879</v>
      </c>
      <c r="AB7" s="9">
        <f t="shared" si="0"/>
        <v>754.88410495109531</v>
      </c>
      <c r="AC7" s="9">
        <f t="shared" si="0"/>
        <v>725.71960999893474</v>
      </c>
      <c r="AD7" s="9">
        <f t="shared" si="0"/>
        <v>697.6818678294012</v>
      </c>
      <c r="AE7" s="9">
        <f t="shared" si="0"/>
        <v>670.72734702406149</v>
      </c>
      <c r="AF7" s="3">
        <f t="shared" ref="AF7:AF30" si="1">(Q7/B7)^(1/16)-1</f>
        <v>-3.863440064624224E-2</v>
      </c>
      <c r="AG7" s="3">
        <f t="shared" ref="AG7:AG30" si="2">1+AF7</f>
        <v>0.96136559935375776</v>
      </c>
    </row>
    <row r="8" spans="1:34" ht="13.8" x14ac:dyDescent="0.3">
      <c r="A8" s="6" t="s">
        <v>9</v>
      </c>
      <c r="B8" s="9">
        <v>2667.6600000000003</v>
      </c>
      <c r="C8" s="9">
        <v>2570</v>
      </c>
      <c r="D8" s="9">
        <v>2160</v>
      </c>
      <c r="E8" s="9">
        <v>2178.61</v>
      </c>
      <c r="F8" s="9">
        <v>2376.58</v>
      </c>
      <c r="G8" s="9">
        <v>2261.37</v>
      </c>
      <c r="H8" s="9">
        <v>2151.4699999999998</v>
      </c>
      <c r="I8" s="9">
        <v>3474.18</v>
      </c>
      <c r="J8" s="9">
        <v>3541.15</v>
      </c>
      <c r="K8" s="9">
        <v>3698.91</v>
      </c>
      <c r="L8" s="9">
        <v>3383.2</v>
      </c>
      <c r="M8" s="9">
        <v>3026.88</v>
      </c>
      <c r="N8" s="9">
        <v>2529.9</v>
      </c>
      <c r="O8" s="9">
        <v>2127.4299999999998</v>
      </c>
      <c r="P8" s="9">
        <v>1934.12</v>
      </c>
      <c r="Q8" s="9">
        <v>1555.74</v>
      </c>
      <c r="R8" s="9">
        <f t="shared" ref="R8:AE8" si="3">Q8*$AG$8</f>
        <v>1504.1804054145882</v>
      </c>
      <c r="S8" s="9">
        <f t="shared" si="3"/>
        <v>1454.329574371807</v>
      </c>
      <c r="T8" s="9">
        <f t="shared" si="3"/>
        <v>1406.1308758436564</v>
      </c>
      <c r="U8" s="9">
        <f t="shared" si="3"/>
        <v>1359.5295556407118</v>
      </c>
      <c r="V8" s="9">
        <f t="shared" si="3"/>
        <v>1314.4726742108326</v>
      </c>
      <c r="W8" s="9">
        <f t="shared" si="3"/>
        <v>1270.9090464993174</v>
      </c>
      <c r="X8" s="9">
        <f t="shared" si="3"/>
        <v>1228.7891838021847</v>
      </c>
      <c r="Y8" s="9">
        <f t="shared" si="3"/>
        <v>1188.0652375465252</v>
      </c>
      <c r="Z8" s="9">
        <f t="shared" si="3"/>
        <v>1148.6909449340578</v>
      </c>
      <c r="AA8" s="9">
        <f t="shared" si="3"/>
        <v>1110.6215763861426</v>
      </c>
      <c r="AB8" s="9">
        <f t="shared" si="3"/>
        <v>1073.8138847305443</v>
      </c>
      <c r="AC8" s="9">
        <f t="shared" si="3"/>
        <v>1038.2260560722254</v>
      </c>
      <c r="AD8" s="9">
        <f t="shared" si="3"/>
        <v>1003.8176622923554</v>
      </c>
      <c r="AE8" s="9">
        <f t="shared" si="3"/>
        <v>970.54961512157513</v>
      </c>
      <c r="AF8" s="3">
        <f t="shared" si="1"/>
        <v>-3.3141524024201896E-2</v>
      </c>
      <c r="AG8" s="3">
        <f t="shared" si="2"/>
        <v>0.9668584759757981</v>
      </c>
    </row>
    <row r="9" spans="1:34" ht="13.8" x14ac:dyDescent="0.3">
      <c r="A9" s="6" t="s">
        <v>10</v>
      </c>
      <c r="B9" s="9">
        <v>3427.10232</v>
      </c>
      <c r="C9" s="9">
        <v>3301.64</v>
      </c>
      <c r="D9" s="9">
        <v>2815</v>
      </c>
      <c r="E9" s="9">
        <v>2799.85</v>
      </c>
      <c r="F9" s="9">
        <v>3241.58</v>
      </c>
      <c r="G9" s="9">
        <v>3052.56</v>
      </c>
      <c r="H9" s="9">
        <v>2850.07</v>
      </c>
      <c r="I9" s="9">
        <v>3348.74</v>
      </c>
      <c r="J9" s="9">
        <v>3697.35</v>
      </c>
      <c r="K9" s="9">
        <v>3891.95</v>
      </c>
      <c r="L9" s="9">
        <v>3634.8</v>
      </c>
      <c r="M9" s="9">
        <v>3204.18</v>
      </c>
      <c r="N9" s="9">
        <v>2624.5</v>
      </c>
      <c r="O9" s="9">
        <v>2127.25</v>
      </c>
      <c r="P9" s="9">
        <v>1993.9</v>
      </c>
      <c r="Q9" s="9">
        <v>1535.54</v>
      </c>
      <c r="R9" s="9">
        <f t="shared" ref="R9:AE9" si="4">Q9*$AG$9</f>
        <v>1460.3922279313808</v>
      </c>
      <c r="S9" s="9">
        <f t="shared" si="4"/>
        <v>1388.9221117016698</v>
      </c>
      <c r="T9" s="9">
        <f t="shared" si="4"/>
        <v>1320.9496705596466</v>
      </c>
      <c r="U9" s="9">
        <f t="shared" si="4"/>
        <v>1256.3037318297315</v>
      </c>
      <c r="V9" s="9">
        <f t="shared" si="4"/>
        <v>1194.8214998536864</v>
      </c>
      <c r="W9" s="9">
        <f t="shared" si="4"/>
        <v>1136.3481460278724</v>
      </c>
      <c r="X9" s="9">
        <f t="shared" si="4"/>
        <v>1080.7364189036682</v>
      </c>
      <c r="Y9" s="9">
        <f t="shared" si="4"/>
        <v>1027.8462733691797</v>
      </c>
      <c r="Z9" s="9">
        <f t="shared" si="4"/>
        <v>977.54451797842023</v>
      </c>
      <c r="AA9" s="9">
        <f t="shared" si="4"/>
        <v>929.70447953984456</v>
      </c>
      <c r="AB9" s="9">
        <f t="shared" si="4"/>
        <v>884.20568411957902</v>
      </c>
      <c r="AC9" s="9">
        <f t="shared" si="4"/>
        <v>840.93355365603156</v>
      </c>
      <c r="AD9" s="9">
        <f t="shared" si="4"/>
        <v>799.77911742187462</v>
      </c>
      <c r="AE9" s="9">
        <f t="shared" si="4"/>
        <v>760.63873760678644</v>
      </c>
      <c r="AF9" s="3">
        <f t="shared" si="1"/>
        <v>-4.8938986980879173E-2</v>
      </c>
      <c r="AG9" s="3">
        <f t="shared" si="2"/>
        <v>0.95106101301912083</v>
      </c>
    </row>
    <row r="10" spans="1:34" ht="13.8" x14ac:dyDescent="0.3">
      <c r="A10" s="6" t="s">
        <v>11</v>
      </c>
      <c r="B10" s="9">
        <v>3072.9990000000003</v>
      </c>
      <c r="C10" s="9">
        <v>2960.5</v>
      </c>
      <c r="D10" s="9">
        <v>2758</v>
      </c>
      <c r="E10" s="9">
        <v>2495.46</v>
      </c>
      <c r="F10" s="9">
        <v>3511.68</v>
      </c>
      <c r="G10" s="9">
        <v>3175.22</v>
      </c>
      <c r="H10" s="9">
        <v>2957.29</v>
      </c>
      <c r="I10" s="9">
        <v>2770.98</v>
      </c>
      <c r="J10" s="9">
        <v>2813.62</v>
      </c>
      <c r="K10" s="9">
        <v>2658.65</v>
      </c>
      <c r="L10" s="9">
        <v>2291.9</v>
      </c>
      <c r="M10" s="9">
        <v>2092.73</v>
      </c>
      <c r="N10" s="9">
        <v>1719.9</v>
      </c>
      <c r="O10" s="9">
        <v>1442.79</v>
      </c>
      <c r="P10" s="9">
        <v>1311.83</v>
      </c>
      <c r="Q10" s="9">
        <v>1049.3599999999999</v>
      </c>
      <c r="R10" s="9">
        <f t="shared" ref="R10:AE10" si="5">Q10*$AG$10</f>
        <v>981.20473643261403</v>
      </c>
      <c r="S10" s="9">
        <f t="shared" si="5"/>
        <v>917.47611381965737</v>
      </c>
      <c r="T10" s="9">
        <f t="shared" si="5"/>
        <v>857.88662465086907</v>
      </c>
      <c r="U10" s="9">
        <f t="shared" si="5"/>
        <v>802.16743484564017</v>
      </c>
      <c r="V10" s="9">
        <f t="shared" si="5"/>
        <v>750.06717092565225</v>
      </c>
      <c r="W10" s="9">
        <f t="shared" si="5"/>
        <v>701.35078595988136</v>
      </c>
      <c r="X10" s="9">
        <f t="shared" si="5"/>
        <v>655.79849916575063</v>
      </c>
      <c r="Y10" s="9">
        <f t="shared" si="5"/>
        <v>613.20480438251343</v>
      </c>
      <c r="Z10" s="9">
        <f t="shared" si="5"/>
        <v>573.37754294365777</v>
      </c>
      <c r="AA10" s="9">
        <f t="shared" si="5"/>
        <v>536.13703676565865</v>
      </c>
      <c r="AB10" s="9">
        <f t="shared" si="5"/>
        <v>501.31527774206262</v>
      </c>
      <c r="AC10" s="9">
        <f t="shared" si="5"/>
        <v>468.75516978591071</v>
      </c>
      <c r="AD10" s="9">
        <f t="shared" si="5"/>
        <v>438.30982010102326</v>
      </c>
      <c r="AE10" s="9">
        <f t="shared" si="5"/>
        <v>409.84187648476313</v>
      </c>
      <c r="AF10" s="3">
        <f t="shared" si="1"/>
        <v>-6.4949363009249361E-2</v>
      </c>
      <c r="AG10" s="3">
        <f t="shared" si="2"/>
        <v>0.93505063699075064</v>
      </c>
    </row>
    <row r="11" spans="1:34" ht="13.8" x14ac:dyDescent="0.3">
      <c r="A11" s="6" t="s">
        <v>12</v>
      </c>
      <c r="B11" s="9">
        <v>1286.2792200000001</v>
      </c>
      <c r="C11" s="9">
        <v>1239.19</v>
      </c>
      <c r="D11" s="9">
        <v>1144</v>
      </c>
      <c r="E11" s="9">
        <v>1127.33</v>
      </c>
      <c r="F11" s="9">
        <v>1689.31</v>
      </c>
      <c r="G11" s="9">
        <v>1820.73</v>
      </c>
      <c r="H11" s="9">
        <v>1896.38</v>
      </c>
      <c r="I11" s="9">
        <v>1862.78</v>
      </c>
      <c r="J11" s="9">
        <v>1784.02</v>
      </c>
      <c r="K11" s="9">
        <v>1743.93</v>
      </c>
      <c r="L11" s="9">
        <v>1638.9</v>
      </c>
      <c r="M11" s="9">
        <v>1647.18</v>
      </c>
      <c r="N11" s="9">
        <v>1384.6</v>
      </c>
      <c r="O11" s="9">
        <v>1148.1600000000001</v>
      </c>
      <c r="P11" s="9">
        <v>1077.6199999999999</v>
      </c>
      <c r="Q11" s="9">
        <v>902.57</v>
      </c>
      <c r="R11" s="9">
        <f t="shared" ref="R11:AE11" si="6">Q11*$AG$11</f>
        <v>882.80543187027308</v>
      </c>
      <c r="S11" s="9">
        <f t="shared" si="6"/>
        <v>863.47367023018649</v>
      </c>
      <c r="T11" s="9">
        <f t="shared" si="6"/>
        <v>844.56523743994319</v>
      </c>
      <c r="U11" s="9">
        <f t="shared" si="6"/>
        <v>826.07086340205058</v>
      </c>
      <c r="V11" s="9">
        <f t="shared" si="6"/>
        <v>807.98148101653794</v>
      </c>
      <c r="W11" s="9">
        <f t="shared" si="6"/>
        <v>790.28822173569654</v>
      </c>
      <c r="X11" s="9">
        <f t="shared" si="6"/>
        <v>772.9824112161624</v>
      </c>
      <c r="Y11" s="9">
        <f t="shared" si="6"/>
        <v>756.05556506621008</v>
      </c>
      <c r="Z11" s="9">
        <f t="shared" si="6"/>
        <v>739.49938468617279</v>
      </c>
      <c r="AA11" s="9">
        <f t="shared" si="6"/>
        <v>723.30575319994898</v>
      </c>
      <c r="AB11" s="9">
        <f t="shared" si="6"/>
        <v>707.46673147560205</v>
      </c>
      <c r="AC11" s="9">
        <f t="shared" si="6"/>
        <v>691.97455423310032</v>
      </c>
      <c r="AD11" s="9">
        <f t="shared" si="6"/>
        <v>676.82162623729107</v>
      </c>
      <c r="AE11" s="9">
        <f t="shared" si="6"/>
        <v>662.00051857424057</v>
      </c>
      <c r="AF11" s="3">
        <f t="shared" si="1"/>
        <v>-2.1898100014100752E-2</v>
      </c>
      <c r="AG11" s="3">
        <f t="shared" si="2"/>
        <v>0.97810189998589925</v>
      </c>
    </row>
    <row r="12" spans="1:34" ht="13.8" x14ac:dyDescent="0.3">
      <c r="A12" s="6" t="s">
        <v>13</v>
      </c>
      <c r="B12" s="9">
        <v>11458.43</v>
      </c>
      <c r="C12" s="9">
        <v>11366.69</v>
      </c>
      <c r="D12" s="9">
        <v>10258.57</v>
      </c>
      <c r="E12" s="9">
        <v>10193.6</v>
      </c>
      <c r="F12" s="9">
        <v>10360.799999999999</v>
      </c>
      <c r="G12" s="9">
        <v>9525.9</v>
      </c>
      <c r="H12" s="9">
        <v>8570.2000000000007</v>
      </c>
      <c r="I12" s="9">
        <v>8408.7000000000007</v>
      </c>
      <c r="J12" s="9">
        <v>8633.2999999999993</v>
      </c>
      <c r="K12" s="9">
        <v>8286.5</v>
      </c>
      <c r="L12" s="9">
        <v>8174.1</v>
      </c>
      <c r="M12" s="9">
        <v>8169.3</v>
      </c>
      <c r="N12" s="9">
        <v>7434.9</v>
      </c>
      <c r="O12" s="9">
        <v>6184.8</v>
      </c>
      <c r="P12" s="9">
        <v>6215.5</v>
      </c>
      <c r="Q12" s="9">
        <v>5677.5</v>
      </c>
      <c r="R12" s="9">
        <v>4929.2</v>
      </c>
      <c r="S12" s="9">
        <v>4314.8999999999996</v>
      </c>
      <c r="T12" s="9">
        <v>3872.2</v>
      </c>
      <c r="U12" s="9">
        <v>3239.6</v>
      </c>
      <c r="V12" s="9">
        <v>2635.3</v>
      </c>
      <c r="W12" s="9">
        <v>2413.8000000000002</v>
      </c>
      <c r="X12" s="9">
        <v>2215.8000000000002</v>
      </c>
      <c r="Y12" s="9">
        <v>1990.1</v>
      </c>
      <c r="Z12" s="9">
        <v>1876.1</v>
      </c>
      <c r="AA12" s="9">
        <v>1776.8</v>
      </c>
      <c r="AB12" s="9">
        <v>1598.7</v>
      </c>
      <c r="AC12" s="9">
        <v>1419.9</v>
      </c>
      <c r="AD12" s="9">
        <v>1139.9000000000001</v>
      </c>
      <c r="AE12" s="9">
        <v>895.6</v>
      </c>
      <c r="AF12" s="3">
        <f t="shared" si="1"/>
        <v>-4.2939258968103577E-2</v>
      </c>
      <c r="AG12" s="3">
        <f t="shared" si="2"/>
        <v>0.95706074103189642</v>
      </c>
    </row>
    <row r="13" spans="1:34" ht="13.8" x14ac:dyDescent="0.3">
      <c r="A13" s="6" t="s">
        <v>14</v>
      </c>
      <c r="B13" s="9">
        <v>6127.3140000000003</v>
      </c>
      <c r="C13" s="9">
        <v>5903</v>
      </c>
      <c r="D13" s="9">
        <v>5214</v>
      </c>
      <c r="E13" s="9">
        <v>5041.3500000000004</v>
      </c>
      <c r="F13" s="9">
        <v>4721.6099999999997</v>
      </c>
      <c r="G13" s="9">
        <v>4454.87</v>
      </c>
      <c r="H13" s="9">
        <v>4117.18</v>
      </c>
      <c r="I13" s="9">
        <v>3916.77</v>
      </c>
      <c r="J13" s="9">
        <v>3623.48</v>
      </c>
      <c r="K13" s="9">
        <v>3450.58</v>
      </c>
      <c r="L13" s="9">
        <v>3170.8</v>
      </c>
      <c r="M13" s="9">
        <v>2760.84</v>
      </c>
      <c r="N13" s="9">
        <v>2327.9</v>
      </c>
      <c r="O13" s="9">
        <v>1930.66</v>
      </c>
      <c r="P13" s="9">
        <v>1795</v>
      </c>
      <c r="Q13" s="9">
        <v>1607.22</v>
      </c>
      <c r="R13" s="9">
        <f t="shared" ref="R13:AE13" si="7">Q13*$AG$13</f>
        <v>1478.2594110342288</v>
      </c>
      <c r="S13" s="9">
        <f t="shared" si="7"/>
        <v>1359.6463995664969</v>
      </c>
      <c r="T13" s="9">
        <f t="shared" si="7"/>
        <v>1250.5506936436702</v>
      </c>
      <c r="U13" s="9">
        <f t="shared" si="7"/>
        <v>1150.2086409166998</v>
      </c>
      <c r="V13" s="9">
        <f t="shared" si="7"/>
        <v>1057.917863197323</v>
      </c>
      <c r="W13" s="9">
        <f t="shared" si="7"/>
        <v>973.03233992400817</v>
      </c>
      <c r="X13" s="9">
        <f t="shared" si="7"/>
        <v>894.95788612219974</v>
      </c>
      <c r="Y13" s="9">
        <f t="shared" si="7"/>
        <v>823.14799320531188</v>
      </c>
      <c r="Z13" s="9">
        <f t="shared" si="7"/>
        <v>757.10000350275118</v>
      </c>
      <c r="AA13" s="9">
        <f t="shared" si="7"/>
        <v>696.35159173727902</v>
      </c>
      <c r="AB13" s="9">
        <f t="shared" si="7"/>
        <v>640.47752882262409</v>
      </c>
      <c r="AC13" s="9">
        <f t="shared" si="7"/>
        <v>589.08670532844951</v>
      </c>
      <c r="AD13" s="9">
        <f t="shared" si="7"/>
        <v>541.81939377740946</v>
      </c>
      <c r="AE13" s="9">
        <f t="shared" si="7"/>
        <v>498.34473061081633</v>
      </c>
      <c r="AF13" s="3">
        <f t="shared" si="1"/>
        <v>-8.0238292807313982E-2</v>
      </c>
      <c r="AG13" s="3">
        <f t="shared" si="2"/>
        <v>0.91976170719268602</v>
      </c>
    </row>
    <row r="14" spans="1:34" ht="13.8" x14ac:dyDescent="0.3">
      <c r="A14" s="6" t="s">
        <v>15</v>
      </c>
      <c r="B14" s="9">
        <v>5697.1875600000003</v>
      </c>
      <c r="C14" s="9">
        <v>5488.62</v>
      </c>
      <c r="D14" s="9">
        <v>4821</v>
      </c>
      <c r="E14" s="9">
        <v>4875.07</v>
      </c>
      <c r="F14" s="9">
        <v>4571.93</v>
      </c>
      <c r="G14" s="9">
        <v>4362.4799999999996</v>
      </c>
      <c r="H14" s="9">
        <v>4120.46</v>
      </c>
      <c r="I14" s="9">
        <v>3909.01</v>
      </c>
      <c r="J14" s="9">
        <v>3845.58</v>
      </c>
      <c r="K14" s="9">
        <v>3661.98</v>
      </c>
      <c r="L14" s="9">
        <v>3572.6</v>
      </c>
      <c r="M14" s="9">
        <v>3323.79</v>
      </c>
      <c r="N14" s="9">
        <v>2844.1</v>
      </c>
      <c r="O14" s="9">
        <v>2387.12</v>
      </c>
      <c r="P14" s="9">
        <v>2389.38</v>
      </c>
      <c r="Q14" s="9">
        <v>2056.9299999999998</v>
      </c>
      <c r="R14" s="9">
        <f t="shared" ref="R14:AE14" si="8">Q14*$AG$14</f>
        <v>1930.0428428504583</v>
      </c>
      <c r="S14" s="9">
        <f t="shared" si="8"/>
        <v>1810.9830549597116</v>
      </c>
      <c r="T14" s="9">
        <f t="shared" si="8"/>
        <v>1699.2677843915203</v>
      </c>
      <c r="U14" s="9">
        <f t="shared" si="8"/>
        <v>1594.4439652060157</v>
      </c>
      <c r="V14" s="9">
        <f t="shared" si="8"/>
        <v>1496.0864800318807</v>
      </c>
      <c r="W14" s="9">
        <f t="shared" si="8"/>
        <v>1403.7964359851171</v>
      </c>
      <c r="X14" s="9">
        <f t="shared" si="8"/>
        <v>1317.1995469423157</v>
      </c>
      <c r="Y14" s="9">
        <f t="shared" si="8"/>
        <v>1235.9446156076692</v>
      </c>
      <c r="Z14" s="9">
        <f t="shared" si="8"/>
        <v>1159.7021092176901</v>
      </c>
      <c r="AA14" s="9">
        <f t="shared" si="8"/>
        <v>1088.1628231073414</v>
      </c>
      <c r="AB14" s="9">
        <f t="shared" si="8"/>
        <v>1021.0366267176199</v>
      </c>
      <c r="AC14" s="9">
        <f t="shared" si="8"/>
        <v>958.05128695897167</v>
      </c>
      <c r="AD14" s="9">
        <f t="shared" si="8"/>
        <v>898.95136415864135</v>
      </c>
      <c r="AE14" s="9">
        <f t="shared" si="8"/>
        <v>843.49717611442395</v>
      </c>
      <c r="AF14" s="3">
        <f t="shared" si="1"/>
        <v>-6.1687639904878355E-2</v>
      </c>
      <c r="AG14" s="3">
        <f t="shared" si="2"/>
        <v>0.93831236009512164</v>
      </c>
    </row>
    <row r="15" spans="1:34" ht="13.8" x14ac:dyDescent="0.3">
      <c r="A15" s="6" t="s">
        <v>16</v>
      </c>
      <c r="B15" s="9">
        <v>7263.0624600000001</v>
      </c>
      <c r="C15" s="9">
        <v>6997.17</v>
      </c>
      <c r="D15" s="9">
        <v>5694</v>
      </c>
      <c r="E15" s="9">
        <v>5782.92</v>
      </c>
      <c r="F15" s="9">
        <v>5507.53</v>
      </c>
      <c r="G15" s="9">
        <v>5119.3999999999996</v>
      </c>
      <c r="H15" s="9">
        <v>4455.3</v>
      </c>
      <c r="I15" s="9">
        <v>4098.22</v>
      </c>
      <c r="J15" s="9">
        <v>3980.41</v>
      </c>
      <c r="K15" s="9">
        <v>3741.72</v>
      </c>
      <c r="L15" s="9">
        <v>3516.8</v>
      </c>
      <c r="M15" s="9">
        <v>3349.53</v>
      </c>
      <c r="N15" s="9">
        <v>2870.7</v>
      </c>
      <c r="O15" s="9">
        <v>2362.14</v>
      </c>
      <c r="P15" s="9">
        <v>2196.6799999999998</v>
      </c>
      <c r="Q15" s="9">
        <v>1899.1</v>
      </c>
      <c r="R15" s="9">
        <f t="shared" ref="R15:AE15" si="9">Q15*$AG$15</f>
        <v>1746.3733173020937</v>
      </c>
      <c r="S15" s="9">
        <f t="shared" si="9"/>
        <v>1605.9289997286712</v>
      </c>
      <c r="T15" s="9">
        <f t="shared" si="9"/>
        <v>1476.7792926163936</v>
      </c>
      <c r="U15" s="9">
        <f t="shared" si="9"/>
        <v>1358.0158770836349</v>
      </c>
      <c r="V15" s="9">
        <f t="shared" si="9"/>
        <v>1248.8034817605496</v>
      </c>
      <c r="W15" s="9">
        <f t="shared" si="9"/>
        <v>1148.3740082673771</v>
      </c>
      <c r="X15" s="9">
        <f t="shared" si="9"/>
        <v>1056.02112912506</v>
      </c>
      <c r="Y15" s="9">
        <f t="shared" si="9"/>
        <v>971.09532010490966</v>
      </c>
      <c r="Z15" s="9">
        <f t="shared" si="9"/>
        <v>892.99929207948492</v>
      </c>
      <c r="AA15" s="9">
        <f t="shared" si="9"/>
        <v>821.18379024657543</v>
      </c>
      <c r="AB15" s="9">
        <f t="shared" si="9"/>
        <v>755.14373118193816</v>
      </c>
      <c r="AC15" s="9">
        <f t="shared" si="9"/>
        <v>694.41465055241008</v>
      </c>
      <c r="AD15" s="9">
        <f t="shared" si="9"/>
        <v>638.56943650591688</v>
      </c>
      <c r="AE15" s="9">
        <f t="shared" si="9"/>
        <v>587.21532576408129</v>
      </c>
      <c r="AF15" s="3">
        <f t="shared" si="1"/>
        <v>-8.0420558526621111E-2</v>
      </c>
      <c r="AG15" s="3">
        <f t="shared" si="2"/>
        <v>0.91957944147337889</v>
      </c>
    </row>
    <row r="16" spans="1:34" ht="13.8" x14ac:dyDescent="0.3">
      <c r="A16" s="6" t="s">
        <v>17</v>
      </c>
      <c r="B16" s="9">
        <v>4329.7159799999999</v>
      </c>
      <c r="C16" s="9">
        <v>4171.21</v>
      </c>
      <c r="D16" s="9">
        <v>3580</v>
      </c>
      <c r="E16" s="9">
        <v>3415.32</v>
      </c>
      <c r="F16" s="9">
        <v>3612.25</v>
      </c>
      <c r="G16" s="9">
        <v>3643.08</v>
      </c>
      <c r="H16" s="9">
        <v>3181.11</v>
      </c>
      <c r="I16" s="9">
        <v>2977.27</v>
      </c>
      <c r="J16" s="9">
        <v>2872.01</v>
      </c>
      <c r="K16" s="9">
        <v>2583.75</v>
      </c>
      <c r="L16" s="9">
        <v>2303.9</v>
      </c>
      <c r="M16" s="9">
        <v>2002.2</v>
      </c>
      <c r="N16" s="9">
        <v>1456.6</v>
      </c>
      <c r="O16" s="9">
        <v>1104.96</v>
      </c>
      <c r="P16" s="9">
        <v>834.92</v>
      </c>
      <c r="Q16" s="9">
        <v>653.61</v>
      </c>
      <c r="R16" s="9">
        <f t="shared" ref="R16:AE16" si="10">Q16*$AG$16</f>
        <v>580.76093143265473</v>
      </c>
      <c r="S16" s="9">
        <f t="shared" si="10"/>
        <v>516.03136347137388</v>
      </c>
      <c r="T16" s="9">
        <f t="shared" si="10"/>
        <v>458.51632517571323</v>
      </c>
      <c r="U16" s="9">
        <f t="shared" si="10"/>
        <v>407.41171047891743</v>
      </c>
      <c r="V16" s="9">
        <f t="shared" si="10"/>
        <v>362.00303614434779</v>
      </c>
      <c r="W16" s="9">
        <f t="shared" si="10"/>
        <v>321.65545272049144</v>
      </c>
      <c r="X16" s="9">
        <f t="shared" si="10"/>
        <v>285.80486883974368</v>
      </c>
      <c r="Y16" s="9">
        <f t="shared" si="10"/>
        <v>253.95006477158745</v>
      </c>
      <c r="Z16" s="9">
        <f t="shared" si="10"/>
        <v>225.64568497135929</v>
      </c>
      <c r="AA16" s="9">
        <f t="shared" si="10"/>
        <v>200.49601165484924</v>
      </c>
      <c r="AB16" s="9">
        <f t="shared" si="10"/>
        <v>178.14943234834635</v>
      </c>
      <c r="AC16" s="9">
        <f t="shared" si="10"/>
        <v>158.29352406607052</v>
      </c>
      <c r="AD16" s="9">
        <f t="shared" si="10"/>
        <v>140.6506853878742</v>
      </c>
      <c r="AE16" s="9">
        <f t="shared" si="10"/>
        <v>124.97425537017963</v>
      </c>
      <c r="AF16" s="3">
        <f t="shared" si="1"/>
        <v>-0.11145647797210145</v>
      </c>
      <c r="AG16" s="3">
        <f t="shared" si="2"/>
        <v>0.88854352202789855</v>
      </c>
    </row>
    <row r="17" spans="1:33" ht="13.8" x14ac:dyDescent="0.3">
      <c r="A17" s="6" t="s">
        <v>18</v>
      </c>
      <c r="B17" s="9">
        <v>4452.8124000000007</v>
      </c>
      <c r="C17" s="9">
        <v>4289.8</v>
      </c>
      <c r="D17" s="9">
        <v>3841</v>
      </c>
      <c r="E17" s="9">
        <v>3830.99</v>
      </c>
      <c r="F17" s="9">
        <v>3204.9</v>
      </c>
      <c r="G17" s="9">
        <v>2913.4</v>
      </c>
      <c r="H17" s="9">
        <v>2590.61</v>
      </c>
      <c r="I17" s="9">
        <v>2449.5500000000002</v>
      </c>
      <c r="J17" s="9">
        <v>2352.15</v>
      </c>
      <c r="K17" s="9">
        <v>2133.6</v>
      </c>
      <c r="L17" s="9">
        <v>1917</v>
      </c>
      <c r="M17" s="9">
        <v>1711.19</v>
      </c>
      <c r="N17" s="9">
        <v>1401.9</v>
      </c>
      <c r="O17" s="9">
        <v>1108.19</v>
      </c>
      <c r="P17" s="9">
        <v>1083.92</v>
      </c>
      <c r="Q17" s="9">
        <v>917.82</v>
      </c>
      <c r="R17" s="9">
        <f t="shared" ref="R17:AE17" si="11">Q17*$AG$17</f>
        <v>831.5535309238868</v>
      </c>
      <c r="S17" s="9">
        <f t="shared" si="11"/>
        <v>753.39530059486992</v>
      </c>
      <c r="T17" s="9">
        <f t="shared" si="11"/>
        <v>682.58321064165864</v>
      </c>
      <c r="U17" s="9">
        <f t="shared" si="11"/>
        <v>618.4267927899092</v>
      </c>
      <c r="V17" s="9">
        <f t="shared" si="11"/>
        <v>560.30047630514036</v>
      </c>
      <c r="W17" s="9">
        <f t="shared" si="11"/>
        <v>507.63748823285073</v>
      </c>
      <c r="X17" s="9">
        <f t="shared" si="11"/>
        <v>459.9243269588373</v>
      </c>
      <c r="Y17" s="9">
        <f t="shared" si="11"/>
        <v>416.69575520299549</v>
      </c>
      <c r="Z17" s="9">
        <f t="shared" si="11"/>
        <v>377.5302636247265</v>
      </c>
      <c r="AA17" s="9">
        <f t="shared" si="11"/>
        <v>342.04596080687622</v>
      </c>
      <c r="AB17" s="9">
        <f t="shared" si="11"/>
        <v>309.89684954262418</v>
      </c>
      <c r="AC17" s="9">
        <f t="shared" si="11"/>
        <v>280.76945311646904</v>
      </c>
      <c r="AD17" s="9">
        <f t="shared" si="11"/>
        <v>254.37975868314976</v>
      </c>
      <c r="AE17" s="9">
        <f t="shared" si="11"/>
        <v>230.4704479402709</v>
      </c>
      <c r="AF17" s="3">
        <f t="shared" si="1"/>
        <v>-9.3990618069025755E-2</v>
      </c>
      <c r="AG17" s="3">
        <f t="shared" si="2"/>
        <v>0.90600938193097424</v>
      </c>
    </row>
    <row r="18" spans="1:33" ht="13.8" x14ac:dyDescent="0.3">
      <c r="A18" s="6" t="s">
        <v>20</v>
      </c>
      <c r="B18" s="9">
        <v>3340.3878</v>
      </c>
      <c r="C18" s="9">
        <v>3218.1</v>
      </c>
      <c r="D18" s="9">
        <v>2677</v>
      </c>
      <c r="E18" s="9">
        <v>2653.82</v>
      </c>
      <c r="F18" s="9">
        <v>2660.92</v>
      </c>
      <c r="G18" s="9">
        <v>2666.1</v>
      </c>
      <c r="H18" s="9">
        <v>2307.2800000000002</v>
      </c>
      <c r="I18" s="9">
        <v>2179.96</v>
      </c>
      <c r="J18" s="9">
        <v>2017.01</v>
      </c>
      <c r="K18" s="9">
        <v>1850.49</v>
      </c>
      <c r="L18" s="9">
        <v>1693.6</v>
      </c>
      <c r="M18" s="9">
        <v>1579.29</v>
      </c>
      <c r="N18" s="9">
        <v>1172</v>
      </c>
      <c r="O18" s="9">
        <v>1016.43</v>
      </c>
      <c r="P18" s="9">
        <v>919.71</v>
      </c>
      <c r="Q18" s="9">
        <v>754.27</v>
      </c>
      <c r="R18" s="24">
        <f t="shared" ref="R18:AE18" si="12">Q18*$AG$18</f>
        <v>687.28197848080663</v>
      </c>
      <c r="S18" s="9">
        <f t="shared" si="12"/>
        <v>626.24327885835567</v>
      </c>
      <c r="T18" s="9">
        <f t="shared" si="12"/>
        <v>570.62553157898128</v>
      </c>
      <c r="U18" s="9">
        <f t="shared" si="12"/>
        <v>519.94729250170928</v>
      </c>
      <c r="V18" s="9">
        <f t="shared" si="12"/>
        <v>473.76987537130395</v>
      </c>
      <c r="W18" s="9">
        <f t="shared" si="12"/>
        <v>431.69355441658155</v>
      </c>
      <c r="X18" s="9">
        <f t="shared" si="12"/>
        <v>393.35410420252686</v>
      </c>
      <c r="Y18" s="9">
        <f t="shared" si="12"/>
        <v>358.41964678411978</v>
      </c>
      <c r="Z18" s="9">
        <f t="shared" si="12"/>
        <v>326.58777886987644</v>
      </c>
      <c r="AA18" s="9">
        <f t="shared" si="12"/>
        <v>297.58295412695833</v>
      </c>
      <c r="AB18" s="9">
        <f t="shared" si="12"/>
        <v>271.15409796828595</v>
      </c>
      <c r="AC18" s="9">
        <f t="shared" si="12"/>
        <v>247.07243417452906</v>
      </c>
      <c r="AD18" s="9">
        <f t="shared" si="12"/>
        <v>225.12950453755178</v>
      </c>
      <c r="AE18" s="9">
        <f t="shared" si="12"/>
        <v>205.135364382744</v>
      </c>
      <c r="AF18" s="3">
        <f t="shared" si="1"/>
        <v>-8.8811727258400031E-2</v>
      </c>
      <c r="AG18" s="3">
        <f t="shared" si="2"/>
        <v>0.91118827274159997</v>
      </c>
    </row>
    <row r="19" spans="1:33" ht="13.8" x14ac:dyDescent="0.3">
      <c r="A19" s="6" t="s">
        <v>21</v>
      </c>
      <c r="B19" s="9">
        <v>4114.6942799999997</v>
      </c>
      <c r="C19" s="9">
        <v>3964.06</v>
      </c>
      <c r="D19" s="9">
        <v>3531</v>
      </c>
      <c r="E19" s="9">
        <v>3265.22</v>
      </c>
      <c r="F19" s="9">
        <v>2829.31</v>
      </c>
      <c r="G19" s="9">
        <v>2569.2199999999998</v>
      </c>
      <c r="H19" s="9">
        <v>2368.69</v>
      </c>
      <c r="I19" s="9">
        <v>2307</v>
      </c>
      <c r="J19" s="9">
        <v>2261.66</v>
      </c>
      <c r="K19" s="9">
        <v>2053.2399999999998</v>
      </c>
      <c r="L19" s="9">
        <v>1938.1</v>
      </c>
      <c r="M19" s="9">
        <v>1828.97</v>
      </c>
      <c r="N19" s="9">
        <v>1637.5</v>
      </c>
      <c r="O19" s="9">
        <v>1453.55</v>
      </c>
      <c r="P19" s="9">
        <v>1330.68</v>
      </c>
      <c r="Q19" s="9">
        <v>1158.04</v>
      </c>
      <c r="R19" s="24">
        <f t="shared" ref="R19:AE19" si="13">Q19*$AG$19</f>
        <v>1069.8186999734073</v>
      </c>
      <c r="S19" s="9">
        <f t="shared" si="13"/>
        <v>988.31823668680818</v>
      </c>
      <c r="T19" s="9">
        <f t="shared" si="13"/>
        <v>913.0266062763734</v>
      </c>
      <c r="U19" s="9">
        <f t="shared" si="13"/>
        <v>843.4708101341248</v>
      </c>
      <c r="V19" s="9">
        <f t="shared" si="13"/>
        <v>779.21388342648447</v>
      </c>
      <c r="W19" s="9">
        <f t="shared" si="13"/>
        <v>719.85214998493302</v>
      </c>
      <c r="X19" s="9">
        <f t="shared" si="13"/>
        <v>665.01268632339406</v>
      </c>
      <c r="Y19" s="9">
        <f t="shared" si="13"/>
        <v>614.35097885074504</v>
      </c>
      <c r="Z19" s="9">
        <f t="shared" si="13"/>
        <v>567.5487595605457</v>
      </c>
      <c r="AA19" s="9">
        <f t="shared" si="13"/>
        <v>524.31200660131162</v>
      </c>
      <c r="AB19" s="9">
        <f t="shared" si="13"/>
        <v>484.36909716647421</v>
      </c>
      <c r="AC19" s="9">
        <f t="shared" si="13"/>
        <v>447.46910110007468</v>
      </c>
      <c r="AD19" s="9">
        <f t="shared" si="13"/>
        <v>413.38020449824796</v>
      </c>
      <c r="AE19" s="9">
        <f t="shared" si="13"/>
        <v>381.88825340321313</v>
      </c>
      <c r="AF19" s="3">
        <f t="shared" si="1"/>
        <v>-7.6181565426576503E-2</v>
      </c>
      <c r="AG19" s="3">
        <f t="shared" si="2"/>
        <v>0.9238184345734235</v>
      </c>
    </row>
    <row r="20" spans="1:33" ht="13.8" x14ac:dyDescent="0.3">
      <c r="A20" s="6" t="s">
        <v>22</v>
      </c>
      <c r="B20" s="9">
        <v>5262.66</v>
      </c>
      <c r="C20" s="9">
        <v>5070</v>
      </c>
      <c r="D20" s="9">
        <v>4362</v>
      </c>
      <c r="E20" s="9">
        <v>4182.76</v>
      </c>
      <c r="F20" s="9">
        <v>4850.59</v>
      </c>
      <c r="G20" s="9">
        <v>4546.21</v>
      </c>
      <c r="H20" s="9">
        <v>4160.6899999999996</v>
      </c>
      <c r="I20" s="9">
        <v>4026.46</v>
      </c>
      <c r="J20" s="9">
        <v>3890.41</v>
      </c>
      <c r="K20" s="9">
        <v>3641.39</v>
      </c>
      <c r="L20" s="9">
        <v>3402.2</v>
      </c>
      <c r="M20" s="9">
        <v>3150.72</v>
      </c>
      <c r="N20" s="9">
        <v>2758.6</v>
      </c>
      <c r="O20" s="9">
        <v>2420.14</v>
      </c>
      <c r="P20" s="9">
        <v>2255.4499999999998</v>
      </c>
      <c r="Q20" s="9">
        <v>1953.55</v>
      </c>
      <c r="R20" s="24">
        <f t="shared" ref="R20:AE20" si="14">Q20*$AG$20</f>
        <v>1836.2243083071528</v>
      </c>
      <c r="S20" s="9">
        <f t="shared" si="14"/>
        <v>1725.9449261181346</v>
      </c>
      <c r="T20" s="9">
        <f t="shared" si="14"/>
        <v>1622.2886683921638</v>
      </c>
      <c r="U20" s="9">
        <f t="shared" si="14"/>
        <v>1524.8577656025866</v>
      </c>
      <c r="V20" s="9">
        <f t="shared" si="14"/>
        <v>1433.2783373399197</v>
      </c>
      <c r="W20" s="9">
        <f t="shared" si="14"/>
        <v>1347.1989575867626</v>
      </c>
      <c r="X20" s="9">
        <f t="shared" si="14"/>
        <v>1266.2893061589775</v>
      </c>
      <c r="Y20" s="9">
        <f t="shared" si="14"/>
        <v>1190.2389011381911</v>
      </c>
      <c r="Z20" s="9">
        <f t="shared" si="14"/>
        <v>1118.7559074314661</v>
      </c>
      <c r="AA20" s="9">
        <f t="shared" si="14"/>
        <v>1051.5660168861227</v>
      </c>
      <c r="AB20" s="9">
        <f t="shared" si="14"/>
        <v>988.41139566227048</v>
      </c>
      <c r="AC20" s="9">
        <f t="shared" si="14"/>
        <v>929.04969482371075</v>
      </c>
      <c r="AD20" s="9">
        <f t="shared" si="14"/>
        <v>873.25312035045931</v>
      </c>
      <c r="AE20" s="9">
        <f t="shared" si="14"/>
        <v>820.8075590041642</v>
      </c>
      <c r="AF20" s="3">
        <f t="shared" si="1"/>
        <v>-6.0057685594352428E-2</v>
      </c>
      <c r="AG20" s="3">
        <f t="shared" si="2"/>
        <v>0.93994231440564757</v>
      </c>
    </row>
    <row r="21" spans="1:33" ht="13.8" x14ac:dyDescent="0.3">
      <c r="A21" s="6" t="s">
        <v>23</v>
      </c>
      <c r="B21" s="9">
        <v>5230.7830199999999</v>
      </c>
      <c r="C21" s="9">
        <v>5039.29</v>
      </c>
      <c r="D21" s="9">
        <v>4760</v>
      </c>
      <c r="E21" s="9">
        <v>4617.07</v>
      </c>
      <c r="F21" s="9">
        <v>4450.7299999999996</v>
      </c>
      <c r="G21" s="9">
        <v>4247.5</v>
      </c>
      <c r="H21" s="9">
        <v>3796.52</v>
      </c>
      <c r="I21" s="9">
        <v>3604.15</v>
      </c>
      <c r="J21" s="9">
        <v>3487.14</v>
      </c>
      <c r="K21" s="9">
        <v>3470.5</v>
      </c>
      <c r="L21" s="9">
        <v>3132.9</v>
      </c>
      <c r="M21" s="9">
        <v>2874.22</v>
      </c>
      <c r="N21" s="9">
        <v>2269.9</v>
      </c>
      <c r="O21" s="9">
        <v>1786.5</v>
      </c>
      <c r="P21" s="9">
        <v>1659.49</v>
      </c>
      <c r="Q21" s="9">
        <v>1314.57</v>
      </c>
      <c r="R21" s="24">
        <f t="shared" ref="R21:AE21" si="15">Q21*$AG$21</f>
        <v>1205.8610854318104</v>
      </c>
      <c r="S21" s="9">
        <f t="shared" si="15"/>
        <v>1106.1418999055084</v>
      </c>
      <c r="T21" s="9">
        <f t="shared" si="15"/>
        <v>1014.6690340275994</v>
      </c>
      <c r="U21" s="9">
        <f t="shared" si="15"/>
        <v>930.76055495452329</v>
      </c>
      <c r="V21" s="9">
        <f t="shared" si="15"/>
        <v>853.79092256370961</v>
      </c>
      <c r="W21" s="9">
        <f t="shared" si="15"/>
        <v>783.18632603398964</v>
      </c>
      <c r="X21" s="9">
        <f t="shared" si="15"/>
        <v>718.42040606943601</v>
      </c>
      <c r="Y21" s="9">
        <f t="shared" si="15"/>
        <v>659.01033087568726</v>
      </c>
      <c r="Z21" s="9">
        <f t="shared" si="15"/>
        <v>604.51319663504626</v>
      </c>
      <c r="AA21" s="9">
        <f t="shared" si="15"/>
        <v>554.52272564579323</v>
      </c>
      <c r="AB21" s="9">
        <f t="shared" si="15"/>
        <v>508.66623751024463</v>
      </c>
      <c r="AC21" s="9">
        <f t="shared" si="15"/>
        <v>466.60187079167991</v>
      </c>
      <c r="AD21" s="9">
        <f t="shared" si="15"/>
        <v>428.01603442750752</v>
      </c>
      <c r="AE21" s="9">
        <f t="shared" si="15"/>
        <v>392.62106989888207</v>
      </c>
      <c r="AF21" s="3">
        <f t="shared" si="1"/>
        <v>-8.2695417184470599E-2</v>
      </c>
      <c r="AG21" s="3">
        <f t="shared" si="2"/>
        <v>0.9173045828155294</v>
      </c>
    </row>
    <row r="22" spans="1:33" ht="13.8" x14ac:dyDescent="0.3">
      <c r="A22" s="6" t="s">
        <v>24</v>
      </c>
      <c r="B22" s="9">
        <v>6444.2569200000007</v>
      </c>
      <c r="C22" s="9">
        <v>6208.34</v>
      </c>
      <c r="D22" s="9">
        <v>5558</v>
      </c>
      <c r="E22" s="9">
        <v>5988.88</v>
      </c>
      <c r="F22" s="9">
        <v>6377.75</v>
      </c>
      <c r="G22" s="9">
        <v>5861.35</v>
      </c>
      <c r="H22" s="9">
        <v>5227.25</v>
      </c>
      <c r="I22" s="9">
        <v>4981.54</v>
      </c>
      <c r="J22" s="9">
        <v>4785.66</v>
      </c>
      <c r="K22" s="9">
        <v>4396.17</v>
      </c>
      <c r="L22" s="9">
        <v>3869.6</v>
      </c>
      <c r="M22" s="9">
        <v>3254.02</v>
      </c>
      <c r="N22" s="9">
        <v>2532.8000000000002</v>
      </c>
      <c r="O22" s="9">
        <v>2142.14</v>
      </c>
      <c r="P22" s="9">
        <v>1827.65</v>
      </c>
      <c r="Q22" s="9">
        <v>1440</v>
      </c>
      <c r="R22" s="24">
        <f t="shared" ref="R22:AE22" si="16">Q22*$AG$22</f>
        <v>1311.2540571100224</v>
      </c>
      <c r="S22" s="9">
        <f t="shared" si="16"/>
        <v>1194.0188904774263</v>
      </c>
      <c r="T22" s="9">
        <f t="shared" si="16"/>
        <v>1087.2653572253701</v>
      </c>
      <c r="U22" s="9">
        <f t="shared" si="16"/>
        <v>990.05632695621125</v>
      </c>
      <c r="V22" s="9">
        <f t="shared" si="16"/>
        <v>901.53845520054085</v>
      </c>
      <c r="W22" s="9">
        <f t="shared" si="16"/>
        <v>820.93469237667455</v>
      </c>
      <c r="X22" s="9">
        <f t="shared" si="16"/>
        <v>747.53746250089068</v>
      </c>
      <c r="Y22" s="9">
        <f t="shared" si="16"/>
        <v>680.70245176807225</v>
      </c>
      <c r="Z22" s="9">
        <f t="shared" si="16"/>
        <v>619.84295247612783</v>
      </c>
      <c r="AA22" s="9">
        <f t="shared" si="16"/>
        <v>564.42471264262315</v>
      </c>
      <c r="AB22" s="9">
        <f t="shared" si="16"/>
        <v>513.96124610124866</v>
      </c>
      <c r="AC22" s="9">
        <f t="shared" si="16"/>
        <v>468.0095619080451</v>
      </c>
      <c r="AD22" s="9">
        <f t="shared" si="16"/>
        <v>426.16627556820021</v>
      </c>
      <c r="AE22" s="9">
        <f t="shared" si="16"/>
        <v>388.06406794602105</v>
      </c>
      <c r="AF22" s="3">
        <f t="shared" si="1"/>
        <v>-8.9406904784706698E-2</v>
      </c>
      <c r="AG22" s="3">
        <f t="shared" si="2"/>
        <v>0.9105930952152933</v>
      </c>
    </row>
    <row r="23" spans="1:33" ht="13.8" x14ac:dyDescent="0.3">
      <c r="A23" s="6" t="s">
        <v>25</v>
      </c>
      <c r="B23" s="9">
        <v>5450.8390200000003</v>
      </c>
      <c r="C23" s="9">
        <v>5251.29</v>
      </c>
      <c r="D23" s="9">
        <v>4739</v>
      </c>
      <c r="E23" s="9">
        <v>4439.32</v>
      </c>
      <c r="F23" s="9">
        <v>4660.1899999999996</v>
      </c>
      <c r="G23" s="9">
        <v>4998.25</v>
      </c>
      <c r="H23" s="9">
        <v>4512.84</v>
      </c>
      <c r="I23" s="9">
        <v>4333.58</v>
      </c>
      <c r="J23" s="9">
        <v>4241.25</v>
      </c>
      <c r="K23" s="9">
        <v>3946.97</v>
      </c>
      <c r="L23" s="9">
        <v>3592.5</v>
      </c>
      <c r="M23" s="9">
        <v>3151.68</v>
      </c>
      <c r="N23" s="9">
        <v>2437</v>
      </c>
      <c r="O23" s="9">
        <v>1893.59</v>
      </c>
      <c r="P23" s="9">
        <v>1567.41</v>
      </c>
      <c r="Q23" s="9">
        <v>984.83</v>
      </c>
      <c r="R23" s="9">
        <f t="shared" ref="R23:AE23" si="17">Q23*$AG$23</f>
        <v>884.94726066003921</v>
      </c>
      <c r="S23" s="9">
        <f t="shared" si="17"/>
        <v>795.1947586382496</v>
      </c>
      <c r="T23" s="9">
        <f t="shared" si="17"/>
        <v>714.54507209177223</v>
      </c>
      <c r="U23" s="9">
        <f t="shared" si="17"/>
        <v>642.07498163718003</v>
      </c>
      <c r="V23" s="9">
        <f t="shared" si="17"/>
        <v>576.95490200153063</v>
      </c>
      <c r="W23" s="9">
        <f t="shared" si="17"/>
        <v>518.43938552911254</v>
      </c>
      <c r="X23" s="9">
        <f t="shared" si="17"/>
        <v>465.85858883488737</v>
      </c>
      <c r="Y23" s="9">
        <f t="shared" si="17"/>
        <v>418.61060492103724</v>
      </c>
      <c r="Z23" s="9">
        <f t="shared" si="17"/>
        <v>376.1545729802238</v>
      </c>
      <c r="AA23" s="9">
        <f t="shared" si="17"/>
        <v>338.00448701156125</v>
      </c>
      <c r="AB23" s="9">
        <f t="shared" si="17"/>
        <v>303.7236323748088</v>
      </c>
      <c r="AC23" s="9">
        <f t="shared" si="17"/>
        <v>272.9195865964723</v>
      </c>
      <c r="AD23" s="9">
        <f t="shared" si="17"/>
        <v>245.2397272006524</v>
      </c>
      <c r="AE23" s="9">
        <f t="shared" si="17"/>
        <v>220.36719514152963</v>
      </c>
      <c r="AF23" s="3">
        <f t="shared" si="1"/>
        <v>-0.1014213004680613</v>
      </c>
      <c r="AG23" s="3">
        <f t="shared" si="2"/>
        <v>0.8985786995319387</v>
      </c>
    </row>
    <row r="24" spans="1:33" ht="13.8" x14ac:dyDescent="0.3">
      <c r="A24" s="6" t="s">
        <v>26</v>
      </c>
      <c r="B24" s="9">
        <v>8016.1314600000005</v>
      </c>
      <c r="C24" s="9">
        <v>7722.67</v>
      </c>
      <c r="D24" s="9">
        <v>6590</v>
      </c>
      <c r="E24" s="9">
        <v>6454</v>
      </c>
      <c r="F24" s="9">
        <v>6234.07</v>
      </c>
      <c r="G24" s="9">
        <v>6015.29</v>
      </c>
      <c r="H24" s="9">
        <v>5750.86</v>
      </c>
      <c r="I24" s="9">
        <v>5726.08</v>
      </c>
      <c r="J24" s="9">
        <v>5590.97</v>
      </c>
      <c r="K24" s="9">
        <v>5227.38</v>
      </c>
      <c r="L24" s="9">
        <v>4720.7</v>
      </c>
      <c r="M24" s="9">
        <v>4576.9799999999996</v>
      </c>
      <c r="N24" s="9">
        <v>4002.3</v>
      </c>
      <c r="O24" s="9">
        <v>3405.16</v>
      </c>
      <c r="P24" s="9">
        <v>3198.96</v>
      </c>
      <c r="Q24" s="9">
        <v>2806.76</v>
      </c>
      <c r="R24" s="9">
        <f t="shared" ref="R24:AE24" si="18">Q24*$AG$24</f>
        <v>2628.574597869369</v>
      </c>
      <c r="S24" s="9">
        <f t="shared" si="18"/>
        <v>2461.7011844846425</v>
      </c>
      <c r="T24" s="9">
        <f t="shared" si="18"/>
        <v>2305.4216253193249</v>
      </c>
      <c r="U24" s="9">
        <f t="shared" si="18"/>
        <v>2159.0633761679273</v>
      </c>
      <c r="V24" s="9">
        <f t="shared" si="18"/>
        <v>2021.996588872968</v>
      </c>
      <c r="W24" s="9">
        <f t="shared" si="18"/>
        <v>1893.6314007930844</v>
      </c>
      <c r="X24" s="9">
        <f t="shared" si="18"/>
        <v>1773.4153963475649</v>
      </c>
      <c r="Y24" s="9">
        <f t="shared" si="18"/>
        <v>1660.8312297131381</v>
      </c>
      <c r="Z24" s="9">
        <f t="shared" si="18"/>
        <v>1555.3943984423681</v>
      </c>
      <c r="AA24" s="9">
        <f t="shared" si="18"/>
        <v>1456.6511584224932</v>
      </c>
      <c r="AB24" s="9">
        <f t="shared" si="18"/>
        <v>1364.1765712017968</v>
      </c>
      <c r="AC24" s="9">
        <f t="shared" si="18"/>
        <v>1277.5726752802439</v>
      </c>
      <c r="AD24" s="9">
        <f t="shared" si="18"/>
        <v>1196.4667734945847</v>
      </c>
      <c r="AE24" s="9">
        <f t="shared" si="18"/>
        <v>1120.5098291277448</v>
      </c>
      <c r="AF24" s="3">
        <f t="shared" si="1"/>
        <v>-6.348437420037023E-2</v>
      </c>
      <c r="AG24" s="3">
        <f t="shared" si="2"/>
        <v>0.93651562579962977</v>
      </c>
    </row>
    <row r="25" spans="1:33" ht="13.8" x14ac:dyDescent="0.3">
      <c r="A25" s="6" t="s">
        <v>27</v>
      </c>
      <c r="B25" s="9">
        <v>11769.45642</v>
      </c>
      <c r="C25" s="9">
        <v>11338.59</v>
      </c>
      <c r="D25" s="9">
        <v>10454</v>
      </c>
      <c r="E25" s="9">
        <v>10495.84</v>
      </c>
      <c r="F25" s="9">
        <v>9961.9500000000007</v>
      </c>
      <c r="G25" s="9">
        <v>9320.2000000000007</v>
      </c>
      <c r="H25" s="9">
        <v>7779.5</v>
      </c>
      <c r="I25" s="9">
        <v>7207.94</v>
      </c>
      <c r="J25" s="9">
        <v>6812.02</v>
      </c>
      <c r="K25" s="9">
        <v>6296.85</v>
      </c>
      <c r="L25" s="9">
        <v>5737.6</v>
      </c>
      <c r="M25" s="9">
        <v>5343.32</v>
      </c>
      <c r="N25" s="9">
        <v>4523.3999999999996</v>
      </c>
      <c r="O25" s="9">
        <v>3827.08</v>
      </c>
      <c r="P25" s="9">
        <v>3815.78</v>
      </c>
      <c r="Q25" s="9">
        <v>3404.76</v>
      </c>
      <c r="R25" s="9">
        <f t="shared" ref="R25:AE25" si="19">Q25*$AG$25</f>
        <v>3150.7912831009785</v>
      </c>
      <c r="S25" s="9">
        <f t="shared" si="19"/>
        <v>2915.7666648060685</v>
      </c>
      <c r="T25" s="9">
        <f t="shared" si="19"/>
        <v>2698.2730621328296</v>
      </c>
      <c r="U25" s="9">
        <f t="shared" si="19"/>
        <v>2497.0027971411505</v>
      </c>
      <c r="V25" s="9">
        <f t="shared" si="19"/>
        <v>2310.7457345337402</v>
      </c>
      <c r="W25" s="9">
        <f t="shared" si="19"/>
        <v>2138.3820057307053</v>
      </c>
      <c r="X25" s="9">
        <f t="shared" si="19"/>
        <v>1978.8752756717927</v>
      </c>
      <c r="Y25" s="9">
        <f t="shared" si="19"/>
        <v>1831.2665118630182</v>
      </c>
      <c r="Z25" s="9">
        <f t="shared" si="19"/>
        <v>1694.6682182041413</v>
      </c>
      <c r="AA25" s="9">
        <f t="shared" si="19"/>
        <v>1568.2590989279347</v>
      </c>
      <c r="AB25" s="9">
        <f t="shared" si="19"/>
        <v>1451.2791205682431</v>
      </c>
      <c r="AC25" s="9">
        <f t="shared" si="19"/>
        <v>1343.0249422669658</v>
      </c>
      <c r="AD25" s="9">
        <f t="shared" si="19"/>
        <v>1242.8456869447334</v>
      </c>
      <c r="AE25" s="9">
        <f t="shared" si="19"/>
        <v>1150.1390279094894</v>
      </c>
      <c r="AF25" s="3">
        <f t="shared" si="1"/>
        <v>-7.4592252287685956E-2</v>
      </c>
      <c r="AG25" s="3">
        <f t="shared" si="2"/>
        <v>0.92540774771231404</v>
      </c>
    </row>
    <row r="26" spans="1:33" ht="13.8" x14ac:dyDescent="0.3">
      <c r="A26" s="6" t="s">
        <v>28</v>
      </c>
      <c r="B26" s="9">
        <v>1244.31288</v>
      </c>
      <c r="C26" s="9">
        <v>1198.76</v>
      </c>
      <c r="D26" s="9">
        <v>1084</v>
      </c>
      <c r="E26" s="9">
        <v>1044.97</v>
      </c>
      <c r="F26" s="9">
        <v>1225.78</v>
      </c>
      <c r="G26" s="9">
        <v>1599.5</v>
      </c>
      <c r="H26" s="9">
        <v>1426.52</v>
      </c>
      <c r="I26" s="9">
        <v>1345.66</v>
      </c>
      <c r="J26" s="9">
        <v>1251.54</v>
      </c>
      <c r="K26" s="9">
        <v>1110.8900000000001</v>
      </c>
      <c r="L26" s="9">
        <v>960.7</v>
      </c>
      <c r="M26" s="9">
        <v>829.6</v>
      </c>
      <c r="N26" s="9">
        <v>651.9</v>
      </c>
      <c r="O26" s="9">
        <v>527.46</v>
      </c>
      <c r="P26" s="9">
        <v>456.12</v>
      </c>
      <c r="Q26" s="9">
        <v>372.27</v>
      </c>
      <c r="R26" s="9">
        <f t="shared" ref="R26:AE26" si="20">Q26*$AG$26</f>
        <v>345.22605617125839</v>
      </c>
      <c r="S26" s="9">
        <f t="shared" si="20"/>
        <v>320.14674795057584</v>
      </c>
      <c r="T26" s="9">
        <f t="shared" si="20"/>
        <v>296.88935232769552</v>
      </c>
      <c r="U26" s="9">
        <f t="shared" si="20"/>
        <v>275.32151455483802</v>
      </c>
      <c r="V26" s="9">
        <f t="shared" si="20"/>
        <v>255.32049493342052</v>
      </c>
      <c r="W26" s="9">
        <f t="shared" si="20"/>
        <v>236.77247031874322</v>
      </c>
      <c r="X26" s="9">
        <f t="shared" si="20"/>
        <v>219.57188636759895</v>
      </c>
      <c r="Y26" s="9">
        <f t="shared" si="20"/>
        <v>203.62085684253333</v>
      </c>
      <c r="Z26" s="9">
        <f t="shared" si="20"/>
        <v>188.82860655427561</v>
      </c>
      <c r="AA26" s="9">
        <f t="shared" si="20"/>
        <v>175.11095477219976</v>
      </c>
      <c r="AB26" s="9">
        <f t="shared" si="20"/>
        <v>162.38983616297347</v>
      </c>
      <c r="AC26" s="9">
        <f t="shared" si="20"/>
        <v>150.59285653112025</v>
      </c>
      <c r="AD26" s="9">
        <f t="shared" si="20"/>
        <v>139.65288083327366</v>
      </c>
      <c r="AE26" s="9">
        <f t="shared" si="20"/>
        <v>129.50765112156711</v>
      </c>
      <c r="AF26" s="3">
        <f t="shared" si="1"/>
        <v>-7.2646046763750971E-2</v>
      </c>
      <c r="AG26" s="3">
        <f t="shared" si="2"/>
        <v>0.92735395323624903</v>
      </c>
    </row>
    <row r="27" spans="1:33" ht="13.8" x14ac:dyDescent="0.3">
      <c r="A27" s="6" t="s">
        <v>30</v>
      </c>
      <c r="B27" s="9">
        <v>11693.86</v>
      </c>
      <c r="C27" s="9">
        <v>11217.26</v>
      </c>
      <c r="D27" s="9">
        <v>9969.5499999999993</v>
      </c>
      <c r="E27" s="9">
        <v>9391.9599999999991</v>
      </c>
      <c r="F27" s="9">
        <v>8842.2000000000007</v>
      </c>
      <c r="G27" s="9">
        <v>8455</v>
      </c>
      <c r="H27" s="9">
        <v>7765.4</v>
      </c>
      <c r="I27" s="9">
        <v>7208</v>
      </c>
      <c r="J27" s="9">
        <v>6774.6</v>
      </c>
      <c r="K27" s="9">
        <v>5988.6</v>
      </c>
      <c r="L27" s="9">
        <v>5308.1</v>
      </c>
      <c r="M27" s="9">
        <v>4571.3</v>
      </c>
      <c r="N27" s="9">
        <v>3624.1</v>
      </c>
      <c r="O27" s="9">
        <v>3016.8</v>
      </c>
      <c r="P27" s="9">
        <v>2651.8</v>
      </c>
      <c r="Q27" s="9">
        <v>2237.3000000000002</v>
      </c>
      <c r="R27" s="9">
        <v>1873.4</v>
      </c>
      <c r="S27" s="9">
        <v>1559.2</v>
      </c>
      <c r="T27" s="9">
        <v>1392.6</v>
      </c>
      <c r="U27" s="9">
        <v>1164.0999999999999</v>
      </c>
      <c r="V27" s="9">
        <v>981.3</v>
      </c>
      <c r="W27" s="9">
        <v>859.9</v>
      </c>
      <c r="X27" s="9">
        <v>774.6</v>
      </c>
      <c r="Y27" s="9">
        <v>709.7</v>
      </c>
      <c r="Z27" s="9">
        <v>685.8</v>
      </c>
      <c r="AA27" s="9">
        <v>658.8</v>
      </c>
      <c r="AB27" s="9">
        <v>575.20000000000005</v>
      </c>
      <c r="AC27" s="9">
        <v>497.1</v>
      </c>
      <c r="AD27" s="9">
        <v>379.4</v>
      </c>
      <c r="AE27" s="9">
        <v>273.60000000000002</v>
      </c>
      <c r="AF27" s="3">
        <f t="shared" si="1"/>
        <v>-9.8199657773093585E-2</v>
      </c>
      <c r="AG27" s="3">
        <f t="shared" si="2"/>
        <v>0.90180034222690642</v>
      </c>
    </row>
    <row r="28" spans="1:33" ht="13.8" x14ac:dyDescent="0.3">
      <c r="A28" s="6" t="s">
        <v>31</v>
      </c>
      <c r="B28" s="9">
        <v>6346.6849200000006</v>
      </c>
      <c r="C28" s="9">
        <v>6114.34</v>
      </c>
      <c r="D28" s="9">
        <v>5419</v>
      </c>
      <c r="E28" s="9">
        <v>5244.62</v>
      </c>
      <c r="F28" s="9">
        <v>6516.19</v>
      </c>
      <c r="G28" s="9">
        <v>5998.19</v>
      </c>
      <c r="H28" s="9">
        <v>5231.9799999999996</v>
      </c>
      <c r="I28" s="9">
        <v>4723.49</v>
      </c>
      <c r="J28" s="9">
        <v>4508.53</v>
      </c>
      <c r="K28" s="9">
        <v>4181.49</v>
      </c>
      <c r="L28" s="9">
        <v>3765.6</v>
      </c>
      <c r="M28" s="9">
        <v>3143.82</v>
      </c>
      <c r="N28" s="9">
        <v>2480.9</v>
      </c>
      <c r="O28" s="9">
        <v>2001.8</v>
      </c>
      <c r="P28" s="9">
        <v>1816.66</v>
      </c>
      <c r="Q28" s="9">
        <v>1504.02</v>
      </c>
      <c r="R28" s="9">
        <f t="shared" ref="R28:AE28" si="21">Q28*$AG$28</f>
        <v>1374.5887286930106</v>
      </c>
      <c r="S28" s="9">
        <f t="shared" si="21"/>
        <v>1256.2959089971323</v>
      </c>
      <c r="T28" s="9">
        <f t="shared" si="21"/>
        <v>1148.1830004990613</v>
      </c>
      <c r="U28" s="9">
        <f t="shared" si="21"/>
        <v>1049.3739517845049</v>
      </c>
      <c r="V28" s="9">
        <f t="shared" si="21"/>
        <v>959.06810169214714</v>
      </c>
      <c r="W28" s="9">
        <f t="shared" si="21"/>
        <v>876.53369146356272</v>
      </c>
      <c r="X28" s="9">
        <f t="shared" si="21"/>
        <v>801.10193521727786</v>
      </c>
      <c r="Y28" s="9">
        <f t="shared" si="21"/>
        <v>732.16160069934472</v>
      </c>
      <c r="Z28" s="9">
        <f t="shared" si="21"/>
        <v>669.1540563976223</v>
      </c>
      <c r="AA28" s="9">
        <f t="shared" si="21"/>
        <v>611.56874488595815</v>
      </c>
      <c r="AB28" s="9">
        <f t="shared" si="21"/>
        <v>558.93904571825465</v>
      </c>
      <c r="AC28" s="9">
        <f t="shared" si="21"/>
        <v>510.83849434897155</v>
      </c>
      <c r="AD28" s="9">
        <f t="shared" si="21"/>
        <v>466.87732644153965</v>
      </c>
      <c r="AE28" s="9">
        <f t="shared" si="21"/>
        <v>426.69931956281675</v>
      </c>
      <c r="AF28" s="3">
        <f t="shared" si="1"/>
        <v>-8.6056881761538695E-2</v>
      </c>
      <c r="AG28" s="3">
        <f t="shared" si="2"/>
        <v>0.91394311823846131</v>
      </c>
    </row>
    <row r="29" spans="1:33" ht="13.8" x14ac:dyDescent="0.3">
      <c r="A29" s="6" t="s">
        <v>33</v>
      </c>
      <c r="B29" s="9">
        <v>2374.6429800000001</v>
      </c>
      <c r="C29" s="9">
        <v>2287.71</v>
      </c>
      <c r="D29" s="9">
        <v>2103</v>
      </c>
      <c r="E29" s="9">
        <v>2078.75</v>
      </c>
      <c r="F29" s="9">
        <v>2038.02</v>
      </c>
      <c r="G29" s="9">
        <v>1865.97</v>
      </c>
      <c r="H29" s="9">
        <v>1660.26</v>
      </c>
      <c r="I29" s="9">
        <v>1586.38</v>
      </c>
      <c r="J29" s="9">
        <v>1538.53</v>
      </c>
      <c r="K29" s="9">
        <v>1537.11</v>
      </c>
      <c r="L29" s="9">
        <v>1378.5</v>
      </c>
      <c r="M29" s="9">
        <v>1161.18</v>
      </c>
      <c r="N29" s="9">
        <v>960.9</v>
      </c>
      <c r="O29" s="9">
        <v>824.59</v>
      </c>
      <c r="P29" s="9">
        <v>646.54999999999995</v>
      </c>
      <c r="Q29" s="9">
        <v>646.54999999999995</v>
      </c>
      <c r="R29" s="9">
        <f t="shared" ref="R29:AE29" si="22">Q29*$AG$29</f>
        <v>596.05982786626362</v>
      </c>
      <c r="S29" s="9">
        <f t="shared" si="22"/>
        <v>549.51251781913209</v>
      </c>
      <c r="T29" s="9">
        <f t="shared" si="22"/>
        <v>506.60016515602661</v>
      </c>
      <c r="U29" s="9">
        <f t="shared" si="22"/>
        <v>467.03890996817256</v>
      </c>
      <c r="V29" s="9">
        <f t="shared" si="22"/>
        <v>430.5670594423886</v>
      </c>
      <c r="W29" s="9">
        <f t="shared" si="22"/>
        <v>396.94335679547362</v>
      </c>
      <c r="X29" s="9">
        <f t="shared" si="22"/>
        <v>365.94538539040582</v>
      </c>
      <c r="Y29" s="9">
        <f t="shared" si="22"/>
        <v>337.36809747778022</v>
      </c>
      <c r="Z29" s="9">
        <f t="shared" si="22"/>
        <v>311.02245783029082</v>
      </c>
      <c r="AA29" s="9">
        <f t="shared" si="22"/>
        <v>286.73419329806728</v>
      </c>
      <c r="AB29" s="9">
        <f t="shared" si="22"/>
        <v>264.34264001332912</v>
      </c>
      <c r="AC29" s="9">
        <f t="shared" si="22"/>
        <v>243.69968061875903</v>
      </c>
      <c r="AD29" s="9">
        <f t="shared" si="22"/>
        <v>224.66876448949182</v>
      </c>
      <c r="AE29" s="9">
        <f t="shared" si="22"/>
        <v>207.12400446760904</v>
      </c>
      <c r="AF29" s="3">
        <f t="shared" si="1"/>
        <v>-7.8091674477977491E-2</v>
      </c>
      <c r="AG29" s="3">
        <f t="shared" si="2"/>
        <v>0.92190832552202251</v>
      </c>
    </row>
    <row r="30" spans="1:33" ht="13.8" x14ac:dyDescent="0.3">
      <c r="A30" s="6" t="s">
        <v>36</v>
      </c>
      <c r="B30" s="9">
        <v>3721.4375999999997</v>
      </c>
      <c r="C30" s="9">
        <v>3585.2</v>
      </c>
      <c r="D30" s="9">
        <v>3328</v>
      </c>
      <c r="E30" s="9">
        <v>3167.44</v>
      </c>
      <c r="F30" s="9">
        <v>2925.61</v>
      </c>
      <c r="G30" s="9">
        <v>2596.08</v>
      </c>
      <c r="H30" s="9">
        <v>2197.52</v>
      </c>
      <c r="I30" s="9">
        <v>2126.29</v>
      </c>
      <c r="J30" s="9">
        <v>2194.7800000000002</v>
      </c>
      <c r="K30" s="9">
        <v>2117.66</v>
      </c>
      <c r="L30" s="9">
        <v>1881.8</v>
      </c>
      <c r="M30" s="9">
        <v>1697.16</v>
      </c>
      <c r="N30" s="9">
        <v>1409.5</v>
      </c>
      <c r="O30" s="9">
        <v>1144.75</v>
      </c>
      <c r="P30" s="9">
        <v>987.7</v>
      </c>
      <c r="Q30" s="9">
        <v>772.51</v>
      </c>
      <c r="R30" s="9">
        <f t="shared" ref="R30:AE30" si="23">Q30*$AG$30</f>
        <v>700.210623509166</v>
      </c>
      <c r="S30" s="9">
        <f t="shared" si="23"/>
        <v>634.67776116179084</v>
      </c>
      <c r="T30" s="9">
        <f t="shared" si="23"/>
        <v>575.27813344875676</v>
      </c>
      <c r="U30" s="9">
        <f t="shared" si="23"/>
        <v>521.43772962595074</v>
      </c>
      <c r="V30" s="9">
        <f t="shared" si="23"/>
        <v>472.63626073784275</v>
      </c>
      <c r="W30" s="9">
        <f t="shared" si="23"/>
        <v>428.40213178377707</v>
      </c>
      <c r="X30" s="9">
        <f t="shared" si="23"/>
        <v>388.30788444029781</v>
      </c>
      <c r="Y30" s="9">
        <f t="shared" si="23"/>
        <v>351.96606630006875</v>
      </c>
      <c r="Z30" s="9">
        <f t="shared" si="23"/>
        <v>319.0254867096084</v>
      </c>
      <c r="AA30" s="9">
        <f t="shared" si="23"/>
        <v>289.16782302397388</v>
      </c>
      <c r="AB30" s="9">
        <f t="shared" si="23"/>
        <v>262.10454448279626</v>
      </c>
      <c r="AC30" s="9">
        <f t="shared" si="23"/>
        <v>237.57412398141733</v>
      </c>
      <c r="AD30" s="9">
        <f t="shared" si="23"/>
        <v>215.33951079296338</v>
      </c>
      <c r="AE30" s="9">
        <f t="shared" si="23"/>
        <v>195.1858398189016</v>
      </c>
      <c r="AF30" s="3">
        <f t="shared" si="1"/>
        <v>-9.3590214354291823E-2</v>
      </c>
      <c r="AG30" s="3">
        <f t="shared" si="2"/>
        <v>0.90640978564570818</v>
      </c>
    </row>
    <row r="31" spans="1:33" ht="13.8" x14ac:dyDescent="0.3">
      <c r="A31" s="6" t="s">
        <v>41</v>
      </c>
      <c r="R31" s="10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3" ht="13.8" x14ac:dyDescent="0.3">
      <c r="A32" s="1" t="s">
        <v>42</v>
      </c>
    </row>
    <row r="33" spans="1:1" ht="13.8" x14ac:dyDescent="0.3">
      <c r="A33" s="2" t="s">
        <v>46</v>
      </c>
    </row>
    <row r="34" spans="1:1" ht="13.8" x14ac:dyDescent="0.3">
      <c r="A34" s="8" t="s">
        <v>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4"/>
  <sheetViews>
    <sheetView workbookViewId="0">
      <selection activeCell="A4" sqref="A4:XFD4"/>
    </sheetView>
  </sheetViews>
  <sheetFormatPr defaultColWidth="16" defaultRowHeight="13.8" x14ac:dyDescent="0.3"/>
  <cols>
    <col min="1" max="1" width="12.6640625" style="2" customWidth="1"/>
    <col min="2" max="31" width="10.6640625" style="2" customWidth="1"/>
    <col min="32" max="33" width="10" style="3" customWidth="1"/>
    <col min="34" max="256" width="16" style="2"/>
    <col min="257" max="257" width="12.6640625" style="2" customWidth="1"/>
    <col min="258" max="287" width="10.6640625" style="2" customWidth="1"/>
    <col min="288" max="289" width="10" style="2" customWidth="1"/>
    <col min="290" max="512" width="16" style="2"/>
    <col min="513" max="513" width="12.6640625" style="2" customWidth="1"/>
    <col min="514" max="543" width="10.6640625" style="2" customWidth="1"/>
    <col min="544" max="545" width="10" style="2" customWidth="1"/>
    <col min="546" max="768" width="16" style="2"/>
    <col min="769" max="769" width="12.6640625" style="2" customWidth="1"/>
    <col min="770" max="799" width="10.6640625" style="2" customWidth="1"/>
    <col min="800" max="801" width="10" style="2" customWidth="1"/>
    <col min="802" max="1024" width="16" style="2"/>
    <col min="1025" max="1025" width="12.6640625" style="2" customWidth="1"/>
    <col min="1026" max="1055" width="10.6640625" style="2" customWidth="1"/>
    <col min="1056" max="1057" width="10" style="2" customWidth="1"/>
    <col min="1058" max="1280" width="16" style="2"/>
    <col min="1281" max="1281" width="12.6640625" style="2" customWidth="1"/>
    <col min="1282" max="1311" width="10.6640625" style="2" customWidth="1"/>
    <col min="1312" max="1313" width="10" style="2" customWidth="1"/>
    <col min="1314" max="1536" width="16" style="2"/>
    <col min="1537" max="1537" width="12.6640625" style="2" customWidth="1"/>
    <col min="1538" max="1567" width="10.6640625" style="2" customWidth="1"/>
    <col min="1568" max="1569" width="10" style="2" customWidth="1"/>
    <col min="1570" max="1792" width="16" style="2"/>
    <col min="1793" max="1793" width="12.6640625" style="2" customWidth="1"/>
    <col min="1794" max="1823" width="10.6640625" style="2" customWidth="1"/>
    <col min="1824" max="1825" width="10" style="2" customWidth="1"/>
    <col min="1826" max="2048" width="16" style="2"/>
    <col min="2049" max="2049" width="12.6640625" style="2" customWidth="1"/>
    <col min="2050" max="2079" width="10.6640625" style="2" customWidth="1"/>
    <col min="2080" max="2081" width="10" style="2" customWidth="1"/>
    <col min="2082" max="2304" width="16" style="2"/>
    <col min="2305" max="2305" width="12.6640625" style="2" customWidth="1"/>
    <col min="2306" max="2335" width="10.6640625" style="2" customWidth="1"/>
    <col min="2336" max="2337" width="10" style="2" customWidth="1"/>
    <col min="2338" max="2560" width="16" style="2"/>
    <col min="2561" max="2561" width="12.6640625" style="2" customWidth="1"/>
    <col min="2562" max="2591" width="10.6640625" style="2" customWidth="1"/>
    <col min="2592" max="2593" width="10" style="2" customWidth="1"/>
    <col min="2594" max="2816" width="16" style="2"/>
    <col min="2817" max="2817" width="12.6640625" style="2" customWidth="1"/>
    <col min="2818" max="2847" width="10.6640625" style="2" customWidth="1"/>
    <col min="2848" max="2849" width="10" style="2" customWidth="1"/>
    <col min="2850" max="3072" width="16" style="2"/>
    <col min="3073" max="3073" width="12.6640625" style="2" customWidth="1"/>
    <col min="3074" max="3103" width="10.6640625" style="2" customWidth="1"/>
    <col min="3104" max="3105" width="10" style="2" customWidth="1"/>
    <col min="3106" max="3328" width="16" style="2"/>
    <col min="3329" max="3329" width="12.6640625" style="2" customWidth="1"/>
    <col min="3330" max="3359" width="10.6640625" style="2" customWidth="1"/>
    <col min="3360" max="3361" width="10" style="2" customWidth="1"/>
    <col min="3362" max="3584" width="16" style="2"/>
    <col min="3585" max="3585" width="12.6640625" style="2" customWidth="1"/>
    <col min="3586" max="3615" width="10.6640625" style="2" customWidth="1"/>
    <col min="3616" max="3617" width="10" style="2" customWidth="1"/>
    <col min="3618" max="3840" width="16" style="2"/>
    <col min="3841" max="3841" width="12.6640625" style="2" customWidth="1"/>
    <col min="3842" max="3871" width="10.6640625" style="2" customWidth="1"/>
    <col min="3872" max="3873" width="10" style="2" customWidth="1"/>
    <col min="3874" max="4096" width="16" style="2"/>
    <col min="4097" max="4097" width="12.6640625" style="2" customWidth="1"/>
    <col min="4098" max="4127" width="10.6640625" style="2" customWidth="1"/>
    <col min="4128" max="4129" width="10" style="2" customWidth="1"/>
    <col min="4130" max="4352" width="16" style="2"/>
    <col min="4353" max="4353" width="12.6640625" style="2" customWidth="1"/>
    <col min="4354" max="4383" width="10.6640625" style="2" customWidth="1"/>
    <col min="4384" max="4385" width="10" style="2" customWidth="1"/>
    <col min="4386" max="4608" width="16" style="2"/>
    <col min="4609" max="4609" width="12.6640625" style="2" customWidth="1"/>
    <col min="4610" max="4639" width="10.6640625" style="2" customWidth="1"/>
    <col min="4640" max="4641" width="10" style="2" customWidth="1"/>
    <col min="4642" max="4864" width="16" style="2"/>
    <col min="4865" max="4865" width="12.6640625" style="2" customWidth="1"/>
    <col min="4866" max="4895" width="10.6640625" style="2" customWidth="1"/>
    <col min="4896" max="4897" width="10" style="2" customWidth="1"/>
    <col min="4898" max="5120" width="16" style="2"/>
    <col min="5121" max="5121" width="12.6640625" style="2" customWidth="1"/>
    <col min="5122" max="5151" width="10.6640625" style="2" customWidth="1"/>
    <col min="5152" max="5153" width="10" style="2" customWidth="1"/>
    <col min="5154" max="5376" width="16" style="2"/>
    <col min="5377" max="5377" width="12.6640625" style="2" customWidth="1"/>
    <col min="5378" max="5407" width="10.6640625" style="2" customWidth="1"/>
    <col min="5408" max="5409" width="10" style="2" customWidth="1"/>
    <col min="5410" max="5632" width="16" style="2"/>
    <col min="5633" max="5633" width="12.6640625" style="2" customWidth="1"/>
    <col min="5634" max="5663" width="10.6640625" style="2" customWidth="1"/>
    <col min="5664" max="5665" width="10" style="2" customWidth="1"/>
    <col min="5666" max="5888" width="16" style="2"/>
    <col min="5889" max="5889" width="12.6640625" style="2" customWidth="1"/>
    <col min="5890" max="5919" width="10.6640625" style="2" customWidth="1"/>
    <col min="5920" max="5921" width="10" style="2" customWidth="1"/>
    <col min="5922" max="6144" width="16" style="2"/>
    <col min="6145" max="6145" width="12.6640625" style="2" customWidth="1"/>
    <col min="6146" max="6175" width="10.6640625" style="2" customWidth="1"/>
    <col min="6176" max="6177" width="10" style="2" customWidth="1"/>
    <col min="6178" max="6400" width="16" style="2"/>
    <col min="6401" max="6401" width="12.6640625" style="2" customWidth="1"/>
    <col min="6402" max="6431" width="10.6640625" style="2" customWidth="1"/>
    <col min="6432" max="6433" width="10" style="2" customWidth="1"/>
    <col min="6434" max="6656" width="16" style="2"/>
    <col min="6657" max="6657" width="12.6640625" style="2" customWidth="1"/>
    <col min="6658" max="6687" width="10.6640625" style="2" customWidth="1"/>
    <col min="6688" max="6689" width="10" style="2" customWidth="1"/>
    <col min="6690" max="6912" width="16" style="2"/>
    <col min="6913" max="6913" width="12.6640625" style="2" customWidth="1"/>
    <col min="6914" max="6943" width="10.6640625" style="2" customWidth="1"/>
    <col min="6944" max="6945" width="10" style="2" customWidth="1"/>
    <col min="6946" max="7168" width="16" style="2"/>
    <col min="7169" max="7169" width="12.6640625" style="2" customWidth="1"/>
    <col min="7170" max="7199" width="10.6640625" style="2" customWidth="1"/>
    <col min="7200" max="7201" width="10" style="2" customWidth="1"/>
    <col min="7202" max="7424" width="16" style="2"/>
    <col min="7425" max="7425" width="12.6640625" style="2" customWidth="1"/>
    <col min="7426" max="7455" width="10.6640625" style="2" customWidth="1"/>
    <col min="7456" max="7457" width="10" style="2" customWidth="1"/>
    <col min="7458" max="7680" width="16" style="2"/>
    <col min="7681" max="7681" width="12.6640625" style="2" customWidth="1"/>
    <col min="7682" max="7711" width="10.6640625" style="2" customWidth="1"/>
    <col min="7712" max="7713" width="10" style="2" customWidth="1"/>
    <col min="7714" max="7936" width="16" style="2"/>
    <col min="7937" max="7937" width="12.6640625" style="2" customWidth="1"/>
    <col min="7938" max="7967" width="10.6640625" style="2" customWidth="1"/>
    <col min="7968" max="7969" width="10" style="2" customWidth="1"/>
    <col min="7970" max="8192" width="16" style="2"/>
    <col min="8193" max="8193" width="12.6640625" style="2" customWidth="1"/>
    <col min="8194" max="8223" width="10.6640625" style="2" customWidth="1"/>
    <col min="8224" max="8225" width="10" style="2" customWidth="1"/>
    <col min="8226" max="8448" width="16" style="2"/>
    <col min="8449" max="8449" width="12.6640625" style="2" customWidth="1"/>
    <col min="8450" max="8479" width="10.6640625" style="2" customWidth="1"/>
    <col min="8480" max="8481" width="10" style="2" customWidth="1"/>
    <col min="8482" max="8704" width="16" style="2"/>
    <col min="8705" max="8705" width="12.6640625" style="2" customWidth="1"/>
    <col min="8706" max="8735" width="10.6640625" style="2" customWidth="1"/>
    <col min="8736" max="8737" width="10" style="2" customWidth="1"/>
    <col min="8738" max="8960" width="16" style="2"/>
    <col min="8961" max="8961" width="12.6640625" style="2" customWidth="1"/>
    <col min="8962" max="8991" width="10.6640625" style="2" customWidth="1"/>
    <col min="8992" max="8993" width="10" style="2" customWidth="1"/>
    <col min="8994" max="9216" width="16" style="2"/>
    <col min="9217" max="9217" width="12.6640625" style="2" customWidth="1"/>
    <col min="9218" max="9247" width="10.6640625" style="2" customWidth="1"/>
    <col min="9248" max="9249" width="10" style="2" customWidth="1"/>
    <col min="9250" max="9472" width="16" style="2"/>
    <col min="9473" max="9473" width="12.6640625" style="2" customWidth="1"/>
    <col min="9474" max="9503" width="10.6640625" style="2" customWidth="1"/>
    <col min="9504" max="9505" width="10" style="2" customWidth="1"/>
    <col min="9506" max="9728" width="16" style="2"/>
    <col min="9729" max="9729" width="12.6640625" style="2" customWidth="1"/>
    <col min="9730" max="9759" width="10.6640625" style="2" customWidth="1"/>
    <col min="9760" max="9761" width="10" style="2" customWidth="1"/>
    <col min="9762" max="9984" width="16" style="2"/>
    <col min="9985" max="9985" width="12.6640625" style="2" customWidth="1"/>
    <col min="9986" max="10015" width="10.6640625" style="2" customWidth="1"/>
    <col min="10016" max="10017" width="10" style="2" customWidth="1"/>
    <col min="10018" max="10240" width="16" style="2"/>
    <col min="10241" max="10241" width="12.6640625" style="2" customWidth="1"/>
    <col min="10242" max="10271" width="10.6640625" style="2" customWidth="1"/>
    <col min="10272" max="10273" width="10" style="2" customWidth="1"/>
    <col min="10274" max="10496" width="16" style="2"/>
    <col min="10497" max="10497" width="12.6640625" style="2" customWidth="1"/>
    <col min="10498" max="10527" width="10.6640625" style="2" customWidth="1"/>
    <col min="10528" max="10529" width="10" style="2" customWidth="1"/>
    <col min="10530" max="10752" width="16" style="2"/>
    <col min="10753" max="10753" width="12.6640625" style="2" customWidth="1"/>
    <col min="10754" max="10783" width="10.6640625" style="2" customWidth="1"/>
    <col min="10784" max="10785" width="10" style="2" customWidth="1"/>
    <col min="10786" max="11008" width="16" style="2"/>
    <col min="11009" max="11009" width="12.6640625" style="2" customWidth="1"/>
    <col min="11010" max="11039" width="10.6640625" style="2" customWidth="1"/>
    <col min="11040" max="11041" width="10" style="2" customWidth="1"/>
    <col min="11042" max="11264" width="16" style="2"/>
    <col min="11265" max="11265" width="12.6640625" style="2" customWidth="1"/>
    <col min="11266" max="11295" width="10.6640625" style="2" customWidth="1"/>
    <col min="11296" max="11297" width="10" style="2" customWidth="1"/>
    <col min="11298" max="11520" width="16" style="2"/>
    <col min="11521" max="11521" width="12.6640625" style="2" customWidth="1"/>
    <col min="11522" max="11551" width="10.6640625" style="2" customWidth="1"/>
    <col min="11552" max="11553" width="10" style="2" customWidth="1"/>
    <col min="11554" max="11776" width="16" style="2"/>
    <col min="11777" max="11777" width="12.6640625" style="2" customWidth="1"/>
    <col min="11778" max="11807" width="10.6640625" style="2" customWidth="1"/>
    <col min="11808" max="11809" width="10" style="2" customWidth="1"/>
    <col min="11810" max="12032" width="16" style="2"/>
    <col min="12033" max="12033" width="12.6640625" style="2" customWidth="1"/>
    <col min="12034" max="12063" width="10.6640625" style="2" customWidth="1"/>
    <col min="12064" max="12065" width="10" style="2" customWidth="1"/>
    <col min="12066" max="12288" width="16" style="2"/>
    <col min="12289" max="12289" width="12.6640625" style="2" customWidth="1"/>
    <col min="12290" max="12319" width="10.6640625" style="2" customWidth="1"/>
    <col min="12320" max="12321" width="10" style="2" customWidth="1"/>
    <col min="12322" max="12544" width="16" style="2"/>
    <col min="12545" max="12545" width="12.6640625" style="2" customWidth="1"/>
    <col min="12546" max="12575" width="10.6640625" style="2" customWidth="1"/>
    <col min="12576" max="12577" width="10" style="2" customWidth="1"/>
    <col min="12578" max="12800" width="16" style="2"/>
    <col min="12801" max="12801" width="12.6640625" style="2" customWidth="1"/>
    <col min="12802" max="12831" width="10.6640625" style="2" customWidth="1"/>
    <col min="12832" max="12833" width="10" style="2" customWidth="1"/>
    <col min="12834" max="13056" width="16" style="2"/>
    <col min="13057" max="13057" width="12.6640625" style="2" customWidth="1"/>
    <col min="13058" max="13087" width="10.6640625" style="2" customWidth="1"/>
    <col min="13088" max="13089" width="10" style="2" customWidth="1"/>
    <col min="13090" max="13312" width="16" style="2"/>
    <col min="13313" max="13313" width="12.6640625" style="2" customWidth="1"/>
    <col min="13314" max="13343" width="10.6640625" style="2" customWidth="1"/>
    <col min="13344" max="13345" width="10" style="2" customWidth="1"/>
    <col min="13346" max="13568" width="16" style="2"/>
    <col min="13569" max="13569" width="12.6640625" style="2" customWidth="1"/>
    <col min="13570" max="13599" width="10.6640625" style="2" customWidth="1"/>
    <col min="13600" max="13601" width="10" style="2" customWidth="1"/>
    <col min="13602" max="13824" width="16" style="2"/>
    <col min="13825" max="13825" width="12.6640625" style="2" customWidth="1"/>
    <col min="13826" max="13855" width="10.6640625" style="2" customWidth="1"/>
    <col min="13856" max="13857" width="10" style="2" customWidth="1"/>
    <col min="13858" max="14080" width="16" style="2"/>
    <col min="14081" max="14081" width="12.6640625" style="2" customWidth="1"/>
    <col min="14082" max="14111" width="10.6640625" style="2" customWidth="1"/>
    <col min="14112" max="14113" width="10" style="2" customWidth="1"/>
    <col min="14114" max="14336" width="16" style="2"/>
    <col min="14337" max="14337" width="12.6640625" style="2" customWidth="1"/>
    <col min="14338" max="14367" width="10.6640625" style="2" customWidth="1"/>
    <col min="14368" max="14369" width="10" style="2" customWidth="1"/>
    <col min="14370" max="14592" width="16" style="2"/>
    <col min="14593" max="14593" width="12.6640625" style="2" customWidth="1"/>
    <col min="14594" max="14623" width="10.6640625" style="2" customWidth="1"/>
    <col min="14624" max="14625" width="10" style="2" customWidth="1"/>
    <col min="14626" max="14848" width="16" style="2"/>
    <col min="14849" max="14849" width="12.6640625" style="2" customWidth="1"/>
    <col min="14850" max="14879" width="10.6640625" style="2" customWidth="1"/>
    <col min="14880" max="14881" width="10" style="2" customWidth="1"/>
    <col min="14882" max="15104" width="16" style="2"/>
    <col min="15105" max="15105" width="12.6640625" style="2" customWidth="1"/>
    <col min="15106" max="15135" width="10.6640625" style="2" customWidth="1"/>
    <col min="15136" max="15137" width="10" style="2" customWidth="1"/>
    <col min="15138" max="15360" width="16" style="2"/>
    <col min="15361" max="15361" width="12.6640625" style="2" customWidth="1"/>
    <col min="15362" max="15391" width="10.6640625" style="2" customWidth="1"/>
    <col min="15392" max="15393" width="10" style="2" customWidth="1"/>
    <col min="15394" max="15616" width="16" style="2"/>
    <col min="15617" max="15617" width="12.6640625" style="2" customWidth="1"/>
    <col min="15618" max="15647" width="10.6640625" style="2" customWidth="1"/>
    <col min="15648" max="15649" width="10" style="2" customWidth="1"/>
    <col min="15650" max="15872" width="16" style="2"/>
    <col min="15873" max="15873" width="12.6640625" style="2" customWidth="1"/>
    <col min="15874" max="15903" width="10.6640625" style="2" customWidth="1"/>
    <col min="15904" max="15905" width="10" style="2" customWidth="1"/>
    <col min="15906" max="16128" width="16" style="2"/>
    <col min="16129" max="16129" width="12.6640625" style="2" customWidth="1"/>
    <col min="16130" max="16159" width="10.6640625" style="2" customWidth="1"/>
    <col min="16160" max="16161" width="10" style="2" customWidth="1"/>
    <col min="16162" max="16384" width="16" style="2"/>
  </cols>
  <sheetData>
    <row r="1" spans="1:31" ht="19.95" customHeight="1" x14ac:dyDescent="0.3">
      <c r="A1" s="1" t="s">
        <v>48</v>
      </c>
    </row>
    <row r="2" spans="1:31" x14ac:dyDescent="0.3">
      <c r="A2" s="1" t="s">
        <v>49</v>
      </c>
    </row>
    <row r="3" spans="1:31" x14ac:dyDescent="0.3">
      <c r="A3" s="1" t="s">
        <v>50</v>
      </c>
    </row>
    <row r="4" spans="1:31" x14ac:dyDescent="0.3">
      <c r="A4" s="4" t="s">
        <v>51</v>
      </c>
      <c r="B4" s="4">
        <v>2022</v>
      </c>
      <c r="C4" s="4">
        <v>2021</v>
      </c>
      <c r="D4" s="4">
        <v>2020</v>
      </c>
      <c r="E4" s="4">
        <v>2019</v>
      </c>
      <c r="F4" s="4">
        <v>2018</v>
      </c>
      <c r="G4" s="4">
        <v>2017</v>
      </c>
      <c r="H4" s="4">
        <v>2016</v>
      </c>
      <c r="I4" s="4">
        <v>2015</v>
      </c>
      <c r="J4" s="4">
        <v>2014</v>
      </c>
      <c r="K4" s="4">
        <v>2013</v>
      </c>
      <c r="L4" s="4">
        <v>2012</v>
      </c>
      <c r="M4" s="4">
        <v>2011</v>
      </c>
      <c r="N4" s="4">
        <v>2010</v>
      </c>
      <c r="O4" s="4">
        <v>2009</v>
      </c>
      <c r="P4" s="4">
        <v>2008</v>
      </c>
      <c r="Q4" s="4">
        <v>2007</v>
      </c>
      <c r="R4" s="4">
        <v>2006</v>
      </c>
      <c r="S4" s="4">
        <v>2005</v>
      </c>
      <c r="T4" s="4">
        <v>2004</v>
      </c>
      <c r="U4" s="4">
        <v>2003</v>
      </c>
      <c r="V4" s="4">
        <v>2002</v>
      </c>
      <c r="W4" s="4">
        <v>2001</v>
      </c>
      <c r="X4" s="4">
        <v>2000</v>
      </c>
      <c r="Y4" s="4">
        <v>1999</v>
      </c>
      <c r="Z4" s="4">
        <v>1998</v>
      </c>
      <c r="AA4" s="4">
        <v>1997</v>
      </c>
      <c r="AB4" s="4">
        <v>1996</v>
      </c>
      <c r="AC4" s="4">
        <v>1995</v>
      </c>
      <c r="AD4" s="4">
        <v>1994</v>
      </c>
      <c r="AE4" s="4">
        <v>1993</v>
      </c>
    </row>
    <row r="5" spans="1:31" x14ac:dyDescent="0.3">
      <c r="A5" s="6" t="s">
        <v>52</v>
      </c>
      <c r="B5" s="9">
        <v>34894.300000000003</v>
      </c>
      <c r="C5" s="9">
        <v>33545.19</v>
      </c>
      <c r="D5" s="9">
        <v>30095.88</v>
      </c>
      <c r="E5" s="9">
        <v>29663.38</v>
      </c>
      <c r="F5" s="9">
        <v>27508.1</v>
      </c>
      <c r="G5" s="9">
        <v>24711.7</v>
      </c>
      <c r="H5" s="9">
        <v>22245.7</v>
      </c>
      <c r="I5" s="9">
        <v>20218.900000000001</v>
      </c>
      <c r="J5" s="9">
        <v>18333.900000000001</v>
      </c>
      <c r="K5" s="9">
        <v>16806.5</v>
      </c>
      <c r="L5" s="9">
        <v>15020.3</v>
      </c>
      <c r="M5" s="9">
        <v>13491</v>
      </c>
      <c r="N5" s="9">
        <v>11608.1</v>
      </c>
      <c r="O5" s="9">
        <v>10047.700000000001</v>
      </c>
      <c r="P5" s="9">
        <v>9175.1</v>
      </c>
      <c r="Q5" s="9">
        <v>7912.8</v>
      </c>
      <c r="R5" s="9">
        <v>6227.7</v>
      </c>
      <c r="S5" s="9">
        <v>5155.5</v>
      </c>
      <c r="T5" s="9">
        <v>4393.3999999999996</v>
      </c>
      <c r="U5" s="9">
        <v>3726.7</v>
      </c>
      <c r="V5" s="9">
        <v>3208.2</v>
      </c>
      <c r="W5" s="9">
        <v>2653.6</v>
      </c>
      <c r="X5" s="9">
        <v>2174.9</v>
      </c>
      <c r="Y5" s="9">
        <v>1781.5</v>
      </c>
      <c r="Z5" s="9">
        <v>1527.1</v>
      </c>
      <c r="AA5" s="9">
        <v>1266.2</v>
      </c>
      <c r="AB5" s="9">
        <v>1035.2</v>
      </c>
      <c r="AC5" s="9">
        <v>805.7</v>
      </c>
      <c r="AD5" s="9">
        <v>570.29999999999995</v>
      </c>
      <c r="AE5" s="9">
        <v>419.4</v>
      </c>
    </row>
    <row r="6" spans="1:31" x14ac:dyDescent="0.3">
      <c r="A6" s="6" t="s">
        <v>53</v>
      </c>
      <c r="B6" s="9">
        <v>9999.26</v>
      </c>
      <c r="C6" s="9">
        <v>9746.48</v>
      </c>
      <c r="D6" s="9">
        <v>8885.8799999999992</v>
      </c>
      <c r="E6" s="9">
        <v>8922.8700000000008</v>
      </c>
      <c r="F6" s="9">
        <v>8352.2999999999993</v>
      </c>
      <c r="G6" s="9">
        <v>7717.5</v>
      </c>
      <c r="H6" s="9">
        <v>6940.8</v>
      </c>
      <c r="I6" s="9">
        <v>6227.6</v>
      </c>
      <c r="J6" s="9">
        <v>5866.3</v>
      </c>
      <c r="K6" s="9">
        <v>5383.6</v>
      </c>
      <c r="L6" s="9">
        <v>4761.1000000000004</v>
      </c>
      <c r="M6" s="9">
        <v>4215.2</v>
      </c>
      <c r="N6" s="9">
        <v>3439.3</v>
      </c>
      <c r="O6" s="9">
        <v>2781.3</v>
      </c>
      <c r="P6" s="9">
        <v>2406.1</v>
      </c>
      <c r="Q6" s="9">
        <v>1927.3</v>
      </c>
      <c r="R6" s="9">
        <v>1600.3</v>
      </c>
      <c r="S6" s="9">
        <v>1415.7</v>
      </c>
      <c r="T6" s="9">
        <v>1167.5</v>
      </c>
      <c r="U6" s="9">
        <v>1030.3</v>
      </c>
      <c r="V6" s="9">
        <v>911.2</v>
      </c>
      <c r="W6" s="9">
        <v>819.4</v>
      </c>
      <c r="X6" s="9">
        <v>723.2</v>
      </c>
      <c r="Y6" s="9">
        <v>646.6</v>
      </c>
      <c r="Z6" s="9">
        <v>581.29999999999995</v>
      </c>
      <c r="AA6" s="9">
        <v>519.1</v>
      </c>
      <c r="AB6" s="9">
        <v>445.2</v>
      </c>
      <c r="AC6" s="9">
        <v>352.6</v>
      </c>
      <c r="AD6" s="9">
        <v>271.39999999999998</v>
      </c>
      <c r="AE6" s="9">
        <v>195.1</v>
      </c>
    </row>
    <row r="7" spans="1:31" x14ac:dyDescent="0.3">
      <c r="A7" s="6" t="s">
        <v>54</v>
      </c>
      <c r="B7" s="9">
        <v>3967.5929699999997</v>
      </c>
      <c r="C7" s="9">
        <v>3878.39</v>
      </c>
      <c r="D7" s="9">
        <v>3691</v>
      </c>
      <c r="E7" s="9">
        <v>3528.72</v>
      </c>
      <c r="F7" s="9">
        <v>3376.66</v>
      </c>
      <c r="G7" s="9">
        <v>3066.44</v>
      </c>
      <c r="H7" s="9">
        <v>2752.84</v>
      </c>
      <c r="I7" s="9">
        <v>2493.77</v>
      </c>
      <c r="J7" s="9">
        <v>2265.25</v>
      </c>
      <c r="K7" s="9">
        <v>2015.45</v>
      </c>
      <c r="L7" s="9">
        <v>1807.4</v>
      </c>
      <c r="M7" s="9">
        <v>1635.79</v>
      </c>
      <c r="N7" s="9">
        <v>1377.7</v>
      </c>
      <c r="O7" s="9">
        <v>1205.05</v>
      </c>
      <c r="P7" s="9">
        <v>1104.1300000000001</v>
      </c>
      <c r="Q7" s="9">
        <v>920.58</v>
      </c>
      <c r="R7" s="9">
        <v>840.24790223689331</v>
      </c>
      <c r="S7" s="9">
        <v>766.9257828906774</v>
      </c>
      <c r="T7" s="9">
        <v>700.00193383006228</v>
      </c>
      <c r="U7" s="9">
        <v>638.91802609493845</v>
      </c>
      <c r="V7" s="9">
        <v>583.16445189729154</v>
      </c>
      <c r="W7" s="9">
        <v>532.27607309068947</v>
      </c>
      <c r="X7" s="9">
        <v>485.82834063888322</v>
      </c>
      <c r="Y7" s="9">
        <v>443.43375270921854</v>
      </c>
      <c r="Z7" s="9">
        <v>404.73862184161527</v>
      </c>
      <c r="AA7" s="9">
        <v>369.42012422241248</v>
      </c>
      <c r="AB7" s="9">
        <v>337.18360644590865</v>
      </c>
      <c r="AC7" s="9">
        <v>307.76012729458051</v>
      </c>
      <c r="AD7" s="9">
        <v>280.90421402966666</v>
      </c>
      <c r="AE7" s="9">
        <v>256.39181447340883</v>
      </c>
    </row>
    <row r="8" spans="1:31" x14ac:dyDescent="0.3">
      <c r="A8" s="6" t="s">
        <v>55</v>
      </c>
      <c r="B8" s="9">
        <v>3031.8855599999997</v>
      </c>
      <c r="C8" s="9">
        <v>2963.72</v>
      </c>
      <c r="D8" s="9">
        <v>2617</v>
      </c>
      <c r="E8" s="9">
        <v>2467.39</v>
      </c>
      <c r="F8" s="9">
        <v>2404.3000000000002</v>
      </c>
      <c r="G8" s="9">
        <v>2069.94</v>
      </c>
      <c r="H8" s="9">
        <v>1849.32</v>
      </c>
      <c r="I8" s="9">
        <v>1677.77</v>
      </c>
      <c r="J8" s="9">
        <v>1479.92</v>
      </c>
      <c r="K8" s="9">
        <v>1322.19</v>
      </c>
      <c r="L8" s="9">
        <v>1239.8</v>
      </c>
      <c r="M8" s="9">
        <v>1097.08</v>
      </c>
      <c r="N8" s="9">
        <v>949.3</v>
      </c>
      <c r="O8" s="9">
        <v>841.14</v>
      </c>
      <c r="P8" s="9">
        <v>706</v>
      </c>
      <c r="Q8" s="9">
        <v>592.61</v>
      </c>
      <c r="R8" s="9">
        <v>535.13084737413419</v>
      </c>
      <c r="S8" s="9">
        <v>483.22678289492063</v>
      </c>
      <c r="T8" s="9">
        <v>436.357060806324</v>
      </c>
      <c r="U8" s="9">
        <v>394.03338402486418</v>
      </c>
      <c r="V8" s="9">
        <v>355.81481697393428</v>
      </c>
      <c r="W8" s="9">
        <v>321.30319183870324</v>
      </c>
      <c r="X8" s="9">
        <v>290.13896038315124</v>
      </c>
      <c r="Y8" s="9">
        <v>261.99744811273195</v>
      </c>
      <c r="Z8" s="9">
        <v>236.58547175786268</v>
      </c>
      <c r="AA8" s="9">
        <v>213.63828483858583</v>
      </c>
      <c r="AB8" s="9">
        <v>192.9168194887516</v>
      </c>
      <c r="AC8" s="9">
        <v>174.20519580455701</v>
      </c>
      <c r="AD8" s="9">
        <v>157.3084727693923</v>
      </c>
      <c r="AE8" s="9">
        <v>142.05061732373031</v>
      </c>
    </row>
    <row r="9" spans="1:31" x14ac:dyDescent="0.3">
      <c r="A9" s="6" t="s">
        <v>56</v>
      </c>
      <c r="B9" s="9">
        <v>1976.13933</v>
      </c>
      <c r="C9" s="9">
        <v>1931.71</v>
      </c>
      <c r="D9" s="9">
        <v>1858</v>
      </c>
      <c r="E9" s="9">
        <v>1853.41</v>
      </c>
      <c r="F9" s="9">
        <v>1993.7</v>
      </c>
      <c r="G9" s="9">
        <v>1880.23</v>
      </c>
      <c r="H9" s="9">
        <v>2175.81</v>
      </c>
      <c r="I9" s="9">
        <v>2097.21</v>
      </c>
      <c r="J9" s="9">
        <v>1920.4</v>
      </c>
      <c r="K9" s="9">
        <v>1708.93</v>
      </c>
      <c r="L9" s="9">
        <v>1452.8</v>
      </c>
      <c r="M9" s="9">
        <v>1277.8399999999999</v>
      </c>
      <c r="N9" s="9">
        <v>1095.4000000000001</v>
      </c>
      <c r="O9" s="9">
        <v>972.65</v>
      </c>
      <c r="P9" s="9">
        <v>739.32</v>
      </c>
      <c r="Q9" s="9">
        <v>623.49</v>
      </c>
      <c r="R9" s="9">
        <v>580.11986600883404</v>
      </c>
      <c r="S9" s="9">
        <v>539.76657033490119</v>
      </c>
      <c r="T9" s="9">
        <v>502.2202608842656</v>
      </c>
      <c r="U9" s="9">
        <v>467.285682931726</v>
      </c>
      <c r="V9" s="9">
        <v>434.78116372387592</v>
      </c>
      <c r="W9" s="9">
        <v>404.53766771345141</v>
      </c>
      <c r="X9" s="9">
        <v>376.39791751183446</v>
      </c>
      <c r="Y9" s="9">
        <v>350.21557598833914</v>
      </c>
      <c r="Z9" s="9">
        <v>325.85448526289423</v>
      </c>
      <c r="AA9" s="9">
        <v>303.18795863460167</v>
      </c>
      <c r="AB9" s="9">
        <v>282.09812176393694</v>
      </c>
      <c r="AC9" s="9">
        <v>262.47529968249506</v>
      </c>
      <c r="AD9" s="9">
        <v>244.21744644250523</v>
      </c>
      <c r="AE9" s="9">
        <v>227.22961444008041</v>
      </c>
    </row>
    <row r="10" spans="1:31" x14ac:dyDescent="0.3">
      <c r="A10" s="6" t="s">
        <v>57</v>
      </c>
      <c r="B10" s="9">
        <v>4453.1189999999997</v>
      </c>
      <c r="C10" s="9">
        <v>4353</v>
      </c>
      <c r="D10" s="9">
        <v>4108</v>
      </c>
      <c r="E10" s="9">
        <v>4007.62</v>
      </c>
      <c r="F10" s="9">
        <v>3655.71</v>
      </c>
      <c r="G10" s="9">
        <v>3335.37</v>
      </c>
      <c r="H10" s="9">
        <v>3128.75</v>
      </c>
      <c r="I10" s="9">
        <v>3456.69</v>
      </c>
      <c r="J10" s="9">
        <v>3232.27</v>
      </c>
      <c r="K10" s="9">
        <v>3138.05</v>
      </c>
      <c r="L10" s="9">
        <v>2904.2</v>
      </c>
      <c r="M10" s="9">
        <v>2609.77</v>
      </c>
      <c r="N10" s="9">
        <v>2254.9</v>
      </c>
      <c r="O10" s="9">
        <v>1934.01</v>
      </c>
      <c r="P10" s="9">
        <v>1742.68</v>
      </c>
      <c r="Q10" s="9">
        <v>1499.26</v>
      </c>
      <c r="R10" s="9">
        <v>1400.6439350961182</v>
      </c>
      <c r="S10" s="9">
        <v>1308.5144890956465</v>
      </c>
      <c r="T10" s="9">
        <v>1222.4449949556533</v>
      </c>
      <c r="U10" s="9">
        <v>1142.0368502949725</v>
      </c>
      <c r="V10" s="9">
        <v>1066.9176713991747</v>
      </c>
      <c r="W10" s="9">
        <v>996.73956864861805</v>
      </c>
      <c r="X10" s="9">
        <v>931.17753538279396</v>
      </c>
      <c r="Y10" s="9">
        <v>869.92794273952575</v>
      </c>
      <c r="Z10" s="9">
        <v>812.70713349836581</v>
      </c>
      <c r="AA10" s="9">
        <v>759.25010841604342</v>
      </c>
      <c r="AB10" s="9">
        <v>709.30929897015949</v>
      </c>
      <c r="AC10" s="9">
        <v>662.65342082749692</v>
      </c>
      <c r="AD10" s="9">
        <v>619.06640272716493</v>
      </c>
      <c r="AE10" s="9">
        <v>578.34638581805325</v>
      </c>
    </row>
    <row r="11" spans="1:31" x14ac:dyDescent="0.3">
      <c r="A11" s="6" t="s">
        <v>58</v>
      </c>
      <c r="B11" s="9">
        <v>4103.23254</v>
      </c>
      <c r="C11" s="9">
        <v>4010.98</v>
      </c>
      <c r="D11" s="9">
        <v>3756</v>
      </c>
      <c r="E11" s="9">
        <v>3743.35</v>
      </c>
      <c r="F11" s="9">
        <v>3984.2</v>
      </c>
      <c r="G11" s="9">
        <v>3834.26</v>
      </c>
      <c r="H11" s="9">
        <v>3497.72</v>
      </c>
      <c r="I11" s="9">
        <v>3929.64</v>
      </c>
      <c r="J11" s="9">
        <v>3516.39</v>
      </c>
      <c r="K11" s="9">
        <v>3281.25</v>
      </c>
      <c r="L11" s="9">
        <v>2916.7</v>
      </c>
      <c r="M11" s="9">
        <v>2550.73</v>
      </c>
      <c r="N11" s="9">
        <v>2188.6</v>
      </c>
      <c r="O11" s="9">
        <v>1908.81</v>
      </c>
      <c r="P11" s="9">
        <v>1575.2</v>
      </c>
      <c r="Q11" s="9">
        <v>1345.85</v>
      </c>
      <c r="R11" s="9">
        <v>1255.274096371433</v>
      </c>
      <c r="S11" s="9">
        <v>1170.7939644248006</v>
      </c>
      <c r="T11" s="9">
        <v>1091.9993578262581</v>
      </c>
      <c r="U11" s="9">
        <v>1018.5076398807753</v>
      </c>
      <c r="V11" s="9">
        <v>949.96192539936931</v>
      </c>
      <c r="W11" s="9">
        <v>886.02934761894721</v>
      </c>
      <c r="X11" s="9">
        <v>826.39944175869846</v>
      </c>
      <c r="Y11" s="9">
        <v>770.78263736338147</v>
      </c>
      <c r="Z11" s="9">
        <v>718.9088521121289</v>
      </c>
      <c r="AA11" s="9">
        <v>670.52618026412813</v>
      </c>
      <c r="AB11" s="9">
        <v>625.39966937210102</v>
      </c>
      <c r="AC11" s="9">
        <v>583.31017932314683</v>
      </c>
      <c r="AD11" s="9">
        <v>544.05331816630508</v>
      </c>
      <c r="AE11" s="9">
        <v>507.43844955908042</v>
      </c>
    </row>
    <row r="12" spans="1:31" x14ac:dyDescent="0.3">
      <c r="A12" s="6" t="s">
        <v>59</v>
      </c>
      <c r="B12" s="9">
        <v>3702.1346999999996</v>
      </c>
      <c r="C12" s="9">
        <v>3618.9</v>
      </c>
      <c r="D12" s="9">
        <v>3346</v>
      </c>
      <c r="E12" s="9">
        <v>3060.61</v>
      </c>
      <c r="F12" s="9">
        <v>3362.13</v>
      </c>
      <c r="G12" s="9">
        <v>3039.75</v>
      </c>
      <c r="H12" s="9">
        <v>2705.86</v>
      </c>
      <c r="I12" s="9">
        <v>2415.81</v>
      </c>
      <c r="J12" s="9">
        <v>2196.7800000000002</v>
      </c>
      <c r="K12" s="9">
        <v>2012.48</v>
      </c>
      <c r="L12" s="9">
        <v>1847.7</v>
      </c>
      <c r="M12" s="9">
        <v>1620.22</v>
      </c>
      <c r="N12" s="9">
        <v>1356.4</v>
      </c>
      <c r="O12" s="9">
        <v>1181.8399999999999</v>
      </c>
      <c r="P12" s="9">
        <v>1032.24</v>
      </c>
      <c r="Q12" s="9">
        <v>839.69</v>
      </c>
      <c r="R12" s="9">
        <v>765.32897167324336</v>
      </c>
      <c r="S12" s="9">
        <v>697.55318615491922</v>
      </c>
      <c r="T12" s="9">
        <v>635.77946938434275</v>
      </c>
      <c r="U12" s="9">
        <v>579.47629186352026</v>
      </c>
      <c r="V12" s="9">
        <v>528.1591951326468</v>
      </c>
      <c r="W12" s="9">
        <v>481.38662326648699</v>
      </c>
      <c r="X12" s="9">
        <v>438.75612352391414</v>
      </c>
      <c r="Y12" s="9">
        <v>399.90088345924772</v>
      </c>
      <c r="Z12" s="9">
        <v>364.48657469910034</v>
      </c>
      <c r="AA12" s="9">
        <v>332.20847622713768</v>
      </c>
      <c r="AB12" s="9">
        <v>302.78885242416891</v>
      </c>
      <c r="AC12" s="9">
        <v>275.97456330301731</v>
      </c>
      <c r="AD12" s="9">
        <v>251.53488637553221</v>
      </c>
      <c r="AE12" s="9">
        <v>229.2595314100825</v>
      </c>
    </row>
    <row r="13" spans="1:31" x14ac:dyDescent="0.3">
      <c r="A13" s="6" t="s">
        <v>60</v>
      </c>
      <c r="B13" s="9">
        <v>3564.4286699999998</v>
      </c>
      <c r="C13" s="9">
        <v>3484.29</v>
      </c>
      <c r="D13" s="9">
        <v>3424</v>
      </c>
      <c r="E13" s="9">
        <v>3552.55</v>
      </c>
      <c r="F13" s="9">
        <v>4085.68</v>
      </c>
      <c r="G13" s="9">
        <v>3845.52</v>
      </c>
      <c r="H13" s="9">
        <v>3513.92</v>
      </c>
      <c r="I13" s="9">
        <v>3215.91</v>
      </c>
      <c r="J13" s="9">
        <v>2929.54</v>
      </c>
      <c r="K13" s="9">
        <v>2686</v>
      </c>
      <c r="L13" s="9">
        <v>2404.6</v>
      </c>
      <c r="M13" s="9">
        <v>2147.79</v>
      </c>
      <c r="N13" s="9">
        <v>1867.6</v>
      </c>
      <c r="O13" s="9">
        <v>1642.37</v>
      </c>
      <c r="P13" s="9">
        <v>1400.32</v>
      </c>
      <c r="Q13" s="9">
        <v>1186.56</v>
      </c>
      <c r="R13" s="9">
        <v>1107.7287811859394</v>
      </c>
      <c r="S13" s="9">
        <v>1034.1348542574221</v>
      </c>
      <c r="T13" s="9">
        <v>965.43027043594361</v>
      </c>
      <c r="U13" s="9">
        <v>901.29019753743557</v>
      </c>
      <c r="V13" s="9">
        <v>841.41138418030107</v>
      </c>
      <c r="W13" s="9">
        <v>785.51072602651288</v>
      </c>
      <c r="X13" s="9">
        <v>733.32392727702893</v>
      </c>
      <c r="Y13" s="9">
        <v>684.60425109313451</v>
      </c>
      <c r="Z13" s="9">
        <v>639.1213530357594</v>
      </c>
      <c r="AA13" s="9">
        <v>596.66019200732387</v>
      </c>
      <c r="AB13" s="9">
        <v>557.02001354709535</v>
      </c>
      <c r="AC13" s="9">
        <v>520.01340067312174</v>
      </c>
      <c r="AD13" s="9">
        <v>485.46538778316534</v>
      </c>
      <c r="AE13" s="9">
        <v>453.21263342519984</v>
      </c>
    </row>
    <row r="14" spans="1:31" x14ac:dyDescent="0.3">
      <c r="A14" s="6" t="s">
        <v>61</v>
      </c>
      <c r="B14" s="9">
        <v>33097.42</v>
      </c>
      <c r="C14" s="9">
        <v>32190.39</v>
      </c>
      <c r="D14" s="9">
        <v>28597.05</v>
      </c>
      <c r="E14" s="9">
        <v>27686.89</v>
      </c>
      <c r="F14" s="9">
        <v>25546.3</v>
      </c>
      <c r="G14" s="9">
        <v>23288.3</v>
      </c>
      <c r="H14" s="9">
        <v>21202.400000000001</v>
      </c>
      <c r="I14" s="9">
        <v>18352.8</v>
      </c>
      <c r="J14" s="9">
        <v>16504.5</v>
      </c>
      <c r="K14" s="9">
        <v>14786</v>
      </c>
      <c r="L14" s="9">
        <v>13002.1</v>
      </c>
      <c r="M14" s="9">
        <v>11713.9</v>
      </c>
      <c r="N14" s="9">
        <v>10366.1</v>
      </c>
      <c r="O14" s="9">
        <v>9445.2999999999993</v>
      </c>
      <c r="P14" s="9">
        <v>8212.1</v>
      </c>
      <c r="Q14" s="9">
        <v>7101.8</v>
      </c>
      <c r="R14" s="9">
        <v>5578.2</v>
      </c>
      <c r="S14" s="9">
        <v>4794.2</v>
      </c>
      <c r="T14" s="9">
        <v>4148</v>
      </c>
      <c r="U14" s="9">
        <v>3485.4</v>
      </c>
      <c r="V14" s="9">
        <v>3082.1</v>
      </c>
      <c r="W14" s="9">
        <v>2767.8</v>
      </c>
      <c r="X14" s="9">
        <v>2521.6</v>
      </c>
      <c r="Y14" s="9">
        <v>2159.6</v>
      </c>
      <c r="Z14" s="9">
        <v>1882.9</v>
      </c>
      <c r="AA14" s="9">
        <v>1618.2</v>
      </c>
      <c r="AB14" s="9">
        <v>1315</v>
      </c>
      <c r="AC14" s="9">
        <v>1039.8</v>
      </c>
      <c r="AD14" s="9">
        <v>804.6</v>
      </c>
      <c r="AE14" s="9">
        <v>586.79999999999995</v>
      </c>
    </row>
    <row r="15" spans="1:31" x14ac:dyDescent="0.3">
      <c r="A15" s="6" t="s">
        <v>62</v>
      </c>
      <c r="B15" s="9">
        <v>10382.427</v>
      </c>
      <c r="C15" s="9">
        <v>10149</v>
      </c>
      <c r="D15" s="9">
        <v>9307</v>
      </c>
      <c r="E15" s="9">
        <v>8702.35</v>
      </c>
      <c r="F15" s="9">
        <v>7825.37</v>
      </c>
      <c r="G15" s="9">
        <v>6997.22</v>
      </c>
      <c r="H15" s="9">
        <v>6132.71</v>
      </c>
      <c r="I15" s="9">
        <v>5571.61</v>
      </c>
      <c r="J15" s="9">
        <v>4983.0200000000004</v>
      </c>
      <c r="K15" s="9">
        <v>4356.5600000000004</v>
      </c>
      <c r="L15" s="9">
        <v>3845.7</v>
      </c>
      <c r="M15" s="9">
        <v>3220.4</v>
      </c>
      <c r="N15" s="9">
        <v>2660.5</v>
      </c>
      <c r="O15" s="9">
        <v>2170.42</v>
      </c>
      <c r="P15" s="9">
        <v>1887</v>
      </c>
      <c r="Q15" s="9">
        <v>1590.07</v>
      </c>
      <c r="R15" s="9">
        <v>1414.1193945501448</v>
      </c>
      <c r="S15" s="9">
        <v>1257.6387593268648</v>
      </c>
      <c r="T15" s="9">
        <v>1118.4736275145756</v>
      </c>
      <c r="U15" s="9">
        <v>994.7079367331097</v>
      </c>
      <c r="V15" s="9">
        <v>884.63764818356981</v>
      </c>
      <c r="W15" s="9">
        <v>786.74728499098387</v>
      </c>
      <c r="X15" s="9">
        <v>699.68906671745287</v>
      </c>
      <c r="Y15" s="9">
        <v>622.26435276424331</v>
      </c>
      <c r="Z15" s="9">
        <v>553.40713917067137</v>
      </c>
      <c r="AA15" s="9">
        <v>492.16938158933726</v>
      </c>
      <c r="AB15" s="9">
        <v>437.70794236054564</v>
      </c>
      <c r="AC15" s="9">
        <v>389.27298196977773</v>
      </c>
      <c r="AD15" s="9">
        <v>346.19763505872794</v>
      </c>
      <c r="AE15" s="9">
        <v>307.88882884649126</v>
      </c>
    </row>
    <row r="16" spans="1:31" x14ac:dyDescent="0.3">
      <c r="A16" s="6" t="s">
        <v>63</v>
      </c>
      <c r="B16" s="9">
        <v>12569.918129999998</v>
      </c>
      <c r="C16" s="9">
        <v>12287.31</v>
      </c>
      <c r="D16" s="9">
        <v>10959</v>
      </c>
      <c r="E16" s="9">
        <v>10172.280000000001</v>
      </c>
      <c r="F16" s="9">
        <v>8631.7099999999991</v>
      </c>
      <c r="G16" s="9">
        <v>7929.8</v>
      </c>
      <c r="H16" s="9">
        <v>6888.93</v>
      </c>
      <c r="I16" s="9">
        <v>5853.25</v>
      </c>
      <c r="J16" s="9">
        <v>5086.24</v>
      </c>
      <c r="K16" s="9">
        <v>4416.12</v>
      </c>
      <c r="L16" s="9">
        <v>3974.3</v>
      </c>
      <c r="M16" s="9">
        <v>3458.5</v>
      </c>
      <c r="N16" s="9">
        <v>2896.7</v>
      </c>
      <c r="O16" s="9">
        <v>2509.92</v>
      </c>
      <c r="P16" s="9">
        <v>2213.14</v>
      </c>
      <c r="Q16" s="9">
        <v>1879.77</v>
      </c>
      <c r="R16" s="9">
        <v>1669.2753521666637</v>
      </c>
      <c r="S16" s="9">
        <v>1482.3516714018945</v>
      </c>
      <c r="T16" s="9">
        <v>1316.3595058513754</v>
      </c>
      <c r="U16" s="9">
        <v>1168.954966675705</v>
      </c>
      <c r="V16" s="9">
        <v>1038.056631217946</v>
      </c>
      <c r="W16" s="9">
        <v>921.81615231931426</v>
      </c>
      <c r="X16" s="9">
        <v>818.59215877247868</v>
      </c>
      <c r="Y16" s="9">
        <v>726.92707837437501</v>
      </c>
      <c r="Z16" s="9">
        <v>645.52655630894674</v>
      </c>
      <c r="AA16" s="9">
        <v>573.2411782375242</v>
      </c>
      <c r="AB16" s="9">
        <v>509.05024001812802</v>
      </c>
      <c r="AC16" s="9">
        <v>452.04733487436516</v>
      </c>
      <c r="AD16" s="9">
        <v>401.42755449784158</v>
      </c>
      <c r="AE16" s="9">
        <v>356.47612335753155</v>
      </c>
    </row>
    <row r="17" spans="1:31" x14ac:dyDescent="0.3">
      <c r="A17" s="6" t="s">
        <v>64</v>
      </c>
      <c r="B17" s="9">
        <v>7408.1465699999999</v>
      </c>
      <c r="C17" s="9">
        <v>7241.59</v>
      </c>
      <c r="D17" s="9">
        <v>6376</v>
      </c>
      <c r="E17" s="9">
        <v>5879.93</v>
      </c>
      <c r="F17" s="9">
        <v>4931.97</v>
      </c>
      <c r="G17" s="9">
        <v>4416.8</v>
      </c>
      <c r="H17" s="9">
        <v>3928.9</v>
      </c>
      <c r="I17" s="9">
        <v>3620.71</v>
      </c>
      <c r="J17" s="9">
        <v>3354.17</v>
      </c>
      <c r="K17" s="9">
        <v>3110.8</v>
      </c>
      <c r="L17" s="9">
        <v>2796.9</v>
      </c>
      <c r="M17" s="9">
        <v>2454.4899999999998</v>
      </c>
      <c r="N17" s="9">
        <v>2073.1999999999998</v>
      </c>
      <c r="O17" s="9">
        <v>1783.63</v>
      </c>
      <c r="P17" s="9">
        <v>1600.01</v>
      </c>
      <c r="Q17" s="9">
        <v>1384.63</v>
      </c>
      <c r="R17" s="9">
        <v>1246.8386253552856</v>
      </c>
      <c r="S17" s="9">
        <v>1122.7595514165214</v>
      </c>
      <c r="T17" s="9">
        <v>1011.0281993692845</v>
      </c>
      <c r="U17" s="9">
        <v>910.41578638121962</v>
      </c>
      <c r="V17" s="9">
        <v>819.81581187271047</v>
      </c>
      <c r="W17" s="9">
        <v>738.23188860554626</v>
      </c>
      <c r="X17" s="9">
        <v>664.76678476009874</v>
      </c>
      <c r="Y17" s="9">
        <v>598.61255648955637</v>
      </c>
      <c r="Z17" s="9">
        <v>539.04166243245606</v>
      </c>
      <c r="AA17" s="9">
        <v>485.39896246398774</v>
      </c>
      <c r="AB17" s="9">
        <v>437.09451269110178</v>
      </c>
      <c r="AC17" s="9">
        <v>393.59707745326313</v>
      </c>
      <c r="AD17" s="9">
        <v>354.42828697607621</v>
      </c>
      <c r="AE17" s="9">
        <v>319.15737642567291</v>
      </c>
    </row>
    <row r="18" spans="1:31" x14ac:dyDescent="0.3">
      <c r="A18" s="6" t="s">
        <v>65</v>
      </c>
      <c r="B18" s="9">
        <v>7049.0224199999993</v>
      </c>
      <c r="C18" s="9">
        <v>6890.54</v>
      </c>
      <c r="D18" s="9">
        <v>6134</v>
      </c>
      <c r="E18" s="9">
        <v>5702.22</v>
      </c>
      <c r="F18" s="9">
        <v>3933.07</v>
      </c>
      <c r="G18" s="9">
        <v>3297.62</v>
      </c>
      <c r="H18" s="9">
        <v>2822.84</v>
      </c>
      <c r="I18" s="9">
        <v>2419.5700000000002</v>
      </c>
      <c r="J18" s="9">
        <v>2028.33</v>
      </c>
      <c r="K18" s="9">
        <v>1841.95</v>
      </c>
      <c r="L18" s="9">
        <v>1631.4</v>
      </c>
      <c r="M18" s="9">
        <v>1426.2</v>
      </c>
      <c r="N18" s="9">
        <v>1112.2</v>
      </c>
      <c r="O18" s="9">
        <v>888.46</v>
      </c>
      <c r="P18" s="9">
        <v>724.72</v>
      </c>
      <c r="Q18" s="9">
        <v>603.72</v>
      </c>
      <c r="R18" s="9">
        <v>517.76147204904032</v>
      </c>
      <c r="S18" s="9">
        <v>444.04184379909424</v>
      </c>
      <c r="T18" s="9">
        <v>380.81852298547182</v>
      </c>
      <c r="U18" s="9">
        <v>326.59703015387794</v>
      </c>
      <c r="V18" s="9">
        <v>280.09567199913312</v>
      </c>
      <c r="W18" s="9">
        <v>240.21524456509033</v>
      </c>
      <c r="X18" s="9">
        <v>206.01305014682535</v>
      </c>
      <c r="Y18" s="9">
        <v>176.68061370392411</v>
      </c>
      <c r="Z18" s="9">
        <v>151.52457204311864</v>
      </c>
      <c r="AA18" s="9">
        <v>129.95028402677727</v>
      </c>
      <c r="AB18" s="9">
        <v>111.44777438364655</v>
      </c>
      <c r="AC18" s="9">
        <v>95.579678860177168</v>
      </c>
      <c r="AD18" s="9">
        <v>81.970905758662738</v>
      </c>
      <c r="AE18" s="9">
        <v>70.299769480551205</v>
      </c>
    </row>
    <row r="19" spans="1:31" x14ac:dyDescent="0.3">
      <c r="A19" s="6" t="s">
        <v>66</v>
      </c>
      <c r="B19" s="9">
        <v>6544.8061799999996</v>
      </c>
      <c r="C19" s="9">
        <v>6397.66</v>
      </c>
      <c r="D19" s="9">
        <v>5618</v>
      </c>
      <c r="E19" s="9">
        <v>5034.84</v>
      </c>
      <c r="F19" s="9">
        <v>4157.26</v>
      </c>
      <c r="G19" s="9">
        <v>3728.8</v>
      </c>
      <c r="H19" s="9">
        <v>3114.93</v>
      </c>
      <c r="I19" s="9">
        <v>2733.83</v>
      </c>
      <c r="J19" s="9">
        <v>2401.1</v>
      </c>
      <c r="K19" s="9">
        <v>2142.63</v>
      </c>
      <c r="L19" s="9">
        <v>1933.7</v>
      </c>
      <c r="M19" s="9">
        <v>1700.1</v>
      </c>
      <c r="N19" s="9">
        <v>1438.8</v>
      </c>
      <c r="O19" s="9">
        <v>1253.8599999999999</v>
      </c>
      <c r="P19" s="9">
        <v>965.34</v>
      </c>
      <c r="Q19" s="9">
        <v>852.52</v>
      </c>
      <c r="R19" s="9">
        <v>750.5507494162249</v>
      </c>
      <c r="S19" s="9">
        <v>660.7779611613297</v>
      </c>
      <c r="T19" s="9">
        <v>581.74282591301221</v>
      </c>
      <c r="U19" s="9">
        <v>512.16102139131488</v>
      </c>
      <c r="V19" s="9">
        <v>450.90184209992793</v>
      </c>
      <c r="W19" s="9">
        <v>396.96982534281568</v>
      </c>
      <c r="X19" s="9">
        <v>349.48857493862693</v>
      </c>
      <c r="Y19" s="9">
        <v>307.68651976797605</v>
      </c>
      <c r="Z19" s="9">
        <v>270.88437572974772</v>
      </c>
      <c r="AA19" s="9">
        <v>238.48410736300426</v>
      </c>
      <c r="AB19" s="9">
        <v>209.95920976066517</v>
      </c>
      <c r="AC19" s="9">
        <v>184.84615285589265</v>
      </c>
      <c r="AD19" s="9">
        <v>162.7368490506924</v>
      </c>
      <c r="AE19" s="9">
        <v>143.2720217855678</v>
      </c>
    </row>
    <row r="20" spans="1:31" x14ac:dyDescent="0.3">
      <c r="A20" s="6" t="s">
        <v>67</v>
      </c>
      <c r="B20" s="9">
        <v>4216.7446199999995</v>
      </c>
      <c r="C20" s="9">
        <v>4121.9399999999996</v>
      </c>
      <c r="D20" s="9">
        <v>3835</v>
      </c>
      <c r="E20" s="9">
        <v>3474.56</v>
      </c>
      <c r="F20" s="9">
        <v>2786.85</v>
      </c>
      <c r="G20" s="9">
        <v>2516</v>
      </c>
      <c r="H20" s="9">
        <v>2216.44</v>
      </c>
      <c r="I20" s="9">
        <v>1930.82</v>
      </c>
      <c r="J20" s="9">
        <v>1789.5</v>
      </c>
      <c r="K20" s="9">
        <v>1557.38</v>
      </c>
      <c r="L20" s="9">
        <v>1417.9</v>
      </c>
      <c r="M20" s="9">
        <v>1217.48</v>
      </c>
      <c r="N20" s="9">
        <v>1012.5</v>
      </c>
      <c r="O20" s="9">
        <v>895.71</v>
      </c>
      <c r="P20" s="9">
        <v>720.48</v>
      </c>
      <c r="Q20" s="9">
        <v>632.39</v>
      </c>
      <c r="R20" s="9">
        <v>561.67549238701758</v>
      </c>
      <c r="S20" s="9">
        <v>498.86835457265084</v>
      </c>
      <c r="T20" s="9">
        <v>443.08437624076117</v>
      </c>
      <c r="U20" s="9">
        <v>393.53822039251742</v>
      </c>
      <c r="V20" s="9">
        <v>349.53236722920644</v>
      </c>
      <c r="W20" s="9">
        <v>310.44729434156829</v>
      </c>
      <c r="X20" s="9">
        <v>275.7327549605746</v>
      </c>
      <c r="Y20" s="9">
        <v>244.9000314832771</v>
      </c>
      <c r="Z20" s="9">
        <v>217.51505521745406</v>
      </c>
      <c r="AA20" s="9">
        <v>193.19229548356682</v>
      </c>
      <c r="AB20" s="9">
        <v>171.58933204369234</v>
      </c>
      <c r="AC20" s="9">
        <v>152.40203444709806</v>
      </c>
      <c r="AD20" s="9">
        <v>135.36028042640936</v>
      </c>
      <c r="AE20" s="9">
        <v>120.22415306717099</v>
      </c>
    </row>
    <row r="21" spans="1:31" x14ac:dyDescent="0.3">
      <c r="A21" s="6" t="s">
        <v>68</v>
      </c>
      <c r="B21" s="9">
        <v>3267.5847599999997</v>
      </c>
      <c r="C21" s="9">
        <v>3194.12</v>
      </c>
      <c r="D21" s="9">
        <v>2834</v>
      </c>
      <c r="E21" s="9">
        <v>2729.47</v>
      </c>
      <c r="F21" s="9">
        <v>2423.0700000000002</v>
      </c>
      <c r="G21" s="9">
        <v>2144.96</v>
      </c>
      <c r="H21" s="9">
        <v>1866.11</v>
      </c>
      <c r="I21" s="9">
        <v>1648.79</v>
      </c>
      <c r="J21" s="9">
        <v>1488.23</v>
      </c>
      <c r="K21" s="9">
        <v>1328.3</v>
      </c>
      <c r="L21" s="9">
        <v>1159.7</v>
      </c>
      <c r="M21" s="9">
        <v>974.66</v>
      </c>
      <c r="N21" s="9">
        <v>907.5</v>
      </c>
      <c r="O21" s="9">
        <v>709.16</v>
      </c>
      <c r="P21" s="9">
        <v>638.9</v>
      </c>
      <c r="Q21" s="9">
        <v>548.89</v>
      </c>
      <c r="R21" s="9">
        <v>490.98019287961483</v>
      </c>
      <c r="S21" s="9">
        <v>439.18007214579205</v>
      </c>
      <c r="T21" s="9">
        <v>392.84504460096588</v>
      </c>
      <c r="U21" s="9">
        <v>351.39852387542697</v>
      </c>
      <c r="V21" s="9">
        <v>314.32475547007431</v>
      </c>
      <c r="W21" s="9">
        <v>281.162398782151</v>
      </c>
      <c r="X21" s="9">
        <v>251.49878624962321</v>
      </c>
      <c r="Y21" s="9">
        <v>224.96478817582582</v>
      </c>
      <c r="Z21" s="9">
        <v>201.23021933299688</v>
      </c>
      <c r="AA21" s="9">
        <v>179.99973018514095</v>
      </c>
      <c r="AB21" s="9">
        <v>161.00913160119356</v>
      </c>
      <c r="AC21" s="9">
        <v>144.0221073237503</v>
      </c>
      <c r="AD21" s="9">
        <v>128.82727328379733</v>
      </c>
      <c r="AE21" s="9">
        <v>115.23554716798205</v>
      </c>
    </row>
    <row r="22" spans="1:31" x14ac:dyDescent="0.3">
      <c r="A22" s="6" t="s">
        <v>69</v>
      </c>
      <c r="B22" s="9">
        <v>7221.7559699999993</v>
      </c>
      <c r="C22" s="9">
        <v>7059.39</v>
      </c>
      <c r="D22" s="9">
        <v>6248</v>
      </c>
      <c r="E22" s="9">
        <v>5835.09</v>
      </c>
      <c r="F22" s="9">
        <v>4754.83</v>
      </c>
      <c r="G22" s="9">
        <v>4315.34</v>
      </c>
      <c r="H22" s="9">
        <v>3849.77</v>
      </c>
      <c r="I22" s="9">
        <v>3487.84</v>
      </c>
      <c r="J22" s="9">
        <v>3218.65</v>
      </c>
      <c r="K22" s="9">
        <v>2892.25</v>
      </c>
      <c r="L22" s="9">
        <v>2612.6</v>
      </c>
      <c r="M22" s="9">
        <v>2339.46</v>
      </c>
      <c r="N22" s="9">
        <v>2057.9</v>
      </c>
      <c r="O22" s="9">
        <v>1710.74</v>
      </c>
      <c r="P22" s="9">
        <v>1511.73</v>
      </c>
      <c r="Q22" s="9">
        <v>1254.47</v>
      </c>
      <c r="R22" s="9">
        <v>1124.4725852724775</v>
      </c>
      <c r="S22" s="9">
        <v>1007.9464594843793</v>
      </c>
      <c r="T22" s="9">
        <v>903.49562852251586</v>
      </c>
      <c r="U22" s="9">
        <v>809.86876145869996</v>
      </c>
      <c r="V22" s="9">
        <v>725.94419948574591</v>
      </c>
      <c r="W22" s="9">
        <v>650.71651833786041</v>
      </c>
      <c r="X22" s="9">
        <v>583.28448321193764</v>
      </c>
      <c r="Y22" s="9">
        <v>522.84025188856526</v>
      </c>
      <c r="Z22" s="9">
        <v>468.65969670510123</v>
      </c>
      <c r="AA22" s="9">
        <v>420.09372943713311</v>
      </c>
      <c r="AB22" s="9">
        <v>376.56052515957316</v>
      </c>
      <c r="AC22" s="9">
        <v>337.53855192850131</v>
      </c>
      <c r="AD22" s="9">
        <v>302.56032277867962</v>
      </c>
      <c r="AE22" s="9">
        <v>271.20679518507188</v>
      </c>
    </row>
    <row r="23" spans="1:31" x14ac:dyDescent="0.3">
      <c r="A23" s="6" t="s">
        <v>70</v>
      </c>
      <c r="B23" s="9">
        <v>8793.7079999999987</v>
      </c>
      <c r="C23" s="9">
        <v>8596</v>
      </c>
      <c r="D23" s="9">
        <v>7614</v>
      </c>
      <c r="E23" s="9">
        <v>7148.57</v>
      </c>
      <c r="F23" s="9">
        <v>6764.02</v>
      </c>
      <c r="G23" s="9">
        <v>6110.1</v>
      </c>
      <c r="H23" s="9">
        <v>5479.18</v>
      </c>
      <c r="I23" s="9">
        <v>4909.63</v>
      </c>
      <c r="J23" s="9">
        <v>4452.07</v>
      </c>
      <c r="K23" s="9">
        <v>4012.8</v>
      </c>
      <c r="L23" s="9">
        <v>3575.5</v>
      </c>
      <c r="M23" s="9">
        <v>3158.5</v>
      </c>
      <c r="N23" s="9">
        <v>2630.6</v>
      </c>
      <c r="O23" s="9">
        <v>2203.48</v>
      </c>
      <c r="P23" s="9">
        <v>1957.33</v>
      </c>
      <c r="Q23" s="9">
        <v>1629.38</v>
      </c>
      <c r="R23" s="9">
        <v>1466.4357088982813</v>
      </c>
      <c r="S23" s="9">
        <v>1319.7864760411965</v>
      </c>
      <c r="T23" s="9">
        <v>1187.8027326884069</v>
      </c>
      <c r="U23" s="9">
        <v>1069.0178732654381</v>
      </c>
      <c r="V23" s="9">
        <v>962.11195841788629</v>
      </c>
      <c r="W23" s="9">
        <v>865.89704782312697</v>
      </c>
      <c r="X23" s="9">
        <v>779.30399977748345</v>
      </c>
      <c r="Y23" s="9">
        <v>701.37059087564592</v>
      </c>
      <c r="Z23" s="9">
        <v>631.23082376801858</v>
      </c>
      <c r="AA23" s="9">
        <v>568.105304183616</v>
      </c>
      <c r="AB23" s="9">
        <v>511.29258028782397</v>
      </c>
      <c r="AC23" s="9">
        <v>460.16134813782327</v>
      </c>
      <c r="AD23" s="9">
        <v>414.14343662256664</v>
      </c>
      <c r="AE23" s="9">
        <v>372.72749393584303</v>
      </c>
    </row>
    <row r="24" spans="1:31" x14ac:dyDescent="0.3">
      <c r="A24" s="6" t="s">
        <v>71</v>
      </c>
      <c r="B24" s="9">
        <v>7641.850919999999</v>
      </c>
      <c r="C24" s="9">
        <v>7470.04</v>
      </c>
      <c r="D24" s="9">
        <v>7087</v>
      </c>
      <c r="E24" s="9">
        <v>6831.77</v>
      </c>
      <c r="F24" s="9">
        <v>5545.53</v>
      </c>
      <c r="G24" s="9">
        <v>4724.1000000000004</v>
      </c>
      <c r="H24" s="9">
        <v>4160.84</v>
      </c>
      <c r="I24" s="9">
        <v>3556.45</v>
      </c>
      <c r="J24" s="9">
        <v>3142.7</v>
      </c>
      <c r="K24" s="9">
        <v>2584.4</v>
      </c>
      <c r="L24" s="9">
        <v>2274.5</v>
      </c>
      <c r="M24" s="9">
        <v>1973.97</v>
      </c>
      <c r="N24" s="9">
        <v>1646.4</v>
      </c>
      <c r="O24" s="9">
        <v>1418.75</v>
      </c>
      <c r="P24" s="9">
        <v>1249.8</v>
      </c>
      <c r="Q24" s="9">
        <v>1092.79</v>
      </c>
      <c r="R24" s="9">
        <v>967.71026223801766</v>
      </c>
      <c r="S24" s="9">
        <v>856.9470361558698</v>
      </c>
      <c r="T24" s="9">
        <v>758.86166700142644</v>
      </c>
      <c r="U24" s="9">
        <v>672.00305893751738</v>
      </c>
      <c r="V24" s="9">
        <v>595.08620722112664</v>
      </c>
      <c r="W24" s="9">
        <v>526.97318756960055</v>
      </c>
      <c r="X24" s="9">
        <v>466.65632146650523</v>
      </c>
      <c r="Y24" s="9">
        <v>413.24326835108343</v>
      </c>
      <c r="Z24" s="9">
        <v>365.94382414198748</v>
      </c>
      <c r="AA24" s="9">
        <v>324.05823078983678</v>
      </c>
      <c r="AB24" s="9">
        <v>286.96682390763186</v>
      </c>
      <c r="AC24" s="9">
        <v>254.12086532386414</v>
      </c>
      <c r="AD24" s="9">
        <v>225.03442493316058</v>
      </c>
      <c r="AE24" s="9">
        <v>199.27719174283288</v>
      </c>
    </row>
    <row r="25" spans="1:31" x14ac:dyDescent="0.3">
      <c r="A25" s="6" t="s">
        <v>72</v>
      </c>
      <c r="B25" s="9">
        <v>11318.686829999999</v>
      </c>
      <c r="C25" s="9">
        <v>11064.21</v>
      </c>
      <c r="D25" s="9">
        <v>9656</v>
      </c>
      <c r="E25" s="9">
        <v>9855.34</v>
      </c>
      <c r="F25" s="9">
        <v>8107.54</v>
      </c>
      <c r="G25" s="9">
        <v>7140.79</v>
      </c>
      <c r="H25" s="9">
        <v>6294.62</v>
      </c>
      <c r="I25" s="9">
        <v>5564.25</v>
      </c>
      <c r="J25" s="9">
        <v>4933.76</v>
      </c>
      <c r="K25" s="9">
        <v>4319.7</v>
      </c>
      <c r="L25" s="9">
        <v>3833.1</v>
      </c>
      <c r="M25" s="9">
        <v>3309.48</v>
      </c>
      <c r="N25" s="9">
        <v>2863.1</v>
      </c>
      <c r="O25" s="9">
        <v>2329.66</v>
      </c>
      <c r="P25" s="9">
        <v>1987.73</v>
      </c>
      <c r="Q25" s="9">
        <v>1572.75</v>
      </c>
      <c r="R25" s="9">
        <v>1390.236453466385</v>
      </c>
      <c r="S25" s="9">
        <v>1228.9031292619884</v>
      </c>
      <c r="T25" s="9">
        <v>1086.2921176785435</v>
      </c>
      <c r="U25" s="9">
        <v>960.23074303602436</v>
      </c>
      <c r="V25" s="9">
        <v>848.79846301560599</v>
      </c>
      <c r="W25" s="9">
        <v>750.2976092389348</v>
      </c>
      <c r="X25" s="9">
        <v>663.22752332706682</v>
      </c>
      <c r="Y25" s="9">
        <v>586.26169440248964</v>
      </c>
      <c r="Z25" s="9">
        <v>518.22754972456585</v>
      </c>
      <c r="AA25" s="9">
        <v>458.0885905691656</v>
      </c>
      <c r="AB25" s="9">
        <v>404.92860119300065</v>
      </c>
      <c r="AC25" s="9">
        <v>357.93769030657222</v>
      </c>
      <c r="AD25" s="9">
        <v>316.39995239787521</v>
      </c>
      <c r="AE25" s="9">
        <v>279.68256092739159</v>
      </c>
    </row>
    <row r="26" spans="1:31" x14ac:dyDescent="0.3">
      <c r="A26" s="6" t="s">
        <v>73</v>
      </c>
      <c r="B26" s="9">
        <v>7768.5085499999996</v>
      </c>
      <c r="C26" s="9">
        <v>7593.85</v>
      </c>
      <c r="D26" s="9">
        <v>6980</v>
      </c>
      <c r="E26" s="9">
        <v>6775.21</v>
      </c>
      <c r="F26" s="9">
        <v>6024.49</v>
      </c>
      <c r="G26" s="9">
        <v>5157.8</v>
      </c>
      <c r="H26" s="9">
        <v>4472.6000000000004</v>
      </c>
      <c r="I26" s="9">
        <v>3834.77</v>
      </c>
      <c r="J26" s="9">
        <v>3271.66</v>
      </c>
      <c r="K26" s="9">
        <v>2911.61</v>
      </c>
      <c r="L26" s="9">
        <v>2535.1</v>
      </c>
      <c r="M26" s="9">
        <v>2224.2600000000002</v>
      </c>
      <c r="N26" s="9">
        <v>1908</v>
      </c>
      <c r="O26" s="9">
        <v>1671.78</v>
      </c>
      <c r="P26" s="9">
        <v>1261.19</v>
      </c>
      <c r="Q26" s="9">
        <v>1066.6300000000001</v>
      </c>
      <c r="R26" s="9">
        <v>942.14674845546119</v>
      </c>
      <c r="S26" s="9">
        <v>832.19157123388425</v>
      </c>
      <c r="T26" s="9">
        <v>735.06893949171251</v>
      </c>
      <c r="U26" s="9">
        <v>649.2812045720832</v>
      </c>
      <c r="V26" s="9">
        <v>573.50550398998087</v>
      </c>
      <c r="W26" s="9">
        <v>506.57336265197017</v>
      </c>
      <c r="X26" s="9">
        <v>447.45267475760369</v>
      </c>
      <c r="Y26" s="9">
        <v>395.23178854014543</v>
      </c>
      <c r="Z26" s="9">
        <v>349.10544843041578</v>
      </c>
      <c r="AA26" s="9">
        <v>308.36237786936601</v>
      </c>
      <c r="AB26" s="9">
        <v>272.37431129409208</v>
      </c>
      <c r="AC26" s="9">
        <v>240.58630616851622</v>
      </c>
      <c r="AD26" s="9">
        <v>212.50818566848636</v>
      </c>
      <c r="AE26" s="9">
        <v>187.70698006594026</v>
      </c>
    </row>
    <row r="27" spans="1:31" x14ac:dyDescent="0.3">
      <c r="A27" s="6" t="s">
        <v>74</v>
      </c>
      <c r="B27" s="9">
        <v>20667.556469999996</v>
      </c>
      <c r="C27" s="9">
        <v>20202.89</v>
      </c>
      <c r="D27" s="9">
        <v>18141</v>
      </c>
      <c r="E27" s="9">
        <v>16923.22</v>
      </c>
      <c r="F27" s="9">
        <v>16401.84</v>
      </c>
      <c r="G27" s="9">
        <v>15254.37</v>
      </c>
      <c r="H27" s="9">
        <v>13556.15</v>
      </c>
      <c r="I27" s="9">
        <v>12147.49</v>
      </c>
      <c r="J27" s="9">
        <v>10897.2</v>
      </c>
      <c r="K27" s="9">
        <v>9963.9</v>
      </c>
      <c r="L27" s="9">
        <v>8616.7999999999993</v>
      </c>
      <c r="M27" s="9">
        <v>7641.92</v>
      </c>
      <c r="N27" s="9">
        <v>6557.5</v>
      </c>
      <c r="O27" s="9">
        <v>5560.77</v>
      </c>
      <c r="P27" s="9">
        <v>4849.13</v>
      </c>
      <c r="Q27" s="9">
        <v>4152.54</v>
      </c>
      <c r="R27" s="9">
        <v>3756.2359749639745</v>
      </c>
      <c r="S27" s="9">
        <v>3397.7538325009659</v>
      </c>
      <c r="T27" s="9">
        <v>3073.4839832275779</v>
      </c>
      <c r="U27" s="9">
        <v>2780.1613244604509</v>
      </c>
      <c r="V27" s="9">
        <v>2514.8323635995889</v>
      </c>
      <c r="W27" s="9">
        <v>2274.8254791420331</v>
      </c>
      <c r="X27" s="9">
        <v>2057.7240198813174</v>
      </c>
      <c r="Y27" s="9">
        <v>1861.3419714260885</v>
      </c>
      <c r="Z27" s="9">
        <v>1683.7019450218518</v>
      </c>
      <c r="AA27" s="9">
        <v>1523.0152670432785</v>
      </c>
      <c r="AB27" s="9">
        <v>1377.663968676359</v>
      </c>
      <c r="AC27" s="9">
        <v>1246.1844944428667</v>
      </c>
      <c r="AD27" s="9">
        <v>1127.2529655267833</v>
      </c>
      <c r="AE27" s="9">
        <v>1019.6718495177719</v>
      </c>
    </row>
    <row r="28" spans="1:31" x14ac:dyDescent="0.3">
      <c r="A28" s="6" t="s">
        <v>75</v>
      </c>
      <c r="B28" s="9">
        <v>19743.562409999995</v>
      </c>
      <c r="C28" s="9">
        <v>19299.669999999998</v>
      </c>
      <c r="D28" s="9">
        <v>17190</v>
      </c>
      <c r="E28" s="9">
        <v>16406.060000000001</v>
      </c>
      <c r="F28" s="9">
        <v>14237.94</v>
      </c>
      <c r="G28" s="9">
        <v>13150.28</v>
      </c>
      <c r="H28" s="9">
        <v>11705.31</v>
      </c>
      <c r="I28" s="9">
        <v>10288.280000000001</v>
      </c>
      <c r="J28" s="9">
        <v>9184.2199999999993</v>
      </c>
      <c r="K28" s="9">
        <v>8198.14</v>
      </c>
      <c r="L28" s="9">
        <v>7206.1</v>
      </c>
      <c r="M28" s="9">
        <v>6155.65</v>
      </c>
      <c r="N28" s="9">
        <v>5051.7</v>
      </c>
      <c r="O28" s="9">
        <v>4367.55</v>
      </c>
      <c r="P28" s="9">
        <v>3984.1</v>
      </c>
      <c r="Q28" s="9">
        <v>3389.87</v>
      </c>
      <c r="R28" s="9">
        <v>3036.3748736870284</v>
      </c>
      <c r="S28" s="9">
        <v>2719.7421652033613</v>
      </c>
      <c r="T28" s="9">
        <v>2436.1278672428857</v>
      </c>
      <c r="U28" s="9">
        <v>2182.0888249947834</v>
      </c>
      <c r="V28" s="9">
        <v>1954.5409353064902</v>
      </c>
      <c r="W28" s="9">
        <v>1750.7217048315629</v>
      </c>
      <c r="X28" s="9">
        <v>1568.1567126081754</v>
      </c>
      <c r="Y28" s="9">
        <v>1404.6295699148093</v>
      </c>
      <c r="Z28" s="9">
        <v>1258.1550127076096</v>
      </c>
      <c r="AA28" s="9">
        <v>1126.9547999742674</v>
      </c>
      <c r="AB28" s="9">
        <v>1009.4361254038818</v>
      </c>
      <c r="AC28" s="9">
        <v>904.17228028459351</v>
      </c>
      <c r="AD28" s="9">
        <v>809.88533287130338</v>
      </c>
      <c r="AE28" s="9">
        <v>725.43061394628137</v>
      </c>
    </row>
    <row r="29" spans="1:31" x14ac:dyDescent="0.3">
      <c r="A29" s="6" t="s">
        <v>76</v>
      </c>
      <c r="B29" s="9">
        <v>3391.6746599999997</v>
      </c>
      <c r="C29" s="9">
        <v>3315.42</v>
      </c>
      <c r="D29" s="9">
        <v>3108</v>
      </c>
      <c r="E29" s="9">
        <v>2954.32</v>
      </c>
      <c r="F29" s="9">
        <v>2379.81</v>
      </c>
      <c r="G29" s="9">
        <v>2115.15</v>
      </c>
      <c r="H29" s="9">
        <v>1880.92</v>
      </c>
      <c r="I29" s="9">
        <v>1694.08</v>
      </c>
      <c r="J29" s="9">
        <v>1527.19</v>
      </c>
      <c r="K29" s="9">
        <v>1342.73</v>
      </c>
      <c r="L29" s="9">
        <v>1219.5</v>
      </c>
      <c r="M29" s="9">
        <v>1076.3</v>
      </c>
      <c r="N29" s="9">
        <v>903.9</v>
      </c>
      <c r="O29" s="9">
        <v>784.88</v>
      </c>
      <c r="P29" s="9">
        <v>656.9</v>
      </c>
      <c r="Q29" s="9">
        <v>538.79999999999995</v>
      </c>
      <c r="R29" s="9">
        <v>480.2760438334243</v>
      </c>
      <c r="S29" s="9">
        <v>428.10890549421919</v>
      </c>
      <c r="T29" s="9">
        <v>381.60811332706186</v>
      </c>
      <c r="U29" s="9">
        <v>340.15819406729457</v>
      </c>
      <c r="V29" s="9">
        <v>303.21052658530516</v>
      </c>
      <c r="W29" s="9">
        <v>270.27608046963564</v>
      </c>
      <c r="X29" s="9">
        <v>240.91894333845741</v>
      </c>
      <c r="Y29" s="9">
        <v>214.75055120846926</v>
      </c>
      <c r="Z29" s="9">
        <v>191.42454555577362</v>
      </c>
      <c r="AA29" s="9">
        <v>170.63218899802908</v>
      </c>
      <c r="AB29" s="9">
        <v>152.09827892095501</v>
      </c>
      <c r="AC29" s="9">
        <v>135.57750496293428</v>
      </c>
      <c r="AD29" s="9">
        <v>120.85120214625934</v>
      </c>
      <c r="AE29" s="9">
        <v>107.72445668025033</v>
      </c>
    </row>
    <row r="30" spans="1:31" x14ac:dyDescent="0.3">
      <c r="A30" s="6" t="s">
        <v>77</v>
      </c>
      <c r="B30" s="9">
        <v>1662.25224</v>
      </c>
      <c r="C30" s="9">
        <v>1624.88</v>
      </c>
      <c r="D30" s="9">
        <v>1442</v>
      </c>
      <c r="E30" s="9">
        <v>1324.75</v>
      </c>
      <c r="F30" s="9">
        <v>1170.56</v>
      </c>
      <c r="G30" s="9">
        <v>1075.8499999999999</v>
      </c>
      <c r="H30" s="9">
        <v>960.23</v>
      </c>
      <c r="I30" s="9">
        <v>881.21</v>
      </c>
      <c r="J30" s="9">
        <v>817.15</v>
      </c>
      <c r="K30" s="9">
        <v>629.51</v>
      </c>
      <c r="L30" s="9">
        <v>561.20000000000005</v>
      </c>
      <c r="M30" s="9">
        <v>487.68</v>
      </c>
      <c r="N30" s="9">
        <v>414.1</v>
      </c>
      <c r="O30" s="9">
        <v>335.69</v>
      </c>
      <c r="P30" s="9">
        <v>298.5</v>
      </c>
      <c r="Q30" s="9">
        <v>255.75</v>
      </c>
      <c r="R30" s="9">
        <v>227.51527621408002</v>
      </c>
      <c r="S30" s="9">
        <v>202.39765752011388</v>
      </c>
      <c r="T30" s="9">
        <v>180.05301644485428</v>
      </c>
      <c r="U30" s="9">
        <v>160.1752170855496</v>
      </c>
      <c r="V30" s="9">
        <v>142.4919208518829</v>
      </c>
      <c r="W30" s="9">
        <v>126.7608552527506</v>
      </c>
      <c r="X30" s="9">
        <v>112.76649460786929</v>
      </c>
      <c r="Y30" s="9">
        <v>100.31710720783165</v>
      </c>
      <c r="Z30" s="9">
        <v>89.242128466812503</v>
      </c>
      <c r="AA30" s="9">
        <v>79.38982407843308</v>
      </c>
      <c r="AB30" s="9">
        <v>70.625211158521694</v>
      </c>
      <c r="AC30" s="9">
        <v>62.828208893093993</v>
      </c>
      <c r="AD30" s="9">
        <v>55.891993354245159</v>
      </c>
      <c r="AE30" s="9">
        <v>49.721533943877269</v>
      </c>
    </row>
    <row r="31" spans="1:31" x14ac:dyDescent="0.3">
      <c r="A31" s="6" t="s">
        <v>78</v>
      </c>
      <c r="B31" s="9">
        <v>15281.686529999999</v>
      </c>
      <c r="C31" s="9">
        <v>14938.11</v>
      </c>
      <c r="D31" s="9">
        <v>13268.34</v>
      </c>
      <c r="E31" s="9">
        <v>12662.22</v>
      </c>
      <c r="F31" s="9">
        <v>11367.9</v>
      </c>
      <c r="G31" s="9">
        <v>10335.200000000001</v>
      </c>
      <c r="H31" s="9">
        <v>9020.7000000000007</v>
      </c>
      <c r="I31" s="9">
        <v>7764.8</v>
      </c>
      <c r="J31" s="9">
        <v>6858.5</v>
      </c>
      <c r="K31" s="9">
        <v>6097.7</v>
      </c>
      <c r="L31" s="9">
        <v>5407.6</v>
      </c>
      <c r="M31" s="9">
        <v>4795.8</v>
      </c>
      <c r="N31" s="9">
        <v>3791.7</v>
      </c>
      <c r="O31" s="9">
        <v>3053.4</v>
      </c>
      <c r="P31" s="9">
        <v>2692.7</v>
      </c>
      <c r="Q31" s="9">
        <v>2064</v>
      </c>
      <c r="R31" s="9">
        <v>1647.2</v>
      </c>
      <c r="S31" s="9">
        <v>1434.1</v>
      </c>
      <c r="T31" s="9">
        <v>1246.5999999999999</v>
      </c>
      <c r="U31" s="9">
        <v>1118.5999999999999</v>
      </c>
      <c r="V31" s="9">
        <v>985.9</v>
      </c>
      <c r="W31" s="9">
        <v>864.6</v>
      </c>
      <c r="X31" s="9">
        <v>767</v>
      </c>
      <c r="Y31" s="9">
        <v>691.9</v>
      </c>
      <c r="Z31" s="9">
        <v>635.70000000000005</v>
      </c>
      <c r="AA31" s="9">
        <v>559.29999999999995</v>
      </c>
      <c r="AB31" s="9">
        <v>463.6</v>
      </c>
      <c r="AC31" s="9">
        <v>369.3</v>
      </c>
      <c r="AD31" s="9">
        <v>262.5</v>
      </c>
      <c r="AE31" s="9">
        <v>195.4</v>
      </c>
    </row>
    <row r="32" spans="1:31" x14ac:dyDescent="0.3">
      <c r="A32" s="6" t="s">
        <v>79</v>
      </c>
      <c r="B32" s="9">
        <v>13523.90655</v>
      </c>
      <c r="C32" s="9">
        <v>13219.85</v>
      </c>
      <c r="D32" s="9">
        <v>11643</v>
      </c>
      <c r="E32" s="9">
        <v>11155.86</v>
      </c>
      <c r="F32" s="9">
        <v>8303.99</v>
      </c>
      <c r="G32" s="9">
        <v>7390.34</v>
      </c>
      <c r="H32" s="9">
        <v>6463.61</v>
      </c>
      <c r="I32" s="9">
        <v>5704.52</v>
      </c>
      <c r="J32" s="9">
        <v>5190.99</v>
      </c>
      <c r="K32" s="9">
        <v>4574.2299999999996</v>
      </c>
      <c r="L32" s="9">
        <v>4025.2</v>
      </c>
      <c r="M32" s="9">
        <v>3383.42</v>
      </c>
      <c r="N32" s="9">
        <v>2785.3</v>
      </c>
      <c r="O32" s="9">
        <v>2233.04</v>
      </c>
      <c r="P32" s="9">
        <v>1814.17</v>
      </c>
      <c r="Q32" s="9">
        <v>1585.05</v>
      </c>
      <c r="R32" s="9">
        <v>1386.2825827975655</v>
      </c>
      <c r="S32" s="9">
        <v>1212.4408689744105</v>
      </c>
      <c r="T32" s="9">
        <v>1060.3991415609416</v>
      </c>
      <c r="U32" s="9">
        <v>927.42365272983409</v>
      </c>
      <c r="V32" s="9">
        <v>811.12347033460583</v>
      </c>
      <c r="W32" s="9">
        <v>709.40748835884165</v>
      </c>
      <c r="X32" s="9">
        <v>620.44682831332068</v>
      </c>
      <c r="Y32" s="9">
        <v>542.64195554887726</v>
      </c>
      <c r="Z32" s="9">
        <v>474.59391922817537</v>
      </c>
      <c r="AA32" s="9">
        <v>415.07919884398234</v>
      </c>
      <c r="AB32" s="9">
        <v>363.02770501812569</v>
      </c>
      <c r="AC32" s="9">
        <v>317.5035390300622</v>
      </c>
      <c r="AD32" s="9">
        <v>277.68816512662841</v>
      </c>
      <c r="AE32" s="9">
        <v>242.86569304694447</v>
      </c>
    </row>
    <row r="33" spans="1:31" x14ac:dyDescent="0.3">
      <c r="A33" s="6" t="s">
        <v>80</v>
      </c>
      <c r="B33" s="9">
        <v>2901.4837499999999</v>
      </c>
      <c r="C33" s="9">
        <v>2836.25</v>
      </c>
      <c r="D33" s="9">
        <v>2581</v>
      </c>
      <c r="E33" s="9">
        <v>2382.85</v>
      </c>
      <c r="F33" s="9">
        <v>2231.6799999999998</v>
      </c>
      <c r="G33" s="9">
        <v>2015.45</v>
      </c>
      <c r="H33" s="9">
        <v>1801.78</v>
      </c>
      <c r="I33" s="9">
        <v>1652.75</v>
      </c>
      <c r="J33" s="9">
        <v>1412.66</v>
      </c>
      <c r="K33" s="9">
        <v>1155.26</v>
      </c>
      <c r="L33" s="9">
        <v>910.7</v>
      </c>
      <c r="M33" s="9">
        <v>733.68</v>
      </c>
      <c r="N33" s="9">
        <v>607.79999999999995</v>
      </c>
      <c r="O33" s="9">
        <v>526.76</v>
      </c>
      <c r="P33" s="9">
        <v>382.89</v>
      </c>
      <c r="Q33" s="9">
        <v>326.18</v>
      </c>
      <c r="R33" s="9">
        <v>284.53431660602422</v>
      </c>
      <c r="S33" s="9">
        <v>248.20582907124052</v>
      </c>
      <c r="T33" s="9">
        <v>216.51565378753168</v>
      </c>
      <c r="U33" s="9">
        <v>188.87158496824412</v>
      </c>
      <c r="V33" s="9">
        <v>164.75702788410075</v>
      </c>
      <c r="W33" s="9">
        <v>143.72134507033627</v>
      </c>
      <c r="X33" s="9">
        <v>125.37143510113042</v>
      </c>
      <c r="Y33" s="9">
        <v>109.36438656084573</v>
      </c>
      <c r="Z33" s="9">
        <v>95.401069934169172</v>
      </c>
      <c r="AA33" s="9">
        <v>83.220547664486944</v>
      </c>
      <c r="AB33" s="9">
        <v>72.595197919228212</v>
      </c>
      <c r="AC33" s="9">
        <v>63.32646093821409</v>
      </c>
      <c r="AD33" s="9">
        <v>55.241128475482355</v>
      </c>
      <c r="AE33" s="9">
        <v>48.188106994043032</v>
      </c>
    </row>
    <row r="34" spans="1:31" x14ac:dyDescent="0.3">
      <c r="A34" s="6" t="s">
        <v>81</v>
      </c>
      <c r="B34" s="9">
        <v>4707.5084099999995</v>
      </c>
      <c r="C34" s="9">
        <v>4601.67</v>
      </c>
      <c r="D34" s="9">
        <v>4319</v>
      </c>
      <c r="E34" s="9">
        <v>4126.84</v>
      </c>
      <c r="F34" s="9">
        <v>2946.71</v>
      </c>
      <c r="G34" s="9">
        <v>2781.54</v>
      </c>
      <c r="H34" s="9">
        <v>2439.4299999999998</v>
      </c>
      <c r="I34" s="9">
        <v>2193.52</v>
      </c>
      <c r="J34" s="9">
        <v>1992.91</v>
      </c>
      <c r="K34" s="9">
        <v>1708.52</v>
      </c>
      <c r="L34" s="9">
        <v>1473.5</v>
      </c>
      <c r="M34" s="9">
        <v>1214.57</v>
      </c>
      <c r="N34" s="9">
        <v>1039.2</v>
      </c>
      <c r="O34" s="9">
        <v>869.97</v>
      </c>
      <c r="P34" s="9">
        <v>760.23</v>
      </c>
      <c r="Q34" s="9">
        <v>664.55</v>
      </c>
      <c r="R34" s="9">
        <v>588.01201091665735</v>
      </c>
      <c r="S34" s="9">
        <v>520.2891053829677</v>
      </c>
      <c r="T34" s="9">
        <v>460.36602680651191</v>
      </c>
      <c r="U34" s="9">
        <v>407.34444839396411</v>
      </c>
      <c r="V34" s="9">
        <v>360.42950603546973</v>
      </c>
      <c r="W34" s="9">
        <v>318.91788223250927</v>
      </c>
      <c r="X34" s="9">
        <v>282.18726243144908</v>
      </c>
      <c r="Y34" s="9">
        <v>249.68700569916922</v>
      </c>
      <c r="Z34" s="9">
        <v>220.92988988176569</v>
      </c>
      <c r="AA34" s="9">
        <v>195.48480749525652</v>
      </c>
      <c r="AB34" s="9">
        <v>172.9703028499608</v>
      </c>
      <c r="AC34" s="9">
        <v>153.04885352143359</v>
      </c>
      <c r="AD34" s="9">
        <v>135.42181043958635</v>
      </c>
      <c r="AE34" s="9">
        <v>119.8249207411866</v>
      </c>
    </row>
    <row r="35" spans="1:31" x14ac:dyDescent="0.3">
      <c r="A35" s="6" t="s">
        <v>82</v>
      </c>
      <c r="B35" s="9">
        <v>449.41412999999994</v>
      </c>
      <c r="C35" s="9">
        <v>439.31</v>
      </c>
      <c r="D35" s="9">
        <v>365</v>
      </c>
      <c r="E35" s="9">
        <v>361.64</v>
      </c>
      <c r="F35" s="9">
        <v>292.83999999999997</v>
      </c>
      <c r="G35" s="9">
        <v>272.33</v>
      </c>
      <c r="H35" s="9">
        <v>247.02</v>
      </c>
      <c r="I35" s="9">
        <v>221.98</v>
      </c>
      <c r="J35" s="9">
        <v>206.76</v>
      </c>
      <c r="K35" s="9">
        <v>185.58</v>
      </c>
      <c r="L35" s="9">
        <v>158.69999999999999</v>
      </c>
      <c r="M35" s="9">
        <v>137.22</v>
      </c>
      <c r="N35" s="9" t="s">
        <v>35</v>
      </c>
      <c r="O35" s="9">
        <v>105.48</v>
      </c>
      <c r="P35" s="9">
        <v>92.95</v>
      </c>
      <c r="Q35" s="9">
        <v>83.28</v>
      </c>
      <c r="R35" s="9">
        <v>74.952149312273519</v>
      </c>
      <c r="S35" s="9" t="s">
        <v>35</v>
      </c>
      <c r="T35" s="9" t="s">
        <v>35</v>
      </c>
      <c r="U35" s="9">
        <v>42.5</v>
      </c>
      <c r="V35" s="9">
        <v>11.09</v>
      </c>
      <c r="W35" s="9" t="s">
        <v>35</v>
      </c>
      <c r="X35" s="9" t="s">
        <v>35</v>
      </c>
      <c r="Y35" s="9" t="s">
        <v>35</v>
      </c>
      <c r="Z35" s="9" t="s">
        <v>35</v>
      </c>
      <c r="AA35" s="9" t="s">
        <v>35</v>
      </c>
      <c r="AB35" s="9" t="s">
        <v>35</v>
      </c>
      <c r="AC35" s="9" t="s">
        <v>35</v>
      </c>
      <c r="AD35" s="9" t="s">
        <v>35</v>
      </c>
      <c r="AE35" s="9" t="s">
        <v>35</v>
      </c>
    </row>
    <row r="36" spans="1:31" x14ac:dyDescent="0.3">
      <c r="A36" s="6" t="s">
        <v>83</v>
      </c>
      <c r="B36" s="9">
        <v>6950.5279799999998</v>
      </c>
      <c r="C36" s="9">
        <v>6794.26</v>
      </c>
      <c r="D36" s="9">
        <v>6379</v>
      </c>
      <c r="E36" s="9">
        <v>5874.62</v>
      </c>
      <c r="F36" s="9">
        <v>5165.43</v>
      </c>
      <c r="G36" s="9">
        <v>4592.6499999999996</v>
      </c>
      <c r="H36" s="9">
        <v>3827.52</v>
      </c>
      <c r="I36" s="9">
        <v>3454.71</v>
      </c>
      <c r="J36" s="9">
        <v>3083.31</v>
      </c>
      <c r="K36" s="9">
        <v>2548.71</v>
      </c>
      <c r="L36" s="9">
        <v>2288.8000000000002</v>
      </c>
      <c r="M36" s="9">
        <v>1993.91</v>
      </c>
      <c r="N36" s="9">
        <v>1691.9</v>
      </c>
      <c r="O36" s="9">
        <v>1468.95</v>
      </c>
      <c r="P36" s="9">
        <v>1098.8900000000001</v>
      </c>
      <c r="Q36" s="9">
        <v>908.71</v>
      </c>
      <c r="R36" s="9">
        <v>800.20410836480187</v>
      </c>
      <c r="S36" s="9">
        <v>704.65452679502539</v>
      </c>
      <c r="T36" s="9">
        <v>620.51418749571883</v>
      </c>
      <c r="U36" s="9">
        <v>546.42075264134996</v>
      </c>
      <c r="V36" s="9">
        <v>481.17455641447259</v>
      </c>
      <c r="W36" s="9">
        <v>423.71918090861999</v>
      </c>
      <c r="X36" s="9">
        <v>373.12435139488548</v>
      </c>
      <c r="Y36" s="9">
        <v>328.5708740050614</v>
      </c>
      <c r="Z36" s="9">
        <v>289.33737195349869</v>
      </c>
      <c r="AA36" s="9">
        <v>254.78860554045232</v>
      </c>
      <c r="AB36" s="9">
        <v>224.36518682308861</v>
      </c>
      <c r="AC36" s="9">
        <v>197.5745224217537</v>
      </c>
      <c r="AD36" s="9">
        <v>173.98283781415518</v>
      </c>
      <c r="AE36" s="9">
        <v>153.20815398075729</v>
      </c>
    </row>
    <row r="37" spans="1:31" x14ac:dyDescent="0.3">
      <c r="A37" s="6" t="s">
        <v>84</v>
      </c>
      <c r="B37" s="9">
        <v>2102.1217799999999</v>
      </c>
      <c r="C37" s="9">
        <v>2054.86</v>
      </c>
      <c r="D37" s="9">
        <v>1896</v>
      </c>
      <c r="E37" s="9">
        <v>1840.3</v>
      </c>
      <c r="F37" s="9">
        <v>1751.97</v>
      </c>
      <c r="G37" s="9">
        <v>1580.34</v>
      </c>
      <c r="H37" s="9">
        <v>1413.79</v>
      </c>
      <c r="I37" s="9">
        <v>1257.1099999999999</v>
      </c>
      <c r="J37" s="9">
        <v>1123.6099999999999</v>
      </c>
      <c r="K37" s="9">
        <v>906.74</v>
      </c>
      <c r="L37" s="9">
        <v>774.6</v>
      </c>
      <c r="M37" s="9">
        <v>663.48</v>
      </c>
      <c r="N37" s="9">
        <v>537.4</v>
      </c>
      <c r="O37" s="9">
        <v>461.82</v>
      </c>
      <c r="P37" s="9">
        <v>419.93</v>
      </c>
      <c r="Q37" s="9">
        <v>370.59</v>
      </c>
      <c r="R37" s="9">
        <v>332.49371096938233</v>
      </c>
      <c r="S37" s="9">
        <v>298.3136831382152</v>
      </c>
      <c r="T37" s="9">
        <v>267.64732869092433</v>
      </c>
      <c r="U37" s="9">
        <v>240.13344544506725</v>
      </c>
      <c r="V37" s="9">
        <v>215.44796244878205</v>
      </c>
      <c r="W37" s="9">
        <v>193.30012292665126</v>
      </c>
      <c r="X37" s="9">
        <v>173.4290596149925</v>
      </c>
      <c r="Y37" s="9">
        <v>155.60072214932703</v>
      </c>
      <c r="Z37" s="9">
        <v>139.60512031340704</v>
      </c>
      <c r="AA37" s="9">
        <v>125.25385067954292</v>
      </c>
      <c r="AB37" s="9">
        <v>112.37787750788236</v>
      </c>
      <c r="AC37" s="9">
        <v>100.82554176707006</v>
      </c>
      <c r="AD37" s="9">
        <v>90.460774825633678</v>
      </c>
      <c r="AE37" s="9">
        <v>81.161495774145621</v>
      </c>
    </row>
    <row r="38" spans="1:31" x14ac:dyDescent="0.3">
      <c r="A38" s="6" t="s">
        <v>85</v>
      </c>
      <c r="B38" s="9">
        <v>993.98771999999985</v>
      </c>
      <c r="C38" s="9">
        <v>971.64</v>
      </c>
      <c r="D38" s="9">
        <v>897</v>
      </c>
      <c r="E38" s="9">
        <v>877.7</v>
      </c>
      <c r="F38" s="9">
        <v>772.34</v>
      </c>
      <c r="G38" s="9">
        <v>686.67</v>
      </c>
      <c r="H38" s="9">
        <v>613.35</v>
      </c>
      <c r="I38" s="9">
        <v>550.69000000000005</v>
      </c>
      <c r="J38" s="9">
        <v>497.73</v>
      </c>
      <c r="K38" s="9">
        <v>427.93</v>
      </c>
      <c r="L38" s="9">
        <v>380.4</v>
      </c>
      <c r="M38" s="9">
        <v>332.01</v>
      </c>
      <c r="N38" s="9">
        <v>283.10000000000002</v>
      </c>
      <c r="O38" s="9">
        <v>232.55</v>
      </c>
      <c r="P38" s="9">
        <v>175.59</v>
      </c>
      <c r="Q38" s="9">
        <v>150.22999999999999</v>
      </c>
      <c r="R38" s="9">
        <v>133.49581320830993</v>
      </c>
      <c r="S38" s="9">
        <v>118.62565495671953</v>
      </c>
      <c r="T38" s="9">
        <v>105.41189027368472</v>
      </c>
      <c r="U38" s="9">
        <v>93.670012739870046</v>
      </c>
      <c r="V38" s="9">
        <v>83.236068188389154</v>
      </c>
      <c r="W38" s="9">
        <v>73.964365380225956</v>
      </c>
      <c r="X38" s="9">
        <v>65.7254416885431</v>
      </c>
      <c r="Y38" s="9">
        <v>58.40425538632374</v>
      </c>
      <c r="Z38" s="9">
        <v>51.898579295900305</v>
      </c>
      <c r="AA38" s="9">
        <v>46.117573370579564</v>
      </c>
      <c r="AB38" s="9">
        <v>40.980516277037992</v>
      </c>
      <c r="AC38" s="9">
        <v>36.415678267320565</v>
      </c>
      <c r="AD38" s="9">
        <v>32.359319602130981</v>
      </c>
      <c r="AE38" s="9">
        <v>28.75480054019889</v>
      </c>
    </row>
    <row r="39" spans="1:31" x14ac:dyDescent="0.3">
      <c r="A39" s="6" t="s">
        <v>86</v>
      </c>
      <c r="B39" s="9">
        <v>1177.2786299999998</v>
      </c>
      <c r="C39" s="9">
        <v>1150.81</v>
      </c>
      <c r="D39" s="9">
        <v>1056</v>
      </c>
      <c r="E39" s="9">
        <v>1003.26</v>
      </c>
      <c r="F39" s="9">
        <v>966.84</v>
      </c>
      <c r="G39" s="9">
        <v>837.59</v>
      </c>
      <c r="H39" s="9">
        <v>733.47</v>
      </c>
      <c r="I39" s="9">
        <v>654.4</v>
      </c>
      <c r="J39" s="9">
        <v>585.64</v>
      </c>
      <c r="K39" s="9">
        <v>545</v>
      </c>
      <c r="L39" s="9">
        <v>480.9</v>
      </c>
      <c r="M39" s="9">
        <v>414.38</v>
      </c>
      <c r="N39" s="9">
        <v>343.5</v>
      </c>
      <c r="O39" s="9">
        <v>260.02</v>
      </c>
      <c r="P39" s="9">
        <v>233.17</v>
      </c>
      <c r="Q39" s="9">
        <v>182.06</v>
      </c>
      <c r="R39" s="9">
        <v>162.01230214339989</v>
      </c>
      <c r="S39" s="9">
        <v>144.17217426015762</v>
      </c>
      <c r="T39" s="9">
        <v>128.29652783097637</v>
      </c>
      <c r="U39" s="9">
        <v>114.16904224377269</v>
      </c>
      <c r="V39" s="9">
        <v>101.59721722190865</v>
      </c>
      <c r="W39" s="9">
        <v>90.409749826894952</v>
      </c>
      <c r="X39" s="9">
        <v>80.454200294760525</v>
      </c>
      <c r="Y39" s="9">
        <v>71.594914900913736</v>
      </c>
      <c r="Z39" s="9">
        <v>63.711177550575854</v>
      </c>
      <c r="AA39" s="9">
        <v>56.695564908468043</v>
      </c>
      <c r="AB39" s="9">
        <v>50.45248265484711</v>
      </c>
      <c r="AC39" s="9">
        <v>44.896862923001933</v>
      </c>
      <c r="AD39" s="9">
        <v>39.953005169571554</v>
      </c>
      <c r="AE39" s="9">
        <v>35.553544683452955</v>
      </c>
    </row>
    <row r="40" spans="1:31" x14ac:dyDescent="0.3">
      <c r="A40" s="6" t="s">
        <v>87</v>
      </c>
      <c r="B40" s="9">
        <v>2684.0553299999997</v>
      </c>
      <c r="C40" s="9">
        <v>2623.71</v>
      </c>
      <c r="D40" s="9">
        <v>2402</v>
      </c>
      <c r="E40" s="9">
        <v>2479.4299999999998</v>
      </c>
      <c r="F40" s="9">
        <v>2126.2600000000002</v>
      </c>
      <c r="G40" s="9">
        <v>1886.56</v>
      </c>
      <c r="H40" s="9">
        <v>1726.69</v>
      </c>
      <c r="I40" s="9">
        <v>1812.62</v>
      </c>
      <c r="J40" s="9">
        <v>1528.03</v>
      </c>
      <c r="K40" s="9">
        <v>1301.44</v>
      </c>
      <c r="L40" s="9">
        <v>1150</v>
      </c>
      <c r="M40" s="9">
        <v>908.92</v>
      </c>
      <c r="N40" s="9">
        <v>718.2</v>
      </c>
      <c r="O40" s="9">
        <v>625.47</v>
      </c>
      <c r="P40" s="9">
        <v>576.91999999999996</v>
      </c>
      <c r="Q40" s="9">
        <v>487.43</v>
      </c>
      <c r="R40" s="9">
        <v>438.13435131050869</v>
      </c>
      <c r="S40" s="9">
        <v>393.8241589526296</v>
      </c>
      <c r="T40" s="9">
        <v>353.99522477713117</v>
      </c>
      <c r="U40" s="9">
        <v>318.19434211014112</v>
      </c>
      <c r="V40" s="9">
        <v>286.01413879141774</v>
      </c>
      <c r="W40" s="9">
        <v>257.08844175576309</v>
      </c>
      <c r="X40" s="9">
        <v>231.08811041193763</v>
      </c>
      <c r="Y40" s="9">
        <v>207.71729140780317</v>
      </c>
      <c r="Z40" s="9">
        <v>186.71005216530321</v>
      </c>
      <c r="AA40" s="9">
        <v>167.82735487884693</v>
      </c>
      <c r="AB40" s="9">
        <v>150.854336544739</v>
      </c>
      <c r="AC40" s="9">
        <v>135.5978640715721</v>
      </c>
      <c r="AD40" s="9">
        <v>121.88433665159874</v>
      </c>
      <c r="AE40" s="9">
        <v>109.55771038663987</v>
      </c>
    </row>
    <row r="41" spans="1:31" x14ac:dyDescent="0.3">
      <c r="A41" s="6" t="s">
        <v>88</v>
      </c>
    </row>
    <row r="42" spans="1:31" x14ac:dyDescent="0.3">
      <c r="A42" s="1" t="s">
        <v>89</v>
      </c>
    </row>
    <row r="43" spans="1:31" ht="19.95" customHeight="1" x14ac:dyDescent="0.3">
      <c r="A43" s="6" t="s">
        <v>90</v>
      </c>
    </row>
    <row r="44" spans="1:31" ht="19.95" customHeight="1" x14ac:dyDescent="0.3">
      <c r="A44" s="12" t="s">
        <v>91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"/>
  <sheetViews>
    <sheetView topLeftCell="A16" workbookViewId="0">
      <selection activeCell="I28" sqref="I28"/>
    </sheetView>
  </sheetViews>
  <sheetFormatPr defaultRowHeight="13.8" x14ac:dyDescent="0.25"/>
  <sheetData>
    <row r="1" spans="1:33" s="2" customFormat="1" ht="19.95" customHeight="1" x14ac:dyDescent="0.3">
      <c r="A1" s="1" t="s">
        <v>48</v>
      </c>
      <c r="AF1" s="3"/>
      <c r="AG1" s="3"/>
    </row>
    <row r="2" spans="1:33" s="2" customFormat="1" x14ac:dyDescent="0.3">
      <c r="A2" s="21" t="s">
        <v>97</v>
      </c>
      <c r="AF2" s="3"/>
      <c r="AG2" s="3"/>
    </row>
    <row r="3" spans="1:33" s="2" customFormat="1" x14ac:dyDescent="0.3">
      <c r="A3" s="1" t="s">
        <v>50</v>
      </c>
      <c r="AF3" s="3"/>
      <c r="AG3" s="3"/>
    </row>
    <row r="4" spans="1:33" s="2" customFormat="1" x14ac:dyDescent="0.3">
      <c r="A4" s="4" t="s">
        <v>51</v>
      </c>
      <c r="B4" s="4">
        <v>2022</v>
      </c>
      <c r="C4" s="4">
        <v>2021</v>
      </c>
      <c r="D4" s="4">
        <v>2020</v>
      </c>
      <c r="E4" s="4">
        <v>2019</v>
      </c>
      <c r="F4" s="4">
        <v>2018</v>
      </c>
      <c r="G4" s="4">
        <v>2017</v>
      </c>
      <c r="H4" s="4">
        <v>2016</v>
      </c>
      <c r="I4" s="4">
        <v>2015</v>
      </c>
      <c r="J4" s="4">
        <v>2014</v>
      </c>
      <c r="K4" s="4">
        <v>2013</v>
      </c>
      <c r="L4" s="4">
        <v>2012</v>
      </c>
      <c r="M4" s="4">
        <v>2011</v>
      </c>
      <c r="N4" s="4">
        <v>2010</v>
      </c>
      <c r="O4" s="4">
        <v>2009</v>
      </c>
      <c r="P4" s="4">
        <v>2008</v>
      </c>
      <c r="Q4" s="4">
        <v>2007</v>
      </c>
      <c r="R4" s="4">
        <v>2006</v>
      </c>
      <c r="S4" s="4">
        <v>2005</v>
      </c>
      <c r="T4" s="4">
        <v>2004</v>
      </c>
      <c r="U4" s="4">
        <v>2003</v>
      </c>
      <c r="V4" s="4">
        <v>2002</v>
      </c>
      <c r="W4" s="4">
        <v>2001</v>
      </c>
      <c r="X4" s="4">
        <v>2000</v>
      </c>
      <c r="Y4" s="4">
        <v>1999</v>
      </c>
      <c r="Z4" s="4">
        <v>1998</v>
      </c>
      <c r="AA4" s="4">
        <v>1997</v>
      </c>
      <c r="AB4" s="4">
        <v>1996</v>
      </c>
      <c r="AC4" s="4">
        <v>1995</v>
      </c>
      <c r="AD4" s="4">
        <v>1994</v>
      </c>
      <c r="AE4" s="4">
        <v>1993</v>
      </c>
      <c r="AF4" s="3"/>
      <c r="AG4" s="3"/>
    </row>
    <row r="5" spans="1:33" ht="14.4" x14ac:dyDescent="0.25">
      <c r="A5" s="6" t="s">
        <v>4</v>
      </c>
      <c r="B5" s="22">
        <f>第二产业增加值!B5/(第一产业增加值!B5+第二产业增加值!B5+第三产业增加值!B5)</f>
        <v>0.15873405346481162</v>
      </c>
      <c r="C5" s="22">
        <f>第二产业增加值!C5/(第一产业增加值!C5+第二产业增加值!C5+第三产业增加值!C5)</f>
        <v>0.18001989493156759</v>
      </c>
      <c r="D5" s="22">
        <f>第二产业增加值!D5/(第一产业增加值!D5+第二产业增加值!D5+第三产业增加值!D5)</f>
        <v>0.15967087005209601</v>
      </c>
      <c r="E5" s="22">
        <f>第二产业增加值!E5/(第一产业增加值!E5+第二产业增加值!E5+第三产业增加值!E5)</f>
        <v>0.1598913588411158</v>
      </c>
      <c r="F5" s="22">
        <f>第二产业增加值!F5/(第一产业增加值!F5+第二产业增加值!F5+第三产业增加值!F5)</f>
        <v>0.16544987177589629</v>
      </c>
      <c r="G5" s="22">
        <f>第二产业增加值!G5/(第一产业增加值!G5+第二产业增加值!G5+第三产业增加值!G5)</f>
        <v>0.1689723254024027</v>
      </c>
      <c r="H5" s="22">
        <f>第二产业增加值!H5/(第一产业增加值!H5+第二产业增加值!H5+第三产业增加值!H5)</f>
        <v>0.17254347978832377</v>
      </c>
      <c r="I5" s="22">
        <f>第二产业增加值!I5/(第一产业增加值!I5+第二产业增加值!I5+第三产业增加值!I5)</f>
        <v>0.17836806017974824</v>
      </c>
      <c r="J5" s="22">
        <f>第二产业增加值!J5/(第一产业增加值!J5+第二产业增加值!J5+第三产业增加值!J5)</f>
        <v>0.19336040582567465</v>
      </c>
      <c r="K5" s="22">
        <f>第二产业增加值!K5/(第一产业增加值!K5+第二产业增加值!K5+第三产业增加值!K5)</f>
        <v>0.19722634920935339</v>
      </c>
      <c r="L5" s="22">
        <f>第二产业增加值!L5/(第一产业增加值!L5+第二产业增加值!L5+第三产业增加值!L5)</f>
        <v>0.20268387937786139</v>
      </c>
      <c r="M5" s="22">
        <f>第二产业增加值!M5/(第一产业增加值!M5+第二产业增加值!M5+第三产业增加值!M5)</f>
        <v>0.20730359303732665</v>
      </c>
      <c r="N5" s="22">
        <f>第二产业增加值!N5/(第一产业增加值!N5+第二产业增加值!N5+第三产业增加值!N5)</f>
        <v>0.21605854049719325</v>
      </c>
      <c r="O5" s="22">
        <f>第二产业增加值!O5/(第一产业增加值!O5+第二产业增加值!O5+第三产业增加值!O5)</f>
        <v>0.21210923268919221</v>
      </c>
      <c r="P5" s="22">
        <f>第二产业增加值!P5/(第一产业增加值!P5+第二产业增加值!P5+第三产业增加值!P5)</f>
        <v>0.21388785426472079</v>
      </c>
      <c r="Q5" s="22">
        <f>第二产业增加值!Q5/(第一产业增加值!Q5+第二产业增加值!Q5+第三产业增加值!Q5)</f>
        <v>0.2314878759975445</v>
      </c>
      <c r="R5" s="22">
        <f>第二产业增加值!R5/(第一产业增加值!R5+第二产业增加值!R5+第三产业增加值!R5)</f>
        <v>0.24706092762608797</v>
      </c>
      <c r="S5" s="22">
        <f>第二产业增加值!S5/(第一产业增加值!S5+第二产业增加值!S5+第三产业增加值!S5)</f>
        <v>0.2667766930543512</v>
      </c>
      <c r="T5" s="22">
        <f>第二产业增加值!T5/(第一产业增加值!T5+第二产业增加值!T5+第三产业增加值!T5)</f>
        <v>0.28367852858856457</v>
      </c>
      <c r="U5" s="22">
        <f>第二产业增加值!U5/(第一产业增加值!U5+第二产业增加值!U5+第三产业增加值!U5)</f>
        <v>0.27650364520048604</v>
      </c>
      <c r="V5" s="22">
        <f>第二产业增加值!V5/(第一产业增加值!V5+第二产业增加值!V5+第三产业增加值!V5)</f>
        <v>0.27290805842190158</v>
      </c>
      <c r="W5" s="22">
        <f>第二产业增加值!W5/(第一产业增加值!W5+第二产业增加值!W5+第三产业增加值!W5)</f>
        <v>0.29189973068158276</v>
      </c>
      <c r="X5" s="22">
        <f>第二产业增加值!X5/(第一产业增加值!X5+第二产业增加值!X5+第三产业增加值!X5)</f>
        <v>0.31230360901796883</v>
      </c>
      <c r="Y5" s="22">
        <f>第二产业增加值!Y5/(第一产业增加值!Y5+第二产业增加值!Y5+第三产业增加值!Y5)</f>
        <v>0.32609877169462659</v>
      </c>
      <c r="Z5" s="22">
        <f>第二产业增加值!Z5/(第一产业增加值!Z5+第二产业增加值!Z5+第三产业增加值!Z5)</f>
        <v>0.34197039891763359</v>
      </c>
      <c r="AA5" s="22">
        <f>第二产业增加值!AA5/(第一产业增加值!AA5+第二产业增加值!AA5+第三产业增加值!AA5)</f>
        <v>0.3657822679633651</v>
      </c>
      <c r="AB5" s="22">
        <f>第二产业增加值!AB5/(第一产业增加值!AB5+第二产业增加值!AB5+第三产业增加值!AB5)</f>
        <v>0.38979883478069693</v>
      </c>
      <c r="AC5" s="22">
        <f>第二产业增加值!AC5/(第一产业增加值!AC5+第二产业增加值!AC5+第三产业增加值!AC5)</f>
        <v>0.42098667721936417</v>
      </c>
      <c r="AD5" s="22">
        <f>第二产业增加值!AD5/(第一产业增加值!AD5+第二产业增加值!AD5+第三产业增加值!AD5)</f>
        <v>0.44590363541485484</v>
      </c>
      <c r="AE5" s="22">
        <f>第二产业增加值!AE5/(第一产业增加值!AE5+第二产业增加值!AE5+第三产业增加值!AE5)</f>
        <v>0.46833164585442683</v>
      </c>
    </row>
    <row r="6" spans="1:33" ht="14.4" x14ac:dyDescent="0.25">
      <c r="A6" s="6" t="s">
        <v>5</v>
      </c>
      <c r="B6" s="22">
        <f>第二产业增加值!B6/(第一产业增加值!B6+第二产业增加值!B6+第三产业增加值!B6)</f>
        <v>0.37022893275475838</v>
      </c>
      <c r="C6" s="22">
        <f>第二产业增加值!C6/(第一产业增加值!C6+第二产业增加值!C6+第三产业增加值!C6)</f>
        <v>0.36166094465749232</v>
      </c>
      <c r="D6" s="22">
        <f>第二产业增加值!D6/(第一产业增加值!D6+第二产业增加值!D6+第三产业增加值!D6)</f>
        <v>0.35064059868689229</v>
      </c>
      <c r="E6" s="22">
        <f>第二产业增加值!E6/(第一产业增加值!E6+第二产业增加值!E6+第三产业增加值!E6)</f>
        <v>0.35197567351050768</v>
      </c>
      <c r="F6" s="22">
        <f>第二产业增加值!F6/(第一产业增加值!F6+第二产业增加值!F6+第三产业增加值!F6)</f>
        <v>0.36184510847196344</v>
      </c>
      <c r="G6" s="22">
        <f>第二产业增加值!G6/(第一产业增加值!G6+第二产业增加值!G6+第三产业增加值!G6)</f>
        <v>0.36657671116251428</v>
      </c>
      <c r="H6" s="22">
        <f>第二产业增加值!H6/(第一产业增加值!H6+第二产业增加值!H6+第三产业增加值!H6)</f>
        <v>0.38057731347965118</v>
      </c>
      <c r="I6" s="22">
        <f>第二产业增加值!I6/(第一产业增加值!I6+第二产业增加值!I6+第三产业增加值!I6)</f>
        <v>0.41266602325474522</v>
      </c>
      <c r="J6" s="22">
        <f>第二产业增加值!J6/(第一产业增加值!J6+第二产业增加值!J6+第三产业增加值!J6)</f>
        <v>0.43376313365787644</v>
      </c>
      <c r="K6" s="22">
        <f>第二产业增加值!K6/(第一产业增加值!K6+第二产业增加值!K6+第三产业增加值!K6)</f>
        <v>0.44312503142124582</v>
      </c>
      <c r="L6" s="22">
        <f>第二产业增加值!L6/(第一产业增加值!L6+第二产业增加值!L6+第三产业增加值!L6)</f>
        <v>0.45714917615835454</v>
      </c>
      <c r="M6" s="22">
        <f>第二产业增加值!M6/(第一产业增加值!M6+第二产业增加值!M6+第三产业增加值!M6)</f>
        <v>0.46302048665039569</v>
      </c>
      <c r="N6" s="22">
        <f>第二产业增加值!N6/(第一产业增加值!N6+第二产业增加值!N6+第三产业增加值!N6)</f>
        <v>0.47721316995329904</v>
      </c>
      <c r="O6" s="22">
        <f>第二产业增加值!O6/(第一产业增加值!O6+第二产业增加值!O6+第三产业增加值!O6)</f>
        <v>0.49193449513967946</v>
      </c>
      <c r="P6" s="22">
        <f>第二产业增加值!P6/(第一产业增加值!P6+第二产业增加值!P6+第三产业增加值!P6)</f>
        <v>0.51321781414016676</v>
      </c>
      <c r="Q6" s="22">
        <f>第二产业增加值!Q6/(第一产业增加值!Q6+第二产业增加值!Q6+第三产业增加值!Q6)</f>
        <v>0.51067718353212777</v>
      </c>
      <c r="R6" s="22">
        <f>第二产业增加值!R6/(第一产业增加值!R6+第二产业增加值!R6+第三产业增加值!R6)</f>
        <v>0.51848397490249287</v>
      </c>
      <c r="S6" s="22">
        <f>第二产业增加值!S6/(第一产业增加值!S6+第二产业增加值!S6+第三产业增加值!S6)</f>
        <v>0.51620971316405995</v>
      </c>
      <c r="T6" s="22">
        <f>第二产业增加值!T6/(第一产业增加值!T6+第二产业增加值!T6+第三产业增加值!T6)</f>
        <v>0.51440235015833047</v>
      </c>
      <c r="U6" s="22">
        <f>第二产业增加值!U6/(第一产业增加值!U6+第二产业增加值!U6+第三产业增加值!U6)</f>
        <v>0.50385330853042776</v>
      </c>
      <c r="V6" s="22">
        <f>第二产业增加值!V6/(第一产业增加值!V6+第二产业增加值!V6+第三产业增加值!V6)</f>
        <v>0.48341896310135446</v>
      </c>
      <c r="W6" s="22">
        <f>第二产业增加值!W6/(第一产业增加值!W6+第二产业增加值!W6+第三产业增加值!W6)</f>
        <v>0.48881552734930839</v>
      </c>
      <c r="X6" s="22">
        <f>第二产业增加值!X6/(第一产业增加值!X6+第二产业增加值!X6+第三产业增加值!X6)</f>
        <v>0.49934032795124705</v>
      </c>
      <c r="Y6" s="22">
        <f>第二产业增加值!Y6/(第一产业增加值!Y6+第二产业增加值!Y6+第三产业增加值!Y6)</f>
        <v>0.50006965728615216</v>
      </c>
      <c r="Z6" s="22">
        <f>第二产业增加值!Z6/(第一产业增加值!Z6+第二产业增加值!Z6+第三产业增加值!Z6)</f>
        <v>0.51256879369329178</v>
      </c>
      <c r="AA6" s="22">
        <f>第二产业增加值!AA6/(第一产业增加值!AA6+第二产业增加值!AA6+第三产业增加值!AA6)</f>
        <v>0.53455638146449469</v>
      </c>
      <c r="AB6" s="22">
        <f>第二产业增加值!AB6/(第一产业增加值!AB6+第二产业增加值!AB6+第三产业增加值!AB6)</f>
        <v>0.54286987522281638</v>
      </c>
      <c r="AC6" s="22">
        <f>第二产业增加值!AC6/(第一产业增加值!AC6+第二产业增加值!AC6+第三产业增加值!AC6)</f>
        <v>0.55643776824034341</v>
      </c>
      <c r="AD6" s="22">
        <f>第二产业增加值!AD6/(第一产业增加值!AD6+第二产业增加值!AD6+第三产业增加值!AD6)</f>
        <v>0.56616643929058663</v>
      </c>
      <c r="AE6" s="22">
        <f>第二产业增加值!AE6/(第一产业增加值!AE6+第二产业增加值!AE6+第三产业增加值!AE6)</f>
        <v>0.57227686027092228</v>
      </c>
    </row>
    <row r="7" spans="1:33" ht="14.4" x14ac:dyDescent="0.25">
      <c r="A7" s="6" t="s">
        <v>6</v>
      </c>
      <c r="B7" s="22">
        <f>第二产业增加值!B7/(第一产业增加值!B7+第二产业增加值!B7+第三产业增加值!B7)</f>
        <v>0.32741206208960522</v>
      </c>
      <c r="C7" s="22">
        <f>第二产业增加值!C7/(第一产业增加值!C7+第二产业增加值!C7+第三产业增加值!C7)</f>
        <v>0.32465833628645829</v>
      </c>
      <c r="D7" s="22">
        <f>第二产业增加值!D7/(第一产业增加值!D7+第二产业增加值!D7+第三产业增加值!D7)</f>
        <v>0.2940185341196293</v>
      </c>
      <c r="E7" s="22">
        <f>第二产业增加值!E7/(第一产业增加值!E7+第二产业增加值!E7+第三产业增加值!E7)</f>
        <v>0.31527465812958805</v>
      </c>
      <c r="F7" s="22">
        <f>第二产业增加值!F7/(第一产业增加值!F7+第二产业增加值!F7+第三产业增加值!F7)</f>
        <v>0.37574433385613443</v>
      </c>
      <c r="G7" s="22">
        <f>第二产业增加值!G7/(第一产业增加值!G7+第二产业增加值!G7+第三产业增加值!G7)</f>
        <v>0.45100822179022054</v>
      </c>
      <c r="H7" s="22">
        <f>第二产业增加值!H7/(第一产业增加值!H7+第二产业增加值!H7+第三产业增加值!H7)</f>
        <v>0.45449944582496166</v>
      </c>
      <c r="I7" s="22">
        <f>第二产业增加值!I7/(第一产业增加值!I7+第二产业增加值!I7+第三产业增加值!I7)</f>
        <v>0.45075827894298615</v>
      </c>
      <c r="J7" s="22">
        <f>第二产业增加值!J7/(第一产业增加值!J7+第二产业增加值!J7+第三产业增加值!J7)</f>
        <v>0.46757906260214649</v>
      </c>
      <c r="K7" s="22">
        <f>第二产业增加值!K7/(第一产业增加值!K7+第二产业增加值!K7+第三产业增加值!K7)</f>
        <v>0.48512848348774379</v>
      </c>
      <c r="L7" s="22">
        <f>第二产业增加值!L7/(第一产业增加值!L7+第二产业增加值!L7+第三产业增加值!L7)</f>
        <v>0.49790013999066735</v>
      </c>
      <c r="M7" s="22">
        <f>第二产业增加值!M7/(第一产业增加值!M7+第二产业增加值!M7+第三产业增加值!M7)</f>
        <v>0.49768657429292945</v>
      </c>
      <c r="N7" s="22">
        <f>第二产业增加值!N7/(第一产业增加值!N7+第二产业增加值!N7+第三产业增加值!N7)</f>
        <v>0.48625444709064708</v>
      </c>
      <c r="O7" s="22">
        <f>第二产业增加值!O7/(第一产业增加值!O7+第二产业增加值!O7+第三产业增加值!O7)</f>
        <v>0.49576012821239013</v>
      </c>
      <c r="P7" s="22">
        <f>第二产业增加值!P7/(第一产业增加值!P7+第二产业增加值!P7+第三产业增加值!P7)</f>
        <v>0.50189192426665907</v>
      </c>
      <c r="Q7" s="22">
        <f>第二产业增加值!Q7/(第一产业增加值!Q7+第二产业增加值!Q7+第三产业增加值!Q7)</f>
        <v>0.49324149733345196</v>
      </c>
      <c r="R7" s="22">
        <f>第二产业增加值!R7/(第一产业增加值!R7+第二产业增加值!R7+第三产业增加值!R7)</f>
        <v>0.50322046287732058</v>
      </c>
      <c r="S7" s="22">
        <f>第二产业增加值!S7/(第一产业增加值!S7+第二产业增加值!S7+第三产业增加值!S7)</f>
        <v>0.51307843805548103</v>
      </c>
      <c r="T7" s="22">
        <f>第二产业增加值!T7/(第一产业增加值!T7+第二产业增加值!T7+第三产业增加值!T7)</f>
        <v>0.52280486590926756</v>
      </c>
      <c r="U7" s="22">
        <f>第二产业增加值!U7/(第一产业增加值!U7+第二产业增加值!U7+第三产业增加值!U7)</f>
        <v>0.53238982534715718</v>
      </c>
      <c r="V7" s="22">
        <f>第二产业增加值!V7/(第一产业增加值!V7+第二产业增加值!V7+第三产业增加值!V7)</f>
        <v>0.54182406317905463</v>
      </c>
      <c r="W7" s="22">
        <f>第二产业增加值!W7/(第一产业增加值!W7+第二产业增加值!W7+第三产业增加值!W7)</f>
        <v>0.55109901987940346</v>
      </c>
      <c r="X7" s="22">
        <f>第二产业增加值!X7/(第一产业增加值!X7+第二产业增加值!X7+第三产业增加值!X7)</f>
        <v>0.56020684907602447</v>
      </c>
      <c r="Y7" s="22">
        <f>第二产业增加值!Y7/(第一产业增加值!Y7+第二产业增加值!Y7+第三产业增加值!Y7)</f>
        <v>0.56914043085033339</v>
      </c>
      <c r="Z7" s="22">
        <f>第二产业增加值!Z7/(第一产业增加值!Z7+第二产业增加值!Z7+第三产业增加值!Z7)</f>
        <v>0.57789337901655113</v>
      </c>
      <c r="AA7" s="22">
        <f>第二产业增加值!AA7/(第一产业增加值!AA7+第二产业增加值!AA7+第三产业增加值!AA7)</f>
        <v>0.58646004262130724</v>
      </c>
      <c r="AB7" s="22">
        <f>第二产业增加值!AB7/(第一产业增加值!AB7+第二产业增加值!AB7+第三产业增加值!AB7)</f>
        <v>0.5948355019696322</v>
      </c>
      <c r="AC7" s="22">
        <f>第二产业增加值!AC7/(第一产业增加值!AC7+第二产业增加值!AC7+第三产业增加值!AC7)</f>
        <v>0.60301555953799468</v>
      </c>
      <c r="AD7" s="22">
        <f>第二产业增加值!AD7/(第一产业增加值!AD7+第二产业增加值!AD7+第三产业增加值!AD7)</f>
        <v>0.61099672617940759</v>
      </c>
      <c r="AE7" s="22">
        <f>第二产业增加值!AE7/(第一产业增加值!AE7+第二产业增加值!AE7+第三产业增加值!AE7)</f>
        <v>0.61877620305959125</v>
      </c>
    </row>
    <row r="8" spans="1:33" ht="14.4" x14ac:dyDescent="0.25">
      <c r="A8" s="6" t="s">
        <v>9</v>
      </c>
      <c r="B8" s="22">
        <f>第二产业增加值!B8/(第一产业增加值!B10+第二产业增加值!B8+第三产业增加值!B10)</f>
        <v>0.35758822382138689</v>
      </c>
      <c r="C8" s="22">
        <f>第二产业增加值!C8/(第一产业增加值!C10+第二产业增加值!C8+第三产业增加值!C10)</f>
        <v>0.35453165953924681</v>
      </c>
      <c r="D8" s="22">
        <f>第二产业增加值!D8/(第一产业增加值!D10+第二产业增加值!D8+第三产业增加值!D10)</f>
        <v>0.32866707242848447</v>
      </c>
      <c r="E8" s="22">
        <f>第二产业增加值!E8/(第一产业增加值!E10+第二产业增加值!E8+第三产业增加值!E10)</f>
        <v>0.33671135317591566</v>
      </c>
      <c r="F8" s="22">
        <f>第二产业增加值!F8/(第一产业增加值!F10+第二产业增加值!F8+第三产业增加值!F10)</f>
        <v>0.37769054732693408</v>
      </c>
      <c r="G8" s="22">
        <f>第二产业增加值!G8/(第一产业增加值!G10+第二产业增加值!G8+第三产业增加值!G10)</f>
        <v>0.38557296213443909</v>
      </c>
      <c r="H8" s="22">
        <f>第二产业增加值!H8/(第一产业增加值!H10+第二产业增加值!H8+第三产业增加值!H10)</f>
        <v>0.38790036870430633</v>
      </c>
      <c r="I8" s="22">
        <f>第二产业增加值!I8/(第一产业增加值!I10+第二产业增加值!I8+第三产业增加值!I10)</f>
        <v>0.47772781650921992</v>
      </c>
      <c r="J8" s="22">
        <f>第二产业增加值!J8/(第一产业增加值!J10+第二产业增加值!J8+第三产业增加值!J10)</f>
        <v>0.49884415619175881</v>
      </c>
      <c r="K8" s="22">
        <f>第二产业增加值!K8/(第一产业增加值!K10+第二产业增加值!K8+第三产业增加值!K10)</f>
        <v>0.51671073971477544</v>
      </c>
      <c r="L8" s="22">
        <f>第二产业增加值!L8/(第一产业增加值!L10+第二产业增加值!L8+第三产业增加值!L10)</f>
        <v>0.51240420440432555</v>
      </c>
      <c r="M8" s="22">
        <f>第二产业增加值!M8/(第一产业增加值!M10+第二产业增加值!M8+第三产业增加值!M10)</f>
        <v>0.51166808379721118</v>
      </c>
      <c r="N8" s="22">
        <f>第二产业增加值!N8/(第一产业增加值!N10+第二产业增加值!N8+第三产业增加值!N10)</f>
        <v>0.50421524663677131</v>
      </c>
      <c r="O8" s="22">
        <f>第二产业增加值!O8/(第一产业增加值!O10+第二产业增加值!O8+第三产业增加值!O10)</f>
        <v>0.49840108140779799</v>
      </c>
      <c r="P8" s="22">
        <f>第二产业增加值!P8/(第一产业增加值!P10+第二产业增加值!P8+第三产业增加值!P10)</f>
        <v>0.50100505636604775</v>
      </c>
      <c r="Q8" s="22">
        <f>第二产业增加值!Q8/(第一产业增加值!Q10+第二产业增加值!Q8+第三产业增加值!Q10)</f>
        <v>0.48297657668844979</v>
      </c>
      <c r="R8" s="22">
        <f>第二产业增加值!R8/(第一产业增加值!R10+第二产业增加值!R8+第三产业增加值!R10)</f>
        <v>0.49096519922129483</v>
      </c>
      <c r="S8" s="22">
        <f>第二产业增加值!S8/(第一产业增加值!S10+第二产业增加值!S8+第三产业增加值!S10)</f>
        <v>0.49894590914254561</v>
      </c>
      <c r="T8" s="22">
        <f>第二产业增加值!T8/(第一产业增加值!T10+第二产业增加值!T8+第三产业增加值!T10)</f>
        <v>0.5069143941200136</v>
      </c>
      <c r="U8" s="22">
        <f>第二产业增加值!U8/(第一产业增加值!U10+第二产业增加值!U8+第三产业增加值!U10)</f>
        <v>0.51486637652985812</v>
      </c>
      <c r="V8" s="22">
        <f>第二产业增加值!V8/(第一产业增加值!V10+第二产业增加值!V8+第三产业增加值!V10)</f>
        <v>0.52279762269324603</v>
      </c>
      <c r="W8" s="22">
        <f>第二产业增加值!W8/(第一产业增加值!W10+第二产业增加值!W8+第三产业增加值!W10)</f>
        <v>0.53070395189354969</v>
      </c>
      <c r="X8" s="22">
        <f>第二产业增加值!X8/(第一产业增加值!X10+第二产业增加值!X8+第三产业增加值!X10)</f>
        <v>0.5385812451340013</v>
      </c>
      <c r="Y8" s="22">
        <f>第二产业增加值!Y8/(第一产业增加值!Y10+第二产业增加值!Y8+第三产业增加值!Y10)</f>
        <v>0.5464254535978248</v>
      </c>
      <c r="Z8" s="22">
        <f>第二产业增加值!Z8/(第一产业增加值!Z10+第二产业增加值!Z8+第三产业增加值!Z10)</f>
        <v>0.5542326067752521</v>
      </c>
      <c r="AA8" s="22">
        <f>第二产业增加值!AA8/(第一产业增加值!AA10+第二产业增加值!AA8+第三产业增加值!AA10)</f>
        <v>0.56199882022444869</v>
      </c>
      <c r="AB8" s="22">
        <f>第二产业增加值!AB8/(第一产业增加值!AB10+第二产业增加值!AB8+第三产业增加值!AB10)</f>
        <v>0.56972030293622</v>
      </c>
      <c r="AC8" s="22">
        <f>第二产业增加值!AC8/(第一产业增加值!AC10+第二产业增加值!AC8+第三产业增加值!AC10)</f>
        <v>0.57739336427537935</v>
      </c>
      <c r="AD8" s="22">
        <f>第二产业增加值!AD8/(第一产业增加值!AD10+第二产业增加值!AD8+第三产业增加值!AD10)</f>
        <v>0.58501442047483698</v>
      </c>
      <c r="AE8" s="22">
        <f>第二产业增加值!AE8/(第一产业增加值!AE10+第二产业增加值!AE8+第三产业增加值!AE10)</f>
        <v>0.59258000066173444</v>
      </c>
    </row>
    <row r="9" spans="1:33" ht="14.4" x14ac:dyDescent="0.25">
      <c r="A9" s="6" t="s">
        <v>10</v>
      </c>
      <c r="B9" s="22">
        <f>第二产业增加值!B9/(第一产业增加值!B11+第二产业增加值!B9+第三产业增加值!B11)</f>
        <v>0.42495039862796624</v>
      </c>
      <c r="C9" s="22">
        <f>第二产业增加值!C9/(第一产业增加值!C11+第二产业增加值!C9+第三产业增加值!C11)</f>
        <v>0.42188360518531298</v>
      </c>
      <c r="D9" s="22">
        <f>第二产业增加值!D9/(第一产业增加值!D11+第二产业增加值!D9+第三产业增加值!D11)</f>
        <v>0.40042674253200566</v>
      </c>
      <c r="E9" s="22">
        <f>第二产业增加值!E9/(第一产业增加值!E11+第二产业增加值!E9+第三产业增加值!E11)</f>
        <v>0.39988031512256988</v>
      </c>
      <c r="F9" s="22">
        <f>第二产业增加值!F9/(第一产业增加值!F11+第二产业增加值!F9+第三产业增加值!F11)</f>
        <v>0.42271480136871975</v>
      </c>
      <c r="G9" s="22">
        <f>第二产业增加值!G9/(第一产业增加值!G11+第二产业增加值!G9+第三产业增加值!G11)</f>
        <v>0.41452921813382004</v>
      </c>
      <c r="H9" s="22">
        <f>第二产业增加值!H9/(第一产业增加值!H11+第二产业增加值!H9+第三产业增加值!H11)</f>
        <v>0.41845840772411202</v>
      </c>
      <c r="I9" s="22">
        <f>第二产业增加值!I9/(第一产业增加值!I11+第二产业增加值!I9+第三产业增加值!I11)</f>
        <v>0.43312212301933745</v>
      </c>
      <c r="J9" s="22">
        <f>第二产业增加值!J9/(第一产业增加值!J11+第二产业增加值!J9+第三产业增加值!J11)</f>
        <v>0.48296207859114343</v>
      </c>
      <c r="K9" s="22">
        <f>第二产业增加值!K9/(第一产业增加值!K11+第二产业增加值!K9+第三产业增加值!K11)</f>
        <v>0.50869910166139709</v>
      </c>
      <c r="L9" s="22">
        <f>第二产业增加值!L9/(第一产业增加值!L11+第二产业增加值!L9+第三产业增加值!L11)</f>
        <v>0.519042111125391</v>
      </c>
      <c r="M9" s="22">
        <f>第二产业增加值!M9/(第一产业增加值!M11+第二产业增加值!M9+第三产业增加值!M11)</f>
        <v>0.52095151228410752</v>
      </c>
      <c r="N9" s="22">
        <f>第二产业增加值!N9/(第一产业增加值!N11+第二产业增加值!N9+第三产业增加值!N11)</f>
        <v>0.50880151991004618</v>
      </c>
      <c r="O9" s="22">
        <f>第二产业增加值!O9/(第一产业增加值!O11+第二产业增加值!O9+第三产业增加值!O11)</f>
        <v>0.48907920450626508</v>
      </c>
      <c r="P9" s="22">
        <f>第二产业增加值!P9/(第一产业增加值!P11+第二产业增加值!P9+第三产业增加值!P11)</f>
        <v>0.51678869953994688</v>
      </c>
      <c r="Q9" s="22">
        <f>第二产业增加值!Q9/(第一产业增加值!Q11+第二产业增加值!Q9+第三产业增加值!Q11)</f>
        <v>0.49048130118696259</v>
      </c>
      <c r="R9" s="22">
        <f>第二产业增加值!R9/(第一产业增加值!R11+第二产业增加值!R9+第三产业增加值!R11)</f>
        <v>0.4944858437101754</v>
      </c>
      <c r="S9" s="22">
        <f>第二产业增加值!S9/(第一产业增加值!S11+第二产业增加值!S9+第三产业增加值!S11)</f>
        <v>0.4984748724452312</v>
      </c>
      <c r="T9" s="22">
        <f>第二产业增加值!T9/(第一产业增加值!T11+第二产业增加值!T9+第三产业增加值!T11)</f>
        <v>0.50244762999258319</v>
      </c>
      <c r="U9" s="22">
        <f>第二产业增加值!U9/(第一产业增加值!U11+第二产业增加值!U9+第三产业增加值!U11)</f>
        <v>0.50640336986522261</v>
      </c>
      <c r="V9" s="22">
        <f>第二产业增加值!V9/(第一产业增加值!V11+第二产业增加值!V9+第三产业增加值!V11)</f>
        <v>0.51034135699612959</v>
      </c>
      <c r="W9" s="22">
        <f>第二产业增加值!W9/(第一产业增加值!W11+第二产业增加值!W9+第三产业增加值!W11)</f>
        <v>0.51426086822831718</v>
      </c>
      <c r="X9" s="22">
        <f>第二产业增加值!X9/(第一产业增加值!X11+第二产业增加值!X9+第三产业增加值!X11)</f>
        <v>0.51816119278682904</v>
      </c>
      <c r="Y9" s="22">
        <f>第二产业增加值!Y9/(第一产业增加值!Y11+第二产业增加值!Y9+第三产业增加值!Y11)</f>
        <v>0.5220416327320957</v>
      </c>
      <c r="Z9" s="22">
        <f>第二产业增加值!Z9/(第一产业增加值!Z11+第二产业增加值!Z9+第三产业增加值!Z11)</f>
        <v>0.52590150339410624</v>
      </c>
      <c r="AA9" s="22">
        <f>第二产业增加值!AA9/(第一产业增加值!AA11+第二产业增加值!AA9+第三产业增加值!AA11)</f>
        <v>0.52974013378689533</v>
      </c>
      <c r="AB9" s="22">
        <f>第二产业增加值!AB9/(第一产业增加值!AB11+第二产业增加值!AB9+第三产业增加值!AB11)</f>
        <v>0.5335568670029005</v>
      </c>
      <c r="AC9" s="22">
        <f>第二产业增加值!AC9/(第一产业增加值!AC11+第二产业增加值!AC9+第三产业增加值!AC11)</f>
        <v>0.53735106058678894</v>
      </c>
      <c r="AD9" s="22">
        <f>第二产业增加值!AD9/(第一产业增加值!AD11+第二产业增加值!AD9+第三产业增加值!AD11)</f>
        <v>0.54112208688840779</v>
      </c>
      <c r="AE9" s="22">
        <f>第二产业增加值!AE9/(第一产业增加值!AE11+第二产业增加值!AE9+第三产业增加值!AE11)</f>
        <v>0.54486933339455978</v>
      </c>
    </row>
    <row r="10" spans="1:33" ht="14.4" x14ac:dyDescent="0.25">
      <c r="A10" s="6" t="s">
        <v>11</v>
      </c>
      <c r="B10" s="22">
        <f>第二产业增加值!B10/(第一产业增加值!B12+第二产业增加值!B10+第三产业增加值!B12)</f>
        <v>0.41979109232245976</v>
      </c>
      <c r="C10" s="22">
        <f>第二产业增加值!C10/(第一产业增加值!C12+第二产业增加值!C10+第三产业增加值!C12)</f>
        <v>0.41678985231800197</v>
      </c>
      <c r="D10" s="22">
        <f>第二产业增加值!D10/(第一产业增加值!D12+第二产业增加值!D10+第三产业增加值!D12)</f>
        <v>0.41548659234709251</v>
      </c>
      <c r="E10" s="22">
        <f>第二产业增加值!E10/(第一产业增加值!E12+第二产业增加值!E10+第三产业增加值!E12)</f>
        <v>0.4226627417371539</v>
      </c>
      <c r="F10" s="22">
        <f>第二产业增加值!F10/(第一产业增加值!F12+第二产业增加值!F10+第三产业增加值!F12)</f>
        <v>0.48938432573222718</v>
      </c>
      <c r="G10" s="22">
        <f>第二产业增加值!G10/(第一产业增加值!G12+第二产业增加值!G10+第三产业增加值!G12)</f>
        <v>0.48624816999589587</v>
      </c>
      <c r="H10" s="22">
        <f>第二产业增加值!H10/(第一产业增加值!H12+第二产业增加值!H10+第三产业增加值!H12)</f>
        <v>0.49399975277377794</v>
      </c>
      <c r="I10" s="22">
        <f>第二产业增加值!I10/(第一产业增加值!I12+第二产业增加值!I10+第三产业增加值!I12)</f>
        <v>0.50107865599282453</v>
      </c>
      <c r="J10" s="22">
        <f>第二产业增加值!J10/(第一产业增加值!J12+第二产业增加值!J10+第三产业增加值!J12)</f>
        <v>0.52665547325842355</v>
      </c>
      <c r="K10" s="22">
        <f>第二产业增加值!K10/(第一产业增加值!K12+第二产业增加值!K10+第三产业增加值!K12)</f>
        <v>0.53139203466595242</v>
      </c>
      <c r="L10" s="22">
        <f>第二产业增加值!L10/(第一产业增加值!L12+第二产业增加值!L10+第三产业增加值!L12)</f>
        <v>0.51425942962281512</v>
      </c>
      <c r="M10" s="22">
        <f>第二产业增加值!M10/(第一产业增加值!M12+第二产业增加值!M10+第三产业增加值!M12)</f>
        <v>0.52278126537882175</v>
      </c>
      <c r="N10" s="22">
        <f>第二产业增加值!N10/(第一产业增加值!N12+第二产业增加值!N10+第三产业增加值!N12)</f>
        <v>0.51662611516626111</v>
      </c>
      <c r="O10" s="22">
        <f>第二产业增加值!O10/(第一产业增加值!O12+第二产业增加值!O10+第三产业增加值!O12)</f>
        <v>0.50649802005223687</v>
      </c>
      <c r="P10" s="22">
        <f>第二产业增加值!P10/(第一产业增加值!P12+第二产业增加值!P10+第三产业增加值!P12)</f>
        <v>0.51205555273645631</v>
      </c>
      <c r="Q10" s="22">
        <f>第二产业增加值!Q10/(第一产业增加值!Q12+第二产业增加值!Q10+第三产业增加值!Q12)</f>
        <v>0.50230723572098723</v>
      </c>
      <c r="R10" s="22">
        <f>第二产业增加值!R10/(第一产业增加值!R12+第二产业增加值!R10+第三产业增加值!R12)</f>
        <v>0.507236274541492</v>
      </c>
      <c r="S10" s="22">
        <f>第二产业增加值!S10/(第一产业增加值!S12+第二产业增加值!S10+第三产业增加值!S12)</f>
        <v>0.51212817269496969</v>
      </c>
      <c r="T10" s="22">
        <f>第二产业增加值!T10/(第一产业增加值!T12+第二产业增加值!T10+第三产业增加值!T12)</f>
        <v>0.51698138353608525</v>
      </c>
      <c r="U10" s="22">
        <f>第二产业增加值!U10/(第一产业增加值!U12+第二产业增加值!U10+第三产业增加值!U12)</f>
        <v>0.52179440335632854</v>
      </c>
      <c r="V10" s="22">
        <f>第二产业增加值!V10/(第一产业增加值!V12+第二产业增加值!V10+第三产业增加值!V12)</f>
        <v>0.52656577289383266</v>
      </c>
      <c r="W10" s="22">
        <f>第二产业增加值!W10/(第一产业增加值!W12+第二产业增加值!W10+第三产业增加值!W12)</f>
        <v>0.53129407873176826</v>
      </c>
      <c r="X10" s="22">
        <f>第二产业增加值!X10/(第一产业增加值!X12+第二产业增加值!X10+第三产业增加值!X12)</f>
        <v>0.53597795458324216</v>
      </c>
      <c r="Y10" s="22">
        <f>第二产业增加值!Y10/(第一产业增加值!Y12+第二产业增加值!Y10+第三产业增加值!Y12)</f>
        <v>0.54061608246110227</v>
      </c>
      <c r="Z10" s="22">
        <f>第二产业增加值!Z10/(第一产业增加值!Z12+第二产业增加值!Z10+第三产业增加值!Z12)</f>
        <v>0.54520719373151505</v>
      </c>
      <c r="AA10" s="22">
        <f>第二产业增加值!AA10/(第一产业增加值!AA12+第二产业增加值!AA10+第三产业增加值!AA12)</f>
        <v>0.54975007005064125</v>
      </c>
      <c r="AB10" s="22">
        <f>第二产业增加值!AB10/(第一产业增加值!AB12+第二产业增加值!AB10+第三产业增加值!AB12)</f>
        <v>0.55424354418418897</v>
      </c>
      <c r="AC10" s="22">
        <f>第二产业增加值!AC10/(第一产业增加值!AC12+第二产业增加值!AC10+第三产业增加值!AC12)</f>
        <v>0.55868650071006365</v>
      </c>
      <c r="AD10" s="22">
        <f>第二产业增加值!AD10/(第一产业增加值!AD12+第二产业增加值!AD10+第三产业增加值!AD12)</f>
        <v>0.56307787660476405</v>
      </c>
      <c r="AE10" s="22">
        <f>第二产业增加值!AE10/(第一产业增加值!AE12+第二产业增加值!AE10+第三产业增加值!AE12)</f>
        <v>0.56741666171458438</v>
      </c>
    </row>
    <row r="11" spans="1:33" ht="14.4" x14ac:dyDescent="0.25">
      <c r="A11" s="6" t="s">
        <v>12</v>
      </c>
      <c r="B11" s="22">
        <f>第二产业增加值!B11/(第一产业增加值!B13+第二产业增加值!B11+第三产业增加值!B13)</f>
        <v>0.23367167623924887</v>
      </c>
      <c r="C11" s="22">
        <f>第二产业增加值!C11/(第一产业增加值!C13+第二产业增加值!C11+第三产业增加值!C13)</f>
        <v>0.23155245288377813</v>
      </c>
      <c r="D11" s="22">
        <f>第二产业增加值!D11/(第一产业增加值!D13+第二产业增加值!D11+第三产业增加值!D13)</f>
        <v>0.22067901234567902</v>
      </c>
      <c r="E11" s="22">
        <f>第二产业增加值!E11/(第一产业增加值!E13+第二产业增加值!E11+第三产业增加值!E13)</f>
        <v>0.21475324893035799</v>
      </c>
      <c r="F11" s="22">
        <f>第二产业增加值!F11/(第一产业增加值!F13+第二产业增加值!F11+第三产业增加值!F13)</f>
        <v>0.26812401594799129</v>
      </c>
      <c r="G11" s="22">
        <f>第二产业增加值!G11/(第一产业增加值!G13+第二产业增加值!G11+第三产业增加值!G13)</f>
        <v>0.28650173720385708</v>
      </c>
      <c r="H11" s="22">
        <f>第二产业增加值!H11/(第一产业增加值!H13+第二产业增加值!H11+第三产业增加值!H13)</f>
        <v>0.31079993641022613</v>
      </c>
      <c r="I11" s="22">
        <f>第二产业增加值!I11/(第一产业增加值!I13+第二产业增加值!I11+第三产业增加值!I13)</f>
        <v>0.32389358065520124</v>
      </c>
      <c r="J11" s="22">
        <f>第二产业增加值!J11/(第一产业增加值!J13+第二产业增加值!J11+第三产业增加值!J13)</f>
        <v>0.33408176297314457</v>
      </c>
      <c r="K11" s="22">
        <f>第二产业增加值!K11/(第一产业增加值!K13+第二产业增加值!K11+第三产业增加值!K13)</f>
        <v>0.34760068167548658</v>
      </c>
      <c r="L11" s="22">
        <f>第二产业增加值!L11/(第一产业增加值!L13+第二产业增加值!L11+第三产业增加值!L13)</f>
        <v>0.36017405445794781</v>
      </c>
      <c r="M11" s="22">
        <f>第二产业增加值!M11/(第一产业增加值!M13+第二产业增加值!M11+第三产业增加值!M13)</f>
        <v>0.38828621133473828</v>
      </c>
      <c r="N11" s="22">
        <f>第二产业增加值!N11/(第一产业增加值!N13+第二产业增加值!N11+第三产业增加值!N13)</f>
        <v>0.37780021282981802</v>
      </c>
      <c r="O11" s="22">
        <f>第二产业增加值!O11/(第一产业增加值!O13+第二产业增加值!O11+第三产业增加值!O13)</f>
        <v>0.36157964350947913</v>
      </c>
      <c r="P11" s="22">
        <f>第二产业增加值!P11/(第一产业增加值!P13+第二产业增加值!P11+第三产业增加值!P13)</f>
        <v>0.37571430065651162</v>
      </c>
      <c r="Q11" s="22">
        <f>第二产业增加值!Q11/(第一产业增加值!Q13+第二产业增加值!Q11+第三产业增加值!Q13)</f>
        <v>0.37038997706017296</v>
      </c>
      <c r="R11" s="22">
        <f>第二产业增加值!R11/(第一产业增加值!R13+第二产业增加值!R11+第三产业增加值!R13)</f>
        <v>0.37974139541317148</v>
      </c>
      <c r="S11" s="22">
        <f>第二产业增加值!S11/(第一产业增加值!S13+第二产业增加值!S11+第三产业增加值!S13)</f>
        <v>0.38914672471404899</v>
      </c>
      <c r="T11" s="22">
        <f>第二产业增加值!T11/(第一产业增加值!T13+第二产业增加值!T11+第三产业增加值!T13)</f>
        <v>0.39859816220704142</v>
      </c>
      <c r="U11" s="22">
        <f>第二产业增加值!U11/(第一产业增加值!U13+第二产业增加值!U11+第三产业增加值!U13)</f>
        <v>0.40808779819098129</v>
      </c>
      <c r="V11" s="22">
        <f>第二产业增加值!V11/(第一产业增加值!V13+第二产业增加值!V11+第三产业增加值!V13)</f>
        <v>0.41760764409932427</v>
      </c>
      <c r="W11" s="22">
        <f>第二产业增加值!W11/(第一产业增加值!W13+第二产业增加值!W11+第三产业增加值!W13)</f>
        <v>0.42714966098996837</v>
      </c>
      <c r="X11" s="22">
        <f>第二产业增加值!X11/(第一产业增加值!X13+第二产业增加值!X11+第三产业增加值!X13)</f>
        <v>0.43670578822716533</v>
      </c>
      <c r="Y11" s="22">
        <f>第二产业增加值!Y11/(第一产业增加值!Y13+第二产业增加值!Y11+第三产业增加值!Y13)</f>
        <v>0.44626797213670188</v>
      </c>
      <c r="Z11" s="22">
        <f>第二产业增加值!Z11/(第一产业增加值!Z13+第二产业增加值!Z11+第三产业增加值!Z13)</f>
        <v>0.45582819441725386</v>
      </c>
      <c r="AA11" s="22">
        <f>第二产业增加值!AA11/(第一产业增加值!AA13+第二产业增加值!AA11+第三产业增加值!AA13)</f>
        <v>0.46537850009535542</v>
      </c>
      <c r="AB11" s="22">
        <f>第二产业增加值!AB11/(第一产业增加值!AB13+第二产业增加值!AB11+第三产业增加值!AB13)</f>
        <v>0.4749110248186641</v>
      </c>
      <c r="AC11" s="22">
        <f>第二产业增加值!AC11/(第一产业增加值!AC13+第二产业增加值!AC11+第三产业增加值!AC13)</f>
        <v>0.48441802129197858</v>
      </c>
      <c r="AD11" s="22">
        <f>第二产业增加值!AD11/(第一产业增加值!AD13+第二产业增加值!AD11+第三产业增加值!AD13)</f>
        <v>0.49389188467258338</v>
      </c>
      <c r="AE11" s="22">
        <f>第二产业增加值!AE11/(第一产业增加值!AE13+第二产业增加值!AE11+第三产业增加值!AE13)</f>
        <v>0.50332517675569621</v>
      </c>
    </row>
    <row r="12" spans="1:33" ht="14.4" x14ac:dyDescent="0.25">
      <c r="A12" s="6" t="s">
        <v>13</v>
      </c>
      <c r="B12" s="22">
        <f>第二产业增加值!B12/(第一产业增加值!B14+第二产业增加值!B12+第三产业增加值!B14)</f>
        <v>0.25661167944675362</v>
      </c>
      <c r="C12" s="22">
        <f>第二产业增加值!C12/(第一产业增加值!C14+第二产业增加值!C12+第三产业增加值!C14)</f>
        <v>0.26038635911206448</v>
      </c>
      <c r="D12" s="22">
        <f>第二产业增加值!D12/(第一产业增加值!D14+第二产业增加值!D12+第三产业增加值!D14)</f>
        <v>0.26328801718540262</v>
      </c>
      <c r="E12" s="22">
        <f>第二产业增加值!E12/(第一产业增加值!E14+第二产业增加值!E12+第三产业增加值!E14)</f>
        <v>0.26834054841652066</v>
      </c>
      <c r="F12" s="22">
        <f>第二产业增加值!F12/(第一产业增加值!F14+第二产业增加值!F12+第三产业增加值!F14)</f>
        <v>0.28770489754775508</v>
      </c>
      <c r="G12" s="22">
        <f>第二产业增加值!G12/(第一产业增加值!G14+第二产业增加值!G12+第三产业增加值!G14)</f>
        <v>0.28932118451025057</v>
      </c>
      <c r="H12" s="22">
        <f>第二产业增加值!H12/(第一产业增加值!H14+第二产业增加值!H12+第三产业增加值!H14)</f>
        <v>0.28675439741157499</v>
      </c>
      <c r="I12" s="22">
        <f>第二产业增加值!I12/(第一产业增加值!I14+第二产业增加值!I12+第三产业增加值!I14)</f>
        <v>0.31274221742849706</v>
      </c>
      <c r="J12" s="22">
        <f>第二产业增加值!J12/(第一产业增加值!J14+第二产业增加值!J12+第三产业增加值!J14)</f>
        <v>0.34164496751062529</v>
      </c>
      <c r="K12" s="22">
        <f>第二产业增加值!K12/(第一产业增加值!K14+第二产业增加值!K12+第三产业增加值!K14)</f>
        <v>0.35711361354243432</v>
      </c>
      <c r="L12" s="22">
        <f>第二产业增加值!L12/(第一产业增加值!L14+第二产业增加值!L12+第三产业增加值!L14)</f>
        <v>0.38366149585787707</v>
      </c>
      <c r="M12" s="22">
        <f>第二产业增加值!M12/(第一产业增加值!M14+第二产业增加值!M12+第三产业增加值!M14)</f>
        <v>0.40826903086518473</v>
      </c>
      <c r="N12" s="22">
        <f>第二产业增加值!N12/(第一产业增加值!N14+第二产业增加值!N12+第三产业增加值!N14)</f>
        <v>0.414998185928386</v>
      </c>
      <c r="O12" s="22">
        <f>第二产业增加值!O12/(第一产业增加值!O14+第二产业增加值!O12+第三产业增加值!O14)</f>
        <v>0.39287279656979518</v>
      </c>
      <c r="P12" s="22">
        <f>第二产业增加值!P12/(第一产业增加值!P14+第二产业增加值!P12+第三产业增加值!P14)</f>
        <v>0.42756414666024628</v>
      </c>
      <c r="Q12" s="22">
        <f>第二产业增加值!Q12/(第一产业增加值!Q14+第二产业增加值!Q12+第三产业增加值!Q14)</f>
        <v>0.44084418458384772</v>
      </c>
      <c r="R12" s="22">
        <f>第二产业增加值!R12/(第一产业增加值!R14+第二产业增加值!R12+第三产业增加值!R14)</f>
        <v>0.46506274176809131</v>
      </c>
      <c r="S12" s="22">
        <f>第二产业增加值!S12/(第一产业增加值!S14+第二产业增加值!S12+第三产业增加值!S14)</f>
        <v>0.46915365546035742</v>
      </c>
      <c r="T12" s="22">
        <f>第二产业增加值!T12/(第一产业增加值!T14+第二产业增加值!T12+第三产业增加值!T14)</f>
        <v>0.47795497185741082</v>
      </c>
      <c r="U12" s="22">
        <f>第二产业增加值!U12/(第一产业增加值!U14+第二产业增加值!U12+第三产业增加值!U14)</f>
        <v>0.47613168724279836</v>
      </c>
      <c r="V12" s="22">
        <f>第二产业增加值!V12/(第一产业增加值!V14+第二产业增加值!V12+第三产业增加值!V14)</f>
        <v>0.45474625114320721</v>
      </c>
      <c r="W12" s="22">
        <f>第二产业增加值!W12/(第一产业增加值!W14+第二产业增加值!W12+第三产业增加值!W14)</f>
        <v>0.45909808471384822</v>
      </c>
      <c r="X12" s="22">
        <f>第二产业增加值!X12/(第一产业增加值!X14+第二产业增加值!X12+第三产业增加值!X14)</f>
        <v>0.4604546776941939</v>
      </c>
      <c r="Y12" s="22">
        <f>第二产业增加值!Y12/(第一产业增加值!Y14+第二产业增加值!Y12+第三产业增加值!Y14)</f>
        <v>0.47133079127489763</v>
      </c>
      <c r="Z12" s="22">
        <f>第二产业增加值!Z12/(第一产业增加值!Z14+第二产业增加值!Z12+第三产业增加值!Z14)</f>
        <v>0.48971547898720957</v>
      </c>
      <c r="AA12" s="22">
        <f>第二产业增加值!AA12/(第一产业增加值!AA14+第二产业增加值!AA12+第三产业增加值!AA14)</f>
        <v>0.51275539651390978</v>
      </c>
      <c r="AB12" s="22">
        <f>第二产业增加值!AB12/(第一产业增加值!AB14+第二产业增加值!AB12+第三产业增加值!AB14)</f>
        <v>0.53635052168953601</v>
      </c>
      <c r="AC12" s="22">
        <f>第二产业增加值!AC12/(第一产业增加值!AC14+第二产业增加值!AC12+第三产业增加值!AC14)</f>
        <v>0.56389992057188243</v>
      </c>
      <c r="AD12" s="22">
        <f>第二产业增加值!AD12/(第一产业增加值!AD14+第二产业增加值!AD12+第三产业增加值!AD14)</f>
        <v>0.57255512582249235</v>
      </c>
      <c r="AE12" s="22">
        <f>第二产业增加值!AE12/(第一产业增加值!AE14+第二产业增加值!AE12+第三产业增加值!AE14)</f>
        <v>0.58948199828868564</v>
      </c>
    </row>
    <row r="13" spans="1:33" ht="14.4" x14ac:dyDescent="0.25">
      <c r="A13" s="6" t="s">
        <v>14</v>
      </c>
      <c r="B13" s="22">
        <f>第二产业增加值!B13/(第一产业增加值!B15+第二产业增加值!B13+第三产业增加值!B15)</f>
        <v>0.36415305768591311</v>
      </c>
      <c r="C13" s="22">
        <f>第二产业增加值!C13/(第一产业增加值!C15+第二产业增加值!C13+第三产业增加值!C15)</f>
        <v>0.36090731230129613</v>
      </c>
      <c r="D13" s="22">
        <f>第二产业增加值!D13/(第一产业增加值!D15+第二产业增加值!D13+第三产业增加值!D15)</f>
        <v>0.35186934809016063</v>
      </c>
      <c r="E13" s="22">
        <f>第二产业增加值!E13/(第一产业增加值!E15+第二产业增加值!E13+第三产业增加值!E15)</f>
        <v>0.35928675021647644</v>
      </c>
      <c r="F13" s="22">
        <f>第二产业增加值!F13/(第一产业增加值!F15+第二产业增加值!F13+第三产业增加值!F15)</f>
        <v>0.3682888209416243</v>
      </c>
      <c r="G13" s="22">
        <f>第二产业增加值!G13/(第一产业增加值!G15+第二产业增加值!G13+第三产业增加值!G15)</f>
        <v>0.38026734726976291</v>
      </c>
      <c r="H13" s="22">
        <f>第二产业增加值!H13/(第一产业增加值!H15+第二产业增加值!H13+第三产业增加值!H15)</f>
        <v>0.39203920030165806</v>
      </c>
      <c r="I13" s="22">
        <f>第二产业增加值!I13/(第一产业增加值!I15+第二产业增加值!I13+第三产业增加值!I15)</f>
        <v>0.40292795735317261</v>
      </c>
      <c r="J13" s="22">
        <f>第二产业增加值!J13/(第一产业增加值!J15+第二产业增加值!J13+第三产业增加值!J15)</f>
        <v>0.41079046566335065</v>
      </c>
      <c r="K13" s="22">
        <f>第二产业增加值!K13/(第一产业增加值!K15+第二产业增加值!K13+第三产业增加值!K15)</f>
        <v>0.4306883114613731</v>
      </c>
      <c r="L13" s="22">
        <f>第二产业增加值!L13/(第一产业增加值!L15+第二产业增加值!L13+第三产业增加值!L15)</f>
        <v>0.44029104643412575</v>
      </c>
      <c r="M13" s="22">
        <f>第二产业增加值!M13/(第一产业增加值!M15+第二产业增加值!M13+第三产业增加值!M15)</f>
        <v>0.44924432757520927</v>
      </c>
      <c r="N13" s="22">
        <f>第二产业增加值!N13/(第一产业增加值!N15+第二产业增加值!N13+第三产业增加值!N15)</f>
        <v>0.45371976533416486</v>
      </c>
      <c r="O13" s="22">
        <f>第二产业增加值!O13/(第一产业增加值!O15+第二产业增加值!O13+第三产业增加值!O15)</f>
        <v>0.45639275127297141</v>
      </c>
      <c r="P13" s="22">
        <f>第二产业增加值!P13/(第一产业增加值!P15+第二产业增加值!P13+第三产业增加值!P15)</f>
        <v>0.47549668874172185</v>
      </c>
      <c r="Q13" s="22">
        <f>第二产业增加值!Q13/(第一产业增加值!Q15+第二产业增加值!Q13+第三产业增加值!Q15)</f>
        <v>0.48944949797943194</v>
      </c>
      <c r="R13" s="22">
        <f>第二产业增加值!R13/(第一产业增加值!R15+第二产业增加值!R13+第三产业增加值!R15)</f>
        <v>0.49738135920000587</v>
      </c>
      <c r="S13" s="22">
        <f>第二产业增加值!S13/(第一产业增加值!S15+第二产业增加值!S13+第三产业增加值!S15)</f>
        <v>0.50529802730455675</v>
      </c>
      <c r="T13" s="22">
        <f>第二产业增加值!T13/(第一产业增加值!T15+第二产业增加值!T13+第三产业增加值!T15)</f>
        <v>0.51319499732241081</v>
      </c>
      <c r="U13" s="22">
        <f>第二产业增加值!U13/(第一产业增加值!U15+第二产业增加值!U13+第三产业增加值!U15)</f>
        <v>0.52106780610602754</v>
      </c>
      <c r="V13" s="22">
        <f>第二产业增加值!V13/(第一产业增加值!V15+第二产业增加值!V13+第三产业增加值!V15)</f>
        <v>0.52891204223538746</v>
      </c>
      <c r="W13" s="22">
        <f>第二产业增加值!W13/(第一产业增加值!W15+第二产业增加值!W13+第三产业增加值!W15)</f>
        <v>0.53672335567903495</v>
      </c>
      <c r="X13" s="22">
        <f>第二产业增加值!X13/(第一产业增加值!X15+第二产业增加值!X13+第三产业增加值!X15)</f>
        <v>0.54449746716748681</v>
      </c>
      <c r="Y13" s="22">
        <f>第二产业增加值!Y13/(第一产业增加值!Y15+第二产业增加值!Y13+第三产业增加值!Y15)</f>
        <v>0.55223017723702528</v>
      </c>
      <c r="Z13" s="22">
        <f>第二产业增加值!Z13/(第一产业增加值!Z15+第二产业增加值!Z13+第三产业增加值!Z15)</f>
        <v>0.55991737490451787</v>
      </c>
      <c r="AA13" s="22">
        <f>第二产业增加值!AA13/(第一产业增加值!AA15+第二产业增加值!AA13+第三产业增加值!AA15)</f>
        <v>0.5675550459368196</v>
      </c>
      <c r="AB13" s="22">
        <f>第二产业增加值!AB13/(第一产业增加值!AB15+第二产业增加值!AB13+第三产业增加值!AB15)</f>
        <v>0.57513928068145992</v>
      </c>
      <c r="AC13" s="22">
        <f>第二产业增加值!AC13/(第一产业增加值!AC15+第二产业增加值!AC13+第三产业增加值!AC15)</f>
        <v>0.58266628142869314</v>
      </c>
      <c r="AD13" s="22">
        <f>第二产业增加值!AD13/(第一产业增加值!AD15+第二产业增加值!AD13+第三产业增加值!AD15)</f>
        <v>0.59013236927852053</v>
      </c>
      <c r="AE13" s="22">
        <f>第二产业增加值!AE13/(第一产业增加值!AE15+第二产业增加值!AE13+第三产业增加值!AE15)</f>
        <v>0.59753399048996936</v>
      </c>
    </row>
    <row r="14" spans="1:33" ht="14.4" x14ac:dyDescent="0.25">
      <c r="A14" s="6" t="s">
        <v>15</v>
      </c>
      <c r="B14" s="22">
        <f>第二产业增加值!B14/(第一产业增加值!B16+第二产业增加值!B14+第三产业增加值!B16)</f>
        <v>0.30606561167319735</v>
      </c>
      <c r="C14" s="22">
        <f>第二产业增加值!C14/(第一产业增加值!C16+第二产业增加值!C14+第三产业增加值!C16)</f>
        <v>0.30308093798697033</v>
      </c>
      <c r="D14" s="22">
        <f>第二产业增加值!D14/(第一产业增加值!D16+第二产业增加值!D14+第三产业增加值!D16)</f>
        <v>0.29932944244380977</v>
      </c>
      <c r="E14" s="22">
        <f>第二产业增加值!E14/(第一产业增加值!E16+第二产业增加值!E14+第三产业增加值!E16)</f>
        <v>0.31711794341396143</v>
      </c>
      <c r="F14" s="22">
        <f>第二产业增加值!F14/(第一产业增加值!F16+第二产业增加值!F14+第三产业增加值!F16)</f>
        <v>0.33843209972500121</v>
      </c>
      <c r="G14" s="22">
        <f>第二产业增加值!G14/(第一产业增加值!G16+第二产业增加值!G14+第三产业增加值!G16)</f>
        <v>0.34613626842365841</v>
      </c>
      <c r="H14" s="22">
        <f>第二产业增加值!H14/(第一产业增加值!H16+第二产业增加值!H14+第三产业增加值!H16)</f>
        <v>0.36419995881110828</v>
      </c>
      <c r="I14" s="22">
        <f>第二产业增加值!I14/(第一产业增加值!I16+第二产业增加值!I14+第三产业增加值!I16)</f>
        <v>0.38894809163191618</v>
      </c>
      <c r="J14" s="22">
        <f>第二产业增加值!J14/(第一产业增加值!J16+第二产业增加值!J14+第三产业增加值!J16)</f>
        <v>0.4177176828148948</v>
      </c>
      <c r="K14" s="22">
        <f>第二产业增加值!K14/(第一产业增加值!K16+第二产业增加值!K14+第三产业增加值!K16)</f>
        <v>0.43890108731087119</v>
      </c>
      <c r="L14" s="22">
        <f>第二产业增加值!L14/(第一产业增加值!L16+第二产业增加值!L14+第三产业增加值!L16)</f>
        <v>0.45790822865931813</v>
      </c>
      <c r="M14" s="22">
        <f>第二产业增加值!M14/(第一产业增加值!M16+第二产业增加值!M14+第三产业增加值!M16)</f>
        <v>0.47353776716540397</v>
      </c>
      <c r="N14" s="22">
        <f>第二产业增加值!N14/(第一产业增加值!N16+第二产业增加值!N14+第三产业增加值!N16)</f>
        <v>0.4780642775499227</v>
      </c>
      <c r="O14" s="22">
        <f>第二产业增加值!O14/(第一产业增加值!O16+第二产业增加值!O14+第三产业增加值!O16)</f>
        <v>0.46920816503031909</v>
      </c>
      <c r="P14" s="22">
        <f>第二产业增加值!P14/(第一产业增加值!P16+第二产业增加值!P14+第三产业增加值!P16)</f>
        <v>0.49974901488341744</v>
      </c>
      <c r="Q14" s="22">
        <f>第二产业增加值!Q14/(第一产业增加值!Q16+第二产业增加值!Q14+第三产业增加值!Q16)</f>
        <v>0.5016694429743157</v>
      </c>
      <c r="R14" s="22">
        <f>第二产业增加值!R14/(第一产业增加值!R16+第二产业增加值!R14+第三产业增加值!R16)</f>
        <v>0.51395560630149495</v>
      </c>
      <c r="S14" s="22">
        <f>第二产业增加值!S14/(第一产业增加值!S16+第二产业增加值!S14+第三产业增加值!S16)</f>
        <v>0.52612478497110993</v>
      </c>
      <c r="T14" s="22">
        <f>第二产业增加值!T14/(第一产业增加值!T16+第二产业增加值!T14+第三产业增加值!T16)</f>
        <v>0.53815710810991557</v>
      </c>
      <c r="U14" s="22">
        <f>第二产业增加值!U14/(第一产业增加值!U16+第二产业增加值!U14+第三产业增加值!U16)</f>
        <v>0.55003337416964571</v>
      </c>
      <c r="V14" s="22">
        <f>第二产业增加值!V14/(第一产业增加值!V16+第二产业增加值!V14+第三产业增加值!V16)</f>
        <v>0.56173515793514417</v>
      </c>
      <c r="W14" s="22">
        <f>第二产业增加值!W14/(第一产业增加值!W16+第二产业增加值!W14+第三产业增加值!W16)</f>
        <v>0.57324490807766249</v>
      </c>
      <c r="X14" s="22">
        <f>第二产业增加值!X14/(第一产业增加值!X16+第二产业增加值!X14+第三产业增加值!X16)</f>
        <v>0.58454603423035534</v>
      </c>
      <c r="Y14" s="22">
        <f>第二产业增加值!Y14/(第一产业增加值!Y16+第二产业增加值!Y14+第三产业增加值!Y16)</f>
        <v>0.59562298277667225</v>
      </c>
      <c r="Z14" s="22">
        <f>第二产业增加值!Z14/(第一产业增加值!Z16+第二产业增加值!Z14+第三产业增加值!Z16)</f>
        <v>0.60646130076562821</v>
      </c>
      <c r="AA14" s="22">
        <f>第二产业增加值!AA14/(第一产业增加值!AA16+第二产业增加值!AA14+第三产业增加值!AA16)</f>
        <v>0.61704768759430029</v>
      </c>
      <c r="AB14" s="22">
        <f>第二产业增加值!AB14/(第一产业增加值!AB16+第二产业增加值!AB14+第三产业增加值!AB16)</f>
        <v>0.62737003432103755</v>
      </c>
      <c r="AC14" s="22">
        <f>第二产业增加值!AC14/(第一产业增加值!AC16+第二产业增加值!AC14+第三产业增加值!AC16)</f>
        <v>0.63741745068695554</v>
      </c>
      <c r="AD14" s="22">
        <f>第二产业增加值!AD14/(第一产业增加值!AD16+第二产业增加值!AD14+第三产业增加值!AD16)</f>
        <v>0.64718028012316808</v>
      </c>
      <c r="AE14" s="22">
        <f>第二产业增加值!AE14/(第一产业增加值!AE16+第二产业增加值!AE14+第三产业增加值!AE16)</f>
        <v>0.65665010320256467</v>
      </c>
    </row>
    <row r="15" spans="1:33" ht="14.4" x14ac:dyDescent="0.25">
      <c r="A15" s="6" t="s">
        <v>16</v>
      </c>
      <c r="B15" s="22">
        <f>第二产业增加值!B15/(第一产业增加值!B17+第二产业增加值!B15+第三产业增加值!B17)</f>
        <v>0.48285308987211029</v>
      </c>
      <c r="C15" s="22">
        <f>第二产业增加值!C15/(第一产业增加值!C17+第二产业增加值!C15+第三产业增加值!C17)</f>
        <v>0.47942503281963861</v>
      </c>
      <c r="D15" s="22">
        <f>第二产业增加值!D15/(第一产业增加值!D17+第二产业增加值!D15+第三产业增加值!D17)</f>
        <v>0.45886050447256022</v>
      </c>
      <c r="E15" s="22">
        <f>第二产业增加值!E15/(第一产业增加值!E17+第二产业增加值!E15+第三产业增加值!E17)</f>
        <v>0.48250831030477792</v>
      </c>
      <c r="F15" s="22">
        <f>第二产业增加值!F15/(第一产业增加值!F17+第二产业增加值!F15+第三产业增加值!F17)</f>
        <v>0.51254483288756369</v>
      </c>
      <c r="G15" s="22">
        <f>第二产业增加值!G15/(第一产业增加值!G17+第二产业增加值!G15+第三产业增加值!G17)</f>
        <v>0.52015850436903066</v>
      </c>
      <c r="H15" s="22">
        <f>第二产业增加值!H15/(第一产业增加值!H17+第二产业增加值!H15+第三产业增加值!H17)</f>
        <v>0.51289991699754445</v>
      </c>
      <c r="I15" s="22">
        <f>第二产业增加值!I15/(第一产业增加值!I17+第二产业增加值!I15+第三产业增加值!I17)</f>
        <v>0.51204643904438119</v>
      </c>
      <c r="J15" s="22">
        <f>第二产业增加值!J15/(第一产业增加值!J17+第二产业增加值!J15+第三产业增加值!J17)</f>
        <v>0.52303069006659408</v>
      </c>
      <c r="K15" s="22">
        <f>第二产业增加值!K15/(第一产业增加值!K17+第二产业增加值!K15+第三产业增加值!K17)</f>
        <v>0.52486859768799266</v>
      </c>
      <c r="L15" s="22">
        <f>第二产业增加值!L15/(第一产业增加值!L17+第二产业增加值!L15+第三产业增加值!L17)</f>
        <v>0.53428944729725625</v>
      </c>
      <c r="M15" s="22">
        <f>第二产业增加值!M15/(第一产业增加值!M17+第二产业增加值!M15+第三产业增加值!M17)</f>
        <v>0.55279613813590789</v>
      </c>
      <c r="N15" s="22">
        <f>第二产业增加值!N15/(第一产业增加值!N17+第二产业增加值!N15+第三产业增加值!N17)</f>
        <v>0.55601394538059268</v>
      </c>
      <c r="O15" s="22">
        <f>第二产业增加值!O15/(第一产业增加值!O17+第二产业增加值!O15+第三产业增加值!O17)</f>
        <v>0.5456158140673687</v>
      </c>
      <c r="P15" s="22">
        <f>第二产业增加值!P15/(第一产业增加值!P17+第二产业增加值!P15+第三产业增加值!P17)</f>
        <v>0.55415042696232386</v>
      </c>
      <c r="Q15" s="22">
        <f>第二产业增加值!Q15/(第一产业增加值!Q17+第二产业增加值!Q15+第三产业增加值!Q17)</f>
        <v>0.5528659305213085</v>
      </c>
      <c r="R15" s="22">
        <f>第二产业增加值!R15/(第一产业增加值!R17+第二产业增加值!R15+第三产业增加值!R17)</f>
        <v>0.556834986726502</v>
      </c>
      <c r="S15" s="22">
        <f>第二产业增加值!S15/(第一产业增加值!S17+第二产业增加值!S15+第三产业增加值!S17)</f>
        <v>0.5607426530685079</v>
      </c>
      <c r="T15" s="22">
        <f>第二产业增加值!T15/(第一产业增加值!T17+第二产业增加值!T15+第三产业增加值!T17)</f>
        <v>0.56458663937427378</v>
      </c>
      <c r="U15" s="22">
        <f>第二产业增加值!U15/(第一产业增加值!U17+第二产业增加值!U15+第三产业增加值!U17)</f>
        <v>0.56836465397265223</v>
      </c>
      <c r="V15" s="22">
        <f>第二产业增加值!V15/(第一产业增加值!V17+第二产业增加值!V15+第三产业增加值!V17)</f>
        <v>0.57207440522591957</v>
      </c>
      <c r="W15" s="22">
        <f>第二产业增加值!W15/(第一产业增加值!W17+第二产业增加值!W15+第三产业增加值!W17)</f>
        <v>0.57571360309753539</v>
      </c>
      <c r="X15" s="22">
        <f>第二产业增加值!X15/(第一产业增加值!X17+第二产业增加值!X15+第三产业增加值!X17)</f>
        <v>0.57927996075696875</v>
      </c>
      <c r="Y15" s="22">
        <f>第二产业增加值!Y15/(第一产业增加值!Y17+第二产业增加值!Y15+第三产业增加值!Y17)</f>
        <v>0.58277119622244167</v>
      </c>
      <c r="Z15" s="22">
        <f>第二产业增加值!Z15/(第一产业增加值!Z17+第二产业增加值!Z15+第三产业增加值!Z17)</f>
        <v>0.58618503404247246</v>
      </c>
      <c r="AA15" s="22">
        <f>第二产业增加值!AA15/(第一产业增加值!AA17+第二产业增加值!AA15+第三产业增加值!AA17)</f>
        <v>0.58951920701710558</v>
      </c>
      <c r="AB15" s="22">
        <f>第二产业增加值!AB15/(第一产业增加值!AB17+第二产业增加值!AB15+第三产业增加值!AB17)</f>
        <v>0.59277145795972874</v>
      </c>
      <c r="AC15" s="22">
        <f>第二产业增加值!AC15/(第一产业增加值!AC17+第二产业增加值!AC15+第三产业增加值!AC17)</f>
        <v>0.59593954150036244</v>
      </c>
      <c r="AD15" s="22">
        <f>第二产业增加值!AD15/(第一产业增加值!AD17+第二产业增加值!AD15+第三产业增加值!AD17)</f>
        <v>0.59902122593128881</v>
      </c>
      <c r="AE15" s="22">
        <f>第二产业增加值!AE15/(第一产业增加值!AE17+第二产业增加值!AE15+第三产业增加值!AE17)</f>
        <v>0.60201429509585225</v>
      </c>
    </row>
    <row r="16" spans="1:33" ht="14.4" x14ac:dyDescent="0.25">
      <c r="A16" s="6" t="s">
        <v>17</v>
      </c>
      <c r="B16" s="22">
        <f>第二产业增加值!B16/(第一产业增加值!B18+第二产业增加值!B16+第三产业增加值!B18)</f>
        <v>0.36866902971769056</v>
      </c>
      <c r="C16" s="22">
        <f>第二产业增加值!C16/(第一产业增加值!C18+第二产业增加值!C16+第三产业增加值!C18)</f>
        <v>0.3654852446375999</v>
      </c>
      <c r="D16" s="22">
        <f>第二产业增加值!D16/(第一产业增加值!D18+第二产业增加值!D16+第三产业增加值!D18)</f>
        <v>0.35636074059327094</v>
      </c>
      <c r="E16" s="22">
        <f>第二产业增加值!E16/(第一产业增加值!E18+第二产业增加值!E16+第三产业增加值!E18)</f>
        <v>0.36296894594766932</v>
      </c>
      <c r="F16" s="22">
        <f>第二产业增加值!F16/(第一产业增加值!F18+第二产业增加值!F16+第三产业增加值!F18)</f>
        <v>0.46175272373068332</v>
      </c>
      <c r="G16" s="22">
        <f>第二产业增加值!G16/(第一产业增加值!G18+第二产业增加值!G16+第三产业增加值!G18)</f>
        <v>0.50503989075962263</v>
      </c>
      <c r="H16" s="22">
        <f>第二产业增加值!H16/(第一产业增加值!H18+第二产业增加值!H16+第三产业增加值!H18)</f>
        <v>0.50699989481032393</v>
      </c>
      <c r="I16" s="22">
        <f>第二产业增加值!I16/(第一产业增加值!I18+第二产业增加值!I16+第三产业增加值!I18)</f>
        <v>0.52599434302603931</v>
      </c>
      <c r="J16" s="22">
        <f>第二产业增加值!J16/(第一产业增加值!J18+第二产业增加值!J16+第三产业增加值!J18)</f>
        <v>0.55681014042346122</v>
      </c>
      <c r="K16" s="22">
        <f>第二产业增加值!K16/(第一产业增加值!K18+第二产业增加值!K16+第三产业增加值!K18)</f>
        <v>0.55292098499650111</v>
      </c>
      <c r="L16" s="22">
        <f>第二产业增加值!L16/(第一产业增加值!L18+第二产业增加值!L16+第三产业增加值!L18)</f>
        <v>0.55323696090673335</v>
      </c>
      <c r="M16" s="22">
        <f>第二产业增加值!M16/(第一产业增加值!M18+第二产业增加值!M16+第三产业增加值!M18)</f>
        <v>0.55056921300115491</v>
      </c>
      <c r="N16" s="22">
        <f>第二产业增加值!N16/(第一产业增加值!N18+第二产业增加值!N16+第三产业增加值!N18)</f>
        <v>0.53918193596150288</v>
      </c>
      <c r="O16" s="22">
        <f>第二产业增加值!O16/(第一产业增加值!O18+第二产业增加值!O16+第三产业增加值!O18)</f>
        <v>0.52564078168705886</v>
      </c>
      <c r="P16" s="22">
        <f>第二产业增加值!P16/(第一产业增加值!P18+第二产业增加值!P16+第三产业增加值!P18)</f>
        <v>0.50150164580380086</v>
      </c>
      <c r="Q16" s="22">
        <f>第二产业增加值!Q16/(第一产业增加值!Q18+第二产业增加值!Q16+第三产业增加值!Q18)</f>
        <v>0.48973857531413667</v>
      </c>
      <c r="R16" s="22">
        <f>第二产业增加值!R16/(第一产业增加值!R18+第二产业增加值!R16+第三产业增加值!R18)</f>
        <v>0.49694984827968164</v>
      </c>
      <c r="S16" s="22">
        <f>第二产业增加值!S16/(第一产业增加值!S18+第二产业增加值!S16+第三产业增加值!S18)</f>
        <v>0.50407857063434813</v>
      </c>
      <c r="T16" s="22">
        <f>第二产业增加值!T16/(第一产业增加值!T18+第二产业增加值!T16+第三产业增加值!T18)</f>
        <v>0.5111181993085544</v>
      </c>
      <c r="U16" s="22">
        <f>第二产业增加值!U16/(第一产业增加值!U18+第二产业增加值!U16+第三产业增加值!U18)</f>
        <v>0.51806231168425887</v>
      </c>
      <c r="V16" s="22">
        <f>第二产业增加值!V16/(第一产业增加值!V18+第二产业增加值!V16+第三产业增加值!V18)</f>
        <v>0.52490462162455642</v>
      </c>
      <c r="W16" s="22">
        <f>第二产业增加值!W16/(第一产业增加值!W18+第二产业增加值!W16+第三产业增加值!W18)</f>
        <v>0.53163899484967569</v>
      </c>
      <c r="X16" s="22">
        <f>第二产业增加值!X16/(第一产业增加值!X18+第二产业增加值!X16+第三产业增加值!X18)</f>
        <v>0.53825946358021692</v>
      </c>
      <c r="Y16" s="22">
        <f>第二产业增加值!Y16/(第一产业增加值!Y18+第二产业增加值!Y16+第三产业增加值!Y18)</f>
        <v>0.54476024037503212</v>
      </c>
      <c r="Z16" s="22">
        <f>第二产业增加值!Z16/(第一产业增加值!Z18+第二产业增加值!Z16+第三产业增加值!Z18)</f>
        <v>0.55113573109831171</v>
      </c>
      <c r="AA16" s="22">
        <f>第二产业增加值!AA16/(第一产业增加值!AA18+第二产业增加值!AA16+第三产业增加值!AA18)</f>
        <v>0.55738054695811812</v>
      </c>
      <c r="AB16" s="22">
        <f>第二产业增加值!AB16/(第一产业增加值!AB18+第二产业增加值!AB16+第三产业增加值!AB18)</f>
        <v>0.5634895155666797</v>
      </c>
      <c r="AC16" s="22">
        <f>第二产业增加值!AC16/(第一产业增加值!AC18+第二产业增加值!AC16+第三产业增加值!AC18)</f>
        <v>0.56945769098113375</v>
      </c>
      <c r="AD16" s="22">
        <f>第二产业增加值!AD16/(第一产业增加值!AD18+第二产业增加值!AD16+第三产业增加值!AD18)</f>
        <v>0.57528036269196403</v>
      </c>
      <c r="AE16" s="22">
        <f>第二产业增加值!AE16/(第一产业增加值!AE18+第二产业增加值!AE16+第三产业增加值!AE18)</f>
        <v>0.58095306353502685</v>
      </c>
    </row>
    <row r="17" spans="1:31" ht="14.4" x14ac:dyDescent="0.25">
      <c r="A17" s="6" t="s">
        <v>18</v>
      </c>
      <c r="B17" s="22">
        <f>第二产业增加值!B17/(第一产业增加值!B19+第二产业增加值!B17+第三产业增加值!B19)</f>
        <v>0.38186274303859441</v>
      </c>
      <c r="C17" s="22">
        <f>第二产业增加值!C17/(第一产业增加值!C19+第二产业增加值!C17+第三产业增加值!C19)</f>
        <v>0.37880734584957027</v>
      </c>
      <c r="D17" s="22">
        <f>第二产业增加值!D17/(第一产业增加值!D19+第二产业增加值!D17+第三产业增加值!D19)</f>
        <v>0.38333333333333336</v>
      </c>
      <c r="E17" s="22">
        <f>第二产业增加值!E17/(第一产业增加值!E19+第二产业增加值!E17+第三产业增加值!E19)</f>
        <v>0.40788624724508377</v>
      </c>
      <c r="F17" s="22">
        <f>第二产业增加值!F17/(第一产业增加值!F19+第二产业增加值!F17+第三产业增加值!F19)</f>
        <v>0.4079131251575065</v>
      </c>
      <c r="G17" s="22">
        <f>第二产业增加值!G17/(第一产业增加值!G19+第二产业增加值!G17+第三产业增加值!G19)</f>
        <v>0.41014162232170515</v>
      </c>
      <c r="H17" s="22">
        <f>第二产业增加值!H17/(第一产业增加值!H19+第二产业增加值!H17+第三产业增加值!H19)</f>
        <v>0.41800010649232044</v>
      </c>
      <c r="I17" s="22">
        <f>第二产业增加值!I17/(第一产业增加值!I19+第二产业增加值!I17+第三产业增加值!I19)</f>
        <v>0.43601272323057566</v>
      </c>
      <c r="J17" s="22">
        <f>第二产业增加值!J17/(第一产业增加值!J19+第二产业增加值!J17+第三产业增加值!J19)</f>
        <v>0.4550352475063647</v>
      </c>
      <c r="K17" s="22">
        <f>第二产业增加值!K17/(第一产业增加值!K19+第二产业增加值!K17+第三产业增加值!K19)</f>
        <v>0.45604457848579349</v>
      </c>
      <c r="L17" s="22">
        <f>第二产业增加值!L17/(第一产业增加值!L19+第二产业增加值!L17+第三产业增加值!L19)</f>
        <v>0.45444847450394704</v>
      </c>
      <c r="M17" s="22">
        <f>第二产业增加值!M17/(第一产业增加值!M19+第二产业增加值!M17+第三产业增加值!M19)</f>
        <v>0.45798071930585221</v>
      </c>
      <c r="N17" s="22">
        <f>第二产业增加值!N17/(第一产业增加值!N19+第二产业增加值!N17+第三产业增加值!N19)</f>
        <v>0.44883780495613756</v>
      </c>
      <c r="O17" s="22">
        <f>第二产业增加值!O17/(第一产业增加值!O19+第二产业增加值!O17+第三产业增加值!O19)</f>
        <v>0.42556402526833204</v>
      </c>
      <c r="P17" s="22">
        <f>第二产业增加值!P17/(第一产业增加值!P19+第二产业增加值!P17+第三产业增加值!P19)</f>
        <v>0.47453768562622578</v>
      </c>
      <c r="Q17" s="22">
        <f>第二产业增加值!Q17/(第一产业增加值!Q19+第二产业增加值!Q17+第三产业增加值!Q19)</f>
        <v>0.46481783467876719</v>
      </c>
      <c r="R17" s="22">
        <f>第二产业增加值!R17/(第一产业增加值!R19+第二产业增加值!R17+第三产业增加值!R19)</f>
        <v>0.46931350336099142</v>
      </c>
      <c r="S17" s="22">
        <f>第二产业增加值!S17/(第一产业增加值!S19+第二产业增加值!S17+第三产业增加值!S19)</f>
        <v>0.47369799742161006</v>
      </c>
      <c r="T17" s="22">
        <f>第二产业增加值!T17/(第一产业增加值!T19+第二产业增加值!T17+第三产业增加值!T19)</f>
        <v>0.47796656279011701</v>
      </c>
      <c r="U17" s="22">
        <f>第二产业增加值!U17/(第一产业增加值!U19+第二产业增加值!U17+第三产业增加值!U19)</f>
        <v>0.48211454504902534</v>
      </c>
      <c r="V17" s="22">
        <f>第二产业增加值!V17/(第一产业增加值!V19+第二产业增加值!V17+第三产业增加值!V19)</f>
        <v>0.48613740019680951</v>
      </c>
      <c r="W17" s="22">
        <f>第二产业增加值!W17/(第一产业增加值!W19+第二产业增加值!W17+第三产业增加值!W19)</f>
        <v>0.4900307052122137</v>
      </c>
      <c r="X17" s="22">
        <f>第二产业增加值!X17/(第一产业增加值!X19+第二产业增加值!X17+第三产业增加值!X19)</f>
        <v>0.49379016837673056</v>
      </c>
      <c r="Y17" s="22">
        <f>第二产业增加值!Y17/(第一产业增加值!Y19+第二产业增加值!Y17+第三产业增加值!Y19)</f>
        <v>0.49741163931292726</v>
      </c>
      <c r="Z17" s="22">
        <f>第二产业增加值!Z17/(第一产业增加值!Z19+第二产业增加值!Z17+第三产业增加值!Z19)</f>
        <v>0.50089111869744884</v>
      </c>
      <c r="AA17" s="22">
        <f>第二产业增加值!AA17/(第一产业增加值!AA19+第二产业增加值!AA17+第三产业增加值!AA19)</f>
        <v>0.50422476760895096</v>
      </c>
      <c r="AB17" s="22">
        <f>第二产业增加值!AB17/(第一产业增加值!AB19+第二产业增加值!AB17+第三产业增加值!AB19)</f>
        <v>0.50740891647289654</v>
      </c>
      <c r="AC17" s="22">
        <f>第二产业增加值!AC17/(第一产业增加值!AC19+第二产业增加值!AC17+第三产业增加值!AC19)</f>
        <v>0.51044007356707566</v>
      </c>
      <c r="AD17" s="22">
        <f>第二产业增加值!AD17/(第一产业增加值!AD19+第二产业增加值!AD17+第三产业增加值!AD19)</f>
        <v>0.51331493305386722</v>
      </c>
      <c r="AE17" s="22">
        <f>第二产业增加值!AE17/(第一产业增加值!AE19+第二产业增加值!AE17+第三产业增加值!AE19)</f>
        <v>0.5160303825076249</v>
      </c>
    </row>
    <row r="18" spans="1:31" ht="14.4" x14ac:dyDescent="0.25">
      <c r="A18" s="6" t="s">
        <v>20</v>
      </c>
      <c r="B18" s="22">
        <f>第二产业增加值!B18/(第一产业增加值!B21+第二产业增加值!B18+第三产业增加值!B21)</f>
        <v>0.48721730541629815</v>
      </c>
      <c r="C18" s="22">
        <f>第二产业增加值!C18/(第一产业增加值!C21+第二产业增加值!C18+第三产业增加值!C21)</f>
        <v>0.48388624666004065</v>
      </c>
      <c r="D18" s="22">
        <f>第二产业增加值!D18/(第一产业增加值!D21+第二产业增加值!D18+第三产业增加值!D21)</f>
        <v>0.46588931430560387</v>
      </c>
      <c r="E18" s="22">
        <f>第二产业增加值!E18/(第一产业增加值!E21+第二产业增加值!E18+第三产业增加值!E21)</f>
        <v>0.47421991429868232</v>
      </c>
      <c r="F18" s="22">
        <f>第二产业增加值!F18/(第一产业增加值!F21+第二产业增加值!F18+第三产业增加值!F21)</f>
        <v>0.50447136977289575</v>
      </c>
      <c r="G18" s="22">
        <f>第二产业增加值!G18/(第一产业增加值!G21+第二产业增加值!G18+第三产业增加值!G21)</f>
        <v>0.53288002254561584</v>
      </c>
      <c r="H18" s="22">
        <f>第二产业增加值!H18/(第一产业增加值!H21+第二产业增加值!H18+第三产业增加值!H21)</f>
        <v>0.52980144615716696</v>
      </c>
      <c r="I18" s="22">
        <f>第二产业增加值!I18/(第一产业增加值!I21+第二产业增加值!I18+第三产业增加值!I21)</f>
        <v>0.54498863752840621</v>
      </c>
      <c r="J18" s="22">
        <f>第二产业增加值!J18/(第一产业增加值!J21+第二产业增加值!J18+第三产业增加值!J21)</f>
        <v>0.5498996717521456</v>
      </c>
      <c r="K18" s="22">
        <f>第二产业增加值!K18/(第一产业增加值!K21+第二产业增加值!K18+第三产业增加值!K21)</f>
        <v>0.55469824911646481</v>
      </c>
      <c r="L18" s="22">
        <f>第二产业增加值!L18/(第一产业增加值!L21+第二产业增加值!L18+第三产业增加值!L21)</f>
        <v>0.5644392601233128</v>
      </c>
      <c r="M18" s="22">
        <f>第二产业增加值!M18/(第一产业增加值!M21+第二产业增加值!M18+第三产业增加值!M21)</f>
        <v>0.58734338216425486</v>
      </c>
      <c r="N18" s="22">
        <f>第二产业增加值!N18/(第一产业增加值!N21+第二产业增加值!N18+第三产业增加值!N21)</f>
        <v>0.53270305895186587</v>
      </c>
      <c r="O18" s="22">
        <f>第二产业增加值!O18/(第一产业增加值!O21+第二产业增加值!O18+第三产业增加值!O21)</f>
        <v>0.55316219407996781</v>
      </c>
      <c r="P18" s="22">
        <f>第二产业增加值!P18/(第一产业增加值!P21+第二产业增加值!P18+第三产业增加值!P21)</f>
        <v>0.55401213187236831</v>
      </c>
      <c r="Q18" s="22">
        <f>第二产业增加值!Q18/(第一产业增加值!Q21+第二产业增加值!Q18+第三产业增加值!Q21)</f>
        <v>0.54268323392498685</v>
      </c>
      <c r="R18" s="22">
        <f>第二产业增加值!R18/(第一产业增加值!R21+第二产业增加值!R18+第三产业增加值!R21)</f>
        <v>0.5456877810860542</v>
      </c>
      <c r="S18" s="22">
        <f>第二产业增加值!S18/(第一产业增加值!S21+第二产业增加值!S18+第三产业增加值!S21)</f>
        <v>0.54862571129637649</v>
      </c>
      <c r="T18" s="22">
        <f>第二产业增加值!T18/(第一产业增加值!T21+第二产业增加值!T18+第三产业增加值!T21)</f>
        <v>0.55149494463138093</v>
      </c>
      <c r="U18" s="22">
        <f>第二产业增加值!U18/(第一产业增加值!U21+第二产业增加值!U18+第三产业增加值!U21)</f>
        <v>0.55429339925057897</v>
      </c>
      <c r="V18" s="22">
        <f>第二产业增加值!V18/(第一产业增加值!V21+第二产业增加值!V18+第三产业增加值!V21)</f>
        <v>0.55701899312619119</v>
      </c>
      <c r="W18" s="22">
        <f>第二产业增加值!W18/(第一产业增加值!W21+第二产业增加值!W18+第三产业增加值!W21)</f>
        <v>0.55966964584502155</v>
      </c>
      <c r="X18" s="22">
        <f>第二产业增加值!X18/(第一产业增加值!X21+第二产业增加值!X18+第三产业增加值!X21)</f>
        <v>0.56224328048464001</v>
      </c>
      <c r="Y18" s="22">
        <f>第二产业增加值!Y18/(第一产业增加值!Y21+第二产业增加值!Y18+第三产业增加值!Y21)</f>
        <v>0.56473782556477825</v>
      </c>
      <c r="Z18" s="22">
        <f>第二产业增加值!Z18/(第一产业增加值!Z21+第二产业增加值!Z18+第三产业增加值!Z21)</f>
        <v>0.56715121707466321</v>
      </c>
      <c r="AA18" s="22">
        <f>第二产业增加值!AA18/(第一产业增加值!AA21+第二产业增加值!AA18+第三产业增加值!AA21)</f>
        <v>0.56948140057681951</v>
      </c>
      <c r="AB18" s="22">
        <f>第二产业增加值!AB18/(第一产业增加值!AB21+第二产业增加值!AB18+第三产业增加值!AB21)</f>
        <v>0.57172633338765455</v>
      </c>
      <c r="AC18" s="22">
        <f>第二产业增加值!AC18/(第一产业增加值!AC21+第二产业增加值!AC18+第三产业增加值!AC21)</f>
        <v>0.57388398683490216</v>
      </c>
      <c r="AD18" s="22">
        <f>第二产业增加值!AD18/(第一产业增加值!AD21+第二产业增加值!AD18+第三产业增加值!AD21)</f>
        <v>0.57595234859173872</v>
      </c>
      <c r="AE18" s="22">
        <f>第二产业增加值!AE18/(第一产业增加值!AE21+第二产业增加值!AE18+第三产业增加值!AE21)</f>
        <v>0.57792942508710832</v>
      </c>
    </row>
    <row r="19" spans="1:31" ht="14.4" x14ac:dyDescent="0.25">
      <c r="A19" s="6" t="s">
        <v>21</v>
      </c>
      <c r="B19" s="22">
        <f>第二产业增加值!B19/(第一产业增加值!B22+第二产业增加值!B19+第三产业增加值!B22)</f>
        <v>0.34983007478072686</v>
      </c>
      <c r="C19" s="22">
        <f>第二产业增加值!C19/(第一产业增加值!C22+第二产业增加值!C19+第三产业增加值!C22)</f>
        <v>0.34674455180183722</v>
      </c>
      <c r="D19" s="22">
        <f>第二产业增加值!D19/(第一产业增加值!D22+第二产业增加值!D19+第三产业增加值!D22)</f>
        <v>0.34819051375603982</v>
      </c>
      <c r="E19" s="22">
        <f>第二产业增加值!E19/(第一产业增加值!E22+第二产业增加值!E19+第三产业增加值!E22)</f>
        <v>0.34576851272374165</v>
      </c>
      <c r="F19" s="22">
        <f>第二产业增加值!F19/(第一产业增加值!F22+第二产业增加值!F19+第三产业增加值!F22)</f>
        <v>0.36012071440935983</v>
      </c>
      <c r="G19" s="22">
        <f>第二产业增加值!G19/(第一产业增加值!G22+第二产业增加值!G19+第三产业增加值!G22)</f>
        <v>0.35673899882809679</v>
      </c>
      <c r="H19" s="22">
        <f>第二产业增加值!H19/(第一产业增加值!H22+第二产业增加值!H19+第三产业增加值!H22)</f>
        <v>0.36243661502021279</v>
      </c>
      <c r="I19" s="22">
        <f>第二产业增加值!I19/(第一产业增加值!I22+第二产业增加值!I19+第三产业增加值!I22)</f>
        <v>0.3781824619727453</v>
      </c>
      <c r="J19" s="22">
        <f>第二产业增加值!J19/(第一产业增加值!J22+第二产业增加值!J19+第三产业增加值!J22)</f>
        <v>0.39192804907635248</v>
      </c>
      <c r="K19" s="22">
        <f>第二产业增加值!K19/(第一产业增加值!K22+第二产业增加值!K19+第三产业增加值!K22)</f>
        <v>0.39257389774769602</v>
      </c>
      <c r="L19" s="22">
        <f>第二产业增加值!L19/(第一产业增加值!L22+第二产业增加值!L19+第三产业增加值!L22)</f>
        <v>0.40346823215921385</v>
      </c>
      <c r="M19" s="22">
        <f>第二产业增加值!M19/(第一产业增加值!M22+第二产业增加值!M19+第三产业增加值!M22)</f>
        <v>0.41508162195407022</v>
      </c>
      <c r="N19" s="22">
        <f>第二产业增加值!N19/(第一产业增加值!N22+第二产业增加值!N19+第三产业增加值!N22)</f>
        <v>0.41873369815373596</v>
      </c>
      <c r="O19" s="22">
        <f>第二产业增加值!O19/(第一产业增加值!O22+第二产业增加值!O19+第三产业增加值!O22)</f>
        <v>0.43371944524014133</v>
      </c>
      <c r="P19" s="22">
        <f>第二产业增加值!P19/(第一产业增加值!P22+第二产业增加值!P19+第三产业增加值!P22)</f>
        <v>0.44099926427212655</v>
      </c>
      <c r="Q19" s="22">
        <f>第二产业增加值!Q19/(第一产业增加值!Q22+第二产业增加值!Q19+第三产业增加值!Q22)</f>
        <v>0.45186338433204176</v>
      </c>
      <c r="R19" s="22">
        <f>第二产业增加值!R19/(第一产业增加值!R22+第二产业增加值!R19+第三产业增加值!R22)</f>
        <v>0.45814167549501705</v>
      </c>
      <c r="S19" s="22">
        <f>第二产业增加值!S19/(第一产业增加值!S22+第二产业增加值!S19+第三产业增加值!S22)</f>
        <v>0.46438487910895954</v>
      </c>
      <c r="T19" s="22">
        <f>第二产业增加值!T19/(第一产业增加值!T22+第二产业增加值!T19+第三产业增加值!T22)</f>
        <v>0.47058908708681568</v>
      </c>
      <c r="U19" s="22">
        <f>第二产业增加值!U19/(第一产业增加值!U22+第二产业增加值!U19+第三产业增加值!U22)</f>
        <v>0.47675042217165309</v>
      </c>
      <c r="V19" s="22">
        <f>第二产业增加值!V19/(第一产业增加值!V22+第二产业增加值!V19+第三产业增加值!V22)</f>
        <v>0.48286504541171155</v>
      </c>
      <c r="W19" s="22">
        <f>第二产业增加值!W19/(第一产业增加值!W22+第二产业增加值!W19+第三产业增加值!W22)</f>
        <v>0.4889291635119189</v>
      </c>
      <c r="X19" s="22">
        <f>第二产业增加值!X19/(第一产业增加值!X22+第二产业增加值!X19+第三产业增加值!X22)</f>
        <v>0.49493903603156808</v>
      </c>
      <c r="Y19" s="22">
        <f>第二产业增加值!Y19/(第一产业增加值!Y22+第二产业增加值!Y19+第三产业增加值!Y22)</f>
        <v>0.50089098239882868</v>
      </c>
      <c r="Z19" s="22">
        <f>第二产业增加值!Z19/(第一产业增加值!Z22+第二产业增加值!Z19+第三产业增加值!Z22)</f>
        <v>0.50678138871394041</v>
      </c>
      <c r="AA19" s="22">
        <f>第二产业增加值!AA19/(第一产业增加值!AA22+第二产业增加值!AA19+第三产业增加值!AA22)</f>
        <v>0.51260671431431615</v>
      </c>
      <c r="AB19" s="22">
        <f>第二产业增加值!AB19/(第一产业增加值!AB22+第二产业增加值!AB19+第三产业增加值!AB22)</f>
        <v>0.51836349807632853</v>
      </c>
      <c r="AC19" s="22">
        <f>第二产业增加值!AC19/(第一产业增加值!AC22+第二产业增加值!AC19+第三产业增加值!AC22)</f>
        <v>0.5240483644302727</v>
      </c>
      <c r="AD19" s="22">
        <f>第二产业增加值!AD19/(第一产业增加值!AD22+第二产业增加值!AD19+第三产业增加值!AD22)</f>
        <v>0.52965802906686266</v>
      </c>
      <c r="AE19" s="22">
        <f>第二产业增加值!AE19/(第一产业增加值!AE22+第二产业增加值!AE19+第三产业增加值!AE22)</f>
        <v>0.53518930431560752</v>
      </c>
    </row>
    <row r="20" spans="1:31" ht="14.4" x14ac:dyDescent="0.25">
      <c r="A20" s="6" t="s">
        <v>22</v>
      </c>
      <c r="B20" s="22">
        <f>第二产业增加值!B20/(第一产业增加值!B23+第二产业增加值!B20+第三产业增加值!B23)</f>
        <v>0.36180331175573049</v>
      </c>
      <c r="C20" s="22">
        <f>第二产业增加值!C20/(第一产业增加值!C23+第二产业增加值!C20+第三产业增加值!C23)</f>
        <v>0.35865874363327677</v>
      </c>
      <c r="D20" s="22">
        <f>第二产业增加值!D20/(第一产业增加值!D23+第二产业增加值!D20+第三产业增加值!D23)</f>
        <v>0.35174582694943957</v>
      </c>
      <c r="E20" s="22">
        <f>第二产业增加值!E20/(第一产业增加值!E23+第二产业增加值!E20+第三产业增加值!E23)</f>
        <v>0.35624304272691892</v>
      </c>
      <c r="F20" s="22">
        <f>第二产业增加值!F20/(第一产业增加值!F23+第二产业增加值!F20+第三产业增加值!F23)</f>
        <v>0.40416463914570822</v>
      </c>
      <c r="G20" s="22">
        <f>第二产业增加值!G20/(第一产业增加值!G23+第二产业增加值!G20+第三产业增加值!G23)</f>
        <v>0.41189586564805819</v>
      </c>
      <c r="H20" s="22">
        <f>第二产业增加值!H20/(第一产业增加值!H23+第二产业增加值!H20+第三产业增加值!H23)</f>
        <v>0.41559978783952911</v>
      </c>
      <c r="I20" s="22">
        <f>第二产业增加值!I20/(第一产业增加值!I23+第二产业增加值!I20+第三产业增加值!I23)</f>
        <v>0.43294942941289694</v>
      </c>
      <c r="J20" s="22">
        <f>第二产业增加值!J20/(第一产业增加值!J23+第二产业增加值!J20+第三产业增加值!J23)</f>
        <v>0.44757998642445446</v>
      </c>
      <c r="K20" s="22">
        <f>第二产业增加值!K20/(第一产业增加值!K23+第二产业增加值!K20+第三产业增加值!K23)</f>
        <v>0.45479854120350705</v>
      </c>
      <c r="L20" s="22">
        <f>第二产业增加值!L20/(第一产业增加值!L23+第二产业增加值!L20+第三产业增加值!L23)</f>
        <v>0.46592076252037079</v>
      </c>
      <c r="M20" s="22">
        <f>第二产业增加值!M20/(第一产业增加值!M23+第二产业增加值!M20+第三产业增加值!M23)</f>
        <v>0.47625612189370575</v>
      </c>
      <c r="N20" s="22">
        <f>第二产业增加值!N20/(第一产业增加值!N23+第二产业增加值!N20+第三产业增加值!N23)</f>
        <v>0.48685185838833789</v>
      </c>
      <c r="O20" s="22">
        <f>第二产业增加值!O20/(第一产业增加值!O23+第二产业增加值!O20+第三产业增加值!O23)</f>
        <v>0.49860008611685108</v>
      </c>
      <c r="P20" s="22">
        <f>第二产业增加值!P20/(第一产业增加值!P23+第二产业增加值!P20+第三产业增加值!P23)</f>
        <v>0.50842166007691292</v>
      </c>
      <c r="Q20" s="22">
        <f>第二产业增加值!Q20/(第一产业增加值!Q23+第二产业增加值!Q20+第三产业增加值!Q23)</f>
        <v>0.51592227163728177</v>
      </c>
      <c r="R20" s="22">
        <f>第二产业增加值!R20/(第一产业增加值!R23+第二产业增加值!R20+第三产业增加值!R23)</f>
        <v>0.52532693768225247</v>
      </c>
      <c r="S20" s="22">
        <f>第二产业增加值!S20/(第一产业增加值!S23+第二产业增加值!S20+第三产业增加值!S23)</f>
        <v>0.53464835649934894</v>
      </c>
      <c r="T20" s="22">
        <f>第二产业增加值!T20/(第一产业增加值!T23+第二产业增加值!T20+第三产业增加值!T23)</f>
        <v>0.54387795399793415</v>
      </c>
      <c r="U20" s="22">
        <f>第二产业增加值!U20/(第一产业增加值!U23+第二产业增加值!U20+第三产业增加值!U23)</f>
        <v>0.55300746147382807</v>
      </c>
      <c r="V20" s="22">
        <f>第二产业增加值!V20/(第一产业增加值!V23+第二产业增加值!V20+第三产业增加值!V23)</f>
        <v>0.56202894173386153</v>
      </c>
      <c r="W20" s="22">
        <f>第二产业增加值!W20/(第一产业增加值!W23+第二产业增加值!W20+第三产业增加值!W23)</f>
        <v>0.57093481277774361</v>
      </c>
      <c r="X20" s="22">
        <f>第二产业增加值!X20/(第一产业增加值!X23+第二产业增加值!X20+第三产业增加值!X23)</f>
        <v>0.5797178689110547</v>
      </c>
      <c r="Y20" s="22">
        <f>第二产业增加值!Y20/(第一产业增加值!Y23+第二产业增加值!Y20+第三产业增加值!Y23)</f>
        <v>0.5883712991942599</v>
      </c>
      <c r="Z20" s="22">
        <f>第二产业增加值!Z20/(第一产业增加值!Z23+第二产业增加值!Z20+第三产业增加值!Z23)</f>
        <v>0.5968887031638902</v>
      </c>
      <c r="AA20" s="22">
        <f>第二产业增加值!AA20/(第一产业增加值!AA23+第二产业增加值!AA20+第三产业增加值!AA23)</f>
        <v>0.60526410379292206</v>
      </c>
      <c r="AB20" s="22">
        <f>第二产业增加值!AB20/(第一产业增加值!AB23+第二产业增加值!AB20+第三产业增加值!AB23)</f>
        <v>0.61349195768741682</v>
      </c>
      <c r="AC20" s="22">
        <f>第二产业增加值!AC20/(第一产业增加值!AC23+第二产业增加值!AC20+第三产业增加值!AC23)</f>
        <v>0.62156716254517652</v>
      </c>
      <c r="AD20" s="22">
        <f>第二产业增加值!AD20/(第一产业增加值!AD23+第二产业增加值!AD20+第三产业增加值!AD23)</f>
        <v>0.6294850619291511</v>
      </c>
      <c r="AE20" s="22">
        <f>第二产业增加值!AE20/(第一产业增加值!AE23+第二产业增加值!AE20+第三产业增加值!AE23)</f>
        <v>0.63724144743323519</v>
      </c>
    </row>
    <row r="21" spans="1:31" ht="14.4" x14ac:dyDescent="0.25">
      <c r="A21" s="6" t="s">
        <v>23</v>
      </c>
      <c r="B21" s="22">
        <f>第二产业增加值!B21/(第一产业增加值!B24+第二产业增加值!B21+第三产业增加值!B24)</f>
        <v>0.40046500026398024</v>
      </c>
      <c r="C21" s="22">
        <f>第二产业增加值!C21/(第一产业增加值!C24+第二产业增加值!C21+第三产业增加值!C24)</f>
        <v>0.39707525478645528</v>
      </c>
      <c r="D21" s="22">
        <f>第二产业增加值!D21/(第一产业增加值!D24+第二产业增加值!D21+第三产业增加值!D24)</f>
        <v>0.39653448850383205</v>
      </c>
      <c r="E21" s="22">
        <f>第二产业增加值!E21/(第一产业增加值!E24+第二产业增加值!E21+第三产业增加值!E24)</f>
        <v>0.39837631970401349</v>
      </c>
      <c r="F21" s="22">
        <f>第二产业增加值!F21/(第一产业增加值!F24+第二产业增加值!F21+第三产业增加值!F24)</f>
        <v>0.43878477538397226</v>
      </c>
      <c r="G21" s="22">
        <f>第二产业增加值!G21/(第一产业增加值!G24+第二产业增加值!G21+第三产业增加值!G24)</f>
        <v>0.46521434360693081</v>
      </c>
      <c r="H21" s="22">
        <f>第二产业增加值!H21/(第一产业增加值!H24+第二产业增加值!H21+第三产业增加值!H24)</f>
        <v>0.46789976780758102</v>
      </c>
      <c r="I21" s="22">
        <f>第二产业增加值!I21/(第一产业增加值!I24+第二产业增加值!I21+第三产业增加值!I24)</f>
        <v>0.49294127623257544</v>
      </c>
      <c r="J21" s="22">
        <f>第二产业增加值!J21/(第一产业增加值!J24+第二产业增加值!J21+第三产业增加值!J24)</f>
        <v>0.5145558721497302</v>
      </c>
      <c r="K21" s="22">
        <f>第二产业增加值!K21/(第一产业增加值!K24+第二产业增加值!K21+第三产业增加值!K24)</f>
        <v>0.55958657830664804</v>
      </c>
      <c r="L21" s="22">
        <f>第二产业增加值!L21/(第一产业增加值!L24+第二产业增加值!L21+第三产业增加值!L24)</f>
        <v>0.56450682907492167</v>
      </c>
      <c r="M21" s="22">
        <f>第二产业增加值!M21/(第一产业增加值!M24+第二产业增加值!M21+第三产业增加值!M24)</f>
        <v>0.57716999508017308</v>
      </c>
      <c r="N21" s="22">
        <f>第二产业增加值!N21/(第一产业增加值!N24+第二产业增加值!N21+第三产业增加值!N24)</f>
        <v>0.56173129748323392</v>
      </c>
      <c r="O21" s="22">
        <f>第二产业增加值!O21/(第一产业增加值!O24+第二产业增加值!O21+第三产业增加值!O24)</f>
        <v>0.5399989118409837</v>
      </c>
      <c r="P21" s="22">
        <f>第二产业增加值!P21/(第一产业增加值!P24+第二产业增加值!P21+第三产业增加值!P24)</f>
        <v>0.55242860329095644</v>
      </c>
      <c r="Q21" s="22">
        <f>第二产业增加值!Q21/(第一产业增加值!Q24+第二产业增加值!Q21+第三产业增加值!Q24)</f>
        <v>0.52863186340349211</v>
      </c>
      <c r="R21" s="22">
        <f>第二产业增加值!R21/(第一产业增加值!R24+第二产业增加值!R21+第三产业增加值!R24)</f>
        <v>0.53623411990633052</v>
      </c>
      <c r="S21" s="22">
        <f>第二产业增加值!S21/(第一产业增加值!S24+第二产业增加值!S21+第三产业增加值!S24)</f>
        <v>0.5437444054578372</v>
      </c>
      <c r="T21" s="22">
        <f>第二产业增加值!T21/(第一产业增加值!T24+第二产业增加值!T21+第三产业增加值!T24)</f>
        <v>0.55115548090788857</v>
      </c>
      <c r="U21" s="22">
        <f>第二产业增加值!U21/(第一产业增加值!U24+第二产业增加值!U21+第三产业增加值!U24)</f>
        <v>0.55846018701033895</v>
      </c>
      <c r="V21" s="22">
        <f>第二产业增加值!V21/(第一产业增加值!V24+第二产业增加值!V21+第三产业增加值!V24)</f>
        <v>0.56565145899660152</v>
      </c>
      <c r="W21" s="22">
        <f>第二产业增加值!W21/(第一产业增加值!W24+第二产业增加值!W21+第三产业增加值!W24)</f>
        <v>0.57272234067923489</v>
      </c>
      <c r="X21" s="22">
        <f>第二产业增加值!X21/(第一产业增加值!X24+第二产业增加值!X21+第三产业增加值!X24)</f>
        <v>0.5796659980266895</v>
      </c>
      <c r="Y21" s="22">
        <f>第二产业增加值!Y21/(第一产业增加值!Y24+第二产业增加值!Y21+第三产业增加值!Y24)</f>
        <v>0.586475732155601</v>
      </c>
      <c r="Z21" s="22">
        <f>第二产业增加值!Z21/(第一产业增加值!Z24+第二产业增加值!Z21+第三产业增加值!Z24)</f>
        <v>0.59314499169266699</v>
      </c>
      <c r="AA21" s="22">
        <f>第二产业增加值!AA21/(第一产业增加值!AA24+第二产业增加值!AA21+第三产业增加值!AA24)</f>
        <v>0.59966738446409595</v>
      </c>
      <c r="AB21" s="22">
        <f>第二产业增加值!AB21/(第一产业增加值!AB24+第二产业增加值!AB21+第三产业增加值!AB24)</f>
        <v>0.60603668847683445</v>
      </c>
      <c r="AC21" s="22">
        <f>第二产业增加值!AC21/(第一产业增加值!AC24+第二产业增加值!AC21+第三产业增加值!AC24)</f>
        <v>0.61224686216214985</v>
      </c>
      <c r="AD21" s="22">
        <f>第二产业增加值!AD21/(第一产业增加值!AD24+第二产业增加值!AD21+第三产业增加值!AD24)</f>
        <v>0.61829205385861541</v>
      </c>
      <c r="AE21" s="22">
        <f>第二产业增加值!AE21/(第一产业增加值!AE24+第二产业增加值!AE21+第三产业增加值!AE24)</f>
        <v>0.6241666105180228</v>
      </c>
    </row>
    <row r="22" spans="1:31" ht="14.4" x14ac:dyDescent="0.25">
      <c r="A22" s="6" t="s">
        <v>24</v>
      </c>
      <c r="B22" s="22">
        <f>第二产业增加值!B22/(第一产业增加值!B25+第二产业增加值!B22+第三产业增加值!B25)</f>
        <v>0.35358723620192845</v>
      </c>
      <c r="C22" s="22">
        <f>第二产业增加值!C22/(第一产业增加值!C25+第二产业增加值!C22+第三产业增加值!C25)</f>
        <v>0.35042186043046247</v>
      </c>
      <c r="D22" s="22">
        <f>第二产业增加值!D22/(第一产业增加值!D25+第二产业增加值!D22+第三产业增加值!D25)</f>
        <v>0.35591700819672129</v>
      </c>
      <c r="E22" s="22">
        <f>第二产业增加值!E22/(第一产业增加值!E25+第二产业增加值!E22+第三产业增加值!E25)</f>
        <v>0.36915505624349315</v>
      </c>
      <c r="F22" s="22">
        <f>第二产业增加值!F22/(第一产业增加值!F25+第二产业增加值!F22+第三产业增加值!F25)</f>
        <v>0.42955650492446767</v>
      </c>
      <c r="G22" s="22">
        <f>第二产业增加值!G22/(第一产业增加值!G25+第二产业增加值!G22+第三产业增加值!G25)</f>
        <v>0.43707691229305151</v>
      </c>
      <c r="H22" s="22">
        <f>第二产业增加值!H22/(第一产业增加值!H25+第二产业增加值!H22+第三产业增加值!H25)</f>
        <v>0.43880009401809855</v>
      </c>
      <c r="I22" s="22">
        <f>第二产业增加值!I22/(第一产业增加值!I25+第二产业增加值!I22+第三产业增加值!I25)</f>
        <v>0.45678733861502346</v>
      </c>
      <c r="J22" s="22">
        <f>第二产业增加值!J22/(第一产业增加值!J25+第二产业增加值!J22+第三产业增加值!J25)</f>
        <v>0.47526386665448467</v>
      </c>
      <c r="K22" s="22">
        <f>第二产业增加值!K22/(第一产业增加值!K25+第二产业增加值!K22+第三产业增加值!K25)</f>
        <v>0.48569648237208701</v>
      </c>
      <c r="L22" s="22">
        <f>第二产业增加值!L22/(第一产业增加值!L25+第二产业增加值!L22+第三产业增加值!L25)</f>
        <v>0.48346431114831523</v>
      </c>
      <c r="M22" s="22">
        <f>第二产业增加值!M22/(第一产业增加值!M25+第二产业增加值!M22+第三产业增加值!M25)</f>
        <v>0.48120729939960372</v>
      </c>
      <c r="N22" s="22">
        <f>第二产业增加值!N22/(第一产业增加值!N25+第二产业增加值!N22+第三产业增加值!N25)</f>
        <v>0.45505668445354758</v>
      </c>
      <c r="O22" s="22">
        <f>第二产业增加值!O22/(第一产业增加值!O25+第二产业增加值!O22+第三产业增加值!O25)</f>
        <v>0.46358037248477557</v>
      </c>
      <c r="P22" s="22">
        <f>第二产业增加值!P22/(第一产业增加值!P25+第二产业增加值!P22+第三产业增加值!P25)</f>
        <v>0.46151845417264303</v>
      </c>
      <c r="Q22" s="22">
        <f>第二产业增加值!Q22/(第一产业增加值!Q25+第二产业增加值!Q22+第三产业增加值!Q25)</f>
        <v>0.45832139788026355</v>
      </c>
      <c r="R22" s="22">
        <f>第二产业增加值!R22/(第一产业增加值!R25+第二产业增加值!R22+第三产业增加值!R25)</f>
        <v>0.46486098370795331</v>
      </c>
      <c r="S22" s="22">
        <f>第二产业增加值!S22/(第一产业增加值!S25+第二产业增加值!S22+第三产业增加值!S25)</f>
        <v>0.47137815277601292</v>
      </c>
      <c r="T22" s="22">
        <f>第二产业增加值!T22/(第一产业增加值!T25+第二产业增加值!T22+第三产业增加值!T25)</f>
        <v>0.47786923888862132</v>
      </c>
      <c r="U22" s="22">
        <f>第二产业增加值!U22/(第一产业增加值!U25+第二产业增加值!U22+第三产业增加值!U25)</f>
        <v>0.48433059092174485</v>
      </c>
      <c r="V22" s="22">
        <f>第二产业增加值!V22/(第一产业增加值!V25+第二产业增加值!V22+第三产业增加值!V25)</f>
        <v>0.49075857946731472</v>
      </c>
      <c r="W22" s="22">
        <f>第二产业增加值!W22/(第一产业增加值!W25+第二产业增加值!W22+第三产业增加值!W25)</f>
        <v>0.49714960341132974</v>
      </c>
      <c r="X22" s="22">
        <f>第二产业增加值!X22/(第一产业增加值!X25+第二产业增加值!X22+第三产业增加值!X25)</f>
        <v>0.50350009642000693</v>
      </c>
      <c r="Y22" s="22">
        <f>第二产业增加值!Y22/(第一产业增加值!Y25+第二产业增加值!Y22+第三产业增加值!Y25)</f>
        <v>0.50980653330864711</v>
      </c>
      <c r="Z22" s="22">
        <f>第二产业增加值!Z22/(第一产业增加值!Z25+第二产业增加值!Z22+第三产业增加值!Z25)</f>
        <v>0.51606543626861034</v>
      </c>
      <c r="AA22" s="22">
        <f>第二产业增加值!AA22/(第一产业增加值!AA25+第二产业增加值!AA22+第三产业增加值!AA25)</f>
        <v>0.52227338092867881</v>
      </c>
      <c r="AB22" s="22">
        <f>第二产业增加值!AB22/(第一产业增加值!AB25+第二产业增加值!AB22+第三产业增加值!AB25)</f>
        <v>0.52842700222812444</v>
      </c>
      <c r="AC22" s="22">
        <f>第二产业增加值!AC22/(第一产业增加值!AC25+第二产业增加值!AC22+第三产业增加值!AC25)</f>
        <v>0.53452300007998554</v>
      </c>
      <c r="AD22" s="22">
        <f>第二产业增加值!AD22/(第一产业增加值!AD25+第二产业增加值!AD22+第三产业增加值!AD25)</f>
        <v>0.54055814480437048</v>
      </c>
      <c r="AE22" s="22">
        <f>第二产业增加值!AE22/(第一产业增加值!AE25+第二产业增加值!AE22+第三产业增加值!AE25)</f>
        <v>0.54652928231304521</v>
      </c>
    </row>
    <row r="23" spans="1:31" ht="14.4" x14ac:dyDescent="0.25">
      <c r="A23" s="6" t="s">
        <v>25</v>
      </c>
      <c r="B23" s="22">
        <f>第二产业增加值!B23/(第一产业增加值!B26+第二产业增加值!B23+第三产业增加值!B26)</f>
        <v>0.39896773349448916</v>
      </c>
      <c r="C23" s="22">
        <f>第二产业增加值!C23/(第一产业增加值!C26+第二产业增加值!C23+第三产业增加值!C26)</f>
        <v>0.39570557694771186</v>
      </c>
      <c r="D23" s="22">
        <f>第二产业增加值!D23/(第一产业增加值!D26+第二产业增加值!D23+第三产业增加值!D26)</f>
        <v>0.39026599687062508</v>
      </c>
      <c r="E23" s="22">
        <f>第二产业增加值!E23/(第一产业增加值!E26+第二产业增加值!E23+第三产业增加值!E26)</f>
        <v>0.38355241217118735</v>
      </c>
      <c r="F23" s="22">
        <f>第二产业增加值!F23/(第一产业增加值!F26+第二产业增加值!F23+第三产业增加值!F26)</f>
        <v>0.42352234443686093</v>
      </c>
      <c r="G23" s="22">
        <f>第二产业增加值!G23/(第一产业增加值!G26+第二产业增加值!G23+第三产业增加值!G26)</f>
        <v>0.47441981870817712</v>
      </c>
      <c r="H23" s="22">
        <f>第二产业增加值!H23/(第一产业增加值!H26+第二产业增加值!H23+第三产业增加值!H26)</f>
        <v>0.48234870355505627</v>
      </c>
      <c r="I23" s="22">
        <f>第二产业增加值!I23/(第一产业增加值!I26+第二产业增加值!I23+第三产业增加值!I26)</f>
        <v>0.50922606352664412</v>
      </c>
      <c r="J23" s="22">
        <f>第二产业增加值!J23/(第一产业增加值!J26+第二产业增加值!J23+第三产业增加值!J26)</f>
        <v>0.54202594056596909</v>
      </c>
      <c r="K23" s="22">
        <f>第二产业增加值!K23/(第一产业增加值!K26+第二产业增加值!K23+第三产业增加值!K26)</f>
        <v>0.5517822268014142</v>
      </c>
      <c r="L23" s="22">
        <f>第二产业增加值!L23/(第一产业增加值!L26+第二产业增加值!L23+第三产业增加值!L26)</f>
        <v>0.56133689588899827</v>
      </c>
      <c r="M23" s="22">
        <f>第二产业增加值!M23/(第一产业增加值!M26+第二产业增加值!M23+第三产业增加值!M26)</f>
        <v>0.56086501569584934</v>
      </c>
      <c r="N23" s="22">
        <f>第二产业增加值!N23/(第一产业增加值!N26+第二产业增加值!N23+第三产业增加值!N26)</f>
        <v>0.53595777435671876</v>
      </c>
      <c r="O23" s="22">
        <f>第二产业增加值!O23/(第一产业增加值!O26+第二产业增加值!O23+第三产业增加值!O26)</f>
        <v>0.50566256405600352</v>
      </c>
      <c r="P23" s="22">
        <f>第二产业增加值!P23/(第一产业增加值!P26+第二产业增加值!P23+第三产业增加值!P26)</f>
        <v>0.52229938220181404</v>
      </c>
      <c r="Q23" s="22">
        <f>第二产业增加值!Q23/(第一产业增加值!Q26+第二产业增加值!Q23+第三产业增加值!Q26)</f>
        <v>0.44964068192817286</v>
      </c>
      <c r="R23" s="22">
        <f>第二产业增加值!R23/(第一产业增加值!R26+第二产业增加值!R23+第三产业增加值!R26)</f>
        <v>0.45238477744022765</v>
      </c>
      <c r="S23" s="22">
        <f>第二产业增加值!S23/(第一产业增加值!S26+第二产业增加值!S23+第三产业增加值!S26)</f>
        <v>0.45506188556361815</v>
      </c>
      <c r="T23" s="22">
        <f>第二产业增加值!T23/(第一产业增加值!T26+第二产业增加值!T23+第三产业增加值!T26)</f>
        <v>0.45766887390635541</v>
      </c>
      <c r="U23" s="22">
        <f>第二产业增加值!U23/(第一产业增加值!U26+第二产业增加值!U23+第三产业增加值!U26)</f>
        <v>0.46020256325644021</v>
      </c>
      <c r="V23" s="22">
        <f>第二产业增加值!V23/(第一产业增加值!V26+第二产业增加值!V23+第三产业增加值!V26)</f>
        <v>0.46265973065515942</v>
      </c>
      <c r="W23" s="22">
        <f>第二产业增加值!W23/(第一产业增加值!W26+第二产业增加值!W23+第三产业增加值!W26)</f>
        <v>0.46503711281324706</v>
      </c>
      <c r="X23" s="22">
        <f>第二产业增加值!X23/(第一产业增加值!X26+第二产业增加值!X23+第三产业增加值!X26)</f>
        <v>0.46733140988460969</v>
      </c>
      <c r="Y23" s="22">
        <f>第二产业增加值!Y23/(第一产业增加值!Y26+第二产业增加值!Y23+第三产业增加值!Y26)</f>
        <v>0.46953928961161312</v>
      </c>
      <c r="Z23" s="22">
        <f>第二产业增加值!Z23/(第一产业增加值!Z26+第二产业增加值!Z23+第三产业增加值!Z26)</f>
        <v>0.4716573918550549</v>
      </c>
      <c r="AA23" s="22">
        <f>第二产业增加值!AA23/(第一产业增加值!AA26+第二产业增加值!AA23+第三产业增加值!AA26)</f>
        <v>0.47368233352085637</v>
      </c>
      <c r="AB23" s="22">
        <f>第二产业增加值!AB23/(第一产业增加值!AB26+第二产业增加值!AB23+第三产业增加值!AB26)</f>
        <v>0.47561071389421927</v>
      </c>
      <c r="AC23" s="22">
        <f>第二产业增加值!AC23/(第一产业增加值!AC26+第二产业增加值!AC23+第三产业增加值!AC26)</f>
        <v>0.47743912039046676</v>
      </c>
      <c r="AD23" s="22">
        <f>第二产业增加值!AD23/(第一产业增加值!AD26+第二产业增加值!AD23+第三产业增加值!AD26)</f>
        <v>0.47916413473002972</v>
      </c>
      <c r="AE23" s="22">
        <f>第二产业增加值!AE23/(第一产业增加值!AE26+第二产业增加值!AE23+第三产业增加值!AE26)</f>
        <v>0.48078233954303196</v>
      </c>
    </row>
    <row r="24" spans="1:31" ht="14.4" x14ac:dyDescent="0.25">
      <c r="A24" s="6" t="s">
        <v>26</v>
      </c>
      <c r="B24" s="22">
        <f>第二产业增加值!B24/(第一产业增加值!B27+第二产业增加值!B24+第三产业增加值!B27)</f>
        <v>0.2763929672474596</v>
      </c>
      <c r="C24" s="22">
        <f>第二产业增加值!C24/(第一产业增加值!C27+第二产业增加值!C24+第三产业增加值!C27)</f>
        <v>0.27354343320710528</v>
      </c>
      <c r="D24" s="22">
        <f>第二产业增加值!D24/(第一产业增加值!D27+第二产业增加值!D24+第三产业增加值!D27)</f>
        <v>0.26339981613973379</v>
      </c>
      <c r="E24" s="22">
        <f>第二产业增加值!E24/(第一产业增加值!E27+第二产业增加值!E24+第三产业增加值!E27)</f>
        <v>0.27314367890762842</v>
      </c>
      <c r="F24" s="22">
        <f>第二产业增加值!F24/(第一产业增加值!F27+第二产业增加值!F24+第三产业增加值!F27)</f>
        <v>0.27271422853230737</v>
      </c>
      <c r="G24" s="22">
        <f>第二产业增加值!G24/(第一产业增加值!G27+第二产业增加值!G24+第三产业增加值!G27)</f>
        <v>0.27973994507781413</v>
      </c>
      <c r="H24" s="22">
        <f>第二产业增加值!H24/(第一产业增加值!H27+第二产业增加值!H24+第三产业增加值!H27)</f>
        <v>0.29422951279297682</v>
      </c>
      <c r="I24" s="22">
        <f>第二产业增加值!I24/(第一产业增加值!I27+第二产业增加值!I24+第三产业增加值!I27)</f>
        <v>0.3163508450913543</v>
      </c>
      <c r="J24" s="22">
        <f>第二产业增加值!J24/(第一产业增加值!J27+第二产业增加值!J24+第三产业增加值!J27)</f>
        <v>0.33465095496642994</v>
      </c>
      <c r="K24" s="22">
        <f>第二产业增加值!K24/(第一产业增加值!K27+第二产业增加值!K24+第三产业增加值!K27)</f>
        <v>0.33899670236670854</v>
      </c>
      <c r="L24" s="22">
        <f>第二产业增加值!L24/(第一产业增加值!L27+第二产业增加值!L24+第三产业增加值!L27)</f>
        <v>0.34835772213735949</v>
      </c>
      <c r="M24" s="22">
        <f>第二产业增加值!M24/(第一产业增加值!M27+第二产业增加值!M24+第三产业增加值!M27)</f>
        <v>0.36841486737972734</v>
      </c>
      <c r="N24" s="22">
        <f>第二产业增加值!N24/(第一产业增加值!N27+第二产业增加值!N24+第三产业增加值!N27)</f>
        <v>0.37236239812437194</v>
      </c>
      <c r="O24" s="22">
        <f>第二产业增加值!O24/(第一产业增加值!O27+第二产业增加值!O24+第三产业增加值!O27)</f>
        <v>0.37262877521965454</v>
      </c>
      <c r="P24" s="22">
        <f>第二产业增加值!P24/(第一产业增加值!P27+第二产业增加值!P24+第三产业增加值!P27)</f>
        <v>0.3893663558431853</v>
      </c>
      <c r="Q24" s="22">
        <f>第二产业增加值!Q24/(第一产业增加值!Q27+第二产业增加值!Q24+第三产业增加值!Q27)</f>
        <v>0.39480839535416934</v>
      </c>
      <c r="R24" s="22">
        <f>第二产业增加值!R24/(第一产业增加值!R27+第二产业增加值!R24+第三产业增加值!R27)</f>
        <v>0.40267574802695694</v>
      </c>
      <c r="S24" s="22">
        <f>第二产业增加值!S24/(第一产业增加值!S27+第二产业增加值!S24+第三产业增加值!S27)</f>
        <v>0.41056941090587179</v>
      </c>
      <c r="T24" s="22">
        <f>第二产业增加值!T24/(第一产业增加值!T27+第二产业增加值!T24+第三产业增加值!T27)</f>
        <v>0.41848394257751392</v>
      </c>
      <c r="U24" s="22">
        <f>第二产业增加值!U24/(第一产业增加值!U27+第二产业增加值!U24+第三产业增加值!U27)</f>
        <v>0.42641379810477559</v>
      </c>
      <c r="V24" s="22">
        <f>第二产业增加值!V24/(第一产业增加值!V27+第二产业增加值!V24+第三产业增加值!V27)</f>
        <v>0.43435334126518488</v>
      </c>
      <c r="W24" s="22">
        <f>第二产业增加值!W24/(第一产业增加值!W27+第二产业增加值!W24+第三产业增加值!W27)</f>
        <v>0.44229685728532181</v>
      </c>
      <c r="X24" s="22">
        <f>第二产业增加值!X24/(第一产业增加值!X27+第二产业增加值!X24+第三产业增加值!X27)</f>
        <v>0.45023856601048839</v>
      </c>
      <c r="Y24" s="22">
        <f>第二产业增加值!Y24/(第一产业增加值!Y27+第二产业增加值!Y24+第三产业增加值!Y27)</f>
        <v>0.4581726354448169</v>
      </c>
      <c r="Z24" s="22">
        <f>第二产业增加值!Z24/(第一产业增加值!Z27+第二产业增加值!Z24+第三产业增加值!Z27)</f>
        <v>0.46609319559354701</v>
      </c>
      <c r="AA24" s="22">
        <f>第二产业增加值!AA24/(第一产业增加值!AA27+第二产业增加值!AA24+第三产业增加值!AA27)</f>
        <v>0.47399435253631289</v>
      </c>
      <c r="AB24" s="22">
        <f>第二产业增加值!AB24/(第一产业增加值!AB27+第二产业增加值!AB24+第三产业增加值!AB27)</f>
        <v>0.48187020265802899</v>
      </c>
      <c r="AC24" s="22">
        <f>第二产业增加值!AC24/(第一产业增加值!AC27+第二产业增加值!AC24+第三产业增加值!AC27)</f>
        <v>0.48971484696235107</v>
      </c>
      <c r="AD24" s="22">
        <f>第二产业增加值!AD24/(第一产业增加值!AD27+第二产业增加值!AD24+第三产业增加值!AD27)</f>
        <v>0.49752240539176446</v>
      </c>
      <c r="AE24" s="22">
        <f>第二产业增加值!AE24/(第一产业增加值!AE27+第二产业增加值!AE24+第三产业增加值!AE27)</f>
        <v>0.5052870310781159</v>
      </c>
    </row>
    <row r="25" spans="1:31" ht="14.4" x14ac:dyDescent="0.25">
      <c r="A25" s="6" t="s">
        <v>27</v>
      </c>
      <c r="B25" s="22">
        <f>第二产业增加值!B25/(第一产业增加值!B28+第二产业增加值!B25+第三产业增加值!B28)</f>
        <v>0.37315141343370273</v>
      </c>
      <c r="C25" s="22">
        <f>第二产业增加值!C25/(第一产业增加值!C28+第二产业增加值!C25+第三产业增加值!C28)</f>
        <v>0.36975853460884373</v>
      </c>
      <c r="D25" s="22">
        <f>第二产业增加值!D25/(第一产业增加值!D28+第二产业增加值!D25+第三产业增加值!D28)</f>
        <v>0.37780990242139501</v>
      </c>
      <c r="E25" s="22">
        <f>第二产业增加值!E25/(第一产业增加值!E28+第二产业增加值!E25+第三产业增加值!E28)</f>
        <v>0.38978724036379703</v>
      </c>
      <c r="F25" s="22">
        <f>第二产业增加值!F25/(第一产业增加值!F28+第二产业增加值!F25+第三产业增加值!F28)</f>
        <v>0.41127727791039376</v>
      </c>
      <c r="G25" s="22">
        <f>第二产业增加值!G25/(第一产业增加值!G28+第二产业增加值!G25+第三产业增加值!G28)</f>
        <v>0.4144143743566599</v>
      </c>
      <c r="H25" s="22">
        <f>第二产业增加值!H25/(第一产业增加值!H28+第二产业增加值!H25+第三产业增加值!H28)</f>
        <v>0.3990999666027279</v>
      </c>
      <c r="I25" s="22">
        <f>第二产业增加值!I25/(第一产业增加值!I28+第二产业增加值!I25+第三产业增加值!I28)</f>
        <v>0.41181474809559804</v>
      </c>
      <c r="J25" s="22">
        <f>第二产业增加值!J25/(第一产业增加值!J28+第二产业增加值!J25+第三产业增加值!J28)</f>
        <v>0.42570282630350803</v>
      </c>
      <c r="K25" s="22">
        <f>第二产业增加值!K25/(第一产业增加值!K28+第二产业增加值!K25+第三产业增加值!K28)</f>
        <v>0.43425832951730459</v>
      </c>
      <c r="L25" s="22">
        <f>第二产业增加值!L25/(第一产业增加值!L28+第二产业增加值!L25+第三产业增加值!L28)</f>
        <v>0.44305791505791509</v>
      </c>
      <c r="M25" s="22">
        <f>第二产业增加值!M25/(第一产业增加值!M28+第二产业增加值!M25+第三产业增加值!M28)</f>
        <v>0.4644136032095898</v>
      </c>
      <c r="N25" s="22">
        <f>第二产业增加值!N25/(第一产业增加值!N28+第二产业增加值!N25+第三产业增加值!N28)</f>
        <v>0.47209234365867919</v>
      </c>
      <c r="O25" s="22">
        <f>第二产业增加值!O25/(第一产业增加值!O28+第二产业增加值!O25+第三产业增加值!O28)</f>
        <v>0.46664195519745605</v>
      </c>
      <c r="P25" s="22">
        <f>第二产业增加值!P25/(第一产业增加值!P28+第二产业增加值!P25+第三产业增加值!P28)</f>
        <v>0.4887927301980135</v>
      </c>
      <c r="Q25" s="22">
        <f>第二产业增加值!Q25/(第一产业增加值!Q28+第二产业增加值!Q25+第三产业增加值!Q28)</f>
        <v>0.5005844238903665</v>
      </c>
      <c r="R25" s="22">
        <f>第二产业增加值!R25/(第一产业增加值!R28+第二产业增加值!R25+第三产业增加值!R28)</f>
        <v>0.50872291191090357</v>
      </c>
      <c r="S25" s="22">
        <f>第二产业增加值!S25/(第一产业增加值!S28+第二产业增加值!S25+第三产业增加值!S28)</f>
        <v>0.51685648712996779</v>
      </c>
      <c r="T25" s="22">
        <f>第二产业增加值!T25/(第一产业增加值!T28+第二产业增加值!T25+第三产业增加值!T28)</f>
        <v>0.52498084238372333</v>
      </c>
      <c r="U25" s="22">
        <f>第二产业增加值!U25/(第一产业增加值!U28+第二产业增加值!U25+第三产业增加值!U28)</f>
        <v>0.5330916901879752</v>
      </c>
      <c r="V25" s="22">
        <f>第二产业增加值!V25/(第一产业增加值!V28+第二产业增加值!V25+第三产业增加值!V28)</f>
        <v>0.54118477176207092</v>
      </c>
      <c r="W25" s="22">
        <f>第二产业增加值!W25/(第一产业增加值!W28+第二产业增加值!W25+第三产业增加值!W28)</f>
        <v>0.54925586592382769</v>
      </c>
      <c r="X25" s="22">
        <f>第二产业增加值!X25/(第一产业增加值!X28+第二产业增加值!X25+第三产业增加值!X28)</f>
        <v>0.55730079781626329</v>
      </c>
      <c r="Y25" s="22">
        <f>第二产业增加值!Y25/(第一产业增加值!Y28+第二产业增加值!Y25+第三产业增加值!Y28)</f>
        <v>0.5653154474281995</v>
      </c>
      <c r="Z25" s="22">
        <f>第二产业增加值!Z25/(第一产业增加值!Z28+第二产业增加值!Z25+第三产业增加值!Z28)</f>
        <v>0.57329575787236953</v>
      </c>
      <c r="AA25" s="22">
        <f>第二产业增加值!AA25/(第一产业增加值!AA28+第二产业增加值!AA25+第三产业增加值!AA28)</f>
        <v>0.58123774338649103</v>
      </c>
      <c r="AB25" s="22">
        <f>第二产业增加值!AB25/(第一产业增加值!AB28+第二产业增加值!AB25+第三产业增加值!AB28)</f>
        <v>0.58913749702483176</v>
      </c>
      <c r="AC25" s="22">
        <f>第二产业增加值!AC25/(第一产业增加值!AC28+第二产业增加值!AC25+第三产业增加值!AC28)</f>
        <v>0.59699119801008305</v>
      </c>
      <c r="AD25" s="22">
        <f>第二产业增加值!AD25/(第一产业增加值!AD28+第二产业增加值!AD25+第三产业增加值!AD28)</f>
        <v>0.60479511871783154</v>
      </c>
      <c r="AE25" s="22">
        <f>第二产业增加值!AE25/(第一产业增加值!AE28+第二产业增加值!AE25+第三产业增加值!AE28)</f>
        <v>0.61254563126856321</v>
      </c>
    </row>
    <row r="26" spans="1:31" ht="14.4" x14ac:dyDescent="0.25">
      <c r="A26" s="6" t="s">
        <v>28</v>
      </c>
      <c r="B26" s="22">
        <f>第二产业增加值!B26/(第一产业增加值!B29+第二产业增加值!B26+第三产业增加值!B29)</f>
        <v>0.23621896981385179</v>
      </c>
      <c r="C26" s="22">
        <f>第二产业增加值!C26/(第一产业增加值!C29+第二产业增加值!C26+第三产业增加值!C29)</f>
        <v>0.23408983506934272</v>
      </c>
      <c r="D26" s="22">
        <f>第二产业增加值!D26/(第一产业增加值!D29+第二产业增加值!D26+第三产业增加值!D29)</f>
        <v>0.2293694456199746</v>
      </c>
      <c r="E26" s="22">
        <f>第二产业增加值!E26/(第一产业增加值!E29+第二产业增加值!E26+第三产业增加值!E29)</f>
        <v>0.23187752964567207</v>
      </c>
      <c r="F26" s="22">
        <f>第二产业增加值!F26/(第一产业增加值!F29+第二产业增加值!F26+第三产业增加值!F29)</f>
        <v>0.3043979239613599</v>
      </c>
      <c r="G26" s="22">
        <f>第二产业增加值!G26/(第一产业增加值!G29+第二产业增加值!G26+第三产业增加值!G29)</f>
        <v>0.38833843591505357</v>
      </c>
      <c r="H26" s="22">
        <f>第二产业增加值!H26/(第一产业增加值!H29+第二产业增加值!H26+第三产业增加值!H29)</f>
        <v>0.38519926660600057</v>
      </c>
      <c r="I26" s="22">
        <f>第二产业增加值!I26/(第一产业增加值!I29+第二产业增加值!I26+第三产业增加值!I29)</f>
        <v>0.39461128591913996</v>
      </c>
      <c r="J26" s="22">
        <f>第二产业增加值!J26/(第一产业增加值!J29+第二产业增加值!J26+第三产业增加值!J29)</f>
        <v>0.39752882508020199</v>
      </c>
      <c r="K26" s="22">
        <f>第二产业增加值!K26/(第一产业增加值!K29+第二产业增加值!K26+第三产业增加值!K29)</f>
        <v>0.39624404772520555</v>
      </c>
      <c r="L26" s="22">
        <f>第二产业增加值!L26/(第一产业增加值!L29+第二产业增加值!L26+第三产业增加值!L29)</f>
        <v>0.38378875039948868</v>
      </c>
      <c r="M26" s="22">
        <f>第二产业增加值!M26/(第一产业增加值!M29+第二产业增加值!M26+第三产业增加值!M29)</f>
        <v>0.37514696572307143</v>
      </c>
      <c r="N26" s="22">
        <f>第二产业增加值!N26/(第一产业增加值!N29+第二产业增加值!N26+第三产业增加值!N29)</f>
        <v>0.36212643039662262</v>
      </c>
      <c r="O26" s="22">
        <f>第二产业增加值!O26/(第一产业增加值!O29+第二产业增加值!O26+第三产业增加值!O29)</f>
        <v>0.34593892649142138</v>
      </c>
      <c r="P26" s="22">
        <f>第二产业增加值!P26/(第一产业增加值!P29+第二产业增加值!P26+第三产业增加值!P29)</f>
        <v>0.34654044567356274</v>
      </c>
      <c r="Q26" s="22">
        <f>第二产业增加值!Q26/(第一产业增加值!Q29+第二产业增加值!Q26+第三产业增加值!Q29)</f>
        <v>0.34823808944724555</v>
      </c>
      <c r="R26" s="22">
        <f>第二产业增加值!R26/(第一产业增加值!R29+第二产业增加值!R26+第三产业增加值!R29)</f>
        <v>0.35578010254991466</v>
      </c>
      <c r="S26" s="22">
        <f>第二产业增加值!S26/(第一产业增加值!S29+第二产业增加值!S26+第三产业增加值!S29)</f>
        <v>0.36336128294274767</v>
      </c>
      <c r="T26" s="22">
        <f>第二产业增加值!T26/(第一产业增加值!T29+第二产业增加值!T26+第三产业增加值!T29)</f>
        <v>0.37097707434295768</v>
      </c>
      <c r="U26" s="22">
        <f>第二产业增加值!U26/(第一产业增加值!U29+第二产业增加值!U26+第三产业增加值!U29)</f>
        <v>0.37862286245104126</v>
      </c>
      <c r="V26" s="22">
        <f>第二产业增加值!V26/(第一产业增加值!V29+第二产业增加值!V26+第三产业增加值!V29)</f>
        <v>0.38629398703916784</v>
      </c>
      <c r="W26" s="22">
        <f>第二产业增加值!W26/(第一产业增加值!W29+第二产业增加值!W26+第三产业增加值!W29)</f>
        <v>0.39398575422523785</v>
      </c>
      <c r="X26" s="22">
        <f>第二产业增加值!X26/(第一产业增加值!X29+第二产业增加值!X26+第三产业增加值!X29)</f>
        <v>0.40169344886333652</v>
      </c>
      <c r="Y26" s="22">
        <f>第二产业增加值!Y26/(第一产业增加值!Y29+第二产业增加值!Y26+第三产业增加值!Y29)</f>
        <v>0.40941234698056705</v>
      </c>
      <c r="Z26" s="22">
        <f>第二产业增加值!Z26/(第一产业增加值!Z29+第二产业增加值!Z26+第三产业增加值!Z29)</f>
        <v>0.41713772819017608</v>
      </c>
      <c r="AA26" s="22">
        <f>第二产业增加值!AA26/(第一产业增加值!AA29+第二产业增加值!AA26+第三产业增加值!AA29)</f>
        <v>0.42486488801149941</v>
      </c>
      <c r="AB26" s="22">
        <f>第二产业增加值!AB26/(第一产业增加值!AB29+第二产业增加值!AB26+第三产业增加值!AB29)</f>
        <v>0.43258915002852244</v>
      </c>
      <c r="AC26" s="22">
        <f>第二产业增加值!AC26/(第一产业增加值!AC29+第二产业增加值!AC26+第三产业增加值!AC29)</f>
        <v>0.44030587782076974</v>
      </c>
      <c r="AD26" s="22">
        <f>第二产业增加值!AD26/(第一产业增加值!AD29+第二产业增加值!AD26+第三产业增加值!AD29)</f>
        <v>0.44801048660275805</v>
      </c>
      <c r="AE26" s="22">
        <f>第二产业增加值!AE26/(第一产业增加值!AE29+第二产业增加值!AE26+第三产业增加值!AE29)</f>
        <v>0.45569845451134128</v>
      </c>
    </row>
    <row r="27" spans="1:31" ht="14.4" x14ac:dyDescent="0.25">
      <c r="A27" s="6" t="s">
        <v>30</v>
      </c>
      <c r="B27" s="22">
        <f>第二产业增加值!B27/(第一产业增加值!B31+第二产业增加值!B27+第三产业增加值!B31)</f>
        <v>0.40340909215766574</v>
      </c>
      <c r="C27" s="22">
        <f>第二产业增加值!C27/(第一产业增加值!C31+第二产业增加值!C27+第三产业增加值!C31)</f>
        <v>0.39951377056467008</v>
      </c>
      <c r="D27" s="22">
        <f>第二产业增加值!D27/(第一产业增加值!D31+第二产业增加值!D27+第三产业增加值!D31)</f>
        <v>0.39812223183739903</v>
      </c>
      <c r="E27" s="22">
        <f>第二产业增加值!E27/(第一产业增加值!E31+第二产业增加值!E27+第三产业增加值!E31)</f>
        <v>0.39786713163773096</v>
      </c>
      <c r="F27" s="22">
        <f>第二产业增加值!F27/(第一产业增加值!F31+第二产业增加值!F27+第三产业增加值!F31)</f>
        <v>0.40957348254650555</v>
      </c>
      <c r="G27" s="22">
        <f>第二产业增加值!G27/(第一产业增加值!G31+第二产业增加值!G27+第三产业增加值!G31)</f>
        <v>0.4213532140952741</v>
      </c>
      <c r="H27" s="22">
        <f>第二产业增加值!H27/(第一产业增加值!H31+第二产业增加值!H27+第三产业增加值!H31)</f>
        <v>0.4308581764513319</v>
      </c>
      <c r="I27" s="22">
        <f>第二产业增加值!I27/(第一产业增加值!I31+第二产业增加值!I27+第三产业增加值!I31)</f>
        <v>0.44936255104267325</v>
      </c>
      <c r="J27" s="22">
        <f>第二产业增加值!J27/(第一产业增加值!J31+第二产业增加值!J27+第三产业增加值!J31)</f>
        <v>0.46325535595839684</v>
      </c>
      <c r="K27" s="22">
        <f>第二产业增加值!K27/(第一产业增加值!K31+第二产业增加值!K27+第三产业增加值!K31)</f>
        <v>0.45968911917098448</v>
      </c>
      <c r="L27" s="22">
        <f>第二产业增加值!L27/(第一产业增加值!L31+第二产业增加值!L27+第三产业增加值!L31)</f>
        <v>0.45777635959087221</v>
      </c>
      <c r="M27" s="22">
        <f>第二产业增加值!M27/(第一产业增加值!M31+第二产业增加值!M27+第三产业增加值!M31)</f>
        <v>0.44987796716923195</v>
      </c>
      <c r="N27" s="22">
        <f>第二产业增加值!N27/(第一产业增加值!N31+第二产业增加值!N27+第三产业增加值!N31)</f>
        <v>0.44934472369285705</v>
      </c>
      <c r="O27" s="22">
        <f>第二产业增加值!O27/(第一产业增加值!O31+第二产业增加值!O27+第三产业增加值!O31)</f>
        <v>0.45356546840467277</v>
      </c>
      <c r="P27" s="22">
        <f>第二产业增加值!P27/(第一产业增加值!P31+第二产业增加值!P27+第三产业增加值!P31)</f>
        <v>0.4494881008881958</v>
      </c>
      <c r="Q27" s="22">
        <f>第二产业增加值!Q27/(第一产业增加值!Q31+第二产业增加值!Q27+第三产业增加值!Q31)</f>
        <v>0.46896681828662456</v>
      </c>
      <c r="R27" s="22">
        <f>第二产业增加值!R27/(第一产业增加值!R31+第二产业增加值!R27+第三产业增加值!R31)</f>
        <v>0.48032202651078121</v>
      </c>
      <c r="S27" s="22">
        <f>第二产业增加值!S27/(第一产业增加值!S31+第二产业增加值!S27+第三产业增加值!S31)</f>
        <v>0.45215172253798863</v>
      </c>
      <c r="T27" s="22">
        <f>第二产业增加值!T27/(第一产业增加值!T31+第二产业增加值!T27+第三产业增加值!T31)</f>
        <v>0.45515753693293237</v>
      </c>
      <c r="U27" s="22">
        <f>第二产业增加值!U27/(第一产业增加值!U31+第二产业增加值!U27+第三产业增加值!U31)</f>
        <v>0.44506040679002906</v>
      </c>
      <c r="V27" s="22">
        <f>第二产业增加值!V27/(第一产业增加值!V31+第二产业增加值!V27+第三产业增加值!V31)</f>
        <v>0.43043249407842787</v>
      </c>
      <c r="W27" s="22">
        <f>第二产业增加值!W27/(第一产业增加值!W31+第二产业增加值!W27+第三产业增加值!W31)</f>
        <v>0.42683411098977464</v>
      </c>
      <c r="X27" s="22">
        <f>第二产业增加值!X27/(第一产业增加值!X31+第二产业增加值!X27+第三产业增加值!X31)</f>
        <v>0.42511387958948471</v>
      </c>
      <c r="Y27" s="22">
        <f>第二产业增加值!Y27/(第一产业增加值!Y31+第二产业增加值!Y27+第三产业增加值!Y31)</f>
        <v>0.42048820950349564</v>
      </c>
      <c r="Z27" s="22">
        <f>第二产业增加值!Z27/(第一产业增加值!Z31+第二产业增加值!Z27+第三产业增加值!Z31)</f>
        <v>0.4227071005917159</v>
      </c>
      <c r="AA27" s="22">
        <f>第二产业增加值!AA27/(第一产业增加值!AA31+第二产业增加值!AA27+第三产业增加值!AA31)</f>
        <v>0.43191503310824098</v>
      </c>
      <c r="AB27" s="22">
        <f>第二产业增加值!AB27/(第一产业增加值!AB31+第二产业增加值!AB27+第三产业增加值!AB31)</f>
        <v>0.43365500603136309</v>
      </c>
      <c r="AC27" s="22">
        <f>第二产业增加值!AC27/(第一产业增加值!AC31+第二产业增加值!AC27+第三产业增加值!AC31)</f>
        <v>0.43967804705466129</v>
      </c>
      <c r="AD27" s="22">
        <f>第二产业增加值!AD27/(第一产业增加值!AD31+第二产业增加值!AD27+第三产业增加值!AD31)</f>
        <v>0.45269060971244485</v>
      </c>
      <c r="AE27" s="22">
        <f>第二产业增加值!AE27/(第一产业增加值!AE31+第二产业增加值!AE27+第三产业增加值!AE31)</f>
        <v>0.4477905073649755</v>
      </c>
    </row>
    <row r="28" spans="1:31" ht="14.4" x14ac:dyDescent="0.25">
      <c r="A28" s="6" t="s">
        <v>31</v>
      </c>
      <c r="B28" s="22">
        <f>第二产业增加值!B28/(第一产业增加值!B32+第二产业增加值!B28+第三产业增加值!B32)</f>
        <v>0.30993795089695098</v>
      </c>
      <c r="C28" s="22">
        <f>第二产业增加值!C28/(第一产业增加值!C32+第二产业增加值!C28+第三产业增加值!C32)</f>
        <v>0.30699132097336046</v>
      </c>
      <c r="D28" s="22">
        <f>第二产业增加值!D28/(第一产业增加值!D32+第二产业增加值!D28+第三产业增加值!D32)</f>
        <v>0.30586442399954844</v>
      </c>
      <c r="E28" s="22">
        <f>第二产业增加值!E28/(第一产业增加值!E32+第二产业增加值!E28+第三产业增加值!E32)</f>
        <v>0.30827748276871458</v>
      </c>
      <c r="F28" s="22">
        <f>第二产业增加值!F28/(第一产业增加值!F32+第二产业增加值!F28+第三产业增加值!F32)</f>
        <v>0.4247075332550771</v>
      </c>
      <c r="G28" s="22">
        <f>第二产业增加值!G28/(第一产业增加值!G32+第二产业增加值!G28+第三产业增加值!G32)</f>
        <v>0.43185378778060968</v>
      </c>
      <c r="H28" s="22">
        <f>第二产业增加值!H28/(第一产业增加值!H32+第二产业增加值!H28+第三产业增加值!H32)</f>
        <v>0.42989984577119739</v>
      </c>
      <c r="I28" s="22">
        <f>第二产业增加值!I28/(第一产业增加值!I32+第二产业增加值!I28+第三产业增加值!I32)</f>
        <v>0.43731321450659</v>
      </c>
      <c r="J28" s="22">
        <f>第二产业增加值!J28/(第一产业增加值!J32+第二产业增加值!J28+第三产业增加值!J32)</f>
        <v>0.44831597986991611</v>
      </c>
      <c r="K28" s="22">
        <f>第二产业增加值!K28/(第一产业增加值!K32+第二产业增加值!K28+第三产业增加值!K32)</f>
        <v>0.4590559332695861</v>
      </c>
      <c r="L28" s="22">
        <f>第二产业增加值!L28/(第一产业增加值!L32+第二产业增加值!L28+第三产业增加值!L32)</f>
        <v>0.46266694516458001</v>
      </c>
      <c r="M28" s="22">
        <f>第二产业增加值!M28/(第一产业增加值!M32+第二产业增加值!M28+第三产业增加值!M32)</f>
        <v>0.45864516863177618</v>
      </c>
      <c r="N28" s="22">
        <f>第二产业增加值!N28/(第一产业增加值!N32+第二产业增加值!N28+第三产业增加值!N32)</f>
        <v>0.44690432871579633</v>
      </c>
      <c r="O28" s="22">
        <f>第二产业增加值!O28/(第一产业增加值!O32+第二产业增加值!O28+第三产业增加值!O32)</f>
        <v>0.44458658422559361</v>
      </c>
      <c r="P28" s="22">
        <f>第二产业增加值!P28/(第一产业增加值!P32+第二产业增加值!P28+第三产业增加值!P32)</f>
        <v>0.46569323605863144</v>
      </c>
      <c r="Q28" s="22">
        <f>第二产业增加值!Q28/(第一产业增加值!Q32+第二产业增加值!Q28+第三产业增加值!Q32)</f>
        <v>0.45244978445747358</v>
      </c>
      <c r="R28" s="22">
        <f>第二产业增加值!R28/(第一产业增加值!R32+第二产业增加值!R28+第三产业增加值!R32)</f>
        <v>0.46089303506251927</v>
      </c>
      <c r="S28" s="22">
        <f>第二产业增加值!S28/(第一产业增加值!S32+第二产业增加值!S28+第三产业增加值!S32)</f>
        <v>0.46919345925784667</v>
      </c>
      <c r="T28" s="22">
        <f>第二产业增加值!T28/(第一产业增加值!T32+第二产业增加值!T28+第三产业增加值!T32)</f>
        <v>0.47733625591579765</v>
      </c>
      <c r="U28" s="22">
        <f>第二产业增加值!U28/(第一产业增加值!U32+第二产业增加值!U28+第三产业增加值!U32)</f>
        <v>0.48530685753977448</v>
      </c>
      <c r="V28" s="22">
        <f>第二产业增加值!V28/(第一产业增加值!V32+第二产业增加值!V28+第三产业增加值!V32)</f>
        <v>0.49309099388136002</v>
      </c>
      <c r="W28" s="22">
        <f>第二产业增加值!W28/(第一产业增加值!W32+第二产业增加值!W28+第三产业增加值!W32)</f>
        <v>0.50067475393765559</v>
      </c>
      <c r="X28" s="22">
        <f>第二产业增加值!X28/(第一产业增加值!X32+第二产业增加值!X28+第三产业增加值!X32)</f>
        <v>0.50804464578398612</v>
      </c>
      <c r="Y28" s="22">
        <f>第二产业增加值!Y28/(第一产业增加值!Y32+第二产业增加值!Y28+第三产业增加值!Y32)</f>
        <v>0.51518765372520026</v>
      </c>
      <c r="Z28" s="22">
        <f>第二产业增加值!Z28/(第一产业增加值!Z32+第二产业增加值!Z28+第三产业增加值!Z32)</f>
        <v>0.5220912922846227</v>
      </c>
      <c r="AA28" s="22">
        <f>第二产业增加值!AA28/(第一产业增加值!AA32+第二产业增加值!AA28+第三产业增加值!AA32)</f>
        <v>0.52874365659252787</v>
      </c>
      <c r="AB28" s="22">
        <f>第二产业增加值!AB28/(第一产业增加值!AB32+第二产业增加值!AB28+第三产业增加值!AB32)</f>
        <v>0.53513346878486645</v>
      </c>
      <c r="AC28" s="22">
        <f>第二产业增加值!AC28/(第一产业增加值!AC32+第二产业增加值!AC28+第三产业增加值!AC32)</f>
        <v>0.54125012007685325</v>
      </c>
      <c r="AD28" s="22">
        <f>第二产业增加值!AD28/(第一产业增加值!AD32+第二产业增加值!AD28+第三产业增加值!AD32)</f>
        <v>0.5470837082337342</v>
      </c>
      <c r="AE28" s="22">
        <f>第二产业增加值!AE28/(第一产业增加值!AE32+第二产业增加值!AE28+第三产业增加值!AE32)</f>
        <v>0.55262507022142549</v>
      </c>
    </row>
    <row r="29" spans="1:31" ht="14.4" x14ac:dyDescent="0.25">
      <c r="A29" s="6" t="s">
        <v>33</v>
      </c>
      <c r="B29" s="22">
        <f>第二产业增加值!B29/(第一产业增加值!B34+第二产业增加值!B29+第三产业增加值!B34)</f>
        <v>0.31964807860044103</v>
      </c>
      <c r="C29" s="22">
        <f>第二产业增加值!C29/(第一产业增加值!C34+第二产业增加值!C29+第三产业增加值!C34)</f>
        <v>0.31674766355140188</v>
      </c>
      <c r="D29" s="22">
        <f>第二产业增加值!D29/(第一产业增加值!D34+第二产业增加值!D29+第三产业增加值!D34)</f>
        <v>0.31229581229581227</v>
      </c>
      <c r="E29" s="22">
        <f>第二产业增加值!E29/(第一产业增加值!E34+第二产业增加值!E29+第三产业增加值!E34)</f>
        <v>0.32099884494462527</v>
      </c>
      <c r="F29" s="22">
        <f>第二产业增加值!F29/(第一产业增加值!F34+第二产业增加值!F29+第三产业增加值!F34)</f>
        <v>0.39140830707005531</v>
      </c>
      <c r="G29" s="22">
        <f>第二产业增加值!G29/(第一产业增加值!G34+第二产业增加值!G29+第三产业增加值!G34)</f>
        <v>0.38413097718233552</v>
      </c>
      <c r="H29" s="22">
        <f>第二产业增加值!H29/(第一产业增加值!H34+第二产业增加值!H29+第三产业增加值!H34)</f>
        <v>0.38610069138409375</v>
      </c>
      <c r="I29" s="22">
        <f>第二产业增加值!I29/(第一产业增加值!I34+第二产业增加值!I29+第三产业增加值!I34)</f>
        <v>0.39979334677419359</v>
      </c>
      <c r="J29" s="22">
        <f>第二产业增加值!J29/(第一产业增加值!J34+第二产业增加值!J29+第三产业增加值!J34)</f>
        <v>0.4143630487476434</v>
      </c>
      <c r="K29" s="22">
        <f>第二产业增加值!K29/(第一产业增加值!K34+第二产业增加值!K29+第三产业增加值!K34)</f>
        <v>0.45006456222129176</v>
      </c>
      <c r="L29" s="22">
        <f>第二产业增加值!L29/(第一产业增加值!L34+第二产业增加值!L29+第三产业增加值!L34)</f>
        <v>0.45779091392136029</v>
      </c>
      <c r="M29" s="22">
        <f>第二产业增加值!M29/(第一产业增加值!M34+第二产业增加值!M29+第三产业增加值!M34)</f>
        <v>0.46269893767084536</v>
      </c>
      <c r="N29" s="22">
        <f>第二产业增加值!N29/(第一产业增加值!N34+第二产业增加值!N29+第三产业增加值!N34)</f>
        <v>0.45316921335597055</v>
      </c>
      <c r="O29" s="22">
        <f>第二产业增加值!O29/(第一产业增加值!O34+第二产业增加值!O29+第三产业增加值!O34)</f>
        <v>0.4559146324606751</v>
      </c>
      <c r="P29" s="22">
        <f>第二产业增加值!P29/(第一产业增加值!P34+第二产业增加值!P29+第三产业增加值!P34)</f>
        <v>0.4277029530059272</v>
      </c>
      <c r="Q29" s="22">
        <f>第二产业增加值!Q29/(第一产业增加值!Q34+第二产业增加值!Q29+第三产业增加值!Q34)</f>
        <v>0.46016156008682962</v>
      </c>
      <c r="R29" s="22">
        <f>第二产业增加值!R29/(第一产业增加值!R34+第二产业增加值!R29+第三产业增加值!R34)</f>
        <v>0.46909532062064163</v>
      </c>
      <c r="S29" s="22">
        <f>第二产业增加值!S29/(第一产业增加值!S34+第二产业增加值!S29+第三产业增加值!S34)</f>
        <v>0.47800259258931427</v>
      </c>
      <c r="T29" s="22">
        <f>第二产业增加值!T29/(第一产业增加值!T34+第二产业增加值!T29+第三产业增加值!T34)</f>
        <v>0.48687605963583935</v>
      </c>
      <c r="U29" s="22">
        <f>第二产业增加值!U29/(第一产业增加值!U34+第二产业增加值!U29+第三产业增加值!U34)</f>
        <v>0.49570851865592946</v>
      </c>
      <c r="V29" s="22">
        <f>第二产业增加值!V29/(第一产业增加值!V34+第二产业增加值!V29+第三产业增加值!V34)</f>
        <v>0.50449290279888492</v>
      </c>
      <c r="W29" s="22">
        <f>第二产业增加值!W29/(第一产业增加值!W34+第二产业增加值!W29+第三产业增加值!W34)</f>
        <v>0.51322230351986775</v>
      </c>
      <c r="X29" s="22">
        <f>第二产业增加值!X29/(第一产业增加值!X34+第二产业增加值!X29+第三产业增加值!X34)</f>
        <v>0.52188999154208837</v>
      </c>
      <c r="Y29" s="22">
        <f>第二产业增加值!Y29/(第一产业增加值!Y34+第二产业增加值!Y29+第三产业增加值!Y34)</f>
        <v>0.53048943660012726</v>
      </c>
      <c r="Z29" s="22">
        <f>第二产业增加值!Z29/(第一产业增加值!Z34+第二产业增加值!Z29+第三产业增加值!Z34)</f>
        <v>0.53901432584960318</v>
      </c>
      <c r="AA29" s="22">
        <f>第二产业增加值!AA29/(第一产业增加值!AA34+第二产业增加值!AA29+第三产业增加值!AA34)</f>
        <v>0.54745858084342236</v>
      </c>
      <c r="AB29" s="22">
        <f>第二产业增加值!AB29/(第一产业增加值!AB34+第二产业增加值!AB29+第三产业增加值!AB34)</f>
        <v>0.55581637299064468</v>
      </c>
      <c r="AC29" s="22">
        <f>第二产业增加值!AC29/(第一产业增加值!AC34+第二产业增加值!AC29+第三产业增加值!AC34)</f>
        <v>0.56408213743031588</v>
      </c>
      <c r="AD29" s="22">
        <f>第二产业增加值!AD29/(第一产业增加值!AD34+第二产业增加值!AD29+第三产业增加值!AD34)</f>
        <v>0.57225058526920158</v>
      </c>
      <c r="AE29" s="22">
        <f>第二产业增加值!AE29/(第一产业增加值!AE34+第二产业增加值!AE29+第三产业增加值!AE34)</f>
        <v>0.58031671414894637</v>
      </c>
    </row>
    <row r="30" spans="1:31" ht="14.4" x14ac:dyDescent="0.25">
      <c r="A30" s="6" t="s">
        <v>36</v>
      </c>
      <c r="B30" s="22">
        <f>第二产业增加值!B30/(第一产业增加值!B36+第二产业增加值!B30+第三产业增加值!B36)</f>
        <v>0.33851416505643472</v>
      </c>
      <c r="C30" s="22">
        <f>第二产业增加值!C30/(第一产业增加值!C36+第二产业增加值!C30+第三产业增加值!C36)</f>
        <v>0.33543282922977313</v>
      </c>
      <c r="D30" s="22">
        <f>第二产业增加值!D30/(第一产业增加值!D36+第二产业增加值!D30+第三产业增加值!D36)</f>
        <v>0.33213572854291418</v>
      </c>
      <c r="E30" s="22">
        <f>第二产业增加值!E30/(第一产业增加值!E36+第二产业增加值!E30+第三产业增加值!E36)</f>
        <v>0.33981068940768289</v>
      </c>
      <c r="F30" s="22">
        <f>第二产业增加值!F30/(第一产业增加值!F36+第二产业增加值!F30+第三产业增加值!F36)</f>
        <v>0.35037832969654581</v>
      </c>
      <c r="G30" s="22">
        <f>第二产业增加值!G30/(第一产业增加值!G36+第二产业增加值!G30+第三产业增加值!G36)</f>
        <v>0.34754111528343945</v>
      </c>
      <c r="H30" s="22">
        <f>第二产业增加值!H30/(第一产业增加值!H36+第二产业增加值!H30+第三产业增加值!H36)</f>
        <v>0.35119974173669288</v>
      </c>
      <c r="I30" s="22">
        <f>第二产业增加值!I30/(第一产业增加值!I36+第二产业增加值!I30+第三产业增加值!I36)</f>
        <v>0.36652589119492518</v>
      </c>
      <c r="J30" s="22">
        <f>第二产业增加值!J30/(第一产业增加值!J36+第二产业增加值!J30+第三产业增加值!J36)</f>
        <v>0.39958562731218505</v>
      </c>
      <c r="K30" s="22">
        <f>第二产业增加值!K30/(第一产业增加值!K36+第二产业增加值!K30+第三产业增加值!K36)</f>
        <v>0.43357977777004292</v>
      </c>
      <c r="L30" s="22">
        <f>第二产业增加值!L30/(第一产业增加值!L36+第二产业增加值!L30+第三产业增加值!L36)</f>
        <v>0.43099262516604819</v>
      </c>
      <c r="M30" s="22">
        <f>第二产业增加值!M30/(第一产业增加值!M36+第二产业增加值!M30+第三产业增加值!M36)</f>
        <v>0.43919973293376913</v>
      </c>
      <c r="N30" s="22">
        <f>第二产业增加值!N30/(第一产业增加值!N36+第二产业增加值!N30+第三产业增加值!N36)</f>
        <v>0.43482955421872588</v>
      </c>
      <c r="O30" s="22">
        <f>第二产业增加值!O30/(第一产业增加值!O36+第二产业增加值!O30+第三产业增加值!O36)</f>
        <v>0.42023362015799831</v>
      </c>
      <c r="P30" s="22">
        <f>第二产业增加值!P30/(第一产业增加值!P36+第二产业增加值!P30+第三产业增加值!P36)</f>
        <v>0.45099632883417656</v>
      </c>
      <c r="Q30" s="22">
        <f>第二产业增加值!Q30/(第一产业增加值!Q36+第二产业增加值!Q30+第三产业增加值!Q36)</f>
        <v>0.43799787949402685</v>
      </c>
      <c r="R30" s="22">
        <f>第二产业增加值!R30/(第一产业增加值!R36+第二产业增加值!R30+第三产业增加值!R36)</f>
        <v>0.44423940047355787</v>
      </c>
      <c r="S30" s="22">
        <f>第二产业增加值!S30/(第一产业增加值!S36+第二产业增加值!S30+第三产业增加值!S36)</f>
        <v>0.45046379488746996</v>
      </c>
      <c r="T30" s="22">
        <f>第二产业增加值!T30/(第一产业增加值!T36+第二产业增加值!T30+第三产业增加值!T36)</f>
        <v>0.45666764834715773</v>
      </c>
      <c r="U30" s="22">
        <f>第二产业增加值!U30/(第一产业增加值!U36+第二产业增加值!U30+第三产业增加值!U36)</f>
        <v>0.46284754993216115</v>
      </c>
      <c r="V30" s="22">
        <f>第二产业增加值!V30/(第一产业增加值!V36+第二产业增加值!V30+第三产业增加值!V36)</f>
        <v>0.46900009817243266</v>
      </c>
      <c r="W30" s="22">
        <f>第二产业增加值!W30/(第一产业增加值!W36+第二产业增加值!W30+第三产业增加值!W36)</f>
        <v>0.47512190701670581</v>
      </c>
      <c r="X30" s="22">
        <f>第二产业增加值!X30/(第一产业增加值!X36+第二产业增加值!X30+第三产业增加值!X36)</f>
        <v>0.48120961176431565</v>
      </c>
      <c r="Y30" s="22">
        <f>第二产业增加值!Y30/(第一产业增加值!Y36+第二产业增加值!Y30+第三产业增加值!Y36)</f>
        <v>0.48725987493799117</v>
      </c>
      <c r="Z30" s="22">
        <f>第二产业增加值!Z30/(第一产业增加值!Z36+第二产业增加值!Z30+第三产业增加值!Z36)</f>
        <v>0.4932693920754474</v>
      </c>
      <c r="AA30" s="22">
        <f>第二产业增加值!AA30/(第一产业增加值!AA36+第二产业增加值!AA30+第三产业增加值!AA36)</f>
        <v>0.49923489741806243</v>
      </c>
      <c r="AB30" s="22">
        <f>第二产业增加值!AB30/(第一产业增加值!AB36+第二产业增加值!AB30+第三产业增加值!AB36)</f>
        <v>0.50515316947552025</v>
      </c>
      <c r="AC30" s="22">
        <f>第二产业增加值!AC30/(第一产业增加值!AC36+第二产业增加值!AC30+第三产业增加值!AC36)</f>
        <v>0.5110210364460307</v>
      </c>
      <c r="AD30" s="22">
        <f>第二产业增加值!AD30/(第一产业增加值!AD36+第二产业增加值!AD30+第三产业增加值!AD36)</f>
        <v>0.51683538147259678</v>
      </c>
      <c r="AE30" s="22">
        <f>第二产业增加值!AE30/(第一产业增加值!AE36+第二产业增加值!AE30+第三产业增加值!AE36)</f>
        <v>0.52259314771677601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>
      <selection activeCell="E16" sqref="E16"/>
    </sheetView>
  </sheetViews>
  <sheetFormatPr defaultColWidth="16" defaultRowHeight="13.8" x14ac:dyDescent="0.3"/>
  <cols>
    <col min="1" max="1" width="10.88671875" style="2" customWidth="1"/>
    <col min="2" max="21" width="7.6640625" style="2" customWidth="1"/>
    <col min="22" max="22" width="7.6640625" style="13" customWidth="1"/>
    <col min="23" max="31" width="7.6640625" style="2" customWidth="1"/>
    <col min="32" max="256" width="16" style="2"/>
    <col min="257" max="257" width="10.88671875" style="2" customWidth="1"/>
    <col min="258" max="287" width="7.6640625" style="2" customWidth="1"/>
    <col min="288" max="512" width="16" style="2"/>
    <col min="513" max="513" width="10.88671875" style="2" customWidth="1"/>
    <col min="514" max="543" width="7.6640625" style="2" customWidth="1"/>
    <col min="544" max="768" width="16" style="2"/>
    <col min="769" max="769" width="10.88671875" style="2" customWidth="1"/>
    <col min="770" max="799" width="7.6640625" style="2" customWidth="1"/>
    <col min="800" max="1024" width="16" style="2"/>
    <col min="1025" max="1025" width="10.88671875" style="2" customWidth="1"/>
    <col min="1026" max="1055" width="7.6640625" style="2" customWidth="1"/>
    <col min="1056" max="1280" width="16" style="2"/>
    <col min="1281" max="1281" width="10.88671875" style="2" customWidth="1"/>
    <col min="1282" max="1311" width="7.6640625" style="2" customWidth="1"/>
    <col min="1312" max="1536" width="16" style="2"/>
    <col min="1537" max="1537" width="10.88671875" style="2" customWidth="1"/>
    <col min="1538" max="1567" width="7.6640625" style="2" customWidth="1"/>
    <col min="1568" max="1792" width="16" style="2"/>
    <col min="1793" max="1793" width="10.88671875" style="2" customWidth="1"/>
    <col min="1794" max="1823" width="7.6640625" style="2" customWidth="1"/>
    <col min="1824" max="2048" width="16" style="2"/>
    <col min="2049" max="2049" width="10.88671875" style="2" customWidth="1"/>
    <col min="2050" max="2079" width="7.6640625" style="2" customWidth="1"/>
    <col min="2080" max="2304" width="16" style="2"/>
    <col min="2305" max="2305" width="10.88671875" style="2" customWidth="1"/>
    <col min="2306" max="2335" width="7.6640625" style="2" customWidth="1"/>
    <col min="2336" max="2560" width="16" style="2"/>
    <col min="2561" max="2561" width="10.88671875" style="2" customWidth="1"/>
    <col min="2562" max="2591" width="7.6640625" style="2" customWidth="1"/>
    <col min="2592" max="2816" width="16" style="2"/>
    <col min="2817" max="2817" width="10.88671875" style="2" customWidth="1"/>
    <col min="2818" max="2847" width="7.6640625" style="2" customWidth="1"/>
    <col min="2848" max="3072" width="16" style="2"/>
    <col min="3073" max="3073" width="10.88671875" style="2" customWidth="1"/>
    <col min="3074" max="3103" width="7.6640625" style="2" customWidth="1"/>
    <col min="3104" max="3328" width="16" style="2"/>
    <col min="3329" max="3329" width="10.88671875" style="2" customWidth="1"/>
    <col min="3330" max="3359" width="7.6640625" style="2" customWidth="1"/>
    <col min="3360" max="3584" width="16" style="2"/>
    <col min="3585" max="3585" width="10.88671875" style="2" customWidth="1"/>
    <col min="3586" max="3615" width="7.6640625" style="2" customWidth="1"/>
    <col min="3616" max="3840" width="16" style="2"/>
    <col min="3841" max="3841" width="10.88671875" style="2" customWidth="1"/>
    <col min="3842" max="3871" width="7.6640625" style="2" customWidth="1"/>
    <col min="3872" max="4096" width="16" style="2"/>
    <col min="4097" max="4097" width="10.88671875" style="2" customWidth="1"/>
    <col min="4098" max="4127" width="7.6640625" style="2" customWidth="1"/>
    <col min="4128" max="4352" width="16" style="2"/>
    <col min="4353" max="4353" width="10.88671875" style="2" customWidth="1"/>
    <col min="4354" max="4383" width="7.6640625" style="2" customWidth="1"/>
    <col min="4384" max="4608" width="16" style="2"/>
    <col min="4609" max="4609" width="10.88671875" style="2" customWidth="1"/>
    <col min="4610" max="4639" width="7.6640625" style="2" customWidth="1"/>
    <col min="4640" max="4864" width="16" style="2"/>
    <col min="4865" max="4865" width="10.88671875" style="2" customWidth="1"/>
    <col min="4866" max="4895" width="7.6640625" style="2" customWidth="1"/>
    <col min="4896" max="5120" width="16" style="2"/>
    <col min="5121" max="5121" width="10.88671875" style="2" customWidth="1"/>
    <col min="5122" max="5151" width="7.6640625" style="2" customWidth="1"/>
    <col min="5152" max="5376" width="16" style="2"/>
    <col min="5377" max="5377" width="10.88671875" style="2" customWidth="1"/>
    <col min="5378" max="5407" width="7.6640625" style="2" customWidth="1"/>
    <col min="5408" max="5632" width="16" style="2"/>
    <col min="5633" max="5633" width="10.88671875" style="2" customWidth="1"/>
    <col min="5634" max="5663" width="7.6640625" style="2" customWidth="1"/>
    <col min="5664" max="5888" width="16" style="2"/>
    <col min="5889" max="5889" width="10.88671875" style="2" customWidth="1"/>
    <col min="5890" max="5919" width="7.6640625" style="2" customWidth="1"/>
    <col min="5920" max="6144" width="16" style="2"/>
    <col min="6145" max="6145" width="10.88671875" style="2" customWidth="1"/>
    <col min="6146" max="6175" width="7.6640625" style="2" customWidth="1"/>
    <col min="6176" max="6400" width="16" style="2"/>
    <col min="6401" max="6401" width="10.88671875" style="2" customWidth="1"/>
    <col min="6402" max="6431" width="7.6640625" style="2" customWidth="1"/>
    <col min="6432" max="6656" width="16" style="2"/>
    <col min="6657" max="6657" width="10.88671875" style="2" customWidth="1"/>
    <col min="6658" max="6687" width="7.6640625" style="2" customWidth="1"/>
    <col min="6688" max="6912" width="16" style="2"/>
    <col min="6913" max="6913" width="10.88671875" style="2" customWidth="1"/>
    <col min="6914" max="6943" width="7.6640625" style="2" customWidth="1"/>
    <col min="6944" max="7168" width="16" style="2"/>
    <col min="7169" max="7169" width="10.88671875" style="2" customWidth="1"/>
    <col min="7170" max="7199" width="7.6640625" style="2" customWidth="1"/>
    <col min="7200" max="7424" width="16" style="2"/>
    <col min="7425" max="7425" width="10.88671875" style="2" customWidth="1"/>
    <col min="7426" max="7455" width="7.6640625" style="2" customWidth="1"/>
    <col min="7456" max="7680" width="16" style="2"/>
    <col min="7681" max="7681" width="10.88671875" style="2" customWidth="1"/>
    <col min="7682" max="7711" width="7.6640625" style="2" customWidth="1"/>
    <col min="7712" max="7936" width="16" style="2"/>
    <col min="7937" max="7937" width="10.88671875" style="2" customWidth="1"/>
    <col min="7938" max="7967" width="7.6640625" style="2" customWidth="1"/>
    <col min="7968" max="8192" width="16" style="2"/>
    <col min="8193" max="8193" width="10.88671875" style="2" customWidth="1"/>
    <col min="8194" max="8223" width="7.6640625" style="2" customWidth="1"/>
    <col min="8224" max="8448" width="16" style="2"/>
    <col min="8449" max="8449" width="10.88671875" style="2" customWidth="1"/>
    <col min="8450" max="8479" width="7.6640625" style="2" customWidth="1"/>
    <col min="8480" max="8704" width="16" style="2"/>
    <col min="8705" max="8705" width="10.88671875" style="2" customWidth="1"/>
    <col min="8706" max="8735" width="7.6640625" style="2" customWidth="1"/>
    <col min="8736" max="8960" width="16" style="2"/>
    <col min="8961" max="8961" width="10.88671875" style="2" customWidth="1"/>
    <col min="8962" max="8991" width="7.6640625" style="2" customWidth="1"/>
    <col min="8992" max="9216" width="16" style="2"/>
    <col min="9217" max="9217" width="10.88671875" style="2" customWidth="1"/>
    <col min="9218" max="9247" width="7.6640625" style="2" customWidth="1"/>
    <col min="9248" max="9472" width="16" style="2"/>
    <col min="9473" max="9473" width="10.88671875" style="2" customWidth="1"/>
    <col min="9474" max="9503" width="7.6640625" style="2" customWidth="1"/>
    <col min="9504" max="9728" width="16" style="2"/>
    <col min="9729" max="9729" width="10.88671875" style="2" customWidth="1"/>
    <col min="9730" max="9759" width="7.6640625" style="2" customWidth="1"/>
    <col min="9760" max="9984" width="16" style="2"/>
    <col min="9985" max="9985" width="10.88671875" style="2" customWidth="1"/>
    <col min="9986" max="10015" width="7.6640625" style="2" customWidth="1"/>
    <col min="10016" max="10240" width="16" style="2"/>
    <col min="10241" max="10241" width="10.88671875" style="2" customWidth="1"/>
    <col min="10242" max="10271" width="7.6640625" style="2" customWidth="1"/>
    <col min="10272" max="10496" width="16" style="2"/>
    <col min="10497" max="10497" width="10.88671875" style="2" customWidth="1"/>
    <col min="10498" max="10527" width="7.6640625" style="2" customWidth="1"/>
    <col min="10528" max="10752" width="16" style="2"/>
    <col min="10753" max="10753" width="10.88671875" style="2" customWidth="1"/>
    <col min="10754" max="10783" width="7.6640625" style="2" customWidth="1"/>
    <col min="10784" max="11008" width="16" style="2"/>
    <col min="11009" max="11009" width="10.88671875" style="2" customWidth="1"/>
    <col min="11010" max="11039" width="7.6640625" style="2" customWidth="1"/>
    <col min="11040" max="11264" width="16" style="2"/>
    <col min="11265" max="11265" width="10.88671875" style="2" customWidth="1"/>
    <col min="11266" max="11295" width="7.6640625" style="2" customWidth="1"/>
    <col min="11296" max="11520" width="16" style="2"/>
    <col min="11521" max="11521" width="10.88671875" style="2" customWidth="1"/>
    <col min="11522" max="11551" width="7.6640625" style="2" customWidth="1"/>
    <col min="11552" max="11776" width="16" style="2"/>
    <col min="11777" max="11777" width="10.88671875" style="2" customWidth="1"/>
    <col min="11778" max="11807" width="7.6640625" style="2" customWidth="1"/>
    <col min="11808" max="12032" width="16" style="2"/>
    <col min="12033" max="12033" width="10.88671875" style="2" customWidth="1"/>
    <col min="12034" max="12063" width="7.6640625" style="2" customWidth="1"/>
    <col min="12064" max="12288" width="16" style="2"/>
    <col min="12289" max="12289" width="10.88671875" style="2" customWidth="1"/>
    <col min="12290" max="12319" width="7.6640625" style="2" customWidth="1"/>
    <col min="12320" max="12544" width="16" style="2"/>
    <col min="12545" max="12545" width="10.88671875" style="2" customWidth="1"/>
    <col min="12546" max="12575" width="7.6640625" style="2" customWidth="1"/>
    <col min="12576" max="12800" width="16" style="2"/>
    <col min="12801" max="12801" width="10.88671875" style="2" customWidth="1"/>
    <col min="12802" max="12831" width="7.6640625" style="2" customWidth="1"/>
    <col min="12832" max="13056" width="16" style="2"/>
    <col min="13057" max="13057" width="10.88671875" style="2" customWidth="1"/>
    <col min="13058" max="13087" width="7.6640625" style="2" customWidth="1"/>
    <col min="13088" max="13312" width="16" style="2"/>
    <col min="13313" max="13313" width="10.88671875" style="2" customWidth="1"/>
    <col min="13314" max="13343" width="7.6640625" style="2" customWidth="1"/>
    <col min="13344" max="13568" width="16" style="2"/>
    <col min="13569" max="13569" width="10.88671875" style="2" customWidth="1"/>
    <col min="13570" max="13599" width="7.6640625" style="2" customWidth="1"/>
    <col min="13600" max="13824" width="16" style="2"/>
    <col min="13825" max="13825" width="10.88671875" style="2" customWidth="1"/>
    <col min="13826" max="13855" width="7.6640625" style="2" customWidth="1"/>
    <col min="13856" max="14080" width="16" style="2"/>
    <col min="14081" max="14081" width="10.88671875" style="2" customWidth="1"/>
    <col min="14082" max="14111" width="7.6640625" style="2" customWidth="1"/>
    <col min="14112" max="14336" width="16" style="2"/>
    <col min="14337" max="14337" width="10.88671875" style="2" customWidth="1"/>
    <col min="14338" max="14367" width="7.6640625" style="2" customWidth="1"/>
    <col min="14368" max="14592" width="16" style="2"/>
    <col min="14593" max="14593" width="10.88671875" style="2" customWidth="1"/>
    <col min="14594" max="14623" width="7.6640625" style="2" customWidth="1"/>
    <col min="14624" max="14848" width="16" style="2"/>
    <col min="14849" max="14849" width="10.88671875" style="2" customWidth="1"/>
    <col min="14850" max="14879" width="7.6640625" style="2" customWidth="1"/>
    <col min="14880" max="15104" width="16" style="2"/>
    <col min="15105" max="15105" width="10.88671875" style="2" customWidth="1"/>
    <col min="15106" max="15135" width="7.6640625" style="2" customWidth="1"/>
    <col min="15136" max="15360" width="16" style="2"/>
    <col min="15361" max="15361" width="10.88671875" style="2" customWidth="1"/>
    <col min="15362" max="15391" width="7.6640625" style="2" customWidth="1"/>
    <col min="15392" max="15616" width="16" style="2"/>
    <col min="15617" max="15617" width="10.88671875" style="2" customWidth="1"/>
    <col min="15618" max="15647" width="7.6640625" style="2" customWidth="1"/>
    <col min="15648" max="15872" width="16" style="2"/>
    <col min="15873" max="15873" width="10.88671875" style="2" customWidth="1"/>
    <col min="15874" max="15903" width="7.6640625" style="2" customWidth="1"/>
    <col min="15904" max="16128" width="16" style="2"/>
    <col min="16129" max="16129" width="10.88671875" style="2" customWidth="1"/>
    <col min="16130" max="16159" width="7.6640625" style="2" customWidth="1"/>
    <col min="16160" max="16384" width="16" style="2"/>
  </cols>
  <sheetData>
    <row r="1" spans="1:33" ht="19.95" customHeight="1" x14ac:dyDescent="0.3">
      <c r="A1" s="1" t="s">
        <v>48</v>
      </c>
      <c r="B1" s="1"/>
    </row>
    <row r="2" spans="1:33" x14ac:dyDescent="0.3">
      <c r="A2" s="1" t="s">
        <v>92</v>
      </c>
      <c r="B2" s="1"/>
    </row>
    <row r="3" spans="1:33" x14ac:dyDescent="0.3">
      <c r="A3" s="1" t="s">
        <v>50</v>
      </c>
      <c r="B3" s="1"/>
    </row>
    <row r="4" spans="1:33" x14ac:dyDescent="0.3">
      <c r="A4" s="4" t="s">
        <v>51</v>
      </c>
      <c r="B4" s="4">
        <v>2022</v>
      </c>
      <c r="C4" s="4">
        <v>2021</v>
      </c>
      <c r="D4" s="4">
        <v>2020</v>
      </c>
      <c r="E4" s="4">
        <v>2019</v>
      </c>
      <c r="F4" s="4">
        <v>2018</v>
      </c>
      <c r="G4" s="4">
        <v>2017</v>
      </c>
      <c r="H4" s="4">
        <v>2016</v>
      </c>
      <c r="I4" s="4">
        <v>2015</v>
      </c>
      <c r="J4" s="4">
        <v>2014</v>
      </c>
      <c r="K4" s="4">
        <v>2013</v>
      </c>
      <c r="L4" s="4">
        <v>2012</v>
      </c>
      <c r="M4" s="4">
        <v>2011</v>
      </c>
      <c r="N4" s="4">
        <v>2010</v>
      </c>
      <c r="O4" s="4">
        <v>2009</v>
      </c>
      <c r="P4" s="4">
        <v>2008</v>
      </c>
      <c r="Q4" s="4">
        <v>2007</v>
      </c>
      <c r="R4" s="4">
        <v>2006</v>
      </c>
      <c r="S4" s="4">
        <v>2005</v>
      </c>
      <c r="T4" s="4">
        <v>2004</v>
      </c>
      <c r="U4" s="4">
        <v>2003</v>
      </c>
      <c r="V4" s="4">
        <v>2002</v>
      </c>
      <c r="W4" s="4">
        <v>2001</v>
      </c>
      <c r="X4" s="4">
        <v>2000</v>
      </c>
      <c r="Y4" s="4">
        <v>1999</v>
      </c>
      <c r="Z4" s="4">
        <v>1998</v>
      </c>
      <c r="AA4" s="4">
        <v>1997</v>
      </c>
      <c r="AB4" s="4">
        <v>1996</v>
      </c>
      <c r="AC4" s="4">
        <v>1995</v>
      </c>
      <c r="AD4" s="4">
        <v>1994</v>
      </c>
      <c r="AE4" s="4">
        <v>1993</v>
      </c>
    </row>
    <row r="5" spans="1:33" x14ac:dyDescent="0.3">
      <c r="A5" s="6" t="s">
        <v>52</v>
      </c>
      <c r="B5" s="7">
        <v>69.150000000000006</v>
      </c>
      <c r="C5" s="7">
        <v>69</v>
      </c>
      <c r="D5" s="7">
        <v>69</v>
      </c>
      <c r="E5" s="7">
        <v>69.599999999999994</v>
      </c>
      <c r="F5" s="7">
        <v>69</v>
      </c>
      <c r="G5" s="7">
        <v>69.3</v>
      </c>
      <c r="H5" s="7">
        <v>69.3</v>
      </c>
      <c r="I5" s="7">
        <v>69.3</v>
      </c>
      <c r="J5" s="7">
        <v>69.099999999999994</v>
      </c>
      <c r="K5" s="7">
        <v>69.099999999999994</v>
      </c>
      <c r="L5" s="7">
        <v>69.2</v>
      </c>
      <c r="M5" s="7">
        <v>69.599999999999994</v>
      </c>
      <c r="N5" s="7">
        <v>70</v>
      </c>
      <c r="O5" s="7">
        <v>69.8</v>
      </c>
      <c r="P5" s="7">
        <v>69.400000000000006</v>
      </c>
      <c r="Q5" s="7">
        <v>69.900000000000006</v>
      </c>
      <c r="R5" s="7">
        <v>69.7</v>
      </c>
      <c r="S5" s="7">
        <v>69.5</v>
      </c>
      <c r="T5" s="7">
        <v>69.599999999999994</v>
      </c>
      <c r="U5" s="7">
        <v>69.7</v>
      </c>
      <c r="V5" s="13">
        <v>69.727614543778728</v>
      </c>
      <c r="W5" s="13">
        <v>69.755240028203474</v>
      </c>
      <c r="X5" s="13">
        <v>69.78287645760885</v>
      </c>
      <c r="Y5" s="13">
        <v>69.810523836331143</v>
      </c>
      <c r="Z5" s="13">
        <v>69.838182168708386</v>
      </c>
      <c r="AA5" s="13">
        <v>69.865851459080332</v>
      </c>
      <c r="AB5" s="13">
        <v>69.893531711788427</v>
      </c>
      <c r="AC5" s="13">
        <v>69.921222931175876</v>
      </c>
      <c r="AD5" s="13">
        <v>69.948925121587564</v>
      </c>
      <c r="AE5" s="13">
        <v>69.976638287370136</v>
      </c>
      <c r="AF5" s="14"/>
      <c r="AG5" s="15"/>
    </row>
    <row r="6" spans="1:33" x14ac:dyDescent="0.3">
      <c r="A6" s="6" t="s">
        <v>53</v>
      </c>
      <c r="B6" s="7">
        <v>67.099999999999994</v>
      </c>
      <c r="C6" s="7">
        <v>66.8</v>
      </c>
      <c r="D6" s="7">
        <v>66.7</v>
      </c>
      <c r="E6" s="7">
        <v>67.599999999999994</v>
      </c>
      <c r="F6" s="7">
        <v>67.3</v>
      </c>
      <c r="G6" s="7">
        <v>67.7</v>
      </c>
      <c r="H6" s="7">
        <v>67.900000000000006</v>
      </c>
      <c r="I6" s="7">
        <v>67.7</v>
      </c>
      <c r="J6" s="7">
        <v>67.5</v>
      </c>
      <c r="K6" s="7">
        <v>67.599999999999994</v>
      </c>
      <c r="L6" s="7">
        <v>67.900000000000006</v>
      </c>
      <c r="M6" s="7">
        <v>67.5</v>
      </c>
      <c r="N6" s="7">
        <v>67.599999999999994</v>
      </c>
      <c r="O6" s="7">
        <v>67.7</v>
      </c>
      <c r="P6" s="7">
        <v>67.8</v>
      </c>
      <c r="Q6" s="7">
        <v>67.7</v>
      </c>
      <c r="R6" s="7">
        <v>67.7</v>
      </c>
      <c r="S6" s="7">
        <v>68</v>
      </c>
      <c r="T6" s="7">
        <v>68</v>
      </c>
      <c r="U6" s="7">
        <v>68.2</v>
      </c>
      <c r="V6" s="13">
        <v>68.255470922769632</v>
      </c>
      <c r="W6" s="13">
        <v>68.310986963182557</v>
      </c>
      <c r="X6" s="13">
        <v>68.366548157935512</v>
      </c>
      <c r="Y6" s="13">
        <v>68.422154543755084</v>
      </c>
      <c r="Z6" s="13">
        <v>68.477806157397723</v>
      </c>
      <c r="AA6" s="13">
        <v>68.533503035649787</v>
      </c>
      <c r="AB6" s="13">
        <v>68.589245215327537</v>
      </c>
      <c r="AC6" s="13">
        <v>68.645032733277191</v>
      </c>
      <c r="AD6" s="13">
        <v>68.700865626374934</v>
      </c>
      <c r="AE6" s="13">
        <v>68.756743931526941</v>
      </c>
      <c r="AF6" s="14"/>
      <c r="AG6" s="15"/>
    </row>
    <row r="7" spans="1:33" x14ac:dyDescent="0.3">
      <c r="A7" s="6" t="s">
        <v>54</v>
      </c>
      <c r="B7" s="7">
        <v>67.350000000000009</v>
      </c>
      <c r="C7" s="7">
        <v>68</v>
      </c>
      <c r="D7" s="7">
        <v>67.3</v>
      </c>
      <c r="E7" s="7">
        <v>66.900000000000006</v>
      </c>
      <c r="F7" s="7">
        <v>67.2</v>
      </c>
      <c r="G7" s="7">
        <v>67.3</v>
      </c>
      <c r="H7" s="7">
        <v>66.099999999999994</v>
      </c>
      <c r="I7" s="7">
        <v>66.8</v>
      </c>
      <c r="J7" s="7">
        <v>68.400000000000006</v>
      </c>
      <c r="K7" s="7">
        <v>67.8</v>
      </c>
      <c r="L7" s="7">
        <v>68.3</v>
      </c>
      <c r="M7" s="7">
        <v>68.8</v>
      </c>
      <c r="N7" s="7">
        <v>65.7</v>
      </c>
      <c r="O7" s="7">
        <v>65.5</v>
      </c>
      <c r="P7" s="7">
        <v>65.3</v>
      </c>
      <c r="Q7" s="7">
        <v>67.3</v>
      </c>
      <c r="R7" s="7">
        <v>66.599999999999994</v>
      </c>
      <c r="S7" s="7">
        <v>67.2</v>
      </c>
      <c r="T7" s="7">
        <v>67.5</v>
      </c>
      <c r="U7" s="7">
        <v>67.8</v>
      </c>
      <c r="V7" s="13">
        <v>67.822578758940182</v>
      </c>
      <c r="W7" s="13">
        <v>67.845165037059644</v>
      </c>
      <c r="X7" s="13">
        <v>67.867758836862436</v>
      </c>
      <c r="Y7" s="13">
        <v>67.890360160853405</v>
      </c>
      <c r="Z7" s="13">
        <v>67.91296901153828</v>
      </c>
      <c r="AA7" s="13">
        <v>67.935585391423587</v>
      </c>
      <c r="AB7" s="13">
        <v>67.958209303016702</v>
      </c>
      <c r="AC7" s="13">
        <v>67.980840748825841</v>
      </c>
      <c r="AD7" s="13">
        <v>68.003479731360045</v>
      </c>
      <c r="AE7" s="13">
        <v>68.026126253129192</v>
      </c>
      <c r="AF7" s="14"/>
      <c r="AG7" s="15"/>
    </row>
    <row r="8" spans="1:33" x14ac:dyDescent="0.3">
      <c r="A8" s="6" t="s">
        <v>57</v>
      </c>
      <c r="B8" s="7">
        <v>69.900000000000006</v>
      </c>
      <c r="C8" s="7">
        <v>69.900000000000006</v>
      </c>
      <c r="D8" s="7">
        <v>70</v>
      </c>
      <c r="E8" s="7">
        <v>70</v>
      </c>
      <c r="F8" s="7">
        <v>69.8</v>
      </c>
      <c r="G8" s="7">
        <v>70</v>
      </c>
      <c r="H8" s="7">
        <v>69.099999999999994</v>
      </c>
      <c r="I8" s="7">
        <v>70</v>
      </c>
      <c r="J8" s="7">
        <v>69.900000000000006</v>
      </c>
      <c r="K8" s="7">
        <v>69.8</v>
      </c>
      <c r="L8" s="7">
        <v>70</v>
      </c>
      <c r="M8" s="7">
        <v>69.5</v>
      </c>
      <c r="N8" s="7">
        <v>69.3</v>
      </c>
      <c r="O8" s="7">
        <v>69.7</v>
      </c>
      <c r="P8" s="7">
        <v>69.599999999999994</v>
      </c>
      <c r="Q8" s="7">
        <v>69.5</v>
      </c>
      <c r="R8" s="7">
        <v>68.900000000000006</v>
      </c>
      <c r="S8" s="7">
        <v>68.400000000000006</v>
      </c>
      <c r="T8" s="7">
        <v>68.2</v>
      </c>
      <c r="U8" s="7">
        <v>67.8</v>
      </c>
      <c r="V8" s="13">
        <v>67.696672106416997</v>
      </c>
      <c r="W8" s="13">
        <v>67.593501685600842</v>
      </c>
      <c r="X8" s="13">
        <v>67.490488497561429</v>
      </c>
      <c r="Y8" s="13">
        <v>67.387632302674405</v>
      </c>
      <c r="Z8" s="13">
        <v>67.284932861680588</v>
      </c>
      <c r="AA8" s="13">
        <v>67.182389935685435</v>
      </c>
      <c r="AB8" s="13">
        <v>67.080003286158501</v>
      </c>
      <c r="AC8" s="13">
        <v>66.977772674932851</v>
      </c>
      <c r="AD8" s="13">
        <v>66.875697864204511</v>
      </c>
      <c r="AE8" s="13">
        <v>66.773778616531928</v>
      </c>
      <c r="AF8" s="14"/>
      <c r="AG8" s="15"/>
    </row>
    <row r="9" spans="1:33" x14ac:dyDescent="0.3">
      <c r="A9" s="6" t="s">
        <v>58</v>
      </c>
      <c r="B9" s="7">
        <v>67.224999999999994</v>
      </c>
      <c r="C9" s="7">
        <v>68</v>
      </c>
      <c r="D9" s="7">
        <v>67</v>
      </c>
      <c r="E9" s="7">
        <v>66</v>
      </c>
      <c r="F9" s="7">
        <v>67.900000000000006</v>
      </c>
      <c r="G9" s="7">
        <v>67.8</v>
      </c>
      <c r="H9" s="7">
        <v>67.400000000000006</v>
      </c>
      <c r="I9" s="7">
        <v>67.2</v>
      </c>
      <c r="J9" s="7">
        <v>67.900000000000006</v>
      </c>
      <c r="K9" s="7">
        <v>67.7</v>
      </c>
      <c r="L9" s="7">
        <v>67.900000000000006</v>
      </c>
      <c r="M9" s="7">
        <v>68.2</v>
      </c>
      <c r="N9" s="7">
        <v>68.2</v>
      </c>
      <c r="O9" s="7">
        <v>67.900000000000006</v>
      </c>
      <c r="P9" s="7">
        <v>67.3</v>
      </c>
      <c r="Q9" s="7">
        <v>68.5</v>
      </c>
      <c r="R9" s="7">
        <v>68.580485697485997</v>
      </c>
      <c r="S9" s="7">
        <v>68.661065963548637</v>
      </c>
      <c r="T9" s="7">
        <v>68.741740909303502</v>
      </c>
      <c r="U9" s="7">
        <v>68.822510645996744</v>
      </c>
      <c r="V9" s="7">
        <v>68.903375285005225</v>
      </c>
      <c r="W9" s="7">
        <v>68.984334937836664</v>
      </c>
      <c r="X9" s="7">
        <v>69.0653897161298</v>
      </c>
      <c r="Y9" s="7">
        <v>69.146539731654542</v>
      </c>
      <c r="Z9" s="7">
        <v>69.227785096312147</v>
      </c>
      <c r="AA9" s="7">
        <v>69.309125922135323</v>
      </c>
      <c r="AB9" s="7">
        <v>69.390562321288428</v>
      </c>
      <c r="AC9" s="7">
        <v>69.472094406067626</v>
      </c>
      <c r="AD9" s="7">
        <v>69.553722288900985</v>
      </c>
      <c r="AE9" s="7">
        <v>69.635446082348722</v>
      </c>
      <c r="AF9" s="14"/>
      <c r="AG9" s="15"/>
    </row>
    <row r="10" spans="1:33" x14ac:dyDescent="0.3">
      <c r="A10" s="6" t="s">
        <v>59</v>
      </c>
      <c r="B10" s="7">
        <v>69.575000000000003</v>
      </c>
      <c r="C10" s="7">
        <v>69.599999999999994</v>
      </c>
      <c r="D10" s="7">
        <v>69.7</v>
      </c>
      <c r="E10" s="7">
        <v>69.400000000000006</v>
      </c>
      <c r="F10" s="7">
        <v>69.599999999999994</v>
      </c>
      <c r="G10" s="7">
        <v>69.400000000000006</v>
      </c>
      <c r="H10" s="7">
        <v>69.5</v>
      </c>
      <c r="I10" s="7">
        <v>69.5</v>
      </c>
      <c r="J10" s="7">
        <v>69.099999999999994</v>
      </c>
      <c r="K10" s="7">
        <v>68.900000000000006</v>
      </c>
      <c r="L10" s="7">
        <v>68.599999999999994</v>
      </c>
      <c r="M10" s="7">
        <v>68.5</v>
      </c>
      <c r="N10" s="7">
        <v>68.2</v>
      </c>
      <c r="O10" s="7">
        <v>68</v>
      </c>
      <c r="P10" s="7">
        <v>68.099999999999994</v>
      </c>
      <c r="Q10" s="7">
        <v>68</v>
      </c>
      <c r="R10" s="7">
        <v>68</v>
      </c>
      <c r="S10" s="7">
        <v>68</v>
      </c>
      <c r="T10" s="7">
        <v>68.3</v>
      </c>
      <c r="U10" s="7">
        <v>68.400000000000006</v>
      </c>
      <c r="V10" s="13">
        <v>68.341773705858543</v>
      </c>
      <c r="W10" s="13">
        <v>68.283596977525988</v>
      </c>
      <c r="X10" s="13">
        <v>68.225469772808864</v>
      </c>
      <c r="Y10" s="13">
        <v>68.167392049549633</v>
      </c>
      <c r="Z10" s="13">
        <v>68.109363765626625</v>
      </c>
      <c r="AA10" s="13">
        <v>68.051384878954025</v>
      </c>
      <c r="AB10" s="13">
        <v>67.993455347481856</v>
      </c>
      <c r="AC10" s="13">
        <v>67.935575129195925</v>
      </c>
      <c r="AD10" s="13">
        <v>67.877744182117823</v>
      </c>
      <c r="AE10" s="13">
        <v>67.819962464304851</v>
      </c>
      <c r="AF10" s="14"/>
      <c r="AG10" s="15"/>
    </row>
    <row r="11" spans="1:33" x14ac:dyDescent="0.3">
      <c r="A11" s="6" t="s">
        <v>60</v>
      </c>
      <c r="B11" s="7">
        <v>70.849999999999994</v>
      </c>
      <c r="C11" s="7">
        <v>67.400000000000006</v>
      </c>
      <c r="D11" s="7">
        <v>70.3</v>
      </c>
      <c r="E11" s="7">
        <v>71.8</v>
      </c>
      <c r="F11" s="7">
        <v>73.900000000000006</v>
      </c>
      <c r="G11" s="7">
        <v>73.8</v>
      </c>
      <c r="H11" s="7">
        <v>73.400000000000006</v>
      </c>
      <c r="I11" s="7">
        <v>73.5</v>
      </c>
      <c r="J11" s="7">
        <v>69.3</v>
      </c>
      <c r="K11" s="7">
        <v>67.8</v>
      </c>
      <c r="L11" s="7">
        <v>67.8</v>
      </c>
      <c r="M11" s="7">
        <v>67.900000000000006</v>
      </c>
      <c r="N11" s="7">
        <v>67.900000000000006</v>
      </c>
      <c r="O11" s="7">
        <v>68</v>
      </c>
      <c r="P11" s="7">
        <v>68</v>
      </c>
      <c r="Q11" s="7">
        <v>67.8</v>
      </c>
      <c r="R11" s="7">
        <v>67.8</v>
      </c>
      <c r="S11" s="7">
        <v>68.2</v>
      </c>
      <c r="T11" s="7">
        <v>68.2</v>
      </c>
      <c r="U11" s="7">
        <v>68.3</v>
      </c>
      <c r="V11" s="13">
        <v>68.174937133618172</v>
      </c>
      <c r="W11" s="13">
        <v>68.050103267537196</v>
      </c>
      <c r="X11" s="13">
        <v>67.925497982438841</v>
      </c>
      <c r="Y11" s="13">
        <v>67.801120859772709</v>
      </c>
      <c r="Z11" s="13">
        <v>67.676971481754791</v>
      </c>
      <c r="AA11" s="13">
        <v>67.553049431366077</v>
      </c>
      <c r="AB11" s="13">
        <v>67.42935429235115</v>
      </c>
      <c r="AC11" s="13">
        <v>67.305885649216791</v>
      </c>
      <c r="AD11" s="13">
        <v>67.182643087230574</v>
      </c>
      <c r="AE11" s="13">
        <v>67.059626192419501</v>
      </c>
      <c r="AF11" s="14"/>
      <c r="AG11" s="15"/>
    </row>
    <row r="12" spans="1:33" x14ac:dyDescent="0.3">
      <c r="A12" s="6" t="s">
        <v>61</v>
      </c>
      <c r="B12" s="7">
        <v>68.525000000000006</v>
      </c>
      <c r="C12" s="7">
        <v>68.400000000000006</v>
      </c>
      <c r="D12" s="7">
        <v>68.2</v>
      </c>
      <c r="E12" s="7">
        <v>68.2</v>
      </c>
      <c r="F12" s="7">
        <v>69.3</v>
      </c>
      <c r="G12" s="7">
        <v>69.900000000000006</v>
      </c>
      <c r="H12" s="7">
        <v>69.7</v>
      </c>
      <c r="I12" s="7">
        <v>69.8</v>
      </c>
      <c r="J12" s="7">
        <v>69.8</v>
      </c>
      <c r="K12" s="7">
        <v>68.400000000000006</v>
      </c>
      <c r="L12" s="7">
        <v>69.3</v>
      </c>
      <c r="M12" s="7">
        <v>70</v>
      </c>
      <c r="N12" s="7">
        <v>69.8</v>
      </c>
      <c r="O12" s="7">
        <v>69.8</v>
      </c>
      <c r="P12" s="7">
        <v>71.400000000000006</v>
      </c>
      <c r="Q12" s="7">
        <v>71.900000000000006</v>
      </c>
      <c r="R12" s="7">
        <v>72</v>
      </c>
      <c r="S12" s="7">
        <v>72</v>
      </c>
      <c r="T12" s="7">
        <v>72.3</v>
      </c>
      <c r="U12" s="7">
        <v>70.400000000000006</v>
      </c>
      <c r="V12" s="13">
        <v>70.495085221134829</v>
      </c>
      <c r="W12" s="13">
        <v>70.590298868395763</v>
      </c>
      <c r="X12" s="13">
        <v>70.685641115240571</v>
      </c>
      <c r="Y12" s="13">
        <v>70.781112135361298</v>
      </c>
      <c r="Z12" s="13">
        <v>70.876712102684579</v>
      </c>
      <c r="AA12" s="13">
        <v>70.972441191371971</v>
      </c>
      <c r="AB12" s="13">
        <v>71.068299575820262</v>
      </c>
      <c r="AC12" s="13">
        <v>71.164287430661773</v>
      </c>
      <c r="AD12" s="13">
        <v>71.260404930764707</v>
      </c>
      <c r="AE12" s="13">
        <v>71.356652251233442</v>
      </c>
      <c r="AF12" s="14"/>
      <c r="AG12" s="15"/>
    </row>
    <row r="13" spans="1:33" x14ac:dyDescent="0.3">
      <c r="A13" s="6" t="s">
        <v>62</v>
      </c>
      <c r="B13" s="7">
        <v>67.2</v>
      </c>
      <c r="C13" s="7">
        <v>67</v>
      </c>
      <c r="D13" s="7">
        <v>66.8</v>
      </c>
      <c r="E13" s="7">
        <v>67.5</v>
      </c>
      <c r="F13" s="7">
        <v>67.5</v>
      </c>
      <c r="G13" s="7">
        <v>68</v>
      </c>
      <c r="H13" s="7">
        <v>67.900000000000006</v>
      </c>
      <c r="I13" s="7">
        <v>67.900000000000006</v>
      </c>
      <c r="J13" s="7">
        <v>67.2</v>
      </c>
      <c r="K13" s="7">
        <v>68</v>
      </c>
      <c r="L13" s="7">
        <v>68.400000000000006</v>
      </c>
      <c r="M13" s="7">
        <v>67.900000000000006</v>
      </c>
      <c r="N13" s="7">
        <v>68.5</v>
      </c>
      <c r="O13" s="7">
        <v>68.5</v>
      </c>
      <c r="P13" s="7">
        <v>69</v>
      </c>
      <c r="Q13" s="7">
        <v>68.599999999999994</v>
      </c>
      <c r="R13" s="7">
        <v>68.3</v>
      </c>
      <c r="S13" s="7">
        <v>69.400000000000006</v>
      </c>
      <c r="T13" s="7">
        <v>69.3</v>
      </c>
      <c r="U13" s="7">
        <v>68.900000000000006</v>
      </c>
      <c r="V13" s="13">
        <v>68.986119972573789</v>
      </c>
      <c r="W13" s="13">
        <v>69.072347588829373</v>
      </c>
      <c r="X13" s="13">
        <v>69.158682983313511</v>
      </c>
      <c r="Y13" s="13">
        <v>69.245126290741126</v>
      </c>
      <c r="Z13" s="13">
        <v>69.331677645995512</v>
      </c>
      <c r="AA13" s="13">
        <v>69.418337184128575</v>
      </c>
      <c r="AB13" s="13">
        <v>69.505105040361016</v>
      </c>
      <c r="AC13" s="13">
        <v>69.591981350082563</v>
      </c>
      <c r="AD13" s="13">
        <v>69.678966248852149</v>
      </c>
      <c r="AE13" s="13">
        <v>69.766059872398174</v>
      </c>
      <c r="AF13" s="14"/>
      <c r="AG13" s="15"/>
    </row>
    <row r="14" spans="1:33" x14ac:dyDescent="0.3">
      <c r="A14" s="6" t="s">
        <v>63</v>
      </c>
      <c r="B14" s="7">
        <v>67.625</v>
      </c>
      <c r="C14" s="7">
        <v>66.5</v>
      </c>
      <c r="D14" s="7">
        <v>67.599999999999994</v>
      </c>
      <c r="E14" s="7">
        <v>68.599999999999994</v>
      </c>
      <c r="F14" s="7">
        <v>67.8</v>
      </c>
      <c r="G14" s="7">
        <v>67.8</v>
      </c>
      <c r="H14" s="7">
        <v>67.900000000000006</v>
      </c>
      <c r="I14" s="7">
        <v>68.599999999999994</v>
      </c>
      <c r="J14" s="7">
        <v>68.599999999999994</v>
      </c>
      <c r="K14" s="7">
        <v>69.3</v>
      </c>
      <c r="L14" s="7">
        <v>67.7</v>
      </c>
      <c r="M14" s="7">
        <v>68.3</v>
      </c>
      <c r="N14" s="7">
        <v>68.599999999999994</v>
      </c>
      <c r="O14" s="7">
        <v>69.3</v>
      </c>
      <c r="P14" s="7">
        <v>70.599999999999994</v>
      </c>
      <c r="Q14" s="7">
        <v>71.3</v>
      </c>
      <c r="R14" s="7">
        <v>67.3</v>
      </c>
      <c r="S14" s="7">
        <v>67.900000000000006</v>
      </c>
      <c r="T14" s="7">
        <v>67.900000000000006</v>
      </c>
      <c r="U14" s="7">
        <v>67.900000000000006</v>
      </c>
      <c r="V14" s="13">
        <v>67.913779317633171</v>
      </c>
      <c r="W14" s="13">
        <v>67.927561431578482</v>
      </c>
      <c r="X14" s="13">
        <v>67.941346342403392</v>
      </c>
      <c r="Y14" s="13">
        <v>67.955134050675511</v>
      </c>
      <c r="Z14" s="13">
        <v>67.96892455696252</v>
      </c>
      <c r="AA14" s="13">
        <v>67.982717861832256</v>
      </c>
      <c r="AB14" s="13">
        <v>67.996513965852643</v>
      </c>
      <c r="AC14" s="13">
        <v>68.010312869591715</v>
      </c>
      <c r="AD14" s="13">
        <v>68.024114573617652</v>
      </c>
      <c r="AE14" s="13">
        <v>68.037919078498717</v>
      </c>
      <c r="AF14" s="14"/>
      <c r="AG14" s="15"/>
    </row>
    <row r="15" spans="1:33" x14ac:dyDescent="0.3">
      <c r="A15" s="6" t="s">
        <v>64</v>
      </c>
      <c r="B15" s="7">
        <v>68.400000000000006</v>
      </c>
      <c r="C15" s="7">
        <v>68</v>
      </c>
      <c r="D15" s="7">
        <v>68</v>
      </c>
      <c r="E15" s="7">
        <v>69</v>
      </c>
      <c r="F15" s="7">
        <v>68.599999999999994</v>
      </c>
      <c r="G15" s="7">
        <v>69</v>
      </c>
      <c r="H15" s="7">
        <v>69.2</v>
      </c>
      <c r="I15" s="7">
        <v>68.3</v>
      </c>
      <c r="J15" s="7">
        <v>68.099999999999994</v>
      </c>
      <c r="K15" s="7">
        <v>68.400000000000006</v>
      </c>
      <c r="L15" s="7">
        <v>69.599999999999994</v>
      </c>
      <c r="M15" s="7">
        <v>69.3</v>
      </c>
      <c r="N15" s="7">
        <v>69.099999999999994</v>
      </c>
      <c r="O15" s="7">
        <v>68.900000000000006</v>
      </c>
      <c r="P15" s="7">
        <v>68.5</v>
      </c>
      <c r="Q15" s="7">
        <v>68.400000000000006</v>
      </c>
      <c r="R15" s="7">
        <v>68.400000000000006</v>
      </c>
      <c r="S15" s="7">
        <v>68.400000000000006</v>
      </c>
      <c r="T15" s="7">
        <v>68.400000000000006</v>
      </c>
      <c r="U15" s="7">
        <v>68.400000000000006</v>
      </c>
      <c r="V15" s="7">
        <v>68.400000000000006</v>
      </c>
      <c r="W15" s="7">
        <v>68.400000000000006</v>
      </c>
      <c r="X15" s="7">
        <v>68.400000000000006</v>
      </c>
      <c r="Y15" s="7">
        <v>68.400000000000006</v>
      </c>
      <c r="Z15" s="7">
        <v>68.400000000000006</v>
      </c>
      <c r="AA15" s="7">
        <v>68.400000000000006</v>
      </c>
      <c r="AB15" s="7">
        <v>68.400000000000006</v>
      </c>
      <c r="AC15" s="7">
        <v>68.400000000000006</v>
      </c>
      <c r="AD15" s="7">
        <v>68.400000000000006</v>
      </c>
      <c r="AE15" s="7">
        <v>68.400000000000006</v>
      </c>
      <c r="AF15" s="14"/>
      <c r="AG15" s="15"/>
    </row>
    <row r="16" spans="1:33" x14ac:dyDescent="0.3">
      <c r="A16" s="6" t="s">
        <v>65</v>
      </c>
      <c r="B16" s="7">
        <v>68.424999999999997</v>
      </c>
      <c r="C16" s="7">
        <v>67</v>
      </c>
      <c r="D16" s="7">
        <v>69.099999999999994</v>
      </c>
      <c r="E16" s="7">
        <v>68.599999999999994</v>
      </c>
      <c r="F16" s="7">
        <v>69</v>
      </c>
      <c r="G16" s="7">
        <v>68.7</v>
      </c>
      <c r="H16" s="7">
        <v>67.8</v>
      </c>
      <c r="I16" s="7">
        <v>67.7</v>
      </c>
      <c r="J16" s="7">
        <v>67.5</v>
      </c>
      <c r="K16" s="7">
        <v>67.8</v>
      </c>
      <c r="L16" s="7">
        <v>67.5</v>
      </c>
      <c r="M16" s="7">
        <v>67.400000000000006</v>
      </c>
      <c r="N16" s="7">
        <v>70.2</v>
      </c>
      <c r="O16" s="7">
        <v>69.8</v>
      </c>
      <c r="P16" s="7">
        <v>72.099999999999994</v>
      </c>
      <c r="Q16" s="7">
        <v>68</v>
      </c>
      <c r="R16" s="7">
        <v>67.5</v>
      </c>
      <c r="S16" s="7">
        <v>68</v>
      </c>
      <c r="T16" s="7">
        <v>67.8</v>
      </c>
      <c r="U16" s="7">
        <v>67.7</v>
      </c>
      <c r="V16" s="13">
        <v>67.663952326511364</v>
      </c>
      <c r="W16" s="13">
        <v>67.627923847036968</v>
      </c>
      <c r="X16" s="13">
        <v>67.591914551356723</v>
      </c>
      <c r="Y16" s="13">
        <v>67.555924429255995</v>
      </c>
      <c r="Z16" s="13">
        <v>67.519953470525579</v>
      </c>
      <c r="AA16" s="13">
        <v>67.48400166496171</v>
      </c>
      <c r="AB16" s="13">
        <v>67.448069002366054</v>
      </c>
      <c r="AC16" s="13">
        <v>67.41215547254572</v>
      </c>
      <c r="AD16" s="13">
        <v>67.37626106531323</v>
      </c>
      <c r="AE16" s="13">
        <v>67.34038577048652</v>
      </c>
      <c r="AF16" s="14"/>
      <c r="AG16" s="15"/>
    </row>
    <row r="17" spans="1:33" x14ac:dyDescent="0.3">
      <c r="A17" s="6" t="s">
        <v>66</v>
      </c>
      <c r="B17" s="7">
        <v>68.599999999999994</v>
      </c>
      <c r="C17" s="7">
        <v>68.099999999999994</v>
      </c>
      <c r="D17" s="7">
        <v>68.3</v>
      </c>
      <c r="E17" s="7">
        <v>68.7</v>
      </c>
      <c r="F17" s="7">
        <v>69.3</v>
      </c>
      <c r="G17" s="7">
        <v>69.3</v>
      </c>
      <c r="H17" s="7">
        <v>69.3</v>
      </c>
      <c r="I17" s="7">
        <v>68.400000000000006</v>
      </c>
      <c r="J17" s="7">
        <v>68.7</v>
      </c>
      <c r="K17" s="7">
        <v>69.2</v>
      </c>
      <c r="L17" s="7">
        <v>69.7</v>
      </c>
      <c r="M17" s="7">
        <v>69.400000000000006</v>
      </c>
      <c r="N17" s="7">
        <v>69.400000000000006</v>
      </c>
      <c r="O17" s="7">
        <v>69.400000000000006</v>
      </c>
      <c r="P17" s="7">
        <v>69.2</v>
      </c>
      <c r="Q17" s="7">
        <v>68.8</v>
      </c>
      <c r="R17" s="7">
        <v>68.3</v>
      </c>
      <c r="S17" s="7">
        <v>68.3</v>
      </c>
      <c r="T17" s="7">
        <v>68.400000000000006</v>
      </c>
      <c r="U17" s="7">
        <v>68.400000000000006</v>
      </c>
      <c r="V17" s="13">
        <v>68.390015320273591</v>
      </c>
      <c r="W17" s="13">
        <v>68.380032098059303</v>
      </c>
      <c r="X17" s="13">
        <v>68.370050333144377</v>
      </c>
      <c r="Y17" s="13">
        <v>68.360070025316077</v>
      </c>
      <c r="Z17" s="13">
        <v>68.350091174361722</v>
      </c>
      <c r="AA17" s="13">
        <v>68.340113780068634</v>
      </c>
      <c r="AB17" s="13">
        <v>68.330137842224175</v>
      </c>
      <c r="AC17" s="13">
        <v>68.320163360615751</v>
      </c>
      <c r="AD17" s="13">
        <v>68.310190335030782</v>
      </c>
      <c r="AE17" s="13">
        <v>68.300218765256716</v>
      </c>
      <c r="AF17" s="14"/>
      <c r="AG17" s="15"/>
    </row>
    <row r="18" spans="1:33" x14ac:dyDescent="0.3">
      <c r="A18" s="6" t="s">
        <v>68</v>
      </c>
      <c r="B18" s="7">
        <v>66.474999999999994</v>
      </c>
      <c r="C18" s="7">
        <v>65.900000000000006</v>
      </c>
      <c r="D18" s="7">
        <v>66.2</v>
      </c>
      <c r="E18" s="7">
        <v>66.7</v>
      </c>
      <c r="F18" s="7">
        <v>67.099999999999994</v>
      </c>
      <c r="G18" s="7">
        <v>67.900000000000006</v>
      </c>
      <c r="H18" s="7">
        <v>67.599999999999994</v>
      </c>
      <c r="I18" s="7">
        <v>67.099999999999994</v>
      </c>
      <c r="J18" s="7">
        <v>67.400000000000006</v>
      </c>
      <c r="K18" s="7">
        <v>67.3</v>
      </c>
      <c r="L18" s="7">
        <v>66.900000000000006</v>
      </c>
      <c r="M18" s="7">
        <v>67.400000000000006</v>
      </c>
      <c r="N18" s="7">
        <v>69.599999999999994</v>
      </c>
      <c r="O18" s="7">
        <v>69.900000000000006</v>
      </c>
      <c r="P18" s="7">
        <v>69.8</v>
      </c>
      <c r="Q18" s="7">
        <v>69.900000000000006</v>
      </c>
      <c r="R18" s="7">
        <v>69.900000000000006</v>
      </c>
      <c r="S18" s="7">
        <v>69.900000000000006</v>
      </c>
      <c r="T18" s="7">
        <v>69.7</v>
      </c>
      <c r="U18" s="7">
        <v>69.900000000000006</v>
      </c>
      <c r="V18" s="13">
        <v>70.075808515610092</v>
      </c>
      <c r="W18" s="13">
        <v>70.252059214827625</v>
      </c>
      <c r="X18" s="13">
        <v>70.428753209807752</v>
      </c>
      <c r="Y18" s="13">
        <v>70.605891615502827</v>
      </c>
      <c r="Z18" s="13">
        <v>70.783475549669461</v>
      </c>
      <c r="AA18" s="13">
        <v>70.961506132875613</v>
      </c>
      <c r="AB18" s="13">
        <v>71.139984488507608</v>
      </c>
      <c r="AC18" s="13">
        <v>71.31891174277726</v>
      </c>
      <c r="AD18" s="13">
        <v>71.498289024728962</v>
      </c>
      <c r="AE18" s="13">
        <v>71.678117466246817</v>
      </c>
      <c r="AF18" s="14"/>
      <c r="AG18" s="15"/>
    </row>
    <row r="19" spans="1:33" ht="13.2" customHeight="1" x14ac:dyDescent="0.3">
      <c r="A19" s="6" t="s">
        <v>69</v>
      </c>
      <c r="B19" s="7">
        <v>69.3</v>
      </c>
      <c r="C19" s="7">
        <v>68.8</v>
      </c>
      <c r="D19" s="7">
        <v>69.099999999999994</v>
      </c>
      <c r="E19" s="7">
        <v>69.599999999999994</v>
      </c>
      <c r="F19" s="7">
        <v>69.7</v>
      </c>
      <c r="G19" s="7">
        <v>70.599999999999994</v>
      </c>
      <c r="H19" s="7">
        <v>67</v>
      </c>
      <c r="I19" s="7">
        <v>70</v>
      </c>
      <c r="J19" s="7">
        <v>69.7</v>
      </c>
      <c r="K19" s="7">
        <v>69.3</v>
      </c>
      <c r="L19" s="7">
        <v>69.099999999999994</v>
      </c>
      <c r="M19" s="7">
        <v>69.5</v>
      </c>
      <c r="N19" s="7">
        <v>69.7</v>
      </c>
      <c r="O19" s="7">
        <v>69.3</v>
      </c>
      <c r="P19" s="7">
        <v>69.8</v>
      </c>
      <c r="Q19" s="7">
        <v>69.599999999999994</v>
      </c>
      <c r="R19" s="7">
        <v>68.599999999999994</v>
      </c>
      <c r="S19" s="7">
        <v>69.400000000000006</v>
      </c>
      <c r="T19" s="7">
        <v>69.099999999999994</v>
      </c>
      <c r="U19" s="7">
        <v>68.7</v>
      </c>
      <c r="V19" s="13">
        <v>68.670136739091049</v>
      </c>
      <c r="W19" s="13">
        <v>68.640286459468143</v>
      </c>
      <c r="X19" s="13">
        <v>68.610449155488453</v>
      </c>
      <c r="Y19" s="13">
        <v>68.580624821511577</v>
      </c>
      <c r="Z19" s="13">
        <v>68.550813451899586</v>
      </c>
      <c r="AA19" s="13">
        <v>68.52101504101698</v>
      </c>
      <c r="AB19" s="13">
        <v>68.491229583230719</v>
      </c>
      <c r="AC19" s="13">
        <v>68.461457072910207</v>
      </c>
      <c r="AD19" s="13">
        <v>68.431697504427305</v>
      </c>
      <c r="AE19" s="13">
        <v>68.401950872156306</v>
      </c>
      <c r="AF19" s="14"/>
      <c r="AG19" s="15"/>
    </row>
    <row r="20" spans="1:33" x14ac:dyDescent="0.3">
      <c r="A20" s="6" t="s">
        <v>70</v>
      </c>
      <c r="B20" s="7">
        <v>68.5</v>
      </c>
      <c r="C20" s="7">
        <v>68.8</v>
      </c>
      <c r="D20" s="7">
        <v>68.7</v>
      </c>
      <c r="E20" s="7">
        <v>68.5</v>
      </c>
      <c r="F20" s="7">
        <v>68</v>
      </c>
      <c r="G20" s="7">
        <v>68.8</v>
      </c>
      <c r="H20" s="7">
        <v>68.2</v>
      </c>
      <c r="I20" s="7">
        <v>68.5</v>
      </c>
      <c r="J20" s="7">
        <v>67.8</v>
      </c>
      <c r="K20" s="7">
        <v>68.900000000000006</v>
      </c>
      <c r="L20" s="7">
        <v>68.400000000000006</v>
      </c>
      <c r="M20" s="7">
        <v>68.3</v>
      </c>
      <c r="N20" s="7">
        <v>68.5</v>
      </c>
      <c r="O20" s="7">
        <v>68.2</v>
      </c>
      <c r="P20" s="7">
        <v>68.2</v>
      </c>
      <c r="Q20" s="7">
        <v>68.2</v>
      </c>
      <c r="R20" s="7">
        <v>68.181293684375902</v>
      </c>
      <c r="S20" s="7">
        <v>68.162592499635153</v>
      </c>
      <c r="T20" s="7">
        <v>68.143896444370426</v>
      </c>
      <c r="U20" s="7">
        <v>68.125205517174763</v>
      </c>
      <c r="V20" s="7">
        <v>68.106519716641614</v>
      </c>
      <c r="W20" s="7">
        <v>68.087839041364802</v>
      </c>
      <c r="X20" s="7">
        <v>68.069163489938546</v>
      </c>
      <c r="Y20" s="7">
        <v>68.05049306095745</v>
      </c>
      <c r="Z20" s="7">
        <v>68.031827753016486</v>
      </c>
      <c r="AA20" s="7">
        <v>68.013167564711026</v>
      </c>
      <c r="AB20" s="7">
        <v>67.994512494636837</v>
      </c>
      <c r="AC20" s="7">
        <v>67.975862541390043</v>
      </c>
      <c r="AD20" s="7">
        <v>67.957217703567181</v>
      </c>
      <c r="AE20" s="7">
        <v>67.938577979765157</v>
      </c>
      <c r="AF20" s="14"/>
      <c r="AG20" s="15"/>
    </row>
    <row r="21" spans="1:33" x14ac:dyDescent="0.3">
      <c r="A21" s="6" t="s">
        <v>71</v>
      </c>
      <c r="B21" s="7">
        <v>68.05</v>
      </c>
      <c r="C21" s="7">
        <v>68.7</v>
      </c>
      <c r="D21" s="7">
        <v>68.5</v>
      </c>
      <c r="E21" s="7">
        <v>67</v>
      </c>
      <c r="F21" s="7">
        <v>68</v>
      </c>
      <c r="G21" s="7">
        <v>69.599999999999994</v>
      </c>
      <c r="H21" s="7">
        <v>69.599999999999994</v>
      </c>
      <c r="I21" s="7">
        <v>66.400000000000006</v>
      </c>
      <c r="J21" s="7">
        <v>62.2</v>
      </c>
      <c r="K21" s="7">
        <v>67.599999999999994</v>
      </c>
      <c r="L21" s="7">
        <v>68</v>
      </c>
      <c r="M21" s="7">
        <v>67.900000000000006</v>
      </c>
      <c r="N21" s="7">
        <v>67.5</v>
      </c>
      <c r="O21" s="7">
        <v>66.099999999999994</v>
      </c>
      <c r="P21" s="7">
        <v>67.7</v>
      </c>
      <c r="Q21" s="7">
        <v>64.2</v>
      </c>
      <c r="R21" s="7">
        <v>65.8</v>
      </c>
      <c r="S21" s="7">
        <v>67.599999999999994</v>
      </c>
      <c r="T21" s="7">
        <v>67.7</v>
      </c>
      <c r="U21" s="7">
        <v>68</v>
      </c>
      <c r="V21" s="13">
        <v>67.997500964588895</v>
      </c>
      <c r="W21" s="13">
        <v>67.995002021018649</v>
      </c>
      <c r="X21" s="13">
        <v>67.992503169285882</v>
      </c>
      <c r="Y21" s="13">
        <v>67.990004409387211</v>
      </c>
      <c r="Z21" s="13">
        <v>67.987505741319268</v>
      </c>
      <c r="AA21" s="13">
        <v>67.985007165078684</v>
      </c>
      <c r="AB21" s="13">
        <v>67.982508680662079</v>
      </c>
      <c r="AC21" s="13">
        <v>67.980010288066069</v>
      </c>
      <c r="AD21" s="13">
        <v>67.977511987287286</v>
      </c>
      <c r="AE21" s="13">
        <v>67.975013778322364</v>
      </c>
      <c r="AF21" s="14"/>
      <c r="AG21" s="15"/>
    </row>
    <row r="22" spans="1:33" x14ac:dyDescent="0.3">
      <c r="A22" s="6" t="s">
        <v>72</v>
      </c>
      <c r="B22" s="7">
        <v>69.650000000000006</v>
      </c>
      <c r="C22" s="7">
        <v>71</v>
      </c>
      <c r="D22" s="7">
        <v>68.2</v>
      </c>
      <c r="E22" s="7">
        <v>69.3</v>
      </c>
      <c r="F22" s="7">
        <v>70.099999999999994</v>
      </c>
      <c r="G22" s="7">
        <v>70.5</v>
      </c>
      <c r="H22" s="7">
        <v>67.099999999999994</v>
      </c>
      <c r="I22" s="7">
        <v>69.599999999999994</v>
      </c>
      <c r="J22" s="7">
        <v>69.2</v>
      </c>
      <c r="K22" s="7">
        <v>69</v>
      </c>
      <c r="L22" s="7">
        <v>69.3</v>
      </c>
      <c r="M22" s="7">
        <v>69.5</v>
      </c>
      <c r="N22" s="7">
        <v>69.099999999999994</v>
      </c>
      <c r="O22" s="7">
        <v>69.099999999999994</v>
      </c>
      <c r="P22" s="7">
        <v>69.099999999999994</v>
      </c>
      <c r="Q22" s="7">
        <v>69.3</v>
      </c>
      <c r="R22" s="7">
        <v>66.5</v>
      </c>
      <c r="S22" s="7">
        <v>69.8</v>
      </c>
      <c r="T22" s="7">
        <v>70</v>
      </c>
      <c r="U22" s="7">
        <v>69.900000000000006</v>
      </c>
      <c r="V22" s="13">
        <v>69.912523528549372</v>
      </c>
      <c r="W22" s="13">
        <v>69.925049300857935</v>
      </c>
      <c r="X22" s="13">
        <v>69.93757731732768</v>
      </c>
      <c r="Y22" s="13">
        <v>69.950107578360686</v>
      </c>
      <c r="Z22" s="13">
        <v>69.962640084359109</v>
      </c>
      <c r="AA22" s="13">
        <v>69.975174835725142</v>
      </c>
      <c r="AB22" s="13">
        <v>69.987711832861081</v>
      </c>
      <c r="AC22" s="13">
        <v>70.000251076169292</v>
      </c>
      <c r="AD22" s="13">
        <v>70.012792566052198</v>
      </c>
      <c r="AE22" s="13">
        <v>70.025336302912322</v>
      </c>
      <c r="AF22" s="14"/>
      <c r="AG22" s="15"/>
    </row>
    <row r="23" spans="1:33" x14ac:dyDescent="0.3">
      <c r="A23" s="6" t="s">
        <v>73</v>
      </c>
      <c r="B23" s="7">
        <v>69.3</v>
      </c>
      <c r="C23" s="7">
        <v>68.599999999999994</v>
      </c>
      <c r="D23" s="7">
        <v>69.3</v>
      </c>
      <c r="E23" s="7">
        <v>69.400000000000006</v>
      </c>
      <c r="F23" s="7">
        <v>69.900000000000006</v>
      </c>
      <c r="G23" s="7">
        <v>70</v>
      </c>
      <c r="H23" s="7">
        <v>69.599999999999994</v>
      </c>
      <c r="I23" s="7">
        <v>69.599999999999994</v>
      </c>
      <c r="J23" s="7">
        <v>69.8</v>
      </c>
      <c r="K23" s="7">
        <v>69.3</v>
      </c>
      <c r="L23" s="7">
        <v>70.099999999999994</v>
      </c>
      <c r="M23" s="7">
        <v>69.900000000000006</v>
      </c>
      <c r="N23" s="7">
        <v>69.900000000000006</v>
      </c>
      <c r="O23" s="7">
        <v>69.900000000000006</v>
      </c>
      <c r="P23" s="7">
        <v>69.900000000000006</v>
      </c>
      <c r="Q23" s="7">
        <v>69.8</v>
      </c>
      <c r="R23" s="7">
        <v>69.900000000000006</v>
      </c>
      <c r="S23" s="7">
        <v>70</v>
      </c>
      <c r="T23" s="7">
        <v>69.900000000000006</v>
      </c>
      <c r="U23" s="7">
        <v>70</v>
      </c>
      <c r="V23" s="13">
        <v>70.035185015277349</v>
      </c>
      <c r="W23" s="13">
        <v>70.070387716058988</v>
      </c>
      <c r="X23" s="13">
        <v>70.105608111234403</v>
      </c>
      <c r="Y23" s="13">
        <v>70.140846209697571</v>
      </c>
      <c r="Z23" s="13">
        <v>70.176102020346917</v>
      </c>
      <c r="AA23" s="13">
        <v>70.211375552085357</v>
      </c>
      <c r="AB23" s="13">
        <v>70.246666813820269</v>
      </c>
      <c r="AC23" s="13">
        <v>70.281975814463522</v>
      </c>
      <c r="AD23" s="13">
        <v>70.317302562931445</v>
      </c>
      <c r="AE23" s="13">
        <v>70.352647068144861</v>
      </c>
      <c r="AF23" s="14"/>
      <c r="AG23" s="15"/>
    </row>
    <row r="24" spans="1:33" x14ac:dyDescent="0.3">
      <c r="A24" s="6" t="s">
        <v>74</v>
      </c>
      <c r="B24" s="7">
        <v>69.175000000000011</v>
      </c>
      <c r="C24" s="7">
        <v>69.2</v>
      </c>
      <c r="D24" s="7">
        <v>69.3</v>
      </c>
      <c r="E24" s="7">
        <v>69.3</v>
      </c>
      <c r="F24" s="7">
        <v>68.900000000000006</v>
      </c>
      <c r="G24" s="7">
        <v>69</v>
      </c>
      <c r="H24" s="7">
        <v>69</v>
      </c>
      <c r="I24" s="7">
        <v>69</v>
      </c>
      <c r="J24" s="7">
        <v>68.900000000000006</v>
      </c>
      <c r="K24" s="7">
        <v>67.599999999999994</v>
      </c>
      <c r="L24" s="7">
        <v>68.900000000000006</v>
      </c>
      <c r="M24" s="7">
        <v>68.900000000000006</v>
      </c>
      <c r="N24" s="7">
        <v>69.099999999999994</v>
      </c>
      <c r="O24" s="7">
        <v>69.2</v>
      </c>
      <c r="P24" s="7">
        <v>69.2</v>
      </c>
      <c r="Q24" s="7">
        <v>69.2</v>
      </c>
      <c r="R24" s="7">
        <v>69.400000000000006</v>
      </c>
      <c r="S24" s="7">
        <v>69.3</v>
      </c>
      <c r="T24" s="7">
        <v>69.3</v>
      </c>
      <c r="U24" s="7">
        <v>68.400000000000006</v>
      </c>
      <c r="V24" s="13">
        <v>68.361478733636389</v>
      </c>
      <c r="W24" s="13">
        <v>68.322979161541227</v>
      </c>
      <c r="X24" s="13">
        <v>68.284501271496808</v>
      </c>
      <c r="Y24" s="13">
        <v>68.246045051292327</v>
      </c>
      <c r="Z24" s="13">
        <v>68.207610488723844</v>
      </c>
      <c r="AA24" s="13">
        <v>68.169197571594282</v>
      </c>
      <c r="AB24" s="13">
        <v>68.13080628771344</v>
      </c>
      <c r="AC24" s="13">
        <v>68.092436624897985</v>
      </c>
      <c r="AD24" s="13">
        <v>68.054088570971444</v>
      </c>
      <c r="AE24" s="13">
        <v>68.015762113764197</v>
      </c>
      <c r="AF24" s="14"/>
      <c r="AG24" s="15"/>
    </row>
    <row r="25" spans="1:33" x14ac:dyDescent="0.3">
      <c r="A25" s="6" t="s">
        <v>75</v>
      </c>
      <c r="B25" s="7">
        <v>69.424999999999997</v>
      </c>
      <c r="C25" s="7">
        <v>69.7</v>
      </c>
      <c r="D25" s="7">
        <v>69.5</v>
      </c>
      <c r="E25" s="7">
        <v>69.5</v>
      </c>
      <c r="F25" s="7">
        <v>69</v>
      </c>
      <c r="G25" s="7">
        <v>70</v>
      </c>
      <c r="H25" s="7">
        <v>69.599999999999994</v>
      </c>
      <c r="I25" s="7">
        <v>69.3</v>
      </c>
      <c r="J25" s="7">
        <v>68.8</v>
      </c>
      <c r="K25" s="7">
        <v>68.900000000000006</v>
      </c>
      <c r="L25" s="7">
        <v>68.900000000000006</v>
      </c>
      <c r="M25" s="7">
        <v>69</v>
      </c>
      <c r="N25" s="7">
        <v>69.2</v>
      </c>
      <c r="O25" s="7">
        <v>69.599999999999994</v>
      </c>
      <c r="P25" s="7">
        <v>69.2</v>
      </c>
      <c r="Q25" s="7">
        <v>69.599999999999994</v>
      </c>
      <c r="R25" s="7">
        <v>69.61095213515577</v>
      </c>
      <c r="S25" s="7">
        <v>69.621905993720517</v>
      </c>
      <c r="T25" s="7">
        <v>69.632861575965435</v>
      </c>
      <c r="U25" s="7">
        <v>69.643818882161753</v>
      </c>
      <c r="V25" s="7">
        <v>69.654777912580741</v>
      </c>
      <c r="W25" s="7">
        <v>69.665738667493727</v>
      </c>
      <c r="X25" s="7">
        <v>69.676701147172082</v>
      </c>
      <c r="Y25" s="7">
        <v>69.687665351887205</v>
      </c>
      <c r="Z25" s="7">
        <v>69.698631281910551</v>
      </c>
      <c r="AA25" s="7">
        <v>69.709598937513604</v>
      </c>
      <c r="AB25" s="7">
        <v>69.720568318967892</v>
      </c>
      <c r="AC25" s="7">
        <v>69.731539426544998</v>
      </c>
      <c r="AD25" s="7">
        <v>69.742512260516548</v>
      </c>
      <c r="AE25" s="7">
        <v>69.753486821154198</v>
      </c>
      <c r="AF25" s="14"/>
      <c r="AG25" s="15"/>
    </row>
    <row r="26" spans="1:33" x14ac:dyDescent="0.3">
      <c r="A26" s="6" t="s">
        <v>76</v>
      </c>
      <c r="B26" s="7">
        <v>68.424999999999997</v>
      </c>
      <c r="C26" s="7">
        <v>68</v>
      </c>
      <c r="D26" s="7">
        <v>68.5</v>
      </c>
      <c r="E26" s="7">
        <v>69</v>
      </c>
      <c r="F26" s="7">
        <v>68.2</v>
      </c>
      <c r="G26" s="7">
        <v>68</v>
      </c>
      <c r="H26" s="7">
        <v>68</v>
      </c>
      <c r="I26" s="7">
        <v>68.8</v>
      </c>
      <c r="J26" s="7">
        <v>69.099999999999994</v>
      </c>
      <c r="K26" s="7">
        <v>69.8</v>
      </c>
      <c r="L26" s="7">
        <v>69.599999999999994</v>
      </c>
      <c r="M26" s="7">
        <v>69.599999999999994</v>
      </c>
      <c r="N26" s="7">
        <v>69.099999999999994</v>
      </c>
      <c r="O26" s="7">
        <v>69.3</v>
      </c>
      <c r="P26" s="7">
        <v>69.3</v>
      </c>
      <c r="Q26" s="7">
        <v>69.8</v>
      </c>
      <c r="R26" s="7">
        <v>69.8</v>
      </c>
      <c r="S26" s="7">
        <v>69.7</v>
      </c>
      <c r="T26" s="7">
        <v>69.7</v>
      </c>
      <c r="U26" s="7">
        <v>69.7</v>
      </c>
      <c r="V26" s="13">
        <v>69.764369994497656</v>
      </c>
      <c r="W26" s="13">
        <v>69.828799436573377</v>
      </c>
      <c r="X26" s="13">
        <v>69.893288381128755</v>
      </c>
      <c r="Y26" s="13">
        <v>69.957836883116073</v>
      </c>
      <c r="Z26" s="13">
        <v>70.022444997538358</v>
      </c>
      <c r="AA26" s="13">
        <v>70.087112779449456</v>
      </c>
      <c r="AB26" s="13">
        <v>70.15184028395403</v>
      </c>
      <c r="AC26" s="13">
        <v>70.216627566207663</v>
      </c>
      <c r="AD26" s="13">
        <v>70.281474681416853</v>
      </c>
      <c r="AE26" s="13">
        <v>70.346381684839088</v>
      </c>
      <c r="AF26" s="14"/>
      <c r="AG26" s="15"/>
    </row>
    <row r="27" spans="1:33" x14ac:dyDescent="0.3">
      <c r="A27" s="6" t="s">
        <v>78</v>
      </c>
      <c r="B27" s="7">
        <v>66</v>
      </c>
      <c r="C27" s="7">
        <v>66</v>
      </c>
      <c r="D27" s="7">
        <v>65.3</v>
      </c>
      <c r="E27" s="7">
        <v>65.599999999999994</v>
      </c>
      <c r="F27" s="7">
        <v>67.099999999999994</v>
      </c>
      <c r="G27" s="7">
        <v>66.7</v>
      </c>
      <c r="H27" s="7">
        <v>67.2</v>
      </c>
      <c r="I27" s="7">
        <v>67.3</v>
      </c>
      <c r="J27" s="7">
        <v>66.599999999999994</v>
      </c>
      <c r="K27" s="7">
        <v>67.400000000000006</v>
      </c>
      <c r="L27" s="7">
        <v>67.2</v>
      </c>
      <c r="M27" s="7">
        <v>68.099999999999994</v>
      </c>
      <c r="N27" s="7">
        <v>68.099999999999994</v>
      </c>
      <c r="O27" s="7">
        <v>67.8</v>
      </c>
      <c r="P27" s="7">
        <v>67.7</v>
      </c>
      <c r="Q27" s="7">
        <v>68.099999999999994</v>
      </c>
      <c r="R27" s="7">
        <v>67.7</v>
      </c>
      <c r="S27" s="7">
        <v>67.900000000000006</v>
      </c>
      <c r="T27" s="7">
        <v>68.099999999999994</v>
      </c>
      <c r="U27" s="7">
        <v>67.5</v>
      </c>
      <c r="V27" s="13">
        <v>67.575888516308325</v>
      </c>
      <c r="W27" s="13">
        <v>67.6518623521264</v>
      </c>
      <c r="X27" s="13">
        <v>67.727921603376743</v>
      </c>
      <c r="Y27" s="13">
        <v>67.804066366089742</v>
      </c>
      <c r="Z27" s="13">
        <v>67.880296736403736</v>
      </c>
      <c r="AA27" s="13">
        <v>67.956612810565147</v>
      </c>
      <c r="AB27" s="13">
        <v>68.033014684928602</v>
      </c>
      <c r="AC27" s="13">
        <v>68.10950245595707</v>
      </c>
      <c r="AD27" s="13">
        <v>68.186076220221977</v>
      </c>
      <c r="AE27" s="13">
        <v>68.262736074403307</v>
      </c>
      <c r="AF27" s="14"/>
      <c r="AG27" s="15"/>
    </row>
    <row r="28" spans="1:33" x14ac:dyDescent="0.3">
      <c r="A28" s="6" t="s">
        <v>79</v>
      </c>
      <c r="B28" s="7">
        <v>69.199999999999989</v>
      </c>
      <c r="C28" s="7">
        <v>68.3</v>
      </c>
      <c r="D28" s="7">
        <v>69.599999999999994</v>
      </c>
      <c r="E28" s="7">
        <v>69.2</v>
      </c>
      <c r="F28" s="7">
        <v>69.7</v>
      </c>
      <c r="G28" s="7">
        <v>69.3</v>
      </c>
      <c r="H28" s="7">
        <v>70.900000000000006</v>
      </c>
      <c r="I28" s="7">
        <v>69</v>
      </c>
      <c r="J28" s="7">
        <v>69.2</v>
      </c>
      <c r="K28" s="7">
        <v>69.2</v>
      </c>
      <c r="L28" s="7">
        <v>69.3</v>
      </c>
      <c r="M28" s="7">
        <v>69.099999999999994</v>
      </c>
      <c r="N28" s="7">
        <v>69.099999999999994</v>
      </c>
      <c r="O28" s="7">
        <v>69.7</v>
      </c>
      <c r="P28" s="7">
        <v>68.900000000000006</v>
      </c>
      <c r="Q28" s="7">
        <v>70.099999999999994</v>
      </c>
      <c r="R28" s="7">
        <v>69.3</v>
      </c>
      <c r="S28" s="7">
        <v>68.7</v>
      </c>
      <c r="T28" s="7">
        <v>68.5</v>
      </c>
      <c r="U28" s="7">
        <v>68</v>
      </c>
      <c r="V28" s="13">
        <v>67.940549267993944</v>
      </c>
      <c r="W28" s="13">
        <v>67.8811505123046</v>
      </c>
      <c r="X28" s="13">
        <v>67.821803687490345</v>
      </c>
      <c r="Y28" s="13">
        <v>67.762508748149287</v>
      </c>
      <c r="Z28" s="13">
        <v>67.703265648919228</v>
      </c>
      <c r="AA28" s="13">
        <v>67.64407434447763</v>
      </c>
      <c r="AB28" s="13">
        <v>67.584934789541578</v>
      </c>
      <c r="AC28" s="13">
        <v>67.525846938867758</v>
      </c>
      <c r="AD28" s="13">
        <v>67.466810747252396</v>
      </c>
      <c r="AE28" s="13">
        <v>67.407826169531248</v>
      </c>
      <c r="AF28" s="14"/>
      <c r="AG28" s="15"/>
    </row>
    <row r="29" spans="1:33" x14ac:dyDescent="0.3">
      <c r="A29" s="6" t="s">
        <v>81</v>
      </c>
      <c r="B29" s="7">
        <v>66.674999999999997</v>
      </c>
      <c r="C29" s="7">
        <v>64.900000000000006</v>
      </c>
      <c r="D29" s="7">
        <v>67.3</v>
      </c>
      <c r="E29" s="7">
        <v>67.400000000000006</v>
      </c>
      <c r="F29" s="7">
        <v>67.099999999999994</v>
      </c>
      <c r="G29" s="7">
        <v>67.099999999999994</v>
      </c>
      <c r="H29" s="7">
        <v>67.400000000000006</v>
      </c>
      <c r="I29" s="7">
        <v>68.8</v>
      </c>
      <c r="J29" s="7">
        <v>68.2</v>
      </c>
      <c r="K29" s="7">
        <v>67.900000000000006</v>
      </c>
      <c r="L29" s="7">
        <v>68.400000000000006</v>
      </c>
      <c r="M29" s="7">
        <v>68.400000000000006</v>
      </c>
      <c r="N29" s="7">
        <v>69.2</v>
      </c>
      <c r="O29" s="7">
        <v>69.3</v>
      </c>
      <c r="P29" s="7">
        <v>69.599999999999994</v>
      </c>
      <c r="Q29" s="7">
        <v>69.400000000000006</v>
      </c>
      <c r="R29" s="7">
        <v>69.7</v>
      </c>
      <c r="S29" s="7">
        <v>69.7</v>
      </c>
      <c r="T29" s="7">
        <v>68</v>
      </c>
      <c r="U29" s="7">
        <v>70.5</v>
      </c>
      <c r="V29" s="13">
        <v>70.69690827905913</v>
      </c>
      <c r="W29" s="13">
        <v>70.894366527910634</v>
      </c>
      <c r="X29" s="13">
        <v>71.092376282634021</v>
      </c>
      <c r="Y29" s="13">
        <v>71.290939083599099</v>
      </c>
      <c r="Z29" s="13">
        <v>71.490056475477985</v>
      </c>
      <c r="AA29" s="13">
        <v>71.689730007257083</v>
      </c>
      <c r="AB29" s="13">
        <v>71.889961232249178</v>
      </c>
      <c r="AC29" s="13">
        <v>72.090751708105486</v>
      </c>
      <c r="AD29" s="13">
        <v>72.292102996827794</v>
      </c>
      <c r="AE29" s="13">
        <v>72.494016664780574</v>
      </c>
      <c r="AF29" s="14"/>
      <c r="AG29" s="15"/>
    </row>
    <row r="30" spans="1:33" x14ac:dyDescent="0.3">
      <c r="A30" s="6" t="s">
        <v>83</v>
      </c>
      <c r="B30" s="7">
        <v>69.600000000000009</v>
      </c>
      <c r="C30" s="7">
        <v>68.7</v>
      </c>
      <c r="D30" s="7">
        <v>69.400000000000006</v>
      </c>
      <c r="E30" s="7">
        <v>70.5</v>
      </c>
      <c r="F30" s="7">
        <v>69.8</v>
      </c>
      <c r="G30" s="7">
        <v>70.599999999999994</v>
      </c>
      <c r="H30" s="7">
        <v>71.2</v>
      </c>
      <c r="I30" s="7">
        <v>68.3</v>
      </c>
      <c r="J30" s="7">
        <v>68</v>
      </c>
      <c r="K30" s="7">
        <v>68.2</v>
      </c>
      <c r="L30" s="7">
        <v>68.2</v>
      </c>
      <c r="M30" s="7">
        <v>68.599999999999994</v>
      </c>
      <c r="N30" s="7">
        <v>68</v>
      </c>
      <c r="O30" s="7">
        <v>68</v>
      </c>
      <c r="P30" s="7">
        <v>68.099999999999994</v>
      </c>
      <c r="Q30" s="7">
        <v>68</v>
      </c>
      <c r="R30" s="7">
        <v>67.900000000000006</v>
      </c>
      <c r="S30" s="7">
        <v>68</v>
      </c>
      <c r="T30" s="7">
        <v>68</v>
      </c>
      <c r="U30" s="7">
        <v>68</v>
      </c>
      <c r="V30" s="13">
        <v>67.92097262576533</v>
      </c>
      <c r="W30" s="13">
        <v>67.842037094558293</v>
      </c>
      <c r="X30" s="13">
        <v>67.763193299641912</v>
      </c>
      <c r="Y30" s="13">
        <v>67.684441134403286</v>
      </c>
      <c r="Z30" s="13">
        <v>67.605780492353389</v>
      </c>
      <c r="AA30" s="13">
        <v>67.527211267126972</v>
      </c>
      <c r="AB30" s="13">
        <v>67.448733352482407</v>
      </c>
      <c r="AC30" s="13">
        <v>67.370346642301513</v>
      </c>
      <c r="AD30" s="13">
        <v>67.292051030589448</v>
      </c>
      <c r="AE30" s="13">
        <v>67.213846411474549</v>
      </c>
      <c r="AF30" s="14"/>
      <c r="AG30" s="15"/>
    </row>
    <row r="31" spans="1:33" x14ac:dyDescent="0.3">
      <c r="A31" s="1" t="s">
        <v>89</v>
      </c>
      <c r="B31" s="1"/>
      <c r="V31" s="13">
        <f>U31*AG31</f>
        <v>0</v>
      </c>
      <c r="AF31" s="14"/>
    </row>
    <row r="32" spans="1:33" ht="19.95" customHeight="1" x14ac:dyDescent="0.3">
      <c r="A32" s="2" t="s">
        <v>93</v>
      </c>
      <c r="V32" s="13">
        <f>U32*AG32</f>
        <v>0</v>
      </c>
    </row>
    <row r="33" spans="1:1" ht="19.95" customHeight="1" x14ac:dyDescent="0.3">
      <c r="A33" s="16" t="s">
        <v>94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2"/>
  <sheetViews>
    <sheetView topLeftCell="A16" workbookViewId="0">
      <selection activeCell="G27" sqref="G27"/>
    </sheetView>
  </sheetViews>
  <sheetFormatPr defaultColWidth="16" defaultRowHeight="14.4" x14ac:dyDescent="0.3"/>
  <cols>
    <col min="1" max="1" width="10.5546875" style="2" customWidth="1"/>
    <col min="2" max="21" width="6.77734375" style="2" customWidth="1"/>
    <col min="22" max="31" width="6.77734375" style="17" customWidth="1"/>
    <col min="32" max="33" width="8.33203125" style="18" customWidth="1"/>
    <col min="34" max="256" width="16" style="17"/>
    <col min="257" max="257" width="10.5546875" style="17" customWidth="1"/>
    <col min="258" max="287" width="6.77734375" style="17" customWidth="1"/>
    <col min="288" max="289" width="8.33203125" style="17" customWidth="1"/>
    <col min="290" max="512" width="16" style="17"/>
    <col min="513" max="513" width="10.5546875" style="17" customWidth="1"/>
    <col min="514" max="543" width="6.77734375" style="17" customWidth="1"/>
    <col min="544" max="545" width="8.33203125" style="17" customWidth="1"/>
    <col min="546" max="768" width="16" style="17"/>
    <col min="769" max="769" width="10.5546875" style="17" customWidth="1"/>
    <col min="770" max="799" width="6.77734375" style="17" customWidth="1"/>
    <col min="800" max="801" width="8.33203125" style="17" customWidth="1"/>
    <col min="802" max="1024" width="16" style="17"/>
    <col min="1025" max="1025" width="10.5546875" style="17" customWidth="1"/>
    <col min="1026" max="1055" width="6.77734375" style="17" customWidth="1"/>
    <col min="1056" max="1057" width="8.33203125" style="17" customWidth="1"/>
    <col min="1058" max="1280" width="16" style="17"/>
    <col min="1281" max="1281" width="10.5546875" style="17" customWidth="1"/>
    <col min="1282" max="1311" width="6.77734375" style="17" customWidth="1"/>
    <col min="1312" max="1313" width="8.33203125" style="17" customWidth="1"/>
    <col min="1314" max="1536" width="16" style="17"/>
    <col min="1537" max="1537" width="10.5546875" style="17" customWidth="1"/>
    <col min="1538" max="1567" width="6.77734375" style="17" customWidth="1"/>
    <col min="1568" max="1569" width="8.33203125" style="17" customWidth="1"/>
    <col min="1570" max="1792" width="16" style="17"/>
    <col min="1793" max="1793" width="10.5546875" style="17" customWidth="1"/>
    <col min="1794" max="1823" width="6.77734375" style="17" customWidth="1"/>
    <col min="1824" max="1825" width="8.33203125" style="17" customWidth="1"/>
    <col min="1826" max="2048" width="16" style="17"/>
    <col min="2049" max="2049" width="10.5546875" style="17" customWidth="1"/>
    <col min="2050" max="2079" width="6.77734375" style="17" customWidth="1"/>
    <col min="2080" max="2081" width="8.33203125" style="17" customWidth="1"/>
    <col min="2082" max="2304" width="16" style="17"/>
    <col min="2305" max="2305" width="10.5546875" style="17" customWidth="1"/>
    <col min="2306" max="2335" width="6.77734375" style="17" customWidth="1"/>
    <col min="2336" max="2337" width="8.33203125" style="17" customWidth="1"/>
    <col min="2338" max="2560" width="16" style="17"/>
    <col min="2561" max="2561" width="10.5546875" style="17" customWidth="1"/>
    <col min="2562" max="2591" width="6.77734375" style="17" customWidth="1"/>
    <col min="2592" max="2593" width="8.33203125" style="17" customWidth="1"/>
    <col min="2594" max="2816" width="16" style="17"/>
    <col min="2817" max="2817" width="10.5546875" style="17" customWidth="1"/>
    <col min="2818" max="2847" width="6.77734375" style="17" customWidth="1"/>
    <col min="2848" max="2849" width="8.33203125" style="17" customWidth="1"/>
    <col min="2850" max="3072" width="16" style="17"/>
    <col min="3073" max="3073" width="10.5546875" style="17" customWidth="1"/>
    <col min="3074" max="3103" width="6.77734375" style="17" customWidth="1"/>
    <col min="3104" max="3105" width="8.33203125" style="17" customWidth="1"/>
    <col min="3106" max="3328" width="16" style="17"/>
    <col min="3329" max="3329" width="10.5546875" style="17" customWidth="1"/>
    <col min="3330" max="3359" width="6.77734375" style="17" customWidth="1"/>
    <col min="3360" max="3361" width="8.33203125" style="17" customWidth="1"/>
    <col min="3362" max="3584" width="16" style="17"/>
    <col min="3585" max="3585" width="10.5546875" style="17" customWidth="1"/>
    <col min="3586" max="3615" width="6.77734375" style="17" customWidth="1"/>
    <col min="3616" max="3617" width="8.33203125" style="17" customWidth="1"/>
    <col min="3618" max="3840" width="16" style="17"/>
    <col min="3841" max="3841" width="10.5546875" style="17" customWidth="1"/>
    <col min="3842" max="3871" width="6.77734375" style="17" customWidth="1"/>
    <col min="3872" max="3873" width="8.33203125" style="17" customWidth="1"/>
    <col min="3874" max="4096" width="16" style="17"/>
    <col min="4097" max="4097" width="10.5546875" style="17" customWidth="1"/>
    <col min="4098" max="4127" width="6.77734375" style="17" customWidth="1"/>
    <col min="4128" max="4129" width="8.33203125" style="17" customWidth="1"/>
    <col min="4130" max="4352" width="16" style="17"/>
    <col min="4353" max="4353" width="10.5546875" style="17" customWidth="1"/>
    <col min="4354" max="4383" width="6.77734375" style="17" customWidth="1"/>
    <col min="4384" max="4385" width="8.33203125" style="17" customWidth="1"/>
    <col min="4386" max="4608" width="16" style="17"/>
    <col min="4609" max="4609" width="10.5546875" style="17" customWidth="1"/>
    <col min="4610" max="4639" width="6.77734375" style="17" customWidth="1"/>
    <col min="4640" max="4641" width="8.33203125" style="17" customWidth="1"/>
    <col min="4642" max="4864" width="16" style="17"/>
    <col min="4865" max="4865" width="10.5546875" style="17" customWidth="1"/>
    <col min="4866" max="4895" width="6.77734375" style="17" customWidth="1"/>
    <col min="4896" max="4897" width="8.33203125" style="17" customWidth="1"/>
    <col min="4898" max="5120" width="16" style="17"/>
    <col min="5121" max="5121" width="10.5546875" style="17" customWidth="1"/>
    <col min="5122" max="5151" width="6.77734375" style="17" customWidth="1"/>
    <col min="5152" max="5153" width="8.33203125" style="17" customWidth="1"/>
    <col min="5154" max="5376" width="16" style="17"/>
    <col min="5377" max="5377" width="10.5546875" style="17" customWidth="1"/>
    <col min="5378" max="5407" width="6.77734375" style="17" customWidth="1"/>
    <col min="5408" max="5409" width="8.33203125" style="17" customWidth="1"/>
    <col min="5410" max="5632" width="16" style="17"/>
    <col min="5633" max="5633" width="10.5546875" style="17" customWidth="1"/>
    <col min="5634" max="5663" width="6.77734375" style="17" customWidth="1"/>
    <col min="5664" max="5665" width="8.33203125" style="17" customWidth="1"/>
    <col min="5666" max="5888" width="16" style="17"/>
    <col min="5889" max="5889" width="10.5546875" style="17" customWidth="1"/>
    <col min="5890" max="5919" width="6.77734375" style="17" customWidth="1"/>
    <col min="5920" max="5921" width="8.33203125" style="17" customWidth="1"/>
    <col min="5922" max="6144" width="16" style="17"/>
    <col min="6145" max="6145" width="10.5546875" style="17" customWidth="1"/>
    <col min="6146" max="6175" width="6.77734375" style="17" customWidth="1"/>
    <col min="6176" max="6177" width="8.33203125" style="17" customWidth="1"/>
    <col min="6178" max="6400" width="16" style="17"/>
    <col min="6401" max="6401" width="10.5546875" style="17" customWidth="1"/>
    <col min="6402" max="6431" width="6.77734375" style="17" customWidth="1"/>
    <col min="6432" max="6433" width="8.33203125" style="17" customWidth="1"/>
    <col min="6434" max="6656" width="16" style="17"/>
    <col min="6657" max="6657" width="10.5546875" style="17" customWidth="1"/>
    <col min="6658" max="6687" width="6.77734375" style="17" customWidth="1"/>
    <col min="6688" max="6689" width="8.33203125" style="17" customWidth="1"/>
    <col min="6690" max="6912" width="16" style="17"/>
    <col min="6913" max="6913" width="10.5546875" style="17" customWidth="1"/>
    <col min="6914" max="6943" width="6.77734375" style="17" customWidth="1"/>
    <col min="6944" max="6945" width="8.33203125" style="17" customWidth="1"/>
    <col min="6946" max="7168" width="16" style="17"/>
    <col min="7169" max="7169" width="10.5546875" style="17" customWidth="1"/>
    <col min="7170" max="7199" width="6.77734375" style="17" customWidth="1"/>
    <col min="7200" max="7201" width="8.33203125" style="17" customWidth="1"/>
    <col min="7202" max="7424" width="16" style="17"/>
    <col min="7425" max="7425" width="10.5546875" style="17" customWidth="1"/>
    <col min="7426" max="7455" width="6.77734375" style="17" customWidth="1"/>
    <col min="7456" max="7457" width="8.33203125" style="17" customWidth="1"/>
    <col min="7458" max="7680" width="16" style="17"/>
    <col min="7681" max="7681" width="10.5546875" style="17" customWidth="1"/>
    <col min="7682" max="7711" width="6.77734375" style="17" customWidth="1"/>
    <col min="7712" max="7713" width="8.33203125" style="17" customWidth="1"/>
    <col min="7714" max="7936" width="16" style="17"/>
    <col min="7937" max="7937" width="10.5546875" style="17" customWidth="1"/>
    <col min="7938" max="7967" width="6.77734375" style="17" customWidth="1"/>
    <col min="7968" max="7969" width="8.33203125" style="17" customWidth="1"/>
    <col min="7970" max="8192" width="16" style="17"/>
    <col min="8193" max="8193" width="10.5546875" style="17" customWidth="1"/>
    <col min="8194" max="8223" width="6.77734375" style="17" customWidth="1"/>
    <col min="8224" max="8225" width="8.33203125" style="17" customWidth="1"/>
    <col min="8226" max="8448" width="16" style="17"/>
    <col min="8449" max="8449" width="10.5546875" style="17" customWidth="1"/>
    <col min="8450" max="8479" width="6.77734375" style="17" customWidth="1"/>
    <col min="8480" max="8481" width="8.33203125" style="17" customWidth="1"/>
    <col min="8482" max="8704" width="16" style="17"/>
    <col min="8705" max="8705" width="10.5546875" style="17" customWidth="1"/>
    <col min="8706" max="8735" width="6.77734375" style="17" customWidth="1"/>
    <col min="8736" max="8737" width="8.33203125" style="17" customWidth="1"/>
    <col min="8738" max="8960" width="16" style="17"/>
    <col min="8961" max="8961" width="10.5546875" style="17" customWidth="1"/>
    <col min="8962" max="8991" width="6.77734375" style="17" customWidth="1"/>
    <col min="8992" max="8993" width="8.33203125" style="17" customWidth="1"/>
    <col min="8994" max="9216" width="16" style="17"/>
    <col min="9217" max="9217" width="10.5546875" style="17" customWidth="1"/>
    <col min="9218" max="9247" width="6.77734375" style="17" customWidth="1"/>
    <col min="9248" max="9249" width="8.33203125" style="17" customWidth="1"/>
    <col min="9250" max="9472" width="16" style="17"/>
    <col min="9473" max="9473" width="10.5546875" style="17" customWidth="1"/>
    <col min="9474" max="9503" width="6.77734375" style="17" customWidth="1"/>
    <col min="9504" max="9505" width="8.33203125" style="17" customWidth="1"/>
    <col min="9506" max="9728" width="16" style="17"/>
    <col min="9729" max="9729" width="10.5546875" style="17" customWidth="1"/>
    <col min="9730" max="9759" width="6.77734375" style="17" customWidth="1"/>
    <col min="9760" max="9761" width="8.33203125" style="17" customWidth="1"/>
    <col min="9762" max="9984" width="16" style="17"/>
    <col min="9985" max="9985" width="10.5546875" style="17" customWidth="1"/>
    <col min="9986" max="10015" width="6.77734375" style="17" customWidth="1"/>
    <col min="10016" max="10017" width="8.33203125" style="17" customWidth="1"/>
    <col min="10018" max="10240" width="16" style="17"/>
    <col min="10241" max="10241" width="10.5546875" style="17" customWidth="1"/>
    <col min="10242" max="10271" width="6.77734375" style="17" customWidth="1"/>
    <col min="10272" max="10273" width="8.33203125" style="17" customWidth="1"/>
    <col min="10274" max="10496" width="16" style="17"/>
    <col min="10497" max="10497" width="10.5546875" style="17" customWidth="1"/>
    <col min="10498" max="10527" width="6.77734375" style="17" customWidth="1"/>
    <col min="10528" max="10529" width="8.33203125" style="17" customWidth="1"/>
    <col min="10530" max="10752" width="16" style="17"/>
    <col min="10753" max="10753" width="10.5546875" style="17" customWidth="1"/>
    <col min="10754" max="10783" width="6.77734375" style="17" customWidth="1"/>
    <col min="10784" max="10785" width="8.33203125" style="17" customWidth="1"/>
    <col min="10786" max="11008" width="16" style="17"/>
    <col min="11009" max="11009" width="10.5546875" style="17" customWidth="1"/>
    <col min="11010" max="11039" width="6.77734375" style="17" customWidth="1"/>
    <col min="11040" max="11041" width="8.33203125" style="17" customWidth="1"/>
    <col min="11042" max="11264" width="16" style="17"/>
    <col min="11265" max="11265" width="10.5546875" style="17" customWidth="1"/>
    <col min="11266" max="11295" width="6.77734375" style="17" customWidth="1"/>
    <col min="11296" max="11297" width="8.33203125" style="17" customWidth="1"/>
    <col min="11298" max="11520" width="16" style="17"/>
    <col min="11521" max="11521" width="10.5546875" style="17" customWidth="1"/>
    <col min="11522" max="11551" width="6.77734375" style="17" customWidth="1"/>
    <col min="11552" max="11553" width="8.33203125" style="17" customWidth="1"/>
    <col min="11554" max="11776" width="16" style="17"/>
    <col min="11777" max="11777" width="10.5546875" style="17" customWidth="1"/>
    <col min="11778" max="11807" width="6.77734375" style="17" customWidth="1"/>
    <col min="11808" max="11809" width="8.33203125" style="17" customWidth="1"/>
    <col min="11810" max="12032" width="16" style="17"/>
    <col min="12033" max="12033" width="10.5546875" style="17" customWidth="1"/>
    <col min="12034" max="12063" width="6.77734375" style="17" customWidth="1"/>
    <col min="12064" max="12065" width="8.33203125" style="17" customWidth="1"/>
    <col min="12066" max="12288" width="16" style="17"/>
    <col min="12289" max="12289" width="10.5546875" style="17" customWidth="1"/>
    <col min="12290" max="12319" width="6.77734375" style="17" customWidth="1"/>
    <col min="12320" max="12321" width="8.33203125" style="17" customWidth="1"/>
    <col min="12322" max="12544" width="16" style="17"/>
    <col min="12545" max="12545" width="10.5546875" style="17" customWidth="1"/>
    <col min="12546" max="12575" width="6.77734375" style="17" customWidth="1"/>
    <col min="12576" max="12577" width="8.33203125" style="17" customWidth="1"/>
    <col min="12578" max="12800" width="16" style="17"/>
    <col min="12801" max="12801" width="10.5546875" style="17" customWidth="1"/>
    <col min="12802" max="12831" width="6.77734375" style="17" customWidth="1"/>
    <col min="12832" max="12833" width="8.33203125" style="17" customWidth="1"/>
    <col min="12834" max="13056" width="16" style="17"/>
    <col min="13057" max="13057" width="10.5546875" style="17" customWidth="1"/>
    <col min="13058" max="13087" width="6.77734375" style="17" customWidth="1"/>
    <col min="13088" max="13089" width="8.33203125" style="17" customWidth="1"/>
    <col min="13090" max="13312" width="16" style="17"/>
    <col min="13313" max="13313" width="10.5546875" style="17" customWidth="1"/>
    <col min="13314" max="13343" width="6.77734375" style="17" customWidth="1"/>
    <col min="13344" max="13345" width="8.33203125" style="17" customWidth="1"/>
    <col min="13346" max="13568" width="16" style="17"/>
    <col min="13569" max="13569" width="10.5546875" style="17" customWidth="1"/>
    <col min="13570" max="13599" width="6.77734375" style="17" customWidth="1"/>
    <col min="13600" max="13601" width="8.33203125" style="17" customWidth="1"/>
    <col min="13602" max="13824" width="16" style="17"/>
    <col min="13825" max="13825" width="10.5546875" style="17" customWidth="1"/>
    <col min="13826" max="13855" width="6.77734375" style="17" customWidth="1"/>
    <col min="13856" max="13857" width="8.33203125" style="17" customWidth="1"/>
    <col min="13858" max="14080" width="16" style="17"/>
    <col min="14081" max="14081" width="10.5546875" style="17" customWidth="1"/>
    <col min="14082" max="14111" width="6.77734375" style="17" customWidth="1"/>
    <col min="14112" max="14113" width="8.33203125" style="17" customWidth="1"/>
    <col min="14114" max="14336" width="16" style="17"/>
    <col min="14337" max="14337" width="10.5546875" style="17" customWidth="1"/>
    <col min="14338" max="14367" width="6.77734375" style="17" customWidth="1"/>
    <col min="14368" max="14369" width="8.33203125" style="17" customWidth="1"/>
    <col min="14370" max="14592" width="16" style="17"/>
    <col min="14593" max="14593" width="10.5546875" style="17" customWidth="1"/>
    <col min="14594" max="14623" width="6.77734375" style="17" customWidth="1"/>
    <col min="14624" max="14625" width="8.33203125" style="17" customWidth="1"/>
    <col min="14626" max="14848" width="16" style="17"/>
    <col min="14849" max="14849" width="10.5546875" style="17" customWidth="1"/>
    <col min="14850" max="14879" width="6.77734375" style="17" customWidth="1"/>
    <col min="14880" max="14881" width="8.33203125" style="17" customWidth="1"/>
    <col min="14882" max="15104" width="16" style="17"/>
    <col min="15105" max="15105" width="10.5546875" style="17" customWidth="1"/>
    <col min="15106" max="15135" width="6.77734375" style="17" customWidth="1"/>
    <col min="15136" max="15137" width="8.33203125" style="17" customWidth="1"/>
    <col min="15138" max="15360" width="16" style="17"/>
    <col min="15361" max="15361" width="10.5546875" style="17" customWidth="1"/>
    <col min="15362" max="15391" width="6.77734375" style="17" customWidth="1"/>
    <col min="15392" max="15393" width="8.33203125" style="17" customWidth="1"/>
    <col min="15394" max="15616" width="16" style="17"/>
    <col min="15617" max="15617" width="10.5546875" style="17" customWidth="1"/>
    <col min="15618" max="15647" width="6.77734375" style="17" customWidth="1"/>
    <col min="15648" max="15649" width="8.33203125" style="17" customWidth="1"/>
    <col min="15650" max="15872" width="16" style="17"/>
    <col min="15873" max="15873" width="10.5546875" style="17" customWidth="1"/>
    <col min="15874" max="15903" width="6.77734375" style="17" customWidth="1"/>
    <col min="15904" max="15905" width="8.33203125" style="17" customWidth="1"/>
    <col min="15906" max="16128" width="16" style="17"/>
    <col min="16129" max="16129" width="10.5546875" style="17" customWidth="1"/>
    <col min="16130" max="16159" width="6.77734375" style="17" customWidth="1"/>
    <col min="16160" max="16161" width="8.33203125" style="17" customWidth="1"/>
    <col min="16162" max="16384" width="16" style="17"/>
  </cols>
  <sheetData>
    <row r="1" spans="1:31" ht="19.95" customHeight="1" x14ac:dyDescent="0.3">
      <c r="A1" s="1" t="s">
        <v>48</v>
      </c>
      <c r="B1" s="1"/>
    </row>
    <row r="2" spans="1:31" x14ac:dyDescent="0.3">
      <c r="A2" s="1" t="s">
        <v>95</v>
      </c>
      <c r="B2" s="1"/>
    </row>
    <row r="3" spans="1:31" x14ac:dyDescent="0.3">
      <c r="A3" s="1" t="s">
        <v>101</v>
      </c>
      <c r="B3" s="1"/>
    </row>
    <row r="4" spans="1:31" ht="13.8" x14ac:dyDescent="0.25">
      <c r="A4" s="4" t="s">
        <v>51</v>
      </c>
      <c r="B4" s="4">
        <v>2022</v>
      </c>
      <c r="C4" s="4">
        <v>2021</v>
      </c>
      <c r="D4" s="4">
        <v>2020</v>
      </c>
      <c r="E4" s="4">
        <v>2019</v>
      </c>
      <c r="F4" s="4">
        <v>2018</v>
      </c>
      <c r="G4" s="4">
        <v>2017</v>
      </c>
      <c r="H4" s="4">
        <v>2016</v>
      </c>
      <c r="I4" s="4">
        <v>2015</v>
      </c>
      <c r="J4" s="4">
        <v>2014</v>
      </c>
      <c r="K4" s="4">
        <v>2013</v>
      </c>
      <c r="L4" s="4">
        <v>2012</v>
      </c>
      <c r="M4" s="4">
        <v>2011</v>
      </c>
      <c r="N4" s="4">
        <v>2010</v>
      </c>
      <c r="O4" s="4">
        <v>2009</v>
      </c>
      <c r="P4" s="4">
        <v>2008</v>
      </c>
      <c r="Q4" s="4">
        <v>2007</v>
      </c>
      <c r="R4" s="4">
        <v>2006</v>
      </c>
      <c r="S4" s="4">
        <v>2005</v>
      </c>
      <c r="T4" s="4">
        <v>2004</v>
      </c>
      <c r="U4" s="4">
        <v>2003</v>
      </c>
      <c r="V4" s="4">
        <v>2002</v>
      </c>
      <c r="W4" s="4">
        <v>2001</v>
      </c>
      <c r="X4" s="4">
        <v>2000</v>
      </c>
      <c r="Y4" s="4">
        <v>1999</v>
      </c>
      <c r="Z4" s="4">
        <v>1998</v>
      </c>
      <c r="AA4" s="4">
        <v>1997</v>
      </c>
      <c r="AB4" s="4">
        <v>1996</v>
      </c>
      <c r="AC4" s="4">
        <v>1995</v>
      </c>
      <c r="AD4" s="4">
        <v>1994</v>
      </c>
      <c r="AE4" s="4">
        <v>1993</v>
      </c>
    </row>
    <row r="5" spans="1:31" ht="13.8" x14ac:dyDescent="0.25">
      <c r="A5" s="6" t="s">
        <v>52</v>
      </c>
      <c r="B5" s="19">
        <v>53.674999999999997</v>
      </c>
      <c r="C5" s="7">
        <v>53.7</v>
      </c>
      <c r="D5" s="7">
        <v>53.6</v>
      </c>
      <c r="E5" s="7">
        <v>53.7</v>
      </c>
      <c r="F5" s="7">
        <v>53.7</v>
      </c>
      <c r="G5" s="7">
        <v>53.2</v>
      </c>
      <c r="H5" s="7">
        <v>54.3</v>
      </c>
      <c r="I5" s="7">
        <v>53.3</v>
      </c>
      <c r="J5" s="7">
        <v>53.6</v>
      </c>
      <c r="K5" s="7">
        <v>53.8</v>
      </c>
      <c r="L5" s="7">
        <v>54</v>
      </c>
      <c r="M5" s="7">
        <v>53.7</v>
      </c>
      <c r="N5" s="7">
        <v>54.2</v>
      </c>
      <c r="O5" s="7">
        <v>54.1</v>
      </c>
      <c r="P5" s="7">
        <v>53.6</v>
      </c>
      <c r="Q5" s="7">
        <v>54.1</v>
      </c>
      <c r="R5" s="7">
        <v>53.9</v>
      </c>
      <c r="S5" s="7">
        <v>53.2</v>
      </c>
      <c r="T5" s="7">
        <v>53.8</v>
      </c>
      <c r="U5" s="7">
        <v>53.6</v>
      </c>
      <c r="V5" s="7">
        <v>53.596252752149589</v>
      </c>
      <c r="W5" s="7">
        <v>53.5925057662743</v>
      </c>
      <c r="X5" s="7">
        <v>53.588759042355818</v>
      </c>
      <c r="Y5" s="7">
        <v>53.585012580375825</v>
      </c>
      <c r="Z5" s="7">
        <v>53.581266380316009</v>
      </c>
      <c r="AA5" s="7">
        <v>53.577520442158061</v>
      </c>
      <c r="AB5" s="7">
        <v>53.573774765883677</v>
      </c>
      <c r="AC5" s="7">
        <v>53.570029351474538</v>
      </c>
      <c r="AD5" s="7">
        <v>53.566284198912342</v>
      </c>
      <c r="AE5" s="7">
        <v>53.562539308178785</v>
      </c>
    </row>
    <row r="6" spans="1:31" ht="13.8" x14ac:dyDescent="0.25">
      <c r="A6" s="6" t="s">
        <v>53</v>
      </c>
      <c r="B6" s="19">
        <v>53.849999999999994</v>
      </c>
      <c r="C6" s="7">
        <v>54</v>
      </c>
      <c r="D6" s="7">
        <v>53.3</v>
      </c>
      <c r="E6" s="7">
        <v>53.8</v>
      </c>
      <c r="F6" s="7">
        <v>54.3</v>
      </c>
      <c r="G6" s="7">
        <v>53.9</v>
      </c>
      <c r="H6" s="7">
        <v>54.1</v>
      </c>
      <c r="I6" s="7">
        <v>54.2</v>
      </c>
      <c r="J6" s="7">
        <v>53.6</v>
      </c>
      <c r="K6" s="7">
        <v>54</v>
      </c>
      <c r="L6" s="7">
        <v>54.3</v>
      </c>
      <c r="M6" s="7">
        <v>54.4</v>
      </c>
      <c r="N6" s="7">
        <v>54.6</v>
      </c>
      <c r="O6" s="7">
        <v>54.7</v>
      </c>
      <c r="P6" s="7">
        <v>54.7</v>
      </c>
      <c r="Q6" s="7">
        <v>54.7</v>
      </c>
      <c r="R6" s="7">
        <v>54.9</v>
      </c>
      <c r="S6" s="7">
        <v>54.9</v>
      </c>
      <c r="T6" s="7">
        <v>54.9</v>
      </c>
      <c r="U6" s="7">
        <v>55</v>
      </c>
      <c r="V6" s="7">
        <v>55.058140357854462</v>
      </c>
      <c r="W6" s="7">
        <v>55.116342175730956</v>
      </c>
      <c r="X6" s="7">
        <v>55.174605518598703</v>
      </c>
      <c r="Y6" s="7">
        <v>55.232930451495619</v>
      </c>
      <c r="Z6" s="7">
        <v>55.291317039528359</v>
      </c>
      <c r="AA6" s="7">
        <v>55.349765347872413</v>
      </c>
      <c r="AB6" s="7">
        <v>55.408275441772155</v>
      </c>
      <c r="AC6" s="7">
        <v>55.466847386540941</v>
      </c>
      <c r="AD6" s="7">
        <v>55.525481247561167</v>
      </c>
      <c r="AE6" s="7">
        <v>55.584177090284342</v>
      </c>
    </row>
    <row r="7" spans="1:31" ht="13.8" x14ac:dyDescent="0.25">
      <c r="A7" s="6" t="s">
        <v>54</v>
      </c>
      <c r="B7" s="19">
        <v>54.2</v>
      </c>
      <c r="C7" s="7">
        <v>52.2</v>
      </c>
      <c r="D7" s="7">
        <v>53.7</v>
      </c>
      <c r="E7" s="7">
        <v>54.9</v>
      </c>
      <c r="F7" s="7">
        <v>56</v>
      </c>
      <c r="G7" s="7">
        <v>54.4</v>
      </c>
      <c r="H7" s="7">
        <v>54.4</v>
      </c>
      <c r="I7" s="7">
        <v>50.8</v>
      </c>
      <c r="J7" s="7">
        <v>52.4</v>
      </c>
      <c r="K7" s="7">
        <v>52.2</v>
      </c>
      <c r="L7" s="7">
        <v>52.2</v>
      </c>
      <c r="M7" s="7">
        <v>54.1</v>
      </c>
      <c r="N7" s="7">
        <v>50.3</v>
      </c>
      <c r="O7" s="7">
        <v>50.4</v>
      </c>
      <c r="P7" s="7">
        <v>50.2</v>
      </c>
      <c r="Q7" s="7">
        <v>50.4</v>
      </c>
      <c r="R7" s="7">
        <v>53.8</v>
      </c>
      <c r="S7" s="7">
        <v>54</v>
      </c>
      <c r="T7" s="7">
        <v>54</v>
      </c>
      <c r="U7" s="7">
        <v>54</v>
      </c>
      <c r="V7" s="7">
        <v>53.990019395371753</v>
      </c>
      <c r="W7" s="7">
        <v>53.980040635418852</v>
      </c>
      <c r="X7" s="7">
        <v>53.970063719800358</v>
      </c>
      <c r="Y7" s="7">
        <v>53.960088648175386</v>
      </c>
      <c r="Z7" s="7">
        <v>53.950115420203119</v>
      </c>
      <c r="AA7" s="7">
        <v>53.940144035542801</v>
      </c>
      <c r="AB7" s="7">
        <v>53.930174493853741</v>
      </c>
      <c r="AC7" s="7">
        <v>53.920206794795305</v>
      </c>
      <c r="AD7" s="7">
        <v>53.910240938026931</v>
      </c>
      <c r="AE7" s="7">
        <v>53.900276923208118</v>
      </c>
    </row>
    <row r="8" spans="1:31" ht="13.2" customHeight="1" x14ac:dyDescent="0.25">
      <c r="A8" s="6" t="s">
        <v>57</v>
      </c>
      <c r="B8" s="19">
        <v>55.125</v>
      </c>
      <c r="C8" s="7">
        <v>54.1</v>
      </c>
      <c r="D8" s="7">
        <v>55.7</v>
      </c>
      <c r="E8" s="7">
        <v>56</v>
      </c>
      <c r="F8" s="7">
        <v>54.7</v>
      </c>
      <c r="G8" s="7">
        <v>54.8</v>
      </c>
      <c r="H8" s="7">
        <v>54.7</v>
      </c>
      <c r="I8" s="7">
        <v>55.6</v>
      </c>
      <c r="J8" s="7">
        <v>55.8</v>
      </c>
      <c r="K8" s="7">
        <v>54.3</v>
      </c>
      <c r="L8" s="7">
        <v>54.2</v>
      </c>
      <c r="M8" s="7">
        <v>53.8</v>
      </c>
      <c r="N8" s="7">
        <v>53.7</v>
      </c>
      <c r="O8" s="7">
        <v>53.4</v>
      </c>
      <c r="P8" s="7">
        <v>53.3</v>
      </c>
      <c r="Q8" s="7">
        <v>54.7</v>
      </c>
      <c r="R8" s="7">
        <v>53.9</v>
      </c>
      <c r="S8" s="7">
        <v>54.1</v>
      </c>
      <c r="T8" s="7">
        <v>54</v>
      </c>
      <c r="U8" s="7">
        <v>53.5</v>
      </c>
      <c r="V8" s="7">
        <v>53.420019350164161</v>
      </c>
      <c r="W8" s="7">
        <v>53.3401582686339</v>
      </c>
      <c r="X8" s="7">
        <v>53.260416576658727</v>
      </c>
      <c r="Y8" s="7">
        <v>53.180794095755388</v>
      </c>
      <c r="Z8" s="7">
        <v>53.101290647707458</v>
      </c>
      <c r="AA8" s="7">
        <v>53.02190605456493</v>
      </c>
      <c r="AB8" s="7">
        <v>52.942640138643831</v>
      </c>
      <c r="AC8" s="7">
        <v>52.86349272252582</v>
      </c>
      <c r="AD8" s="7">
        <v>52.78446362905779</v>
      </c>
      <c r="AE8" s="7">
        <v>52.70555268135147</v>
      </c>
    </row>
    <row r="9" spans="1:31" ht="13.8" x14ac:dyDescent="0.25">
      <c r="A9" s="6" t="s">
        <v>58</v>
      </c>
      <c r="B9" s="19">
        <v>54.6</v>
      </c>
      <c r="C9" s="7">
        <v>54.6</v>
      </c>
      <c r="D9" s="7">
        <v>54.6</v>
      </c>
      <c r="E9" s="7">
        <v>54.6</v>
      </c>
      <c r="F9" s="7">
        <v>54.6</v>
      </c>
      <c r="G9" s="7">
        <v>55</v>
      </c>
      <c r="H9" s="7">
        <v>54.7</v>
      </c>
      <c r="I9" s="7">
        <v>54.2</v>
      </c>
      <c r="J9" s="7">
        <v>54.4</v>
      </c>
      <c r="K9" s="7">
        <v>53.7</v>
      </c>
      <c r="L9" s="7">
        <v>54.3</v>
      </c>
      <c r="M9" s="7">
        <v>54.3</v>
      </c>
      <c r="N9" s="7">
        <v>54.5</v>
      </c>
      <c r="O9" s="7">
        <v>54.3</v>
      </c>
      <c r="P9" s="7">
        <v>53.3</v>
      </c>
      <c r="Q9" s="7">
        <v>53.1</v>
      </c>
      <c r="R9" s="7">
        <v>53.007630166272072</v>
      </c>
      <c r="S9" s="7">
        <v>52.915421014016516</v>
      </c>
      <c r="T9" s="7">
        <v>52.823372263720692</v>
      </c>
      <c r="U9" s="7">
        <v>52.731483636358199</v>
      </c>
      <c r="V9" s="7">
        <v>52.639754853387998</v>
      </c>
      <c r="W9" s="7">
        <v>52.548185636753601</v>
      </c>
      <c r="X9" s="7">
        <v>52.456775708882198</v>
      </c>
      <c r="Y9" s="7">
        <v>52.365524792683843</v>
      </c>
      <c r="Z9" s="7">
        <v>52.274432611550587</v>
      </c>
      <c r="AA9" s="7">
        <v>52.183498889355654</v>
      </c>
      <c r="AB9" s="7">
        <v>52.092723350452616</v>
      </c>
      <c r="AC9" s="7">
        <v>52.002105719674532</v>
      </c>
      <c r="AD9" s="7">
        <v>51.911645722333127</v>
      </c>
      <c r="AE9" s="7">
        <v>51.821343084217965</v>
      </c>
    </row>
    <row r="10" spans="1:31" ht="13.8" x14ac:dyDescent="0.25">
      <c r="A10" s="6" t="s">
        <v>59</v>
      </c>
      <c r="B10" s="19">
        <v>55.375</v>
      </c>
      <c r="C10" s="7">
        <v>54.9</v>
      </c>
      <c r="D10" s="7">
        <v>55.2</v>
      </c>
      <c r="E10" s="7">
        <v>55.6</v>
      </c>
      <c r="F10" s="7">
        <v>55.8</v>
      </c>
      <c r="G10" s="7">
        <v>56.2</v>
      </c>
      <c r="H10" s="7">
        <v>56</v>
      </c>
      <c r="I10" s="7">
        <v>56.1</v>
      </c>
      <c r="J10" s="7">
        <v>55.6</v>
      </c>
      <c r="K10" s="7">
        <v>55.3</v>
      </c>
      <c r="L10" s="7">
        <v>53.6</v>
      </c>
      <c r="M10" s="7">
        <v>53.1</v>
      </c>
      <c r="N10" s="7">
        <v>55.9</v>
      </c>
      <c r="O10" s="7">
        <v>55.9</v>
      </c>
      <c r="P10" s="7">
        <v>56.1</v>
      </c>
      <c r="Q10" s="7">
        <v>56.2</v>
      </c>
      <c r="R10" s="7">
        <v>56.3</v>
      </c>
      <c r="S10" s="7">
        <v>56.4</v>
      </c>
      <c r="T10" s="7">
        <v>56.7</v>
      </c>
      <c r="U10" s="7">
        <v>57</v>
      </c>
      <c r="V10" s="7">
        <v>57.082490294862332</v>
      </c>
      <c r="W10" s="7">
        <v>57.165099969527233</v>
      </c>
      <c r="X10" s="7">
        <v>57.247829196760939</v>
      </c>
      <c r="Y10" s="7">
        <v>57.330678149579704</v>
      </c>
      <c r="Z10" s="7">
        <v>57.413647001250169</v>
      </c>
      <c r="AA10" s="7">
        <v>57.496735925289734</v>
      </c>
      <c r="AB10" s="7">
        <v>57.579945095466911</v>
      </c>
      <c r="AC10" s="7">
        <v>57.663274685801682</v>
      </c>
      <c r="AD10" s="7">
        <v>57.746724870565885</v>
      </c>
      <c r="AE10" s="7">
        <v>57.830295824283553</v>
      </c>
    </row>
    <row r="11" spans="1:31" ht="13.8" x14ac:dyDescent="0.25">
      <c r="A11" s="6" t="s">
        <v>60</v>
      </c>
      <c r="B11" s="19">
        <v>58.45</v>
      </c>
      <c r="C11" s="7">
        <v>56.6</v>
      </c>
      <c r="D11" s="7">
        <v>58</v>
      </c>
      <c r="E11" s="7">
        <v>59.7</v>
      </c>
      <c r="F11" s="7">
        <v>59.5</v>
      </c>
      <c r="G11" s="7">
        <v>59.3</v>
      </c>
      <c r="H11" s="7">
        <v>58.5</v>
      </c>
      <c r="I11" s="7">
        <v>58.3</v>
      </c>
      <c r="J11" s="7">
        <v>59.3</v>
      </c>
      <c r="K11" s="7">
        <v>55.9</v>
      </c>
      <c r="L11" s="7">
        <v>55.9</v>
      </c>
      <c r="M11" s="7">
        <v>55.9</v>
      </c>
      <c r="N11" s="7">
        <v>56</v>
      </c>
      <c r="O11" s="7">
        <v>55.7</v>
      </c>
      <c r="P11" s="7">
        <v>55.8</v>
      </c>
      <c r="Q11" s="7">
        <v>55.9</v>
      </c>
      <c r="R11" s="7">
        <v>56</v>
      </c>
      <c r="S11" s="7">
        <v>56</v>
      </c>
      <c r="T11" s="7">
        <v>56.1</v>
      </c>
      <c r="U11" s="7">
        <v>56.1</v>
      </c>
      <c r="V11" s="7">
        <v>55.985012375318725</v>
      </c>
      <c r="W11" s="7">
        <v>55.870260439654025</v>
      </c>
      <c r="X11" s="7">
        <v>55.755743709916416</v>
      </c>
      <c r="Y11" s="7">
        <v>55.641461704006588</v>
      </c>
      <c r="Z11" s="7">
        <v>55.527413940813396</v>
      </c>
      <c r="AA11" s="7">
        <v>55.413599940211824</v>
      </c>
      <c r="AB11" s="7">
        <v>55.300019223060964</v>
      </c>
      <c r="AC11" s="7">
        <v>55.186671311201984</v>
      </c>
      <c r="AD11" s="7">
        <v>55.073555727456146</v>
      </c>
      <c r="AE11" s="7">
        <v>54.960671995622775</v>
      </c>
    </row>
    <row r="12" spans="1:31" ht="13.8" x14ac:dyDescent="0.25">
      <c r="A12" s="6" t="s">
        <v>61</v>
      </c>
      <c r="B12" s="19">
        <v>54.424999999999997</v>
      </c>
      <c r="C12" s="7">
        <v>54</v>
      </c>
      <c r="D12" s="7">
        <v>54.2</v>
      </c>
      <c r="E12" s="7">
        <v>54.9</v>
      </c>
      <c r="F12" s="7">
        <v>54.6</v>
      </c>
      <c r="G12" s="7">
        <v>55.7</v>
      </c>
      <c r="H12" s="7">
        <v>56.2</v>
      </c>
      <c r="I12" s="7">
        <v>56.2</v>
      </c>
      <c r="J12" s="7">
        <v>55.6</v>
      </c>
      <c r="K12" s="7">
        <v>55.5</v>
      </c>
      <c r="L12" s="7">
        <v>54.7</v>
      </c>
      <c r="M12" s="7">
        <v>55</v>
      </c>
      <c r="N12" s="7">
        <v>55.8</v>
      </c>
      <c r="O12" s="7">
        <v>54.9</v>
      </c>
      <c r="P12" s="7">
        <v>57</v>
      </c>
      <c r="Q12" s="7">
        <v>56.8</v>
      </c>
      <c r="R12" s="7">
        <v>56.6</v>
      </c>
      <c r="S12" s="7">
        <v>57.3</v>
      </c>
      <c r="T12" s="7">
        <v>56.5</v>
      </c>
      <c r="U12" s="7">
        <v>56.7</v>
      </c>
      <c r="V12" s="7">
        <v>56.816213896372176</v>
      </c>
      <c r="W12" s="7">
        <v>56.93266598797733</v>
      </c>
      <c r="X12" s="7">
        <v>57.049356763027035</v>
      </c>
      <c r="Y12" s="7">
        <v>57.166286710733516</v>
      </c>
      <c r="Z12" s="7">
        <v>57.283456321311704</v>
      </c>
      <c r="AA12" s="7">
        <v>57.400866085981278</v>
      </c>
      <c r="AB12" s="7">
        <v>57.518516496968743</v>
      </c>
      <c r="AC12" s="7">
        <v>57.636408047509484</v>
      </c>
      <c r="AD12" s="7">
        <v>57.754541231849828</v>
      </c>
      <c r="AE12" s="7">
        <v>57.872916545249133</v>
      </c>
    </row>
    <row r="13" spans="1:31" ht="13.8" x14ac:dyDescent="0.25">
      <c r="A13" s="6" t="s">
        <v>62</v>
      </c>
      <c r="B13" s="19">
        <v>53.625</v>
      </c>
      <c r="C13" s="7">
        <v>53.5</v>
      </c>
      <c r="D13" s="7">
        <v>53.5</v>
      </c>
      <c r="E13" s="7">
        <v>53.4</v>
      </c>
      <c r="F13" s="7">
        <v>54.1</v>
      </c>
      <c r="G13" s="7">
        <v>53.6</v>
      </c>
      <c r="H13" s="7">
        <v>54</v>
      </c>
      <c r="I13" s="7">
        <v>54.2</v>
      </c>
      <c r="J13" s="7">
        <v>53.8</v>
      </c>
      <c r="K13" s="7">
        <v>54</v>
      </c>
      <c r="L13" s="7">
        <v>55.1</v>
      </c>
      <c r="M13" s="7">
        <v>54.3</v>
      </c>
      <c r="N13" s="7">
        <v>54.8</v>
      </c>
      <c r="O13" s="7">
        <v>54.7</v>
      </c>
      <c r="P13" s="7">
        <v>53.6</v>
      </c>
      <c r="Q13" s="7">
        <v>54.1</v>
      </c>
      <c r="R13" s="7">
        <v>53.8</v>
      </c>
      <c r="S13" s="7">
        <v>54</v>
      </c>
      <c r="T13" s="7">
        <v>54.4</v>
      </c>
      <c r="U13" s="7">
        <v>54.3</v>
      </c>
      <c r="V13" s="7">
        <v>54.333972149618383</v>
      </c>
      <c r="W13" s="7">
        <v>54.367965553508405</v>
      </c>
      <c r="X13" s="7">
        <v>54.401980224967545</v>
      </c>
      <c r="Y13" s="7">
        <v>54.436016177301596</v>
      </c>
      <c r="Z13" s="7">
        <v>54.470073423824694</v>
      </c>
      <c r="AA13" s="7">
        <v>54.504151977859294</v>
      </c>
      <c r="AB13" s="7">
        <v>54.538251852736188</v>
      </c>
      <c r="AC13" s="7">
        <v>54.572373061794501</v>
      </c>
      <c r="AD13" s="7">
        <v>54.606515618381714</v>
      </c>
      <c r="AE13" s="7">
        <v>54.640679535853657</v>
      </c>
    </row>
    <row r="14" spans="1:31" ht="13.8" x14ac:dyDescent="0.25">
      <c r="A14" s="6" t="s">
        <v>63</v>
      </c>
      <c r="B14" s="19">
        <v>56.325000000000003</v>
      </c>
      <c r="C14" s="7">
        <v>55.8</v>
      </c>
      <c r="D14" s="7">
        <v>56.3</v>
      </c>
      <c r="E14" s="7">
        <v>56.4</v>
      </c>
      <c r="F14" s="7">
        <v>56.8</v>
      </c>
      <c r="G14" s="7">
        <v>55.2</v>
      </c>
      <c r="H14" s="7">
        <v>56.4</v>
      </c>
      <c r="I14" s="7">
        <v>56.2</v>
      </c>
      <c r="J14" s="7">
        <v>56.4</v>
      </c>
      <c r="K14" s="7">
        <v>56.3</v>
      </c>
      <c r="L14" s="7">
        <v>56.8</v>
      </c>
      <c r="M14" s="7">
        <v>57</v>
      </c>
      <c r="N14" s="7">
        <v>57.2</v>
      </c>
      <c r="O14" s="7">
        <v>57.2</v>
      </c>
      <c r="P14" s="7">
        <v>60</v>
      </c>
      <c r="Q14" s="7">
        <v>60.1</v>
      </c>
      <c r="R14" s="7">
        <v>55.9</v>
      </c>
      <c r="S14" s="7">
        <v>55.7</v>
      </c>
      <c r="T14" s="7">
        <v>55.9</v>
      </c>
      <c r="U14" s="7">
        <v>56</v>
      </c>
      <c r="V14" s="7">
        <v>55.983799316231313</v>
      </c>
      <c r="W14" s="7">
        <v>55.967603319286809</v>
      </c>
      <c r="X14" s="7">
        <v>55.95141200781061</v>
      </c>
      <c r="Y14" s="7">
        <v>55.935225380447214</v>
      </c>
      <c r="Z14" s="7">
        <v>55.919043435841516</v>
      </c>
      <c r="AA14" s="7">
        <v>55.902866172638809</v>
      </c>
      <c r="AB14" s="7">
        <v>55.886693589484771</v>
      </c>
      <c r="AC14" s="7">
        <v>55.87052568502547</v>
      </c>
      <c r="AD14" s="7">
        <v>55.854362457907371</v>
      </c>
      <c r="AE14" s="7">
        <v>55.838203906777331</v>
      </c>
    </row>
    <row r="15" spans="1:31" ht="13.8" x14ac:dyDescent="0.25">
      <c r="A15" s="6" t="s">
        <v>64</v>
      </c>
      <c r="B15" s="19">
        <v>56.1</v>
      </c>
      <c r="C15" s="7">
        <v>56.1</v>
      </c>
      <c r="D15" s="7">
        <v>56.1</v>
      </c>
      <c r="E15" s="7">
        <v>56.1</v>
      </c>
      <c r="F15" s="7">
        <v>56.1</v>
      </c>
      <c r="G15" s="7">
        <v>57.6</v>
      </c>
      <c r="H15" s="7">
        <v>56.5</v>
      </c>
      <c r="I15" s="7">
        <v>57</v>
      </c>
      <c r="J15" s="7">
        <v>58.2</v>
      </c>
      <c r="K15" s="7">
        <v>58.7</v>
      </c>
      <c r="L15" s="7">
        <v>55</v>
      </c>
      <c r="M15" s="7">
        <v>54.5</v>
      </c>
      <c r="N15" s="7">
        <v>53.7</v>
      </c>
      <c r="O15" s="7">
        <v>53.2</v>
      </c>
      <c r="P15" s="7">
        <v>53.4</v>
      </c>
      <c r="Q15" s="7">
        <v>53.8</v>
      </c>
      <c r="R15" s="7">
        <v>53.659421848016656</v>
      </c>
      <c r="S15" s="7">
        <v>53.519211023483408</v>
      </c>
      <c r="T15" s="7">
        <v>53.379366566582149</v>
      </c>
      <c r="U15" s="7">
        <v>53.239887520002753</v>
      </c>
      <c r="V15" s="7">
        <v>53.100772928936529</v>
      </c>
      <c r="W15" s="7">
        <v>52.962021841069671</v>
      </c>
      <c r="X15" s="7">
        <v>52.823633306576752</v>
      </c>
      <c r="Y15" s="7">
        <v>52.685606378114215</v>
      </c>
      <c r="Z15" s="7">
        <v>52.547940110813897</v>
      </c>
      <c r="AA15" s="7">
        <v>52.410633562276544</v>
      </c>
      <c r="AB15" s="7">
        <v>52.273685792565374</v>
      </c>
      <c r="AC15" s="7">
        <v>52.137095864199637</v>
      </c>
      <c r="AD15" s="7">
        <v>52.000862842148194</v>
      </c>
      <c r="AE15" s="7">
        <v>51.864985793823131</v>
      </c>
    </row>
    <row r="16" spans="1:31" ht="13.8" x14ac:dyDescent="0.25">
      <c r="A16" s="6" t="s">
        <v>65</v>
      </c>
      <c r="B16" s="19">
        <v>56.7</v>
      </c>
      <c r="C16" s="7">
        <v>58.9</v>
      </c>
      <c r="D16" s="7">
        <v>57.9</v>
      </c>
      <c r="E16" s="7">
        <v>54.6</v>
      </c>
      <c r="F16" s="7">
        <v>55.4</v>
      </c>
      <c r="G16" s="7">
        <v>54.4</v>
      </c>
      <c r="H16" s="7">
        <v>54.3</v>
      </c>
      <c r="I16" s="7">
        <v>54.4</v>
      </c>
      <c r="J16" s="7">
        <v>54.4</v>
      </c>
      <c r="K16" s="7">
        <v>54.8</v>
      </c>
      <c r="L16" s="7">
        <v>54.8</v>
      </c>
      <c r="M16" s="7">
        <v>55.7</v>
      </c>
      <c r="N16" s="7">
        <v>55.4</v>
      </c>
      <c r="O16" s="7">
        <v>55.2</v>
      </c>
      <c r="P16" s="7">
        <v>55.3</v>
      </c>
      <c r="Q16" s="7">
        <v>53.8</v>
      </c>
      <c r="R16" s="7">
        <v>53.4</v>
      </c>
      <c r="S16" s="7">
        <v>53.7</v>
      </c>
      <c r="T16" s="7">
        <v>53.2</v>
      </c>
      <c r="U16" s="7">
        <v>52.5</v>
      </c>
      <c r="V16" s="7">
        <v>52.298365465918089</v>
      </c>
      <c r="W16" s="7">
        <v>52.097505341080648</v>
      </c>
      <c r="X16" s="7">
        <v>51.897416651246772</v>
      </c>
      <c r="Y16" s="7">
        <v>51.698096433598607</v>
      </c>
      <c r="Z16" s="7">
        <v>51.499541736697459</v>
      </c>
      <c r="AA16" s="7">
        <v>51.301749620440113</v>
      </c>
      <c r="AB16" s="7">
        <v>51.104717156015269</v>
      </c>
      <c r="AC16" s="7">
        <v>50.908441425860204</v>
      </c>
      <c r="AD16" s="7">
        <v>50.712919523617551</v>
      </c>
      <c r="AE16" s="7">
        <v>50.518148554092257</v>
      </c>
    </row>
    <row r="17" spans="1:31" ht="13.8" x14ac:dyDescent="0.25">
      <c r="A17" s="6" t="s">
        <v>66</v>
      </c>
      <c r="B17" s="19">
        <v>57.125</v>
      </c>
      <c r="C17" s="7">
        <v>56.7</v>
      </c>
      <c r="D17" s="7">
        <v>57</v>
      </c>
      <c r="E17" s="7">
        <v>57.2</v>
      </c>
      <c r="F17" s="7">
        <v>57.6</v>
      </c>
      <c r="G17" s="7">
        <v>57.5</v>
      </c>
      <c r="H17" s="7">
        <v>56.9</v>
      </c>
      <c r="I17" s="7">
        <v>56.6</v>
      </c>
      <c r="J17" s="7">
        <v>57.8</v>
      </c>
      <c r="K17" s="7">
        <v>57.4</v>
      </c>
      <c r="L17" s="7">
        <v>56.8</v>
      </c>
      <c r="M17" s="7">
        <v>56.7</v>
      </c>
      <c r="N17" s="7">
        <v>56.5</v>
      </c>
      <c r="O17" s="7">
        <v>56.7</v>
      </c>
      <c r="P17" s="7">
        <v>56.6</v>
      </c>
      <c r="Q17" s="7">
        <v>56.4</v>
      </c>
      <c r="R17" s="7">
        <v>56.2</v>
      </c>
      <c r="S17" s="7">
        <v>56.2</v>
      </c>
      <c r="T17" s="7">
        <v>56.2</v>
      </c>
      <c r="U17" s="7">
        <v>56.3</v>
      </c>
      <c r="V17" s="7">
        <v>56.259064200349691</v>
      </c>
      <c r="W17" s="7">
        <v>56.218158165169953</v>
      </c>
      <c r="X17" s="7">
        <v>56.177281872818995</v>
      </c>
      <c r="Y17" s="7">
        <v>56.13643530167078</v>
      </c>
      <c r="Z17" s="7">
        <v>56.095618430114975</v>
      </c>
      <c r="AA17" s="7">
        <v>56.054831236556979</v>
      </c>
      <c r="AB17" s="7">
        <v>56.014073699417871</v>
      </c>
      <c r="AC17" s="7">
        <v>55.973345797134442</v>
      </c>
      <c r="AD17" s="7">
        <v>55.93264750815915</v>
      </c>
      <c r="AE17" s="7">
        <v>55.891978810960119</v>
      </c>
    </row>
    <row r="18" spans="1:31" ht="13.8" x14ac:dyDescent="0.25">
      <c r="A18" s="6" t="s">
        <v>68</v>
      </c>
      <c r="B18" s="19">
        <v>54.325000000000003</v>
      </c>
      <c r="C18" s="7">
        <v>54.7</v>
      </c>
      <c r="D18" s="7">
        <v>53.8</v>
      </c>
      <c r="E18" s="7">
        <v>54.4</v>
      </c>
      <c r="F18" s="7">
        <v>54.4</v>
      </c>
      <c r="G18" s="7">
        <v>53.6</v>
      </c>
      <c r="H18" s="7">
        <v>53.6</v>
      </c>
      <c r="I18" s="7">
        <v>53.6</v>
      </c>
      <c r="J18" s="7">
        <v>53.9</v>
      </c>
      <c r="K18" s="7">
        <v>53.6</v>
      </c>
      <c r="L18" s="7">
        <v>53.5</v>
      </c>
      <c r="M18" s="7">
        <v>53.5</v>
      </c>
      <c r="N18" s="7">
        <v>55.5</v>
      </c>
      <c r="O18" s="7">
        <v>56.9</v>
      </c>
      <c r="P18" s="7">
        <v>56.6</v>
      </c>
      <c r="Q18" s="7">
        <v>56.1</v>
      </c>
      <c r="R18" s="7">
        <v>55.8</v>
      </c>
      <c r="S18" s="7">
        <v>55.9</v>
      </c>
      <c r="T18" s="7">
        <v>55.7</v>
      </c>
      <c r="U18" s="7">
        <v>55.8</v>
      </c>
      <c r="V18" s="7">
        <v>55.874792347417056</v>
      </c>
      <c r="W18" s="7">
        <v>55.949684943852617</v>
      </c>
      <c r="X18" s="7">
        <v>56.024677923676911</v>
      </c>
      <c r="Y18" s="7">
        <v>56.099771421440295</v>
      </c>
      <c r="Z18" s="7">
        <v>56.17496557187345</v>
      </c>
      <c r="AA18" s="7">
        <v>56.25026050988766</v>
      </c>
      <c r="AB18" s="7">
        <v>56.325656370575039</v>
      </c>
      <c r="AC18" s="7">
        <v>56.401153289208771</v>
      </c>
      <c r="AD18" s="7">
        <v>56.476751401243348</v>
      </c>
      <c r="AE18" s="7">
        <v>56.552450842314833</v>
      </c>
    </row>
    <row r="19" spans="1:31" ht="13.8" x14ac:dyDescent="0.25">
      <c r="A19" s="6" t="s">
        <v>69</v>
      </c>
      <c r="B19" s="19">
        <v>54.55</v>
      </c>
      <c r="C19" s="7">
        <v>54.9</v>
      </c>
      <c r="D19" s="7">
        <v>55.1</v>
      </c>
      <c r="E19" s="7">
        <v>54.9</v>
      </c>
      <c r="F19" s="7">
        <v>53.3</v>
      </c>
      <c r="G19" s="7">
        <v>53.7</v>
      </c>
      <c r="H19" s="7">
        <v>53.1</v>
      </c>
      <c r="I19" s="7">
        <v>53.6</v>
      </c>
      <c r="J19" s="7">
        <v>54.2</v>
      </c>
      <c r="K19" s="7">
        <v>52.6</v>
      </c>
      <c r="L19" s="7">
        <v>52.3</v>
      </c>
      <c r="M19" s="7">
        <v>53.8</v>
      </c>
      <c r="N19" s="7">
        <v>54.1</v>
      </c>
      <c r="O19" s="7">
        <v>54.1</v>
      </c>
      <c r="P19" s="7">
        <v>53</v>
      </c>
      <c r="Q19" s="7">
        <v>53.2</v>
      </c>
      <c r="R19" s="7">
        <v>53.9</v>
      </c>
      <c r="S19" s="7">
        <v>53.5</v>
      </c>
      <c r="T19" s="7">
        <v>53.3</v>
      </c>
      <c r="U19" s="7">
        <v>48.6</v>
      </c>
      <c r="V19" s="7">
        <v>48.320157920225995</v>
      </c>
      <c r="W19" s="7">
        <v>48.041927190032489</v>
      </c>
      <c r="X19" s="7">
        <v>47.765298531159857</v>
      </c>
      <c r="Y19" s="7">
        <v>47.490262718773316</v>
      </c>
      <c r="Z19" s="7">
        <v>47.216810581155308</v>
      </c>
      <c r="AA19" s="7">
        <v>46.944932999399633</v>
      </c>
      <c r="AB19" s="7">
        <v>46.674620907107382</v>
      </c>
      <c r="AC19" s="7">
        <v>46.405865290084584</v>
      </c>
      <c r="AD19" s="7">
        <v>46.138657186041591</v>
      </c>
      <c r="AE19" s="7">
        <v>45.87298768429423</v>
      </c>
    </row>
    <row r="20" spans="1:31" ht="13.8" x14ac:dyDescent="0.25">
      <c r="A20" s="6" t="s">
        <v>70</v>
      </c>
      <c r="B20" s="19">
        <v>56.9</v>
      </c>
      <c r="C20" s="19">
        <v>56.9</v>
      </c>
      <c r="D20" s="19">
        <v>56.9</v>
      </c>
      <c r="E20" s="19">
        <v>56.9</v>
      </c>
      <c r="F20" s="7">
        <v>56.9</v>
      </c>
      <c r="G20" s="7">
        <v>57.3</v>
      </c>
      <c r="H20" s="7">
        <v>56.9</v>
      </c>
      <c r="I20" s="7">
        <v>56.7</v>
      </c>
      <c r="J20" s="7">
        <v>58.2</v>
      </c>
      <c r="K20" s="7">
        <v>57.6</v>
      </c>
      <c r="L20" s="7">
        <v>53.7</v>
      </c>
      <c r="M20" s="7">
        <v>53.7</v>
      </c>
      <c r="N20" s="7">
        <v>53.6</v>
      </c>
      <c r="O20" s="7">
        <v>53.5</v>
      </c>
      <c r="P20" s="7">
        <v>53.4</v>
      </c>
      <c r="Q20" s="7">
        <v>53.6</v>
      </c>
      <c r="R20" s="7">
        <v>53.400223214850122</v>
      </c>
      <c r="S20" s="7">
        <v>53.201191033504067</v>
      </c>
      <c r="T20" s="7">
        <v>53.002900680690296</v>
      </c>
      <c r="U20" s="7">
        <v>52.805349391481215</v>
      </c>
      <c r="V20" s="7">
        <v>52.608534411254603</v>
      </c>
      <c r="W20" s="7">
        <v>52.412452995655215</v>
      </c>
      <c r="X20" s="7">
        <v>52.2171024105565</v>
      </c>
      <c r="Y20" s="7">
        <v>52.022479932022492</v>
      </c>
      <c r="Z20" s="7">
        <v>51.828582846269811</v>
      </c>
      <c r="AA20" s="7">
        <v>51.63540844962985</v>
      </c>
      <c r="AB20" s="7">
        <v>51.442954048511041</v>
      </c>
      <c r="AC20" s="7">
        <v>51.251216959361329</v>
      </c>
      <c r="AD20" s="7">
        <v>51.06019450863073</v>
      </c>
      <c r="AE20" s="7">
        <v>50.869884032734056</v>
      </c>
    </row>
    <row r="21" spans="1:31" ht="13.8" x14ac:dyDescent="0.25">
      <c r="A21" s="6" t="s">
        <v>71</v>
      </c>
      <c r="B21" s="19">
        <v>55.524999999999999</v>
      </c>
      <c r="C21" s="7">
        <v>55.1</v>
      </c>
      <c r="D21" s="7">
        <v>55.4</v>
      </c>
      <c r="E21" s="7">
        <v>56</v>
      </c>
      <c r="F21" s="7">
        <v>55.6</v>
      </c>
      <c r="G21" s="7">
        <v>56</v>
      </c>
      <c r="H21" s="7">
        <v>55.6</v>
      </c>
      <c r="I21" s="7">
        <v>55</v>
      </c>
      <c r="J21" s="7">
        <v>54</v>
      </c>
      <c r="K21" s="7">
        <v>54.7</v>
      </c>
      <c r="L21" s="7">
        <v>54.8</v>
      </c>
      <c r="M21" s="7">
        <v>54.9</v>
      </c>
      <c r="N21" s="7">
        <v>56.1</v>
      </c>
      <c r="O21" s="7">
        <v>54.6</v>
      </c>
      <c r="P21" s="7">
        <v>55.7</v>
      </c>
      <c r="Q21" s="7">
        <v>54.6</v>
      </c>
      <c r="R21" s="7">
        <v>55.6</v>
      </c>
      <c r="S21" s="7">
        <v>55.7</v>
      </c>
      <c r="T21" s="7">
        <v>55.8</v>
      </c>
      <c r="U21" s="7">
        <v>55.9</v>
      </c>
      <c r="V21" s="7">
        <v>55.918816340160582</v>
      </c>
      <c r="W21" s="7">
        <v>55.937639014035966</v>
      </c>
      <c r="X21" s="7">
        <v>55.956468023758113</v>
      </c>
      <c r="Y21" s="7">
        <v>55.975303371459724</v>
      </c>
      <c r="Z21" s="7">
        <v>55.994145059274203</v>
      </c>
      <c r="AA21" s="7">
        <v>56.01299308933568</v>
      </c>
      <c r="AB21" s="7">
        <v>56.031847463779002</v>
      </c>
      <c r="AC21" s="7">
        <v>56.050708184739726</v>
      </c>
      <c r="AD21" s="7">
        <v>56.069575254354142</v>
      </c>
      <c r="AE21" s="7">
        <v>56.088448674759249</v>
      </c>
    </row>
    <row r="22" spans="1:31" ht="13.8" x14ac:dyDescent="0.25">
      <c r="A22" s="6" t="s">
        <v>72</v>
      </c>
      <c r="B22" s="19">
        <v>56.274999999999999</v>
      </c>
      <c r="C22" s="7">
        <v>57.7</v>
      </c>
      <c r="D22" s="7">
        <v>55.9</v>
      </c>
      <c r="E22" s="7">
        <v>55.1</v>
      </c>
      <c r="F22" s="7">
        <v>56.4</v>
      </c>
      <c r="G22" s="7">
        <v>56.1</v>
      </c>
      <c r="H22" s="7">
        <v>55.9</v>
      </c>
      <c r="I22" s="7">
        <v>55.9</v>
      </c>
      <c r="J22" s="7">
        <v>55.3</v>
      </c>
      <c r="K22" s="7">
        <v>55.1</v>
      </c>
      <c r="L22" s="7">
        <v>55.2</v>
      </c>
      <c r="M22" s="7">
        <v>55.8</v>
      </c>
      <c r="N22" s="7">
        <v>55.5</v>
      </c>
      <c r="O22" s="7">
        <v>54.7</v>
      </c>
      <c r="P22" s="7">
        <v>54.5</v>
      </c>
      <c r="Q22" s="7">
        <v>54.6</v>
      </c>
      <c r="R22" s="7">
        <v>55.3</v>
      </c>
      <c r="S22" s="7">
        <v>55</v>
      </c>
      <c r="T22" s="7">
        <v>55.4</v>
      </c>
      <c r="U22" s="7">
        <v>55.1</v>
      </c>
      <c r="V22" s="7">
        <v>55.041898307409895</v>
      </c>
      <c r="W22" s="7">
        <v>54.98385788172871</v>
      </c>
      <c r="X22" s="7">
        <v>54.925878658351898</v>
      </c>
      <c r="Y22" s="7">
        <v>54.867960572743023</v>
      </c>
      <c r="Z22" s="7">
        <v>54.810103560433703</v>
      </c>
      <c r="AA22" s="7">
        <v>54.752307557023535</v>
      </c>
      <c r="AB22" s="7">
        <v>54.69457249818003</v>
      </c>
      <c r="AC22" s="7">
        <v>54.636898319638526</v>
      </c>
      <c r="AD22" s="7">
        <v>54.579284957202141</v>
      </c>
      <c r="AE22" s="7">
        <v>54.521732346741679</v>
      </c>
    </row>
    <row r="23" spans="1:31" ht="13.8" x14ac:dyDescent="0.25">
      <c r="A23" s="6" t="s">
        <v>73</v>
      </c>
      <c r="B23" s="19">
        <v>54.225000000000001</v>
      </c>
      <c r="C23" s="7">
        <v>54.3</v>
      </c>
      <c r="D23" s="7">
        <v>54.3</v>
      </c>
      <c r="E23" s="7">
        <v>54.4</v>
      </c>
      <c r="F23" s="7">
        <v>53.9</v>
      </c>
      <c r="G23" s="7">
        <v>53.3</v>
      </c>
      <c r="H23" s="7">
        <v>54.5</v>
      </c>
      <c r="I23" s="7">
        <v>54.9</v>
      </c>
      <c r="J23" s="7">
        <v>54.7</v>
      </c>
      <c r="K23" s="7">
        <v>54.8</v>
      </c>
      <c r="L23" s="7">
        <v>54.7</v>
      </c>
      <c r="M23" s="7">
        <v>54.6</v>
      </c>
      <c r="N23" s="7">
        <v>54.5</v>
      </c>
      <c r="O23" s="7">
        <v>54.7</v>
      </c>
      <c r="P23" s="7">
        <v>54.4</v>
      </c>
      <c r="Q23" s="7">
        <v>54.5</v>
      </c>
      <c r="R23" s="7">
        <v>54.3</v>
      </c>
      <c r="S23" s="7">
        <v>54</v>
      </c>
      <c r="T23" s="7">
        <v>53.3</v>
      </c>
      <c r="U23" s="7">
        <v>53.8</v>
      </c>
      <c r="V23" s="7">
        <v>53.778837657341086</v>
      </c>
      <c r="W23" s="7">
        <v>53.757683638933976</v>
      </c>
      <c r="X23" s="7">
        <v>53.736537941504302</v>
      </c>
      <c r="Y23" s="7">
        <v>53.715400561778992</v>
      </c>
      <c r="Z23" s="7">
        <v>53.694271496486259</v>
      </c>
      <c r="AA23" s="7">
        <v>53.673150742355602</v>
      </c>
      <c r="AB23" s="7">
        <v>53.652038296117816</v>
      </c>
      <c r="AC23" s="7">
        <v>53.630934154504963</v>
      </c>
      <c r="AD23" s="7">
        <v>53.60983831425041</v>
      </c>
      <c r="AE23" s="7">
        <v>53.588750772088794</v>
      </c>
    </row>
    <row r="24" spans="1:31" ht="13.8" x14ac:dyDescent="0.25">
      <c r="A24" s="6" t="s">
        <v>74</v>
      </c>
      <c r="B24" s="19">
        <v>55.75</v>
      </c>
      <c r="C24" s="7">
        <v>56.2</v>
      </c>
      <c r="D24" s="7">
        <v>55.7</v>
      </c>
      <c r="E24" s="7">
        <v>55.6</v>
      </c>
      <c r="F24" s="7">
        <v>55.5</v>
      </c>
      <c r="G24" s="7">
        <v>55.3</v>
      </c>
      <c r="H24" s="7">
        <v>55.3</v>
      </c>
      <c r="I24" s="7">
        <v>55.2</v>
      </c>
      <c r="J24" s="7">
        <v>55.1</v>
      </c>
      <c r="K24" s="7">
        <v>54.9</v>
      </c>
      <c r="L24" s="7">
        <v>55</v>
      </c>
      <c r="M24" s="7">
        <v>54.9</v>
      </c>
      <c r="N24" s="7">
        <v>55.2</v>
      </c>
      <c r="O24" s="7">
        <v>55</v>
      </c>
      <c r="P24" s="7">
        <v>55</v>
      </c>
      <c r="Q24" s="7">
        <v>55</v>
      </c>
      <c r="R24" s="7">
        <v>55.2</v>
      </c>
      <c r="S24" s="7">
        <v>55.1</v>
      </c>
      <c r="T24" s="7">
        <v>55</v>
      </c>
      <c r="U24" s="7">
        <v>54.5</v>
      </c>
      <c r="V24" s="7">
        <v>54.438240987766008</v>
      </c>
      <c r="W24" s="7">
        <v>54.376551960405266</v>
      </c>
      <c r="X24" s="7">
        <v>54.314932838611412</v>
      </c>
      <c r="Y24" s="7">
        <v>54.253383543167963</v>
      </c>
      <c r="Z24" s="7">
        <v>54.191903994948184</v>
      </c>
      <c r="AA24" s="7">
        <v>54.130494114915024</v>
      </c>
      <c r="AB24" s="7">
        <v>54.069153824120988</v>
      </c>
      <c r="AC24" s="7">
        <v>54.007883043708048</v>
      </c>
      <c r="AD24" s="7">
        <v>53.946681694907532</v>
      </c>
      <c r="AE24" s="7">
        <v>53.885549699040027</v>
      </c>
    </row>
    <row r="25" spans="1:31" ht="13.8" x14ac:dyDescent="0.25">
      <c r="A25" s="6" t="s">
        <v>75</v>
      </c>
      <c r="B25" s="19">
        <v>57.2</v>
      </c>
      <c r="C25" s="19">
        <v>57.2</v>
      </c>
      <c r="D25" s="19">
        <v>57.2</v>
      </c>
      <c r="E25" s="19">
        <v>57.2</v>
      </c>
      <c r="F25" s="7">
        <v>57.2</v>
      </c>
      <c r="G25" s="7">
        <v>57.5</v>
      </c>
      <c r="H25" s="7">
        <v>56.9</v>
      </c>
      <c r="I25" s="7">
        <v>56.8</v>
      </c>
      <c r="J25" s="7">
        <v>56.8</v>
      </c>
      <c r="K25" s="7">
        <v>56.6</v>
      </c>
      <c r="L25" s="7">
        <v>56.8</v>
      </c>
      <c r="M25" s="7">
        <v>56.7</v>
      </c>
      <c r="N25" s="7">
        <v>56.8</v>
      </c>
      <c r="O25" s="7">
        <v>56.8</v>
      </c>
      <c r="P25" s="7">
        <v>56.5</v>
      </c>
      <c r="Q25" s="7">
        <v>56.5</v>
      </c>
      <c r="R25" s="7">
        <v>56.456535526613983</v>
      </c>
      <c r="S25" s="7">
        <v>56.413104489696046</v>
      </c>
      <c r="T25" s="7">
        <v>56.369706863524094</v>
      </c>
      <c r="U25" s="7">
        <v>56.326342622395821</v>
      </c>
      <c r="V25" s="7">
        <v>56.283011740628687</v>
      </c>
      <c r="W25" s="7">
        <v>56.239714192559916</v>
      </c>
      <c r="X25" s="7">
        <v>56.196449952546466</v>
      </c>
      <c r="Y25" s="7">
        <v>56.15321899496503</v>
      </c>
      <c r="Z25" s="7">
        <v>56.110021294212004</v>
      </c>
      <c r="AA25" s="7">
        <v>56.066856824703486</v>
      </c>
      <c r="AB25" s="7">
        <v>56.023725560875256</v>
      </c>
      <c r="AC25" s="7">
        <v>55.980627477182757</v>
      </c>
      <c r="AD25" s="7">
        <v>55.937562548101084</v>
      </c>
      <c r="AE25" s="7">
        <v>55.894530748124964</v>
      </c>
    </row>
    <row r="26" spans="1:31" ht="13.8" x14ac:dyDescent="0.25">
      <c r="A26" s="6" t="s">
        <v>76</v>
      </c>
      <c r="B26" s="19">
        <v>55</v>
      </c>
      <c r="C26" s="7">
        <v>56.1</v>
      </c>
      <c r="D26" s="7">
        <v>53.3</v>
      </c>
      <c r="E26" s="7">
        <v>54</v>
      </c>
      <c r="F26" s="7">
        <v>56.6</v>
      </c>
      <c r="G26" s="7">
        <v>56.1</v>
      </c>
      <c r="H26" s="7">
        <v>54.2</v>
      </c>
      <c r="I26" s="7">
        <v>53.2</v>
      </c>
      <c r="J26" s="7">
        <v>53.5</v>
      </c>
      <c r="K26" s="7">
        <v>53.4</v>
      </c>
      <c r="L26" s="7">
        <v>52.7</v>
      </c>
      <c r="M26" s="7">
        <v>53.6</v>
      </c>
      <c r="N26" s="7">
        <v>54.4</v>
      </c>
      <c r="O26" s="7">
        <v>54.1</v>
      </c>
      <c r="P26" s="7">
        <v>54.6</v>
      </c>
      <c r="Q26" s="7">
        <v>55</v>
      </c>
      <c r="R26" s="7">
        <v>54.3</v>
      </c>
      <c r="S26" s="7">
        <v>56</v>
      </c>
      <c r="T26" s="7">
        <v>55</v>
      </c>
      <c r="U26" s="7">
        <v>56.2</v>
      </c>
      <c r="V26" s="7">
        <v>56.260682574162594</v>
      </c>
      <c r="W26" s="7">
        <v>56.321430671008585</v>
      </c>
      <c r="X26" s="7">
        <v>56.382244361286823</v>
      </c>
      <c r="Y26" s="7">
        <v>56.443123715822537</v>
      </c>
      <c r="Z26" s="7">
        <v>56.504068805517448</v>
      </c>
      <c r="AA26" s="7">
        <v>56.565079701349816</v>
      </c>
      <c r="AB26" s="7">
        <v>56.626156474374554</v>
      </c>
      <c r="AC26" s="7">
        <v>56.687299195723291</v>
      </c>
      <c r="AD26" s="7">
        <v>56.748507936604462</v>
      </c>
      <c r="AE26" s="7">
        <v>56.809782768303386</v>
      </c>
    </row>
    <row r="27" spans="1:31" ht="13.8" x14ac:dyDescent="0.25">
      <c r="A27" s="6" t="s">
        <v>78</v>
      </c>
      <c r="B27" s="19">
        <v>52.400000000000006</v>
      </c>
      <c r="C27" s="7">
        <v>52.2</v>
      </c>
      <c r="D27" s="7">
        <v>52.2</v>
      </c>
      <c r="E27" s="7">
        <v>52</v>
      </c>
      <c r="F27" s="7">
        <v>53.2</v>
      </c>
      <c r="G27" s="7">
        <v>53.1</v>
      </c>
      <c r="H27" s="7">
        <v>53.3</v>
      </c>
      <c r="I27" s="7">
        <v>53.6</v>
      </c>
      <c r="J27" s="7">
        <v>53.7</v>
      </c>
      <c r="K27" s="7">
        <v>53.4</v>
      </c>
      <c r="L27" s="7">
        <v>54</v>
      </c>
      <c r="M27" s="7">
        <v>54.1</v>
      </c>
      <c r="N27" s="7">
        <v>54.3</v>
      </c>
      <c r="O27" s="7">
        <v>54.3</v>
      </c>
      <c r="P27" s="7">
        <v>54.4</v>
      </c>
      <c r="Q27" s="7">
        <v>54.5</v>
      </c>
      <c r="R27" s="7">
        <v>54.4</v>
      </c>
      <c r="S27" s="7">
        <v>54.7</v>
      </c>
      <c r="T27" s="7">
        <v>55.1</v>
      </c>
      <c r="U27" s="7">
        <v>55</v>
      </c>
      <c r="V27" s="7">
        <v>55.133334491478664</v>
      </c>
      <c r="W27" s="7">
        <v>55.26699222089583</v>
      </c>
      <c r="X27" s="7">
        <v>55.400973971865433</v>
      </c>
      <c r="Y27" s="7">
        <v>55.535280529901094</v>
      </c>
      <c r="Z27" s="7">
        <v>55.669912682420716</v>
      </c>
      <c r="AA27" s="7">
        <v>55.804871218751117</v>
      </c>
      <c r="AB27" s="7">
        <v>55.940156930132652</v>
      </c>
      <c r="AC27" s="7">
        <v>56.075770609723847</v>
      </c>
      <c r="AD27" s="7">
        <v>56.211713052606058</v>
      </c>
      <c r="AE27" s="7">
        <v>56.347985055788122</v>
      </c>
    </row>
    <row r="28" spans="1:31" ht="13.8" x14ac:dyDescent="0.25">
      <c r="A28" s="6" t="s">
        <v>79</v>
      </c>
      <c r="B28" s="19">
        <v>55.349999999999994</v>
      </c>
      <c r="C28" s="7">
        <v>57</v>
      </c>
      <c r="D28" s="7">
        <v>54.6</v>
      </c>
      <c r="E28" s="7">
        <v>54.5</v>
      </c>
      <c r="F28" s="7">
        <v>55.3</v>
      </c>
      <c r="G28" s="7">
        <v>54.3</v>
      </c>
      <c r="H28" s="7">
        <v>54.1</v>
      </c>
      <c r="I28" s="7">
        <v>54.2</v>
      </c>
      <c r="J28" s="7">
        <v>54.2</v>
      </c>
      <c r="K28" s="7">
        <v>54.4</v>
      </c>
      <c r="L28" s="7">
        <v>53.9</v>
      </c>
      <c r="M28" s="7">
        <v>53.6</v>
      </c>
      <c r="N28" s="7">
        <v>54.3</v>
      </c>
      <c r="O28" s="7">
        <v>54.2</v>
      </c>
      <c r="P28" s="7">
        <v>54.2</v>
      </c>
      <c r="Q28" s="7">
        <v>54.3</v>
      </c>
      <c r="R28" s="7">
        <v>54.3</v>
      </c>
      <c r="S28" s="7">
        <v>54.6</v>
      </c>
      <c r="T28" s="7">
        <v>54.6</v>
      </c>
      <c r="U28" s="7">
        <v>54.8</v>
      </c>
      <c r="V28" s="7">
        <v>54.772643915683126</v>
      </c>
      <c r="W28" s="7">
        <v>54.745301487485769</v>
      </c>
      <c r="X28" s="7">
        <v>54.7179727085908</v>
      </c>
      <c r="Y28" s="7">
        <v>54.690657572184513</v>
      </c>
      <c r="Z28" s="7">
        <v>54.663356071456597</v>
      </c>
      <c r="AA28" s="7">
        <v>54.636068199600139</v>
      </c>
      <c r="AB28" s="7">
        <v>54.608793949811627</v>
      </c>
      <c r="AC28" s="7">
        <v>54.58153331529094</v>
      </c>
      <c r="AD28" s="7">
        <v>54.554286289241354</v>
      </c>
      <c r="AE28" s="7">
        <v>54.527052864869546</v>
      </c>
    </row>
    <row r="29" spans="1:31" ht="13.8" x14ac:dyDescent="0.25">
      <c r="A29" s="6" t="s">
        <v>81</v>
      </c>
      <c r="B29" s="19">
        <v>53.35</v>
      </c>
      <c r="C29" s="7">
        <v>52</v>
      </c>
      <c r="D29" s="7">
        <v>53.9</v>
      </c>
      <c r="E29" s="7">
        <v>53.1</v>
      </c>
      <c r="F29" s="7">
        <v>54.4</v>
      </c>
      <c r="G29" s="7">
        <v>53.2</v>
      </c>
      <c r="H29" s="7">
        <v>53.5</v>
      </c>
      <c r="I29" s="7">
        <v>53.5</v>
      </c>
      <c r="J29" s="7">
        <v>53.8</v>
      </c>
      <c r="K29" s="7">
        <v>53.7</v>
      </c>
      <c r="L29" s="7">
        <v>53</v>
      </c>
      <c r="M29" s="7">
        <v>53</v>
      </c>
      <c r="N29" s="7">
        <v>52.9</v>
      </c>
      <c r="O29" s="7">
        <v>52.7</v>
      </c>
      <c r="P29" s="7">
        <v>52.1</v>
      </c>
      <c r="Q29" s="7">
        <v>51.9</v>
      </c>
      <c r="R29" s="7">
        <v>54.9</v>
      </c>
      <c r="S29" s="7">
        <v>53.8</v>
      </c>
      <c r="T29" s="7">
        <v>53.1</v>
      </c>
      <c r="U29" s="7">
        <v>54.6</v>
      </c>
      <c r="V29" s="7">
        <v>54.663263162810061</v>
      </c>
      <c r="W29" s="7">
        <v>54.726599626495009</v>
      </c>
      <c r="X29" s="7">
        <v>54.790009475986075</v>
      </c>
      <c r="Y29" s="7">
        <v>54.853492796312892</v>
      </c>
      <c r="Z29" s="7">
        <v>54.917049672603618</v>
      </c>
      <c r="AA29" s="7">
        <v>54.980680190085053</v>
      </c>
      <c r="AB29" s="7">
        <v>55.04438443408273</v>
      </c>
      <c r="AC29" s="7">
        <v>55.108162490021066</v>
      </c>
      <c r="AD29" s="7">
        <v>55.172014443423436</v>
      </c>
      <c r="AE29" s="7">
        <v>55.235940379912329</v>
      </c>
    </row>
    <row r="30" spans="1:31" ht="13.8" x14ac:dyDescent="0.25">
      <c r="A30" s="6" t="s">
        <v>83</v>
      </c>
      <c r="B30" s="19">
        <v>55.975000000000001</v>
      </c>
      <c r="C30" s="7">
        <v>56.2</v>
      </c>
      <c r="D30" s="7">
        <v>55.8</v>
      </c>
      <c r="E30" s="7">
        <v>55.8</v>
      </c>
      <c r="F30" s="7">
        <v>56.1</v>
      </c>
      <c r="G30" s="7">
        <v>56.5</v>
      </c>
      <c r="H30" s="7">
        <v>55.7</v>
      </c>
      <c r="I30" s="7">
        <v>54.7</v>
      </c>
      <c r="J30" s="7">
        <v>55.2</v>
      </c>
      <c r="K30" s="7">
        <v>55.3</v>
      </c>
      <c r="L30" s="7">
        <v>55.3</v>
      </c>
      <c r="M30" s="7">
        <v>55.3</v>
      </c>
      <c r="N30" s="7">
        <v>55.2</v>
      </c>
      <c r="O30" s="7">
        <v>55.1</v>
      </c>
      <c r="P30" s="7">
        <v>55.2</v>
      </c>
      <c r="Q30" s="7">
        <v>55.5</v>
      </c>
      <c r="R30" s="7">
        <v>55.8</v>
      </c>
      <c r="S30" s="7">
        <v>55.4</v>
      </c>
      <c r="T30" s="7">
        <v>55.6</v>
      </c>
      <c r="U30" s="7">
        <v>55.6</v>
      </c>
      <c r="V30" s="7">
        <v>55.581316087774603</v>
      </c>
      <c r="W30" s="7">
        <v>55.562638454120716</v>
      </c>
      <c r="X30" s="7">
        <v>55.543967096928476</v>
      </c>
      <c r="Y30" s="7">
        <v>55.525302014088737</v>
      </c>
      <c r="Z30" s="7">
        <v>55.506643203493049</v>
      </c>
      <c r="AA30" s="7">
        <v>55.487990663033685</v>
      </c>
      <c r="AB30" s="7">
        <v>55.469344390603609</v>
      </c>
      <c r="AC30" s="7">
        <v>55.450704384096511</v>
      </c>
      <c r="AD30" s="7">
        <v>55.432070641406781</v>
      </c>
      <c r="AE30" s="7">
        <v>55.413443160429509</v>
      </c>
    </row>
    <row r="31" spans="1:31" x14ac:dyDescent="0.3">
      <c r="A31" s="1" t="s">
        <v>89</v>
      </c>
      <c r="B31" s="1"/>
      <c r="V31" s="20"/>
    </row>
    <row r="32" spans="1:31" ht="19.95" customHeight="1" x14ac:dyDescent="0.3">
      <c r="A32" s="2" t="s">
        <v>96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2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Z4" sqref="Z4"/>
    </sheetView>
  </sheetViews>
  <sheetFormatPr defaultRowHeight="13.8" x14ac:dyDescent="0.25"/>
  <sheetData>
    <row r="1" spans="1:33" x14ac:dyDescent="0.3">
      <c r="A1" s="1" t="s">
        <v>0</v>
      </c>
      <c r="B1" s="6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x14ac:dyDescent="0.3">
      <c r="A2" s="1" t="s">
        <v>98</v>
      </c>
      <c r="B2" s="6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x14ac:dyDescent="0.3">
      <c r="A3" s="1" t="s">
        <v>102</v>
      </c>
      <c r="B3" s="6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x14ac:dyDescent="0.3">
      <c r="A4" s="4" t="s">
        <v>3</v>
      </c>
      <c r="B4" s="4">
        <v>2022</v>
      </c>
      <c r="C4" s="4">
        <v>2021</v>
      </c>
      <c r="D4" s="4">
        <v>2020</v>
      </c>
      <c r="E4" s="4">
        <v>2019</v>
      </c>
      <c r="F4" s="4">
        <v>2018</v>
      </c>
      <c r="G4" s="4">
        <v>2017</v>
      </c>
      <c r="H4" s="4">
        <v>2016</v>
      </c>
      <c r="I4" s="4">
        <v>2015</v>
      </c>
      <c r="J4" s="4">
        <v>2014</v>
      </c>
      <c r="K4" s="4">
        <v>2013</v>
      </c>
      <c r="L4" s="4">
        <v>2012</v>
      </c>
      <c r="M4" s="4">
        <v>2011</v>
      </c>
      <c r="N4" s="4">
        <v>2010</v>
      </c>
      <c r="O4" s="4">
        <v>2009</v>
      </c>
      <c r="P4" s="4">
        <v>2008</v>
      </c>
      <c r="Q4" s="4">
        <v>2007</v>
      </c>
      <c r="R4" s="4">
        <v>2006</v>
      </c>
      <c r="S4" s="4">
        <v>2005</v>
      </c>
      <c r="T4" s="4">
        <v>2004</v>
      </c>
      <c r="U4" s="4">
        <v>2003</v>
      </c>
      <c r="V4" s="4">
        <v>2002</v>
      </c>
      <c r="W4" s="4">
        <v>2001</v>
      </c>
      <c r="X4" s="4">
        <v>2000</v>
      </c>
      <c r="Y4" s="4">
        <v>1999</v>
      </c>
      <c r="Z4" s="4">
        <v>1998</v>
      </c>
      <c r="AA4" s="4">
        <v>1997</v>
      </c>
      <c r="AB4" s="4">
        <v>1996</v>
      </c>
      <c r="AC4" s="4">
        <v>1995</v>
      </c>
      <c r="AD4" s="4">
        <v>1994</v>
      </c>
      <c r="AE4" s="4">
        <v>1993</v>
      </c>
      <c r="AF4" s="2"/>
      <c r="AG4" s="2"/>
    </row>
    <row r="5" spans="1:33" x14ac:dyDescent="0.3">
      <c r="A5" s="6" t="s">
        <v>4</v>
      </c>
      <c r="B5" s="26">
        <v>0.49299999999999999</v>
      </c>
      <c r="C5" s="26">
        <v>0.49</v>
      </c>
      <c r="D5" s="26">
        <v>0.48960000000000004</v>
      </c>
      <c r="E5" s="26">
        <v>0.48499999999999999</v>
      </c>
      <c r="F5" s="26">
        <v>0.48399999999999999</v>
      </c>
      <c r="G5" s="26">
        <v>0.48399999999999999</v>
      </c>
      <c r="H5" s="26">
        <v>0.48399999999999999</v>
      </c>
      <c r="I5" s="26">
        <v>0.48399999999999999</v>
      </c>
      <c r="J5" s="26">
        <v>0.49099999999999999</v>
      </c>
      <c r="K5" s="26">
        <v>0.47100000000000003</v>
      </c>
      <c r="L5" s="26">
        <v>0.46200000000000002</v>
      </c>
      <c r="M5" s="26">
        <v>0.45600000000000002</v>
      </c>
      <c r="N5" s="26">
        <v>0.44400000000000001</v>
      </c>
      <c r="O5" s="26">
        <v>0.47700000000000004</v>
      </c>
      <c r="P5" s="26">
        <v>0.37200000000000005</v>
      </c>
      <c r="Q5" s="26">
        <v>0.36200000000000004</v>
      </c>
      <c r="R5" s="26">
        <v>0.44400000000000001</v>
      </c>
      <c r="S5" s="26">
        <v>0.42499999999999999</v>
      </c>
      <c r="T5" s="26">
        <v>0.41499999999999998</v>
      </c>
      <c r="U5" s="26">
        <v>0.41</v>
      </c>
      <c r="V5" s="26">
        <v>0.40600000000000003</v>
      </c>
      <c r="W5" s="26">
        <v>0.38600000000000001</v>
      </c>
      <c r="X5" s="26">
        <v>0.36</v>
      </c>
      <c r="Y5" s="26">
        <v>0.35</v>
      </c>
      <c r="Z5" s="26">
        <v>0.34909999999999997</v>
      </c>
      <c r="AA5" s="26">
        <v>0.255</v>
      </c>
      <c r="AB5" s="26">
        <v>0.24399999999999999</v>
      </c>
      <c r="AC5" s="26">
        <v>0.23772595496682405</v>
      </c>
      <c r="AD5" s="26">
        <v>0.2316132363315101</v>
      </c>
      <c r="AE5" s="26">
        <v>0.22565769586010226</v>
      </c>
      <c r="AF5" s="2"/>
      <c r="AG5" s="2"/>
    </row>
    <row r="6" spans="1:33" x14ac:dyDescent="0.3">
      <c r="A6" s="6" t="s">
        <v>5</v>
      </c>
      <c r="B6" s="26">
        <v>0.38375369337908311</v>
      </c>
      <c r="C6" s="26">
        <v>0.38299999999999995</v>
      </c>
      <c r="D6" s="26">
        <v>0.376</v>
      </c>
      <c r="E6" s="26">
        <v>0.375</v>
      </c>
      <c r="F6" s="26">
        <v>0.38</v>
      </c>
      <c r="G6" s="26">
        <v>0.37</v>
      </c>
      <c r="H6" s="26">
        <v>0.37</v>
      </c>
      <c r="I6" s="26">
        <v>0.36380000000000001</v>
      </c>
      <c r="J6" s="26">
        <v>0.36</v>
      </c>
      <c r="K6" s="26">
        <v>0.35</v>
      </c>
      <c r="L6" s="26">
        <v>0.34</v>
      </c>
      <c r="M6" s="26">
        <v>0.3453</v>
      </c>
      <c r="N6" s="26">
        <v>0.35</v>
      </c>
      <c r="O6" s="26">
        <v>0.38500000000000001</v>
      </c>
      <c r="P6" s="26">
        <v>0.38</v>
      </c>
      <c r="Q6" s="26">
        <v>0.37310000000000004</v>
      </c>
      <c r="R6" s="26">
        <v>0.35799999999999998</v>
      </c>
      <c r="S6" s="26">
        <v>0.36899999999999999</v>
      </c>
      <c r="T6" s="26">
        <v>0.35</v>
      </c>
      <c r="U6" s="26">
        <v>0.3483081172500333</v>
      </c>
      <c r="V6" s="26">
        <v>0.34662441297789415</v>
      </c>
      <c r="W6" s="26">
        <v>0.34494884764922373</v>
      </c>
      <c r="X6" s="26">
        <v>0.34328138192077057</v>
      </c>
      <c r="Y6" s="26">
        <v>0.34162197663946636</v>
      </c>
      <c r="Z6" s="26">
        <v>0.33997059284150682</v>
      </c>
      <c r="AA6" s="26">
        <v>0.33832719175143677</v>
      </c>
      <c r="AB6" s="26">
        <v>0.33669173478123987</v>
      </c>
      <c r="AC6" s="26">
        <v>0.33506418352943207</v>
      </c>
      <c r="AD6" s="26">
        <v>0.33344449978016028</v>
      </c>
      <c r="AE6" s="26">
        <v>0.33183264550230507</v>
      </c>
      <c r="AF6" s="2"/>
      <c r="AG6" s="2"/>
    </row>
    <row r="7" spans="1:33" x14ac:dyDescent="0.3">
      <c r="A7" s="6" t="s">
        <v>6</v>
      </c>
      <c r="B7" s="26">
        <v>0.36727045791858337</v>
      </c>
      <c r="C7" s="26">
        <v>0.36899999999999999</v>
      </c>
      <c r="D7" s="26">
        <v>0.39049999999999996</v>
      </c>
      <c r="E7" s="26">
        <v>0.39179999999999998</v>
      </c>
      <c r="F7" s="26">
        <v>0.376</v>
      </c>
      <c r="G7" s="26">
        <v>0.40399999999999997</v>
      </c>
      <c r="H7" s="26">
        <v>0.40299999999999997</v>
      </c>
      <c r="I7" s="26">
        <v>0.4244</v>
      </c>
      <c r="J7" s="26">
        <v>0.39899999999999997</v>
      </c>
      <c r="K7" s="26">
        <v>0.39</v>
      </c>
      <c r="L7" s="26">
        <v>0.37</v>
      </c>
      <c r="M7" s="26">
        <v>0.4</v>
      </c>
      <c r="N7" s="26">
        <v>0.42</v>
      </c>
      <c r="O7" s="26">
        <v>0.41549999999999998</v>
      </c>
      <c r="P7" s="26">
        <v>0.36149999999999999</v>
      </c>
      <c r="Q7" s="26">
        <v>0.37090000000000001</v>
      </c>
      <c r="R7" s="26">
        <v>0.4</v>
      </c>
      <c r="S7" s="26">
        <v>0.37</v>
      </c>
      <c r="T7" s="26">
        <v>0.32030000000000003</v>
      </c>
      <c r="U7" s="26">
        <v>0.31800144506684513</v>
      </c>
      <c r="V7" s="26">
        <v>0.31571938515329917</v>
      </c>
      <c r="W7" s="26">
        <v>0.31345370188687166</v>
      </c>
      <c r="X7" s="26">
        <v>0.31120427774454346</v>
      </c>
      <c r="Y7" s="26">
        <v>0.30897099604667078</v>
      </c>
      <c r="Z7" s="26">
        <v>0.30675374095093288</v>
      </c>
      <c r="AA7" s="26">
        <v>0.30455239744632323</v>
      </c>
      <c r="AB7" s="26">
        <v>0.30236685134718372</v>
      </c>
      <c r="AC7" s="26">
        <v>0.30019698928728183</v>
      </c>
      <c r="AD7" s="26">
        <v>0.29804269871393019</v>
      </c>
      <c r="AE7" s="26">
        <v>0.29590386788214845</v>
      </c>
      <c r="AF7" s="2"/>
      <c r="AG7" s="2"/>
    </row>
    <row r="8" spans="1:33" x14ac:dyDescent="0.3">
      <c r="A8" s="6" t="s">
        <v>9</v>
      </c>
      <c r="B8" s="26">
        <v>0.41960000000000003</v>
      </c>
      <c r="C8" s="26">
        <v>0.40679999999999999</v>
      </c>
      <c r="D8" s="26">
        <v>0.40820000000000001</v>
      </c>
      <c r="E8" s="26">
        <v>0.39189999999999997</v>
      </c>
      <c r="F8" s="26">
        <v>0.34899999999999998</v>
      </c>
      <c r="G8" s="26">
        <v>0.38880000000000003</v>
      </c>
      <c r="H8" s="26">
        <v>0.42200000000000004</v>
      </c>
      <c r="I8" s="26">
        <v>0.42</v>
      </c>
      <c r="J8" s="26">
        <v>0.4178</v>
      </c>
      <c r="K8" s="26">
        <v>0.42219999999999996</v>
      </c>
      <c r="L8" s="26">
        <v>0.42200000000000004</v>
      </c>
      <c r="M8" s="26">
        <v>0.42</v>
      </c>
      <c r="N8" s="26">
        <v>0.42009999999999997</v>
      </c>
      <c r="O8" s="26">
        <v>0.41830000000000001</v>
      </c>
      <c r="P8" s="26">
        <v>0.38</v>
      </c>
      <c r="Q8" s="26">
        <v>0.41649999999999998</v>
      </c>
      <c r="R8" s="26">
        <v>0.40649999999999997</v>
      </c>
      <c r="S8" s="26">
        <v>0.38119999999999998</v>
      </c>
      <c r="T8" s="26">
        <v>0.38100000000000001</v>
      </c>
      <c r="U8" s="26">
        <v>0.29010000000000002</v>
      </c>
      <c r="V8" s="26">
        <v>0.28199999999999997</v>
      </c>
      <c r="W8" s="26">
        <v>0.251</v>
      </c>
      <c r="X8" s="26">
        <v>0.23910000000000001</v>
      </c>
      <c r="Y8" s="26">
        <v>0.23332418323437246</v>
      </c>
      <c r="Z8" s="26">
        <v>0.22768788992884573</v>
      </c>
      <c r="AA8" s="26">
        <v>0.22218774968634725</v>
      </c>
      <c r="AB8" s="26">
        <v>0.21682047352676775</v>
      </c>
      <c r="AC8" s="26">
        <v>0.21158285192021314</v>
      </c>
      <c r="AD8" s="26">
        <v>0.20647175286776623</v>
      </c>
      <c r="AE8" s="26">
        <v>0.20148412002861044</v>
      </c>
      <c r="AF8" s="2"/>
      <c r="AG8" s="2"/>
    </row>
    <row r="9" spans="1:33" x14ac:dyDescent="0.3">
      <c r="A9" s="6" t="s">
        <v>10</v>
      </c>
      <c r="B9" s="26">
        <v>0.45399999999999996</v>
      </c>
      <c r="C9" s="26">
        <v>0.45399999999999996</v>
      </c>
      <c r="D9" s="26">
        <v>0.45</v>
      </c>
      <c r="E9" s="26">
        <v>0.44</v>
      </c>
      <c r="F9" s="26">
        <v>0.44900000000000001</v>
      </c>
      <c r="G9" s="26">
        <v>0.44900000000000001</v>
      </c>
      <c r="H9" s="26">
        <v>0.3644</v>
      </c>
      <c r="I9" s="26">
        <v>0.44</v>
      </c>
      <c r="J9" s="26">
        <v>0.45299999999999996</v>
      </c>
      <c r="K9" s="26">
        <v>0.45299999999999996</v>
      </c>
      <c r="L9" s="26">
        <v>0.45100000000000001</v>
      </c>
      <c r="M9" s="26">
        <v>0.45100000000000001</v>
      </c>
      <c r="N9" s="26">
        <v>0.45</v>
      </c>
      <c r="O9" s="26">
        <v>0.44500000000000001</v>
      </c>
      <c r="P9" s="26">
        <v>0.44</v>
      </c>
      <c r="Q9" s="26">
        <v>0.433</v>
      </c>
      <c r="R9" s="26">
        <v>0.42299999999999999</v>
      </c>
      <c r="S9" s="26">
        <v>0.42299999999999999</v>
      </c>
      <c r="T9" s="26">
        <v>0.42</v>
      </c>
      <c r="U9" s="26">
        <v>0.41499999999999998</v>
      </c>
      <c r="V9" s="26">
        <v>0.41499999999999998</v>
      </c>
      <c r="W9" s="26">
        <v>0.40500000000000003</v>
      </c>
      <c r="X9" s="26">
        <v>0.40500000000000003</v>
      </c>
      <c r="Y9" s="26">
        <v>0.4</v>
      </c>
      <c r="Z9" s="26">
        <v>0.39789501403369493</v>
      </c>
      <c r="AA9" s="26">
        <v>0.39580110548218561</v>
      </c>
      <c r="AB9" s="26">
        <v>0.39371821605096552</v>
      </c>
      <c r="AC9" s="26">
        <v>0.39164628775230059</v>
      </c>
      <c r="AD9" s="26">
        <v>0.38958526290361534</v>
      </c>
      <c r="AE9" s="26">
        <v>0.38753508412588689</v>
      </c>
      <c r="AF9" s="2"/>
      <c r="AG9" s="2"/>
    </row>
    <row r="10" spans="1:33" x14ac:dyDescent="0.3">
      <c r="A10" s="6" t="s">
        <v>11</v>
      </c>
      <c r="B10" s="26">
        <v>0.42170000000000002</v>
      </c>
      <c r="C10" s="26">
        <v>0.42170000000000002</v>
      </c>
      <c r="D10" s="26">
        <v>0.41499999999999998</v>
      </c>
      <c r="E10" s="26">
        <v>0.41</v>
      </c>
      <c r="F10" s="26">
        <v>0.41499999999999998</v>
      </c>
      <c r="G10" s="26">
        <v>0.41499999999999998</v>
      </c>
      <c r="H10" s="26">
        <v>0.41499999999999998</v>
      </c>
      <c r="I10" s="26">
        <v>0.41499999999999998</v>
      </c>
      <c r="J10" s="26">
        <v>0.41499999999999998</v>
      </c>
      <c r="K10" s="26">
        <v>0.41499999999999998</v>
      </c>
      <c r="L10" s="26">
        <v>0.41499999999999998</v>
      </c>
      <c r="M10" s="26">
        <v>0.41499999999999998</v>
      </c>
      <c r="N10" s="26">
        <v>0.38579999999999998</v>
      </c>
      <c r="O10" s="26">
        <v>0.36109999999999998</v>
      </c>
      <c r="P10" s="26">
        <v>0.37920000000000004</v>
      </c>
      <c r="Q10" s="26">
        <v>0.39439999999999997</v>
      </c>
      <c r="R10" s="26">
        <v>0.41479999999999995</v>
      </c>
      <c r="S10" s="26">
        <v>0.41499999999999998</v>
      </c>
      <c r="T10" s="26">
        <v>0.39</v>
      </c>
      <c r="U10" s="26">
        <v>0.39</v>
      </c>
      <c r="V10" s="26">
        <v>0.41499999999999998</v>
      </c>
      <c r="W10" s="26">
        <v>0.40299999999999997</v>
      </c>
      <c r="X10" s="26">
        <v>0.38060000000000005</v>
      </c>
      <c r="Y10" s="26">
        <v>0.37890687695526831</v>
      </c>
      <c r="Z10" s="26">
        <v>0.37722128587492065</v>
      </c>
      <c r="AA10" s="26">
        <v>0.37554319325253976</v>
      </c>
      <c r="AB10" s="26">
        <v>0.37799999999999995</v>
      </c>
      <c r="AC10" s="26">
        <v>0.374</v>
      </c>
      <c r="AD10" s="26">
        <v>0.37055357330087868</v>
      </c>
      <c r="AE10" s="26">
        <v>0.36890514241736994</v>
      </c>
      <c r="AF10" s="2"/>
      <c r="AG10" s="2"/>
    </row>
    <row r="11" spans="1:33" x14ac:dyDescent="0.3">
      <c r="A11" s="6" t="s">
        <v>12</v>
      </c>
      <c r="B11" s="26">
        <v>0.33140000000000003</v>
      </c>
      <c r="C11" s="26">
        <v>0.34</v>
      </c>
      <c r="D11" s="26">
        <v>0.3422</v>
      </c>
      <c r="E11" s="26">
        <v>0.35369999999999996</v>
      </c>
      <c r="F11" s="26">
        <v>0.35399999999999998</v>
      </c>
      <c r="G11" s="26">
        <v>0.33700000000000002</v>
      </c>
      <c r="H11" s="26">
        <v>0.33600000000000002</v>
      </c>
      <c r="I11" s="26">
        <v>0.35399999999999998</v>
      </c>
      <c r="J11" s="26">
        <v>0.35499999999999998</v>
      </c>
      <c r="K11" s="26">
        <v>0.36099999999999999</v>
      </c>
      <c r="L11" s="26">
        <v>0.36</v>
      </c>
      <c r="M11" s="26">
        <v>0.38</v>
      </c>
      <c r="N11" s="26">
        <v>0.38</v>
      </c>
      <c r="O11" s="26">
        <v>0.3301</v>
      </c>
      <c r="P11" s="26">
        <v>0.33700000000000002</v>
      </c>
      <c r="Q11" s="26">
        <v>0.30599999999999999</v>
      </c>
      <c r="R11" s="26">
        <v>0.31</v>
      </c>
      <c r="S11" s="26">
        <v>0.32100000000000001</v>
      </c>
      <c r="T11" s="26">
        <v>0.32043188781219462</v>
      </c>
      <c r="U11" s="26">
        <v>0.31986478108064448</v>
      </c>
      <c r="V11" s="26">
        <v>0.31929867802587308</v>
      </c>
      <c r="W11" s="26">
        <v>0.31873357687155335</v>
      </c>
      <c r="X11" s="26">
        <v>0.31816947584450184</v>
      </c>
      <c r="Y11" s="26">
        <v>0.31760637317467344</v>
      </c>
      <c r="Z11" s="26">
        <v>0.31704426709515571</v>
      </c>
      <c r="AA11" s="26">
        <v>0.31648315584216324</v>
      </c>
      <c r="AB11" s="26">
        <v>0.31592303765503227</v>
      </c>
      <c r="AC11" s="26">
        <v>0.31536391077621501</v>
      </c>
      <c r="AD11" s="26">
        <v>0.31480577345127442</v>
      </c>
      <c r="AE11" s="26">
        <v>0.3142486239288782</v>
      </c>
      <c r="AF11" s="2"/>
      <c r="AG11" s="2"/>
    </row>
    <row r="12" spans="1:33" x14ac:dyDescent="0.3">
      <c r="A12" s="6" t="s">
        <v>13</v>
      </c>
      <c r="B12" s="26">
        <v>0.4015142226561359</v>
      </c>
      <c r="C12" s="26">
        <v>0.4</v>
      </c>
      <c r="D12" s="26">
        <v>0.4</v>
      </c>
      <c r="E12" s="26">
        <v>0.39600000000000002</v>
      </c>
      <c r="F12" s="26">
        <v>0.39399999999999996</v>
      </c>
      <c r="G12" s="26">
        <v>0.38799999999999996</v>
      </c>
      <c r="H12" s="26">
        <v>0.38600000000000001</v>
      </c>
      <c r="I12" s="26">
        <v>0.38500000000000001</v>
      </c>
      <c r="J12" s="26">
        <v>0.38400000000000001</v>
      </c>
      <c r="K12" s="26">
        <v>0.38400000000000001</v>
      </c>
      <c r="L12" s="26">
        <v>0.38299999999999995</v>
      </c>
      <c r="M12" s="26">
        <v>0.38200000000000001</v>
      </c>
      <c r="N12" s="26">
        <v>0.38200000000000001</v>
      </c>
      <c r="O12" s="26">
        <v>0.38</v>
      </c>
      <c r="P12" s="26">
        <v>0.38</v>
      </c>
      <c r="Q12" s="26">
        <v>0.376</v>
      </c>
      <c r="R12" s="26">
        <v>0.373</v>
      </c>
      <c r="S12" s="26">
        <v>0.37</v>
      </c>
      <c r="T12" s="26">
        <v>0.35200000000000004</v>
      </c>
      <c r="U12" s="26">
        <v>0.35200000000000004</v>
      </c>
      <c r="V12" s="26">
        <v>0.3</v>
      </c>
      <c r="W12" s="26">
        <v>0.23499999999999999</v>
      </c>
      <c r="X12" s="26">
        <v>0.222</v>
      </c>
      <c r="Y12" s="26">
        <v>0.19800000000000001</v>
      </c>
      <c r="Z12" s="26">
        <v>0.188</v>
      </c>
      <c r="AA12" s="26">
        <v>0.18321828243126467</v>
      </c>
      <c r="AB12" s="26">
        <v>0.17855818626097164</v>
      </c>
      <c r="AC12" s="26">
        <v>0.17401661808923971</v>
      </c>
      <c r="AD12" s="26">
        <v>0.16959056319578644</v>
      </c>
      <c r="AE12" s="26">
        <v>0.16527708353873852</v>
      </c>
      <c r="AF12" s="2"/>
      <c r="AG12" s="2"/>
    </row>
    <row r="13" spans="1:33" x14ac:dyDescent="0.3">
      <c r="A13" s="6" t="s">
        <v>14</v>
      </c>
      <c r="B13" s="26">
        <v>0.45600000000000002</v>
      </c>
      <c r="C13" s="26">
        <v>0.4496</v>
      </c>
      <c r="D13" s="26">
        <v>0.45159999999999995</v>
      </c>
      <c r="E13" s="26">
        <v>0.45159999999999995</v>
      </c>
      <c r="F13" s="26">
        <v>0.44799999999999995</v>
      </c>
      <c r="G13" s="26">
        <v>0.45</v>
      </c>
      <c r="H13" s="26">
        <v>0.441</v>
      </c>
      <c r="I13" s="26">
        <v>0.441</v>
      </c>
      <c r="J13" s="26">
        <v>0.46500000000000002</v>
      </c>
      <c r="K13" s="26">
        <v>0.44799999999999995</v>
      </c>
      <c r="L13" s="26">
        <v>0.44600000000000001</v>
      </c>
      <c r="M13" s="26">
        <v>0.46500000000000002</v>
      </c>
      <c r="N13" s="26">
        <v>0.46500000000000002</v>
      </c>
      <c r="O13" s="26">
        <v>0.46500000000000002</v>
      </c>
      <c r="P13" s="26">
        <v>0.46100000000000002</v>
      </c>
      <c r="Q13" s="26">
        <v>0.45899999999999996</v>
      </c>
      <c r="R13" s="26">
        <v>0.45500000000000002</v>
      </c>
      <c r="S13" s="26">
        <v>0.45</v>
      </c>
      <c r="T13" s="26">
        <v>0.44500000000000001</v>
      </c>
      <c r="U13" s="26">
        <v>0.435</v>
      </c>
      <c r="V13" s="26">
        <v>0.43</v>
      </c>
      <c r="W13" s="26">
        <v>0.42</v>
      </c>
      <c r="X13" s="26">
        <v>0.41</v>
      </c>
      <c r="Y13" s="26">
        <v>0.41</v>
      </c>
      <c r="Z13" s="26">
        <v>0.4</v>
      </c>
      <c r="AA13" s="26">
        <v>0.39815495273096901</v>
      </c>
      <c r="AB13" s="26">
        <v>0.39631841596050044</v>
      </c>
      <c r="AC13" s="26">
        <v>0.39449035043291397</v>
      </c>
      <c r="AD13" s="26">
        <v>0.39267071707360068</v>
      </c>
      <c r="AE13" s="26">
        <v>0.39085947698818801</v>
      </c>
      <c r="AF13" s="2"/>
      <c r="AG13" s="2"/>
    </row>
    <row r="14" spans="1:33" x14ac:dyDescent="0.3">
      <c r="A14" s="6" t="s">
        <v>15</v>
      </c>
      <c r="B14" s="26">
        <v>0.40700000000000003</v>
      </c>
      <c r="C14" s="26">
        <v>0.40700000000000003</v>
      </c>
      <c r="D14" s="26">
        <v>0.40619999999999995</v>
      </c>
      <c r="E14" s="26">
        <v>0.40579999999999999</v>
      </c>
      <c r="F14" s="26">
        <v>0.40399999999999997</v>
      </c>
      <c r="G14" s="26">
        <v>0.40100000000000002</v>
      </c>
      <c r="H14" s="26">
        <v>0.40700000000000003</v>
      </c>
      <c r="I14" s="26">
        <v>0.40500000000000003</v>
      </c>
      <c r="J14" s="26">
        <v>0.40399999999999997</v>
      </c>
      <c r="K14" s="26">
        <v>0.40399999999999997</v>
      </c>
      <c r="L14" s="26">
        <v>0.40100000000000002</v>
      </c>
      <c r="M14" s="26">
        <v>0.4</v>
      </c>
      <c r="N14" s="26">
        <v>0.4</v>
      </c>
      <c r="O14" s="26">
        <v>0.39140000000000003</v>
      </c>
      <c r="P14" s="26">
        <v>0.38700000000000001</v>
      </c>
      <c r="Q14" s="26">
        <v>0.38</v>
      </c>
      <c r="R14" s="26">
        <v>0.37859999999999999</v>
      </c>
      <c r="S14" s="26">
        <v>0.36829999999999996</v>
      </c>
      <c r="T14" s="26">
        <v>0.38</v>
      </c>
      <c r="U14" s="26">
        <v>0.38670000000000004</v>
      </c>
      <c r="V14" s="26">
        <v>0.35979999999999995</v>
      </c>
      <c r="W14" s="26">
        <v>0.35950000000000004</v>
      </c>
      <c r="X14" s="26">
        <v>0.33579999999999999</v>
      </c>
      <c r="Y14" s="26">
        <v>0.33500000000000002</v>
      </c>
      <c r="Z14" s="26">
        <v>0.33179999999999998</v>
      </c>
      <c r="AA14" s="26">
        <v>0.3290374649337735</v>
      </c>
      <c r="AB14" s="26">
        <v>0.32629793047029598</v>
      </c>
      <c r="AC14" s="26">
        <v>0.32358120510874888</v>
      </c>
      <c r="AD14" s="26">
        <v>0.32088709894273093</v>
      </c>
      <c r="AE14" s="26">
        <v>0.31821542364698352</v>
      </c>
      <c r="AF14" s="2"/>
      <c r="AG14" s="2"/>
    </row>
    <row r="15" spans="1:33" x14ac:dyDescent="0.3">
      <c r="A15" s="6" t="s">
        <v>16</v>
      </c>
      <c r="B15" s="26">
        <v>0.43882034539603909</v>
      </c>
      <c r="C15" s="26">
        <v>0.43420000000000003</v>
      </c>
      <c r="D15" s="26">
        <v>0.42229999999999995</v>
      </c>
      <c r="E15" s="26">
        <v>0.41689999999999999</v>
      </c>
      <c r="F15" s="26">
        <v>0.41619999999999996</v>
      </c>
      <c r="G15" s="26">
        <v>0.39850000000000002</v>
      </c>
      <c r="H15" s="26">
        <v>0.39799999999999996</v>
      </c>
      <c r="I15" s="26">
        <v>0.3831</v>
      </c>
      <c r="J15" s="26">
        <v>0.38280000000000003</v>
      </c>
      <c r="K15" s="26">
        <v>0.38280000000000003</v>
      </c>
      <c r="L15" s="26">
        <v>0.38229999999999997</v>
      </c>
      <c r="M15" s="26">
        <v>0.38130000000000003</v>
      </c>
      <c r="N15" s="26">
        <v>0.38040000000000002</v>
      </c>
      <c r="O15" s="26">
        <v>0.37829999999999997</v>
      </c>
      <c r="P15" s="26">
        <v>0.37520000000000003</v>
      </c>
      <c r="Q15" s="26">
        <v>0.37509999999999999</v>
      </c>
      <c r="R15" s="26">
        <v>0.375</v>
      </c>
      <c r="S15" s="26">
        <v>0.37319999999999998</v>
      </c>
      <c r="T15" s="26">
        <v>0.36890000000000001</v>
      </c>
      <c r="U15" s="26">
        <v>0.36530000000000001</v>
      </c>
      <c r="V15" s="26">
        <v>0.35659999999999997</v>
      </c>
      <c r="W15" s="26">
        <v>0.38840000000000002</v>
      </c>
      <c r="X15" s="26">
        <v>0.33509999999999995</v>
      </c>
      <c r="Y15" s="26">
        <v>0.33119409695645952</v>
      </c>
      <c r="Z15" s="26">
        <v>0.23120000000000002</v>
      </c>
      <c r="AA15" s="26">
        <v>0.32351834103927268</v>
      </c>
      <c r="AB15" s="26">
        <v>0.2384</v>
      </c>
      <c r="AC15" s="26">
        <v>0.31602047847659209</v>
      </c>
      <c r="AD15" s="26">
        <v>0.31233696505163577</v>
      </c>
      <c r="AE15" s="26">
        <v>0.30869638641121389</v>
      </c>
      <c r="AF15" s="2"/>
      <c r="AG15" s="2"/>
    </row>
    <row r="16" spans="1:33" x14ac:dyDescent="0.3">
      <c r="A16" s="6" t="s">
        <v>17</v>
      </c>
      <c r="B16" s="26">
        <v>0.46</v>
      </c>
      <c r="C16" s="26">
        <v>0.46</v>
      </c>
      <c r="D16" s="26">
        <v>0.48</v>
      </c>
      <c r="E16" s="26">
        <v>0.46</v>
      </c>
      <c r="F16" s="26">
        <v>0.46</v>
      </c>
      <c r="G16" s="26">
        <v>0.46</v>
      </c>
      <c r="H16" s="26">
        <v>0.46</v>
      </c>
      <c r="I16" s="26">
        <v>0.45200000000000001</v>
      </c>
      <c r="J16" s="26">
        <v>0.45200000000000001</v>
      </c>
      <c r="K16" s="26">
        <v>0.45200000000000001</v>
      </c>
      <c r="L16" s="26">
        <v>0.44400000000000001</v>
      </c>
      <c r="M16" s="26">
        <v>0.45200000000000001</v>
      </c>
      <c r="N16" s="26">
        <v>0.46</v>
      </c>
      <c r="O16" s="26">
        <v>0.45</v>
      </c>
      <c r="P16" s="26">
        <v>0.43930000000000002</v>
      </c>
      <c r="Q16" s="26">
        <v>0.39500000000000002</v>
      </c>
      <c r="R16" s="26">
        <v>0.38</v>
      </c>
      <c r="S16" s="26">
        <v>0.37</v>
      </c>
      <c r="T16" s="26">
        <v>0.36</v>
      </c>
      <c r="U16" s="26">
        <v>0.36</v>
      </c>
      <c r="V16" s="26">
        <v>0.35340000000000005</v>
      </c>
      <c r="W16" s="26">
        <v>0.34899128278269848</v>
      </c>
      <c r="X16" s="26">
        <v>0.34463756496410136</v>
      </c>
      <c r="Y16" s="26">
        <v>0.34033816041858322</v>
      </c>
      <c r="Z16" s="26">
        <v>0.33609239158003734</v>
      </c>
      <c r="AA16" s="26">
        <v>0.331899589335094</v>
      </c>
      <c r="AB16" s="26">
        <v>0.32775909291767208</v>
      </c>
      <c r="AC16" s="26">
        <v>0.32367024980484449</v>
      </c>
      <c r="AD16" s="26">
        <v>0.31963241561400441</v>
      </c>
      <c r="AE16" s="26">
        <v>0.31564495400131304</v>
      </c>
      <c r="AF16" s="2"/>
      <c r="AG16" s="2"/>
    </row>
    <row r="17" spans="1:33" x14ac:dyDescent="0.3">
      <c r="A17" s="6" t="s">
        <v>18</v>
      </c>
      <c r="B17" s="26">
        <v>0.44060000000000005</v>
      </c>
      <c r="C17" s="26">
        <v>0.43090000000000006</v>
      </c>
      <c r="D17" s="26">
        <v>0.45390000000000003</v>
      </c>
      <c r="E17" s="26">
        <v>0.4536</v>
      </c>
      <c r="F17" s="26">
        <v>0.44929999999999998</v>
      </c>
      <c r="G17" s="26">
        <v>0.43</v>
      </c>
      <c r="H17" s="26">
        <v>0.43859999999999999</v>
      </c>
      <c r="I17" s="26">
        <v>0.434</v>
      </c>
      <c r="J17" s="26">
        <v>0.42899999999999999</v>
      </c>
      <c r="K17" s="26">
        <v>0.42700000000000005</v>
      </c>
      <c r="L17" s="26">
        <v>0.40500000000000003</v>
      </c>
      <c r="M17" s="26">
        <v>0.40500000000000003</v>
      </c>
      <c r="N17" s="26">
        <v>0.40299999999999997</v>
      </c>
      <c r="O17" s="26">
        <v>0.36499999999999999</v>
      </c>
      <c r="P17" s="26">
        <v>0.37799999999999995</v>
      </c>
      <c r="Q17" s="26">
        <v>0.35600000000000004</v>
      </c>
      <c r="R17" s="26">
        <v>0.36020000000000002</v>
      </c>
      <c r="S17" s="26">
        <v>0.36020000000000002</v>
      </c>
      <c r="T17" s="26">
        <v>0.35200000000000004</v>
      </c>
      <c r="U17" s="26">
        <v>0.35700000000000004</v>
      </c>
      <c r="V17" s="26">
        <v>0.376</v>
      </c>
      <c r="W17" s="26">
        <v>0.35299999999999998</v>
      </c>
      <c r="X17" s="26">
        <v>0.33250000000000002</v>
      </c>
      <c r="Y17" s="26">
        <v>0.33200000000000002</v>
      </c>
      <c r="Z17" s="26">
        <v>0.30130000000000001</v>
      </c>
      <c r="AA17" s="26">
        <v>0.32051298334301426</v>
      </c>
      <c r="AB17" s="26">
        <v>0.31661412471980749</v>
      </c>
      <c r="AC17" s="26">
        <v>0.312762693500025</v>
      </c>
      <c r="AD17" s="26">
        <v>0.30895811275620866</v>
      </c>
      <c r="AE17" s="26">
        <v>0.30519981257889539</v>
      </c>
      <c r="AF17" s="2"/>
      <c r="AG17" s="2"/>
    </row>
    <row r="18" spans="1:33" x14ac:dyDescent="0.3">
      <c r="A18" s="6" t="s">
        <v>20</v>
      </c>
      <c r="B18" s="26">
        <v>0.41299999999999998</v>
      </c>
      <c r="C18" s="26">
        <v>0.43</v>
      </c>
      <c r="D18" s="26">
        <v>0.41299999999999998</v>
      </c>
      <c r="E18" s="26">
        <v>0.4042</v>
      </c>
      <c r="F18" s="26">
        <v>0.4103</v>
      </c>
      <c r="G18" s="26">
        <v>0.40860000000000002</v>
      </c>
      <c r="H18" s="26">
        <v>0.40840000000000004</v>
      </c>
      <c r="I18" s="26">
        <v>0.41110000000000002</v>
      </c>
      <c r="J18" s="26">
        <v>0.42409999999999998</v>
      </c>
      <c r="K18" s="26">
        <v>0.43049999999999999</v>
      </c>
      <c r="L18" s="26">
        <v>0.43</v>
      </c>
      <c r="M18" s="26">
        <v>0.42959999999999998</v>
      </c>
      <c r="N18" s="26">
        <v>0.43759999999999999</v>
      </c>
      <c r="O18" s="26">
        <v>0.42659999999999998</v>
      </c>
      <c r="P18" s="26">
        <v>0.41420000000000001</v>
      </c>
      <c r="Q18" s="26">
        <v>0.40399999999999997</v>
      </c>
      <c r="R18" s="26">
        <v>0.39200000000000002</v>
      </c>
      <c r="S18" s="26">
        <v>0.38200000000000001</v>
      </c>
      <c r="T18" s="26">
        <v>0.36880000000000002</v>
      </c>
      <c r="U18" s="26">
        <v>0.36880000000000002</v>
      </c>
      <c r="V18" s="26">
        <v>0.36549999999999999</v>
      </c>
      <c r="W18" s="26">
        <v>0.34299999999999997</v>
      </c>
      <c r="X18" s="26">
        <v>0.28100000000000003</v>
      </c>
      <c r="Y18" s="26">
        <v>0.27633433705355753</v>
      </c>
      <c r="Z18" s="26">
        <v>0.27174614176095774</v>
      </c>
      <c r="AA18" s="26">
        <v>0.2672341278661079</v>
      </c>
      <c r="AB18" s="26">
        <v>0.26279703046963188</v>
      </c>
      <c r="AC18" s="26">
        <v>0.25843360567426787</v>
      </c>
      <c r="AD18" s="26">
        <v>0.25414263023615413</v>
      </c>
      <c r="AE18" s="26">
        <v>0.24992290122190408</v>
      </c>
      <c r="AF18" s="2"/>
      <c r="AG18" s="2"/>
    </row>
    <row r="19" spans="1:33" x14ac:dyDescent="0.3">
      <c r="A19" s="6" t="s">
        <v>21</v>
      </c>
      <c r="B19" s="26">
        <v>0.41979625538455395</v>
      </c>
      <c r="C19" s="26">
        <v>0.41700000000000004</v>
      </c>
      <c r="D19" s="26">
        <v>0.40700000000000003</v>
      </c>
      <c r="E19" s="26">
        <v>0.41200000000000003</v>
      </c>
      <c r="F19" s="26">
        <v>0.40600000000000003</v>
      </c>
      <c r="G19" s="26">
        <v>0.4</v>
      </c>
      <c r="H19" s="26">
        <v>0.40100000000000002</v>
      </c>
      <c r="I19" s="26">
        <v>0.4</v>
      </c>
      <c r="J19" s="26">
        <v>0.39600000000000002</v>
      </c>
      <c r="K19" s="26">
        <v>0.39</v>
      </c>
      <c r="L19" s="26">
        <v>0.38</v>
      </c>
      <c r="M19" s="26">
        <v>0.37</v>
      </c>
      <c r="N19" s="26">
        <v>0.37</v>
      </c>
      <c r="O19" s="26">
        <v>0.36499999999999999</v>
      </c>
      <c r="P19" s="26">
        <v>0.36799999999999999</v>
      </c>
      <c r="Q19" s="26">
        <v>0.39799999999999996</v>
      </c>
      <c r="R19" s="26">
        <v>0.34700000000000003</v>
      </c>
      <c r="S19" s="26">
        <v>0.39100000000000001</v>
      </c>
      <c r="T19" s="26">
        <v>0.39100000000000001</v>
      </c>
      <c r="U19" s="26">
        <v>0.375</v>
      </c>
      <c r="V19" s="26">
        <v>0.37</v>
      </c>
      <c r="W19" s="26">
        <v>0.376</v>
      </c>
      <c r="X19" s="26">
        <v>0.36</v>
      </c>
      <c r="Y19" s="26">
        <v>0.35</v>
      </c>
      <c r="Z19" s="26">
        <v>0.31</v>
      </c>
      <c r="AA19" s="26">
        <v>0.31</v>
      </c>
      <c r="AB19" s="26">
        <v>0.31</v>
      </c>
      <c r="AC19" s="26">
        <v>0.29892378304570605</v>
      </c>
      <c r="AD19" s="26">
        <v>0.29532036410297136</v>
      </c>
      <c r="AE19" s="26">
        <v>0.29176038308258784</v>
      </c>
      <c r="AF19" s="2"/>
      <c r="AG19" s="2"/>
    </row>
    <row r="20" spans="1:33" x14ac:dyDescent="0.3">
      <c r="A20" s="6" t="s">
        <v>22</v>
      </c>
      <c r="B20" s="26">
        <v>0.42109877260223866</v>
      </c>
      <c r="C20" s="26">
        <v>0.41700000000000004</v>
      </c>
      <c r="D20" s="26">
        <v>0.42899999999999999</v>
      </c>
      <c r="E20" s="26">
        <v>0.4022</v>
      </c>
      <c r="F20" s="26">
        <v>0.40100000000000002</v>
      </c>
      <c r="G20" s="26">
        <v>0.42</v>
      </c>
      <c r="H20" s="26">
        <v>0.40020000000000006</v>
      </c>
      <c r="I20" s="26">
        <v>0.44700000000000001</v>
      </c>
      <c r="J20" s="26">
        <v>0.44700000000000001</v>
      </c>
      <c r="K20" s="26">
        <v>0.44700000000000001</v>
      </c>
      <c r="L20" s="26">
        <v>0.44780000000000003</v>
      </c>
      <c r="M20" s="26">
        <v>0.43810000000000004</v>
      </c>
      <c r="N20" s="26">
        <v>0.43579999999999997</v>
      </c>
      <c r="O20" s="26">
        <v>0.43200000000000005</v>
      </c>
      <c r="P20" s="26">
        <v>0.41499999999999998</v>
      </c>
      <c r="Q20" s="26">
        <v>0.40009999999999996</v>
      </c>
      <c r="R20" s="26">
        <v>0.39200000000000002</v>
      </c>
      <c r="S20" s="26">
        <v>0.38799999999999996</v>
      </c>
      <c r="T20" s="26">
        <v>0.38</v>
      </c>
      <c r="U20" s="26">
        <v>0.375</v>
      </c>
      <c r="V20" s="26">
        <v>0.38</v>
      </c>
      <c r="W20" s="26">
        <v>0.375</v>
      </c>
      <c r="X20" s="26">
        <v>0.37</v>
      </c>
      <c r="Y20" s="26">
        <v>0.35899999999999999</v>
      </c>
      <c r="Z20" s="26">
        <v>0.35</v>
      </c>
      <c r="AA20" s="26">
        <v>0.313</v>
      </c>
      <c r="AB20" s="26">
        <v>0.3448599571119722</v>
      </c>
      <c r="AC20" s="26">
        <v>0.34231831252481032</v>
      </c>
      <c r="AD20" s="26">
        <v>0.33979540005506081</v>
      </c>
      <c r="AE20" s="26">
        <v>0.33729108164556793</v>
      </c>
      <c r="AF20" s="2"/>
      <c r="AG20" s="2"/>
    </row>
    <row r="21" spans="1:33" x14ac:dyDescent="0.3">
      <c r="A21" s="6" t="s">
        <v>23</v>
      </c>
      <c r="B21" s="26">
        <v>0.41720000000000002</v>
      </c>
      <c r="C21" s="26">
        <v>0.41340000000000005</v>
      </c>
      <c r="D21" s="26">
        <v>0.41049999999999998</v>
      </c>
      <c r="E21" s="26">
        <v>0.41049999999999998</v>
      </c>
      <c r="F21" s="26">
        <v>0.4083</v>
      </c>
      <c r="G21" s="26">
        <v>0.40500000000000003</v>
      </c>
      <c r="H21" s="26">
        <v>0.40399999999999997</v>
      </c>
      <c r="I21" s="26">
        <v>0.40299999999999997</v>
      </c>
      <c r="J21" s="26">
        <v>0.40200000000000002</v>
      </c>
      <c r="K21" s="26">
        <v>0.38</v>
      </c>
      <c r="L21" s="26">
        <v>0.36099999999999999</v>
      </c>
      <c r="M21" s="26">
        <v>0.35100000000000003</v>
      </c>
      <c r="N21" s="26">
        <v>0.34899999999999998</v>
      </c>
      <c r="O21" s="26">
        <v>0.34499999999999997</v>
      </c>
      <c r="P21" s="26">
        <v>0.33899999999999997</v>
      </c>
      <c r="Q21" s="26">
        <v>0.33799999999999997</v>
      </c>
      <c r="R21" s="26">
        <v>0.35100000000000003</v>
      </c>
      <c r="S21" s="26">
        <v>0.34899999999999998</v>
      </c>
      <c r="T21" s="26">
        <v>0.35</v>
      </c>
      <c r="U21" s="26">
        <v>0.32400000000000001</v>
      </c>
      <c r="V21" s="26">
        <v>0.35200000000000004</v>
      </c>
      <c r="W21" s="26">
        <v>0.313</v>
      </c>
      <c r="X21" s="26">
        <v>0.30199999999999999</v>
      </c>
      <c r="Y21" s="26">
        <v>0.307</v>
      </c>
      <c r="Z21" s="26">
        <v>0.28899999999999998</v>
      </c>
      <c r="AA21" s="26">
        <v>0.28478688445717393</v>
      </c>
      <c r="AB21" s="26">
        <v>0.28063518878485727</v>
      </c>
      <c r="AC21" s="26">
        <v>0.27654401758854791</v>
      </c>
      <c r="AD21" s="26">
        <v>0.2725124885270328</v>
      </c>
      <c r="AE21" s="26">
        <v>0.26853973212209353</v>
      </c>
      <c r="AF21" s="2"/>
      <c r="AG21" s="2"/>
    </row>
    <row r="22" spans="1:33" x14ac:dyDescent="0.3">
      <c r="A22" s="6" t="s">
        <v>24</v>
      </c>
      <c r="B22" s="26">
        <v>0.43090000000000006</v>
      </c>
      <c r="C22" s="26">
        <v>0.43070000000000003</v>
      </c>
      <c r="D22" s="26">
        <v>0.42070000000000002</v>
      </c>
      <c r="E22" s="26">
        <v>0.40020000000000006</v>
      </c>
      <c r="F22" s="26">
        <v>0.3947</v>
      </c>
      <c r="G22" s="26">
        <v>0.39549999999999996</v>
      </c>
      <c r="H22" s="26">
        <v>0.39649999999999996</v>
      </c>
      <c r="I22" s="26">
        <v>0.39200000000000002</v>
      </c>
      <c r="J22" s="26">
        <v>0.39090000000000003</v>
      </c>
      <c r="K22" s="26">
        <v>0.38850000000000001</v>
      </c>
      <c r="L22" s="26">
        <v>0.375</v>
      </c>
      <c r="M22" s="26">
        <v>0.375</v>
      </c>
      <c r="N22" s="26">
        <v>0.37479999999999997</v>
      </c>
      <c r="O22" s="26">
        <v>0.37459999999999999</v>
      </c>
      <c r="P22" s="26">
        <v>0.37420000000000003</v>
      </c>
      <c r="Q22" s="26">
        <v>0.37799999999999995</v>
      </c>
      <c r="R22" s="26">
        <v>0.37799999999999995</v>
      </c>
      <c r="S22" s="26">
        <v>0.376</v>
      </c>
      <c r="T22" s="26">
        <v>0.36</v>
      </c>
      <c r="U22" s="26">
        <v>0.35</v>
      </c>
      <c r="V22" s="26">
        <v>0.3488</v>
      </c>
      <c r="W22" s="26">
        <v>0.33700000000000002</v>
      </c>
      <c r="X22" s="26">
        <v>0.3322</v>
      </c>
      <c r="Y22" s="26">
        <v>0.33</v>
      </c>
      <c r="Z22" s="26">
        <v>0.32140000000000002</v>
      </c>
      <c r="AA22" s="26">
        <v>0.31765277053573071</v>
      </c>
      <c r="AB22" s="26">
        <v>0.3139492303329981</v>
      </c>
      <c r="AC22" s="26">
        <v>0.31028887001505018</v>
      </c>
      <c r="AD22" s="26">
        <v>0.30667118614400096</v>
      </c>
      <c r="AE22" s="26">
        <v>0.30309568115158897</v>
      </c>
      <c r="AF22" s="2"/>
      <c r="AG22" s="2"/>
    </row>
    <row r="23" spans="1:33" x14ac:dyDescent="0.3">
      <c r="A23" s="6" t="s">
        <v>25</v>
      </c>
      <c r="B23" s="26">
        <v>0.46474091723790467</v>
      </c>
      <c r="C23" s="26">
        <v>0.45799999999999996</v>
      </c>
      <c r="D23" s="26">
        <v>0.42619999999999997</v>
      </c>
      <c r="E23" s="26">
        <v>0.41359999999999997</v>
      </c>
      <c r="F23" s="26">
        <v>0.43200000000000005</v>
      </c>
      <c r="G23" s="26">
        <v>0.42</v>
      </c>
      <c r="H23" s="26">
        <v>0.4</v>
      </c>
      <c r="I23" s="26">
        <v>0.42210000000000003</v>
      </c>
      <c r="J23" s="26">
        <v>0.41299999999999998</v>
      </c>
      <c r="K23" s="26">
        <v>0.42409999999999998</v>
      </c>
      <c r="L23" s="26">
        <v>0.42200000000000004</v>
      </c>
      <c r="M23" s="26">
        <v>0.38500000000000001</v>
      </c>
      <c r="N23" s="26">
        <v>0.40500000000000003</v>
      </c>
      <c r="O23" s="26">
        <v>0.42210000000000003</v>
      </c>
      <c r="P23" s="26">
        <v>0.41810000000000003</v>
      </c>
      <c r="Q23" s="26">
        <v>0.39</v>
      </c>
      <c r="R23" s="26">
        <v>0.39419999999999999</v>
      </c>
      <c r="S23" s="26">
        <v>0.36</v>
      </c>
      <c r="T23" s="26">
        <v>0.379</v>
      </c>
      <c r="U23" s="26">
        <v>0.36599999999999999</v>
      </c>
      <c r="V23" s="26">
        <v>0.32630000000000003</v>
      </c>
      <c r="W23" s="26">
        <v>0.26</v>
      </c>
      <c r="X23" s="26">
        <v>0.35</v>
      </c>
      <c r="Y23" s="26">
        <v>0.34571164345003885</v>
      </c>
      <c r="Z23" s="26">
        <v>0.34147582976264801</v>
      </c>
      <c r="AA23" s="26">
        <v>0.33729191515917356</v>
      </c>
      <c r="AB23" s="26">
        <v>0.33315926374882565</v>
      </c>
      <c r="AC23" s="26">
        <v>0.32907724743203282</v>
      </c>
      <c r="AD23" s="26">
        <v>0.3250452458049804</v>
      </c>
      <c r="AE23" s="26">
        <v>0.32106264606531904</v>
      </c>
      <c r="AF23" s="2"/>
      <c r="AG23" s="2"/>
    </row>
    <row r="24" spans="1:33" x14ac:dyDescent="0.3">
      <c r="A24" s="6" t="s">
        <v>26</v>
      </c>
      <c r="B24" s="26">
        <v>0.45676333104687344</v>
      </c>
      <c r="C24" s="26">
        <v>0.45520000000000005</v>
      </c>
      <c r="D24" s="26">
        <v>0.45299999999999996</v>
      </c>
      <c r="E24" s="26">
        <v>0.45100000000000001</v>
      </c>
      <c r="F24" s="26">
        <v>0.44900000000000001</v>
      </c>
      <c r="G24" s="26">
        <v>0.42499999999999999</v>
      </c>
      <c r="H24" s="26">
        <v>0.41499999999999998</v>
      </c>
      <c r="I24" s="26">
        <v>0.41499999999999998</v>
      </c>
      <c r="J24" s="26">
        <v>0.41499999999999998</v>
      </c>
      <c r="K24" s="26">
        <v>0.41</v>
      </c>
      <c r="L24" s="26">
        <v>0.41229999999999994</v>
      </c>
      <c r="M24" s="26">
        <v>0.40299999999999997</v>
      </c>
      <c r="N24" s="26">
        <v>0.40149999999999997</v>
      </c>
      <c r="O24" s="26">
        <v>0.44799999999999995</v>
      </c>
      <c r="P24" s="26">
        <v>0.37459999999999999</v>
      </c>
      <c r="Q24" s="26">
        <v>0.376</v>
      </c>
      <c r="R24" s="26">
        <v>0.37</v>
      </c>
      <c r="S24" s="26">
        <v>0.35799999999999998</v>
      </c>
      <c r="T24" s="26">
        <v>0.35</v>
      </c>
      <c r="U24" s="26">
        <v>0.41399999999999998</v>
      </c>
      <c r="V24" s="26">
        <v>0.371</v>
      </c>
      <c r="W24" s="26">
        <v>0.34399999999999997</v>
      </c>
      <c r="X24" s="26">
        <v>0.316</v>
      </c>
      <c r="Y24" s="26">
        <v>0.29339999999999999</v>
      </c>
      <c r="Z24" s="26">
        <v>0.27500000000000002</v>
      </c>
      <c r="AA24" s="26">
        <v>0.27500000000000002</v>
      </c>
      <c r="AB24" s="26">
        <v>0.26406084628790366</v>
      </c>
      <c r="AC24" s="26">
        <v>0.25875554740522533</v>
      </c>
      <c r="AD24" s="26">
        <v>0.25355683833557774</v>
      </c>
      <c r="AE24" s="26">
        <v>0.24846257756186754</v>
      </c>
      <c r="AF24" s="2"/>
      <c r="AG24" s="2"/>
    </row>
    <row r="25" spans="1:33" x14ac:dyDescent="0.3">
      <c r="A25" s="6" t="s">
        <v>27</v>
      </c>
      <c r="B25" s="26">
        <v>0.43090000000000006</v>
      </c>
      <c r="C25" s="26">
        <v>0.43</v>
      </c>
      <c r="D25" s="26">
        <v>0.43380000000000002</v>
      </c>
      <c r="E25" s="26">
        <v>0.434</v>
      </c>
      <c r="F25" s="26">
        <v>0.44979999999999998</v>
      </c>
      <c r="G25" s="26">
        <v>0.45100000000000001</v>
      </c>
      <c r="H25" s="26">
        <v>0.45100000000000001</v>
      </c>
      <c r="I25" s="26">
        <v>0.45100000000000001</v>
      </c>
      <c r="J25" s="26">
        <v>0.45100000000000001</v>
      </c>
      <c r="K25" s="26">
        <v>0.45100000000000001</v>
      </c>
      <c r="L25" s="26">
        <v>0.45100000000000001</v>
      </c>
      <c r="M25" s="26">
        <v>0.45100000000000001</v>
      </c>
      <c r="N25" s="26">
        <v>0.45</v>
      </c>
      <c r="O25" s="26">
        <v>0.45</v>
      </c>
      <c r="P25" s="26">
        <v>0.45</v>
      </c>
      <c r="Q25" s="26">
        <v>0.45</v>
      </c>
      <c r="R25" s="26">
        <v>0.45</v>
      </c>
      <c r="S25" s="26">
        <v>0.45</v>
      </c>
      <c r="T25" s="26">
        <v>0.45</v>
      </c>
      <c r="U25" s="26">
        <v>0.43200000000000005</v>
      </c>
      <c r="V25" s="26">
        <v>0.45100000000000001</v>
      </c>
      <c r="W25" s="26">
        <v>0.45</v>
      </c>
      <c r="X25" s="3">
        <v>0.45</v>
      </c>
      <c r="Y25" s="26">
        <v>0.45</v>
      </c>
      <c r="Z25" s="26">
        <v>0.45</v>
      </c>
      <c r="AA25" s="26">
        <v>0.441</v>
      </c>
      <c r="AB25" s="26">
        <v>0.44</v>
      </c>
      <c r="AC25" s="26">
        <v>0.43</v>
      </c>
      <c r="AD25" s="26">
        <v>0.43</v>
      </c>
      <c r="AE25" s="26">
        <v>0.42</v>
      </c>
      <c r="AF25" s="2"/>
      <c r="AG25" s="2"/>
    </row>
    <row r="26" spans="1:33" x14ac:dyDescent="0.3">
      <c r="A26" s="6" t="s">
        <v>28</v>
      </c>
      <c r="B26" s="26">
        <v>0.43390000000000001</v>
      </c>
      <c r="C26" s="26">
        <v>0.39479999999999998</v>
      </c>
      <c r="D26" s="26">
        <v>0.4304</v>
      </c>
      <c r="E26" s="26">
        <v>0.40869999999999995</v>
      </c>
      <c r="F26" s="26">
        <v>0.43569999999999998</v>
      </c>
      <c r="G26" s="26">
        <v>0.43390000000000001</v>
      </c>
      <c r="H26" s="26">
        <v>0.43099999999999999</v>
      </c>
      <c r="I26" s="26">
        <v>0.42950000000000005</v>
      </c>
      <c r="J26" s="26">
        <v>0.42950000000000005</v>
      </c>
      <c r="K26" s="26">
        <v>0.42100000000000004</v>
      </c>
      <c r="L26" s="26">
        <v>0.41350000000000003</v>
      </c>
      <c r="M26" s="26">
        <v>0.40500000000000003</v>
      </c>
      <c r="N26" s="26">
        <v>0.40360000000000001</v>
      </c>
      <c r="O26" s="26">
        <v>0.39649999999999996</v>
      </c>
      <c r="P26" s="26">
        <v>0.38890000000000002</v>
      </c>
      <c r="Q26" s="26">
        <v>0.39579999999999999</v>
      </c>
      <c r="R26" s="26">
        <v>0.3821</v>
      </c>
      <c r="S26" s="26">
        <v>0.39579999999999999</v>
      </c>
      <c r="T26" s="26">
        <v>0.39500000000000002</v>
      </c>
      <c r="U26" s="26">
        <v>0.3906</v>
      </c>
      <c r="V26" s="26">
        <v>0.38780000000000003</v>
      </c>
      <c r="W26" s="26">
        <v>0.3826</v>
      </c>
      <c r="X26" s="26">
        <v>0.38380000000000003</v>
      </c>
      <c r="Y26" s="26">
        <v>0.38175808652478971</v>
      </c>
      <c r="Z26" s="26">
        <v>0.37972703654786039</v>
      </c>
      <c r="AA26" s="26">
        <v>0.3777067922726422</v>
      </c>
      <c r="AB26" s="26">
        <v>0.37569729621005754</v>
      </c>
      <c r="AC26" s="26">
        <v>0.37369849117688558</v>
      </c>
      <c r="AD26" s="26">
        <v>0.37171032029413459</v>
      </c>
      <c r="AE26" s="26">
        <v>0.36973272698542348</v>
      </c>
      <c r="AF26" s="2"/>
      <c r="AG26" s="2"/>
    </row>
    <row r="27" spans="1:33" x14ac:dyDescent="0.3">
      <c r="A27" s="6" t="s">
        <v>30</v>
      </c>
      <c r="B27" s="26">
        <v>0.43168470116197277</v>
      </c>
      <c r="C27" s="26">
        <v>0.42599999999999999</v>
      </c>
      <c r="D27" s="26">
        <v>0.43099999999999999</v>
      </c>
      <c r="E27" s="26">
        <v>0.41799999999999998</v>
      </c>
      <c r="F27" s="26">
        <v>0.40399999999999997</v>
      </c>
      <c r="G27" s="26">
        <v>0.40299999999999997</v>
      </c>
      <c r="H27" s="26">
        <v>0.40799999999999997</v>
      </c>
      <c r="I27" s="26">
        <v>0.40299999999999997</v>
      </c>
      <c r="J27" s="26">
        <v>0.40600000000000003</v>
      </c>
      <c r="K27" s="26">
        <v>0.41700000000000004</v>
      </c>
      <c r="L27" s="26">
        <v>0.42899999999999999</v>
      </c>
      <c r="M27" s="26">
        <v>0.40200000000000002</v>
      </c>
      <c r="N27" s="26">
        <v>0.40600000000000003</v>
      </c>
      <c r="O27" s="26">
        <v>0.38500000000000001</v>
      </c>
      <c r="P27" s="26">
        <v>0.35899999999999999</v>
      </c>
      <c r="Q27" s="26">
        <v>0.318</v>
      </c>
      <c r="R27" s="26">
        <v>0.23499999999999999</v>
      </c>
      <c r="S27" s="26">
        <v>0.25</v>
      </c>
      <c r="T27" s="26">
        <v>0.27200000000000002</v>
      </c>
      <c r="U27" s="26">
        <v>0.27200000000000002</v>
      </c>
      <c r="V27" s="26">
        <v>0.24</v>
      </c>
      <c r="W27" s="26">
        <v>0.20199999999999999</v>
      </c>
      <c r="X27" s="26">
        <v>0.20399999999999999</v>
      </c>
      <c r="Y27" s="26">
        <v>0.19910051845347887</v>
      </c>
      <c r="Z27" s="26">
        <v>0.19431870808060825</v>
      </c>
      <c r="AA27" s="26">
        <v>0.18965174276499666</v>
      </c>
      <c r="AB27" s="26">
        <v>0.18509686426527769</v>
      </c>
      <c r="AC27" s="26">
        <v>0.18065138058495095</v>
      </c>
      <c r="AD27" s="26">
        <v>0.1763126643813748</v>
      </c>
      <c r="AE27" s="26">
        <v>0.17207815141297028</v>
      </c>
      <c r="AF27" s="2"/>
      <c r="AG27" s="2"/>
    </row>
    <row r="28" spans="1:33" x14ac:dyDescent="0.3">
      <c r="A28" s="6" t="s">
        <v>31</v>
      </c>
      <c r="B28" s="26">
        <v>0.44613289125362887</v>
      </c>
      <c r="C28" s="26">
        <v>0.44</v>
      </c>
      <c r="D28" s="26">
        <v>0.439</v>
      </c>
      <c r="E28" s="26">
        <v>0.43459999999999999</v>
      </c>
      <c r="F28" s="26">
        <v>0.4163</v>
      </c>
      <c r="G28" s="26">
        <v>0.40899999999999997</v>
      </c>
      <c r="H28" s="26">
        <v>0.40450000000000003</v>
      </c>
      <c r="I28" s="26">
        <v>0.38700000000000001</v>
      </c>
      <c r="J28" s="26">
        <v>0.35899999999999999</v>
      </c>
      <c r="K28" s="26">
        <v>0.40250000000000002</v>
      </c>
      <c r="L28" s="26">
        <v>0.3881</v>
      </c>
      <c r="M28" s="26">
        <v>0.39429999999999998</v>
      </c>
      <c r="N28" s="26">
        <v>0.39429999999999998</v>
      </c>
      <c r="O28" s="26">
        <v>0.39</v>
      </c>
      <c r="P28" s="26">
        <v>0.39</v>
      </c>
      <c r="Q28" s="26">
        <v>0.375</v>
      </c>
      <c r="R28" s="26">
        <v>0.36099999999999999</v>
      </c>
      <c r="S28" s="26">
        <v>0.36099999999999999</v>
      </c>
      <c r="T28" s="26">
        <v>0.35</v>
      </c>
      <c r="U28" s="26">
        <v>0.35</v>
      </c>
      <c r="V28" s="26">
        <v>0.3</v>
      </c>
      <c r="W28" s="26">
        <v>0.26500000000000001</v>
      </c>
      <c r="X28" s="26">
        <v>0.26</v>
      </c>
      <c r="Y28" s="26">
        <v>0.2567001837975838</v>
      </c>
      <c r="Z28" s="26">
        <v>0.25344224754505112</v>
      </c>
      <c r="AA28" s="26">
        <v>0.25022565971879751</v>
      </c>
      <c r="AB28" s="26">
        <v>0.24704989554110374</v>
      </c>
      <c r="AC28" s="26">
        <v>0.24391443689452</v>
      </c>
      <c r="AD28" s="26">
        <v>0.24081877223733628</v>
      </c>
      <c r="AE28" s="26">
        <v>0.23776239652012571</v>
      </c>
      <c r="AF28" s="2"/>
      <c r="AG28" s="2"/>
    </row>
    <row r="29" spans="1:33" x14ac:dyDescent="0.3">
      <c r="A29" s="6" t="s">
        <v>33</v>
      </c>
      <c r="B29" s="26">
        <v>0.42162509275750087</v>
      </c>
      <c r="C29" s="26">
        <v>0.42149999999999999</v>
      </c>
      <c r="D29" s="26">
        <v>0.4</v>
      </c>
      <c r="E29" s="26">
        <v>0.41950000000000004</v>
      </c>
      <c r="F29" s="26">
        <v>0.42100000000000004</v>
      </c>
      <c r="G29" s="26">
        <v>0.46</v>
      </c>
      <c r="H29" s="26">
        <v>0.4299</v>
      </c>
      <c r="I29" s="26">
        <v>0.45</v>
      </c>
      <c r="J29" s="26">
        <v>0.41499999999999998</v>
      </c>
      <c r="K29" s="26">
        <v>0.39270000000000005</v>
      </c>
      <c r="L29" s="26">
        <v>0.436</v>
      </c>
      <c r="M29" s="26">
        <v>0.41600000000000004</v>
      </c>
      <c r="N29" s="26">
        <v>0.4</v>
      </c>
      <c r="O29" s="26">
        <v>0.40529999999999999</v>
      </c>
      <c r="P29" s="26">
        <v>0.39679999999999999</v>
      </c>
      <c r="Q29" s="26">
        <v>0.34</v>
      </c>
      <c r="R29" s="26">
        <v>0.314</v>
      </c>
      <c r="S29" s="26">
        <v>0.35</v>
      </c>
      <c r="T29" s="26">
        <v>0.26780000000000004</v>
      </c>
      <c r="U29" s="26">
        <v>0.27</v>
      </c>
      <c r="V29" s="26">
        <v>0.2712</v>
      </c>
      <c r="W29" s="26">
        <v>0.26556089581386222</v>
      </c>
      <c r="X29" s="26">
        <v>0.26003904640656711</v>
      </c>
      <c r="Y29" s="26">
        <v>0.25463201368108573</v>
      </c>
      <c r="Z29" s="26">
        <v>0.24933741023612374</v>
      </c>
      <c r="AA29" s="26">
        <v>0.2441528983119966</v>
      </c>
      <c r="AB29" s="26">
        <v>0.23907618875842418</v>
      </c>
      <c r="AC29" s="26">
        <v>0.2341050400237874</v>
      </c>
      <c r="AD29" s="26">
        <v>0.22923725716540211</v>
      </c>
      <c r="AE29" s="26">
        <v>0.22447069088037203</v>
      </c>
      <c r="AF29" s="2"/>
      <c r="AG29" s="2"/>
    </row>
    <row r="30" spans="1:33" x14ac:dyDescent="0.3">
      <c r="A30" s="6" t="s">
        <v>36</v>
      </c>
      <c r="B30" s="26">
        <v>0.42499999999999999</v>
      </c>
      <c r="C30" s="26">
        <v>0.41850000000000004</v>
      </c>
      <c r="D30" s="26">
        <v>0.41850000000000004</v>
      </c>
      <c r="E30" s="26">
        <v>0.3957</v>
      </c>
      <c r="F30" s="26">
        <v>0.38750000000000001</v>
      </c>
      <c r="G30" s="26">
        <v>0.40789999999999998</v>
      </c>
      <c r="H30" s="26">
        <v>0.4</v>
      </c>
      <c r="I30" s="26">
        <v>0.42</v>
      </c>
      <c r="J30" s="26">
        <v>0.41499999999999998</v>
      </c>
      <c r="K30" s="26">
        <v>0.41</v>
      </c>
      <c r="L30" s="26">
        <v>0.40360000000000001</v>
      </c>
      <c r="M30" s="26">
        <v>0.40299999999999997</v>
      </c>
      <c r="N30" s="26">
        <v>0.4042</v>
      </c>
      <c r="O30" s="26">
        <v>0.39710000000000001</v>
      </c>
      <c r="P30" s="26">
        <v>0.39710000000000001</v>
      </c>
      <c r="Q30" s="26">
        <v>0.39710000000000001</v>
      </c>
      <c r="R30" s="26">
        <v>0.30430000000000001</v>
      </c>
      <c r="S30" s="26">
        <v>0.35</v>
      </c>
      <c r="T30" s="26">
        <v>0.38</v>
      </c>
      <c r="U30" s="26">
        <v>0.38799999999999996</v>
      </c>
      <c r="V30" s="26">
        <v>0.36499999999999999</v>
      </c>
      <c r="W30" s="26">
        <v>0.28000000000000003</v>
      </c>
      <c r="X30" s="26">
        <v>0.27473896840609952</v>
      </c>
      <c r="Y30" s="26">
        <v>0.26957678843159905</v>
      </c>
      <c r="Z30" s="26">
        <v>0.26451160271402446</v>
      </c>
      <c r="AA30" s="26">
        <v>0.25954158878962535</v>
      </c>
      <c r="AB30" s="26">
        <v>0.25466495843764908</v>
      </c>
      <c r="AC30" s="26">
        <v>0.24987995703693541</v>
      </c>
      <c r="AD30" s="26">
        <v>0.24518486293460037</v>
      </c>
      <c r="AE30" s="26">
        <v>0.24057798682658216</v>
      </c>
      <c r="AF30" s="2"/>
      <c r="AG30" s="2"/>
    </row>
    <row r="31" spans="1:33" x14ac:dyDescent="0.3">
      <c r="A31" s="1" t="s">
        <v>99</v>
      </c>
      <c r="B31" s="6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spans="1:33" x14ac:dyDescent="0.3">
      <c r="A32" s="25" t="s">
        <v>100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</sheetData>
  <mergeCells count="1">
    <mergeCell ref="A32:N3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第一产业增加值</vt:lpstr>
      <vt:lpstr>第二产业增加值</vt:lpstr>
      <vt:lpstr>第三产业增加值</vt:lpstr>
      <vt:lpstr>第二产业占比</vt:lpstr>
      <vt:lpstr>城市交通等效声级</vt:lpstr>
      <vt:lpstr>环境噪声等效声级</vt:lpstr>
      <vt:lpstr>城市绿化覆盖率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Xiaohua</dc:creator>
  <cp:lastModifiedBy>Liu, Xiaohua</cp:lastModifiedBy>
  <dcterms:created xsi:type="dcterms:W3CDTF">2023-05-02T11:16:41Z</dcterms:created>
  <dcterms:modified xsi:type="dcterms:W3CDTF">2023-05-03T03:09:31Z</dcterms:modified>
</cp:coreProperties>
</file>