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<sst xmlns="http://schemas.openxmlformats.org/spreadsheetml/2006/main" count="12" uniqueCount="7">
  <si>
    <t xml:space="preserve"># Low noise model (acceleration)</t>
  </si>
  <si>
    <t xml:space="preserve"># Period (s)</t>
  </si>
  <si>
    <t xml:space="preserve">A</t>
  </si>
  <si>
    <t xml:space="preserve">B</t>
  </si>
  <si>
    <t xml:space="preserve">PSD (dB)</t>
  </si>
  <si>
    <t xml:space="preserve"># The noise profile is piecewise-linear in log10(period) – dB space</t>
  </si>
  <si>
    <t xml:space="preserve"># High noise model (acceleration)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</si>
</sst>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L18" activeCellId="0" sqref="L1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J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E2" s="0" t="s">
        <v>4</v>
      </c>
      <c r="J2" s="0" t="str">
        <f aca="false">A2</f>
        <v># Period (s)</v>
      </c>
      <c r="K2" s="0" t="str">
        <f aca="false">E2</f>
        <v>PSD (dB)</v>
      </c>
    </row>
    <row r="3" customFormat="false" ht="12.8" hidden="false" customHeight="false" outlineLevel="0" collapsed="false">
      <c r="A3" s="0" t="n">
        <v>0.1</v>
      </c>
      <c r="B3" s="0" t="n">
        <v>-162.36</v>
      </c>
      <c r="C3" s="0" t="n">
        <v>5.64</v>
      </c>
      <c r="E3" s="0" t="n">
        <f aca="false">B3 + C3*LOG10(A3)</f>
        <v>-168</v>
      </c>
      <c r="J3" s="0" t="n">
        <f aca="false">A3</f>
        <v>0.1</v>
      </c>
      <c r="K3" s="0" t="n">
        <f aca="false">E3</f>
        <v>-168</v>
      </c>
    </row>
    <row r="4" customFormat="false" ht="12.8" hidden="false" customHeight="false" outlineLevel="0" collapsed="false">
      <c r="A4" s="0" t="n">
        <v>0.17</v>
      </c>
      <c r="B4" s="0" t="n">
        <v>-166.7</v>
      </c>
      <c r="C4" s="0" t="n">
        <v>0</v>
      </c>
      <c r="E4" s="0" t="n">
        <f aca="false">B4 + C4*LOG10(A4)</f>
        <v>-166.7</v>
      </c>
      <c r="F4" s="0" t="n">
        <f aca="false">B3 + C3*LOG10(A4)</f>
        <v>-166.700268083427</v>
      </c>
      <c r="H4" s="0" t="n">
        <f aca="false">E4-F4</f>
        <v>0.000268083426561816</v>
      </c>
      <c r="J4" s="0" t="n">
        <f aca="false">A4</f>
        <v>0.17</v>
      </c>
      <c r="K4" s="0" t="n">
        <f aca="false">E4</f>
        <v>-166.7</v>
      </c>
    </row>
    <row r="5" customFormat="false" ht="12.8" hidden="false" customHeight="false" outlineLevel="0" collapsed="false">
      <c r="A5" s="0" t="n">
        <v>0.4</v>
      </c>
      <c r="B5" s="0" t="n">
        <v>-170</v>
      </c>
      <c r="C5" s="0" t="n">
        <v>-8.3</v>
      </c>
      <c r="E5" s="0" t="n">
        <f aca="false">B5 + C5*LOG10(A5)</f>
        <v>-166.697097928022</v>
      </c>
      <c r="F5" s="0" t="n">
        <f aca="false">B4 + C4*LOG10(A5)</f>
        <v>-166.7</v>
      </c>
      <c r="H5" s="0" t="n">
        <f aca="false">E5-F5</f>
        <v>0.00290207197789982</v>
      </c>
      <c r="J5" s="0" t="n">
        <f aca="false">A5</f>
        <v>0.4</v>
      </c>
      <c r="K5" s="0" t="n">
        <f aca="false">E5</f>
        <v>-166.697097928022</v>
      </c>
    </row>
    <row r="6" customFormat="false" ht="12.8" hidden="false" customHeight="false" outlineLevel="0" collapsed="false">
      <c r="A6" s="0" t="n">
        <v>0.8</v>
      </c>
      <c r="B6" s="0" t="n">
        <v>-166.4</v>
      </c>
      <c r="C6" s="0" t="n">
        <v>28.9</v>
      </c>
      <c r="E6" s="0" t="n">
        <f aca="false">B6 + C6*LOG10(A6)</f>
        <v>-169.200699375933</v>
      </c>
      <c r="F6" s="0" t="n">
        <f aca="false">B5 + C5*LOG10(A6)</f>
        <v>-169.195646892033</v>
      </c>
      <c r="H6" s="0" t="n">
        <f aca="false">E6-F6</f>
        <v>-0.00505248389970348</v>
      </c>
      <c r="J6" s="0" t="n">
        <f aca="false">A6</f>
        <v>0.8</v>
      </c>
      <c r="K6" s="0" t="n">
        <f aca="false">E6</f>
        <v>-169.200699375933</v>
      </c>
    </row>
    <row r="7" customFormat="false" ht="12.8" hidden="false" customHeight="false" outlineLevel="0" collapsed="false">
      <c r="A7" s="0" t="n">
        <v>1.24</v>
      </c>
      <c r="B7" s="0" t="n">
        <v>-168.6</v>
      </c>
      <c r="C7" s="0" t="n">
        <v>52.48</v>
      </c>
      <c r="E7" s="0" t="n">
        <f aca="false">B7 + C7*LOG10(A7)</f>
        <v>-163.697229962686</v>
      </c>
      <c r="F7" s="0" t="n">
        <f aca="false">B6 + C6*LOG10(A7)</f>
        <v>-163.700113298811</v>
      </c>
      <c r="H7" s="0" t="n">
        <f aca="false">E7-F7</f>
        <v>0.00288333612550673</v>
      </c>
      <c r="J7" s="0" t="n">
        <f aca="false">A7</f>
        <v>1.24</v>
      </c>
      <c r="K7" s="0" t="n">
        <f aca="false">E7</f>
        <v>-163.697229962686</v>
      </c>
    </row>
    <row r="8" customFormat="false" ht="12.8" hidden="false" customHeight="false" outlineLevel="0" collapsed="false">
      <c r="A8" s="0" t="n">
        <v>2.4</v>
      </c>
      <c r="B8" s="0" t="n">
        <v>-159.98</v>
      </c>
      <c r="C8" s="0" t="n">
        <v>29.81</v>
      </c>
      <c r="E8" s="0" t="n">
        <f aca="false">B8 + C8*LOG10(A8)</f>
        <v>-148.645902884577</v>
      </c>
      <c r="F8" s="0" t="n">
        <f aca="false">B7 + C7*LOG10(A8)</f>
        <v>-148.646514034975</v>
      </c>
      <c r="H8" s="0" t="n">
        <f aca="false">E8-F8</f>
        <v>0.000611150397872962</v>
      </c>
      <c r="J8" s="0" t="n">
        <f aca="false">A8</f>
        <v>2.4</v>
      </c>
      <c r="K8" s="0" t="n">
        <f aca="false">E8</f>
        <v>-148.645902884577</v>
      </c>
    </row>
    <row r="9" customFormat="false" ht="12.8" hidden="false" customHeight="false" outlineLevel="0" collapsed="false">
      <c r="A9" s="0" t="n">
        <v>4.3</v>
      </c>
      <c r="B9" s="0" t="n">
        <v>-141.1</v>
      </c>
      <c r="C9" s="0" t="n">
        <v>0</v>
      </c>
      <c r="E9" s="0" t="n">
        <f aca="false">B9 + C9*LOG10(A9)</f>
        <v>-141.1</v>
      </c>
      <c r="F9" s="0" t="n">
        <f aca="false">B8 + C8*LOG10(A9)</f>
        <v>-141.096305339173</v>
      </c>
      <c r="H9" s="0" t="n">
        <f aca="false">E9-F9</f>
        <v>-0.00369466082747749</v>
      </c>
      <c r="J9" s="0" t="n">
        <f aca="false">A9</f>
        <v>4.3</v>
      </c>
      <c r="K9" s="0" t="n">
        <f aca="false">E9</f>
        <v>-141.1</v>
      </c>
    </row>
    <row r="10" customFormat="false" ht="12.8" hidden="false" customHeight="false" outlineLevel="0" collapsed="false">
      <c r="A10" s="0" t="n">
        <v>5</v>
      </c>
      <c r="B10" s="0" t="n">
        <v>-71.36</v>
      </c>
      <c r="C10" s="0" t="n">
        <v>-99.77</v>
      </c>
      <c r="E10" s="0" t="n">
        <f aca="false">B10 + C10*LOG10(A10)</f>
        <v>-141.096237332605</v>
      </c>
      <c r="F10" s="0" t="n">
        <f aca="false">B9 + C9*LOG10(A10)</f>
        <v>-141.1</v>
      </c>
      <c r="H10" s="0" t="n">
        <f aca="false">E10-F10</f>
        <v>0.00376266739539233</v>
      </c>
      <c r="J10" s="0" t="n">
        <f aca="false">A10</f>
        <v>5</v>
      </c>
      <c r="K10" s="0" t="n">
        <f aca="false">E10</f>
        <v>-141.096237332605</v>
      </c>
    </row>
    <row r="11" customFormat="false" ht="12.8" hidden="false" customHeight="false" outlineLevel="0" collapsed="false">
      <c r="A11" s="0" t="n">
        <v>6</v>
      </c>
      <c r="B11" s="0" t="n">
        <v>-97.26</v>
      </c>
      <c r="C11" s="0" t="n">
        <v>-66.49</v>
      </c>
      <c r="E11" s="0" t="n">
        <f aca="false">B11 + C11*LOG10(A11)</f>
        <v>-148.999276638008</v>
      </c>
      <c r="F11" s="0" t="n">
        <f aca="false">B10 + C10*LOG10(A11)</f>
        <v>-148.996150250776</v>
      </c>
      <c r="H11" s="0" t="n">
        <f aca="false">E11-F11</f>
        <v>-0.00312638723235636</v>
      </c>
      <c r="J11" s="0" t="n">
        <f aca="false">A11</f>
        <v>6</v>
      </c>
      <c r="K11" s="0" t="n">
        <f aca="false">E11</f>
        <v>-148.999276638008</v>
      </c>
    </row>
    <row r="12" customFormat="false" ht="12.8" hidden="false" customHeight="false" outlineLevel="0" collapsed="false">
      <c r="A12" s="0" t="n">
        <v>10</v>
      </c>
      <c r="B12" s="0" t="n">
        <v>-132.18</v>
      </c>
      <c r="C12" s="0" t="n">
        <v>-31.57</v>
      </c>
      <c r="E12" s="0" t="n">
        <f aca="false">B12 + C12*LOG10(A12)</f>
        <v>-163.75</v>
      </c>
      <c r="F12" s="0" t="n">
        <f aca="false">B11 + C11*LOG10(A12)</f>
        <v>-163.75</v>
      </c>
      <c r="H12" s="0" t="n">
        <f aca="false">E12-F12</f>
        <v>0</v>
      </c>
      <c r="J12" s="0" t="n">
        <f aca="false">A12</f>
        <v>10</v>
      </c>
      <c r="K12" s="0" t="n">
        <f aca="false">E12</f>
        <v>-163.75</v>
      </c>
    </row>
    <row r="13" customFormat="false" ht="12.8" hidden="false" customHeight="false" outlineLevel="0" collapsed="false">
      <c r="A13" s="0" t="n">
        <v>12</v>
      </c>
      <c r="B13" s="0" t="n">
        <v>-205.27</v>
      </c>
      <c r="C13" s="0" t="n">
        <v>36.16</v>
      </c>
      <c r="E13" s="0" t="n">
        <f aca="false">B13 + C13*LOG10(A13)</f>
        <v>-166.246806142918</v>
      </c>
      <c r="F13" s="0" t="n">
        <f aca="false">B12 + C12*LOG10(A13)</f>
        <v>-166.249751937724</v>
      </c>
      <c r="H13" s="0" t="n">
        <f aca="false">E13-F13</f>
        <v>0.00294579480561197</v>
      </c>
      <c r="J13" s="0" t="n">
        <f aca="false">A13</f>
        <v>12</v>
      </c>
      <c r="K13" s="0" t="n">
        <f aca="false">E13</f>
        <v>-166.246806142918</v>
      </c>
    </row>
    <row r="14" customFormat="false" ht="12.8" hidden="false" customHeight="false" outlineLevel="0" collapsed="false">
      <c r="A14" s="0" t="n">
        <v>15.6</v>
      </c>
      <c r="B14" s="0" t="n">
        <v>-37.65</v>
      </c>
      <c r="C14" s="0" t="n">
        <v>-104.33</v>
      </c>
      <c r="E14" s="0" t="n">
        <f aca="false">B14 + C14*LOG10(A14)</f>
        <v>-162.128689346321</v>
      </c>
      <c r="F14" s="0" t="n">
        <f aca="false">B13 + C13*LOG10(A14)</f>
        <v>-162.126614523503</v>
      </c>
      <c r="H14" s="0" t="n">
        <f aca="false">E14-F14</f>
        <v>-0.00207482281831517</v>
      </c>
      <c r="J14" s="0" t="n">
        <f aca="false">A14</f>
        <v>15.6</v>
      </c>
      <c r="K14" s="0" t="n">
        <f aca="false">E14</f>
        <v>-162.128689346321</v>
      </c>
    </row>
    <row r="15" customFormat="false" ht="12.8" hidden="false" customHeight="false" outlineLevel="0" collapsed="false">
      <c r="A15" s="0" t="n">
        <v>21.9</v>
      </c>
      <c r="B15" s="0" t="n">
        <v>-114.37</v>
      </c>
      <c r="C15" s="0" t="n">
        <v>-47.1</v>
      </c>
      <c r="E15" s="0" t="n">
        <f aca="false">B15 + C15*LOG10(A15)</f>
        <v>-177.50491780897</v>
      </c>
      <c r="F15" s="0" t="n">
        <f aca="false">B14 + C14*LOG10(A15)</f>
        <v>-177.49853450127</v>
      </c>
      <c r="H15" s="0" t="n">
        <f aca="false">E15-F15</f>
        <v>-0.00638330770004814</v>
      </c>
      <c r="J15" s="0" t="n">
        <f aca="false">A15</f>
        <v>21.9</v>
      </c>
      <c r="K15" s="0" t="n">
        <f aca="false">E15</f>
        <v>-177.50491780897</v>
      </c>
    </row>
    <row r="16" customFormat="false" ht="12.8" hidden="false" customHeight="false" outlineLevel="0" collapsed="false">
      <c r="A16" s="0" t="n">
        <v>31.6</v>
      </c>
      <c r="B16" s="0" t="n">
        <v>-160.58</v>
      </c>
      <c r="C16" s="0" t="n">
        <v>-16.28</v>
      </c>
      <c r="E16" s="0" t="n">
        <f aca="false">B16 + C16*LOG10(A16)</f>
        <v>-184.994905705028</v>
      </c>
      <c r="F16" s="0" t="n">
        <f aca="false">B15 + C15*LOG10(A16)</f>
        <v>-185.005261591327</v>
      </c>
      <c r="H16" s="0" t="n">
        <f aca="false">E16-F16</f>
        <v>0.0103558862991804</v>
      </c>
      <c r="J16" s="0" t="n">
        <f aca="false">A16</f>
        <v>31.6</v>
      </c>
      <c r="K16" s="0" t="n">
        <f aca="false">E16</f>
        <v>-184.994905705028</v>
      </c>
    </row>
    <row r="17" customFormat="false" ht="12.8" hidden="false" customHeight="false" outlineLevel="0" collapsed="false">
      <c r="A17" s="0" t="n">
        <v>45</v>
      </c>
      <c r="B17" s="0" t="n">
        <v>-187.5</v>
      </c>
      <c r="C17" s="0" t="n">
        <v>0</v>
      </c>
      <c r="E17" s="0" t="n">
        <f aca="false">B17 + C17*LOG10(A17)</f>
        <v>-187.5</v>
      </c>
      <c r="F17" s="0" t="n">
        <f aca="false">B16 + C16*LOG10(A17)</f>
        <v>-187.494299724263</v>
      </c>
      <c r="H17" s="0" t="n">
        <f aca="false">E17-F17</f>
        <v>-0.0057002757373823</v>
      </c>
      <c r="J17" s="0" t="n">
        <f aca="false">A17</f>
        <v>45</v>
      </c>
      <c r="K17" s="0" t="n">
        <f aca="false">E17</f>
        <v>-187.5</v>
      </c>
    </row>
    <row r="18" customFormat="false" ht="12.8" hidden="false" customHeight="false" outlineLevel="0" collapsed="false">
      <c r="A18" s="0" t="n">
        <v>70</v>
      </c>
      <c r="B18" s="0" t="n">
        <v>-216.47</v>
      </c>
      <c r="C18" s="0" t="n">
        <v>15.7</v>
      </c>
      <c r="E18" s="0" t="n">
        <f aca="false">B18 + C18*LOG10(A18)</f>
        <v>-187.501960771776</v>
      </c>
      <c r="F18" s="0" t="n">
        <f aca="false">B17 + C17*LOG10(A18)</f>
        <v>-187.5</v>
      </c>
      <c r="H18" s="0" t="n">
        <f aca="false">E18-F18</f>
        <v>-0.00196077177616871</v>
      </c>
      <c r="J18" s="0" t="n">
        <f aca="false">A18</f>
        <v>70</v>
      </c>
      <c r="K18" s="0" t="n">
        <f aca="false">E18</f>
        <v>-187.501960771776</v>
      </c>
    </row>
    <row r="19" customFormat="false" ht="12.8" hidden="false" customHeight="false" outlineLevel="0" collapsed="false">
      <c r="A19" s="0" t="n">
        <v>101</v>
      </c>
      <c r="B19" s="0" t="n">
        <v>-185</v>
      </c>
      <c r="C19" s="0" t="n">
        <v>0</v>
      </c>
      <c r="E19" s="0" t="n">
        <f aca="false">B19 + C19*LOG10(A19)</f>
        <v>-185</v>
      </c>
      <c r="F19" s="0" t="n">
        <f aca="false">B18 + C18*LOG10(A19)</f>
        <v>-185.002154431613</v>
      </c>
      <c r="H19" s="0" t="n">
        <f aca="false">E19-F19</f>
        <v>0.00215443161249595</v>
      </c>
      <c r="J19" s="0" t="n">
        <f aca="false">A19</f>
        <v>101</v>
      </c>
      <c r="K19" s="0" t="n">
        <f aca="false">E19</f>
        <v>-185</v>
      </c>
    </row>
    <row r="20" customFormat="false" ht="12.8" hidden="false" customHeight="false" outlineLevel="0" collapsed="false">
      <c r="A20" s="0" t="n">
        <v>154</v>
      </c>
      <c r="B20" s="0" t="n">
        <v>-168.34</v>
      </c>
      <c r="C20" s="0" t="n">
        <v>-7.61</v>
      </c>
      <c r="E20" s="0" t="n">
        <f aca="false">B20 + C20*LOG10(A20)</f>
        <v>-184.987032685565</v>
      </c>
      <c r="F20" s="0" t="n">
        <f aca="false">B19 + C19*LOG10(A20)</f>
        <v>-185</v>
      </c>
      <c r="H20" s="0" t="n">
        <f aca="false">E20-F20</f>
        <v>0.012967314434519</v>
      </c>
      <c r="J20" s="0" t="n">
        <f aca="false">A20</f>
        <v>154</v>
      </c>
      <c r="K20" s="0" t="n">
        <f aca="false">E20</f>
        <v>-184.987032685565</v>
      </c>
    </row>
    <row r="21" customFormat="false" ht="12.8" hidden="false" customHeight="false" outlineLevel="0" collapsed="false">
      <c r="A21" s="0" t="n">
        <v>328</v>
      </c>
      <c r="B21" s="0" t="n">
        <v>-217.43</v>
      </c>
      <c r="C21" s="0" t="n">
        <v>11.9</v>
      </c>
      <c r="E21" s="0" t="n">
        <f aca="false">B21 + C21*LOG10(A21)</f>
        <v>-187.491101259831</v>
      </c>
      <c r="F21" s="0" t="n">
        <f aca="false">B20 + C20*LOG10(A21)</f>
        <v>-187.485799950646</v>
      </c>
      <c r="H21" s="0" t="n">
        <f aca="false">E21-F21</f>
        <v>-0.0053013091851426</v>
      </c>
      <c r="J21" s="0" t="n">
        <f aca="false">A21</f>
        <v>328</v>
      </c>
      <c r="K21" s="0" t="n">
        <f aca="false">E21</f>
        <v>-187.491101259831</v>
      </c>
    </row>
    <row r="22" customFormat="false" ht="12.8" hidden="false" customHeight="false" outlineLevel="0" collapsed="false">
      <c r="A22" s="0" t="n">
        <v>600</v>
      </c>
      <c r="B22" s="0" t="n">
        <v>-258.28</v>
      </c>
      <c r="C22" s="0" t="n">
        <v>26.6</v>
      </c>
      <c r="E22" s="0" t="n">
        <f aca="false">B22 + C22*LOG10(A22)</f>
        <v>-184.381176739795</v>
      </c>
      <c r="F22" s="0" t="n">
        <f aca="false">B21 + C21*LOG10(A22)</f>
        <v>-184.370000120435</v>
      </c>
      <c r="H22" s="0" t="n">
        <f aca="false">E22-F22</f>
        <v>-0.0111766193604126</v>
      </c>
      <c r="J22" s="0" t="n">
        <f aca="false">A22</f>
        <v>600</v>
      </c>
      <c r="K22" s="0" t="n">
        <f aca="false">E22</f>
        <v>-184.381176739795</v>
      </c>
    </row>
    <row r="23" customFormat="false" ht="12.8" hidden="false" customHeight="false" outlineLevel="0" collapsed="false">
      <c r="A23" s="0" t="n">
        <v>10000</v>
      </c>
      <c r="B23" s="0" t="n">
        <v>-346.88</v>
      </c>
      <c r="C23" s="0" t="n">
        <v>48.75</v>
      </c>
      <c r="E23" s="0" t="n">
        <f aca="false">B23 + C23*LOG10(A23)</f>
        <v>-151.88</v>
      </c>
      <c r="F23" s="0" t="n">
        <f aca="false">B22 + C22*LOG10(A23)</f>
        <v>-151.88</v>
      </c>
      <c r="H23" s="0" t="n">
        <f aca="false">E23-F23</f>
        <v>0</v>
      </c>
      <c r="J23" s="0" t="n">
        <f aca="false">A23</f>
        <v>10000</v>
      </c>
      <c r="K23" s="0" t="n">
        <f aca="false">E23</f>
        <v>-151.88</v>
      </c>
    </row>
    <row r="24" customFormat="false" ht="12.8" hidden="false" customHeight="false" outlineLevel="0" collapsed="false">
      <c r="A24" s="0" t="n">
        <v>100000</v>
      </c>
      <c r="B24" s="0" t="n">
        <v>-346.88</v>
      </c>
      <c r="C24" s="0" t="n">
        <v>48.75</v>
      </c>
      <c r="E24" s="0" t="n">
        <f aca="false">B24 + C24*LOG10(A24)</f>
        <v>-103.13</v>
      </c>
      <c r="F24" s="0" t="n">
        <f aca="false">B23 + C23*LOG10(A24)</f>
        <v>-103.13</v>
      </c>
      <c r="H24" s="0" t="n">
        <f aca="false">E24-F24</f>
        <v>0</v>
      </c>
      <c r="J24" s="0" t="n">
        <f aca="false">A24</f>
        <v>100000</v>
      </c>
      <c r="K24" s="0" t="n">
        <f aca="false">E24</f>
        <v>-103.13</v>
      </c>
    </row>
    <row r="25" customFormat="false" ht="12.8" hidden="false" customHeight="false" outlineLevel="0" collapsed="false">
      <c r="J25" s="0" t="s">
        <v>5</v>
      </c>
    </row>
    <row r="27" customFormat="false" ht="12.8" hidden="false" customHeight="false" outlineLevel="0" collapsed="false">
      <c r="J27" s="0" t="s">
        <v>6</v>
      </c>
    </row>
    <row r="28" customFormat="false" ht="12.8" hidden="false" customHeight="false" outlineLevel="0" collapsed="false">
      <c r="A28" s="0" t="s">
        <v>1</v>
      </c>
      <c r="B28" s="0" t="s">
        <v>2</v>
      </c>
      <c r="C28" s="0" t="s">
        <v>3</v>
      </c>
      <c r="E28" s="0" t="s">
        <v>4</v>
      </c>
      <c r="J28" s="0" t="str">
        <f aca="false">A28</f>
        <v># Period (s)</v>
      </c>
      <c r="K28" s="0" t="str">
        <f aca="false">E28</f>
        <v>PSD (dB)</v>
      </c>
    </row>
    <row r="29" customFormat="false" ht="12.8" hidden="false" customHeight="false" outlineLevel="0" collapsed="false">
      <c r="A29" s="0" t="n">
        <v>0.1</v>
      </c>
      <c r="B29" s="0" t="n">
        <v>-108.73</v>
      </c>
      <c r="C29" s="0" t="n">
        <v>-17.23</v>
      </c>
      <c r="E29" s="0" t="n">
        <f aca="false">B29 + C29*LOG10(A29)</f>
        <v>-91.5</v>
      </c>
      <c r="J29" s="0" t="n">
        <f aca="false">A29</f>
        <v>0.1</v>
      </c>
      <c r="K29" s="0" t="n">
        <f aca="false">E29</f>
        <v>-91.5</v>
      </c>
    </row>
    <row r="30" customFormat="false" ht="12.8" hidden="false" customHeight="false" outlineLevel="0" collapsed="false">
      <c r="A30" s="0" t="n">
        <v>0.22</v>
      </c>
      <c r="B30" s="0" t="n">
        <v>-150.34</v>
      </c>
      <c r="C30" s="0" t="n">
        <v>-80.5</v>
      </c>
      <c r="E30" s="0" t="n">
        <f aca="false">B30 + C30*LOG10(A30)</f>
        <v>-97.4050258061876</v>
      </c>
      <c r="F30" s="0" t="n">
        <f aca="false">B29 + C29*LOG10(A30)</f>
        <v>-97.3999427905666</v>
      </c>
      <c r="H30" s="0" t="n">
        <f aca="false">E30-F30</f>
        <v>-0.00508301562099689</v>
      </c>
      <c r="J30" s="0" t="n">
        <f aca="false">A30</f>
        <v>0.22</v>
      </c>
      <c r="K30" s="0" t="n">
        <f aca="false">E30</f>
        <v>-97.4050258061876</v>
      </c>
    </row>
    <row r="31" customFormat="false" ht="12.8" hidden="false" customHeight="false" outlineLevel="0" collapsed="false">
      <c r="A31" s="0" t="n">
        <v>0.32</v>
      </c>
      <c r="B31" s="0" t="n">
        <v>-122.31</v>
      </c>
      <c r="C31" s="0" t="n">
        <v>-23.87</v>
      </c>
      <c r="E31" s="0" t="n">
        <f aca="false">B31 + C31*LOG10(A31)</f>
        <v>-110.497929982496</v>
      </c>
      <c r="F31" s="0" t="n">
        <f aca="false">B30 + C30*LOG10(A31)</f>
        <v>-110.504573254752</v>
      </c>
      <c r="H31" s="0" t="n">
        <f aca="false">E31-F31</f>
        <v>0.00664327225628369</v>
      </c>
      <c r="J31" s="0" t="n">
        <f aca="false">A31</f>
        <v>0.32</v>
      </c>
      <c r="K31" s="0" t="n">
        <f aca="false">E31</f>
        <v>-110.497929982496</v>
      </c>
    </row>
    <row r="32" customFormat="false" ht="12.8" hidden="false" customHeight="false" outlineLevel="0" collapsed="false">
      <c r="A32" s="0" t="n">
        <v>0.8</v>
      </c>
      <c r="B32" s="0" t="n">
        <v>-116.85</v>
      </c>
      <c r="C32" s="0" t="n">
        <v>32.51</v>
      </c>
      <c r="E32" s="0" t="n">
        <f aca="false">B32 + C32*LOG10(A32)</f>
        <v>-120.000544522892</v>
      </c>
      <c r="F32" s="0" t="n">
        <f aca="false">B31 + C31*LOG10(A32)</f>
        <v>-119.996757989498</v>
      </c>
      <c r="H32" s="0" t="n">
        <f aca="false">E32-F32</f>
        <v>-0.0037865333942193</v>
      </c>
      <c r="J32" s="0" t="n">
        <f aca="false">A32</f>
        <v>0.8</v>
      </c>
      <c r="K32" s="0" t="n">
        <f aca="false">E32</f>
        <v>-120.000544522892</v>
      </c>
    </row>
    <row r="33" customFormat="false" ht="12.8" hidden="false" customHeight="false" outlineLevel="0" collapsed="false">
      <c r="A33" s="0" t="n">
        <v>3.8</v>
      </c>
      <c r="B33" s="0" t="n">
        <v>-108.48</v>
      </c>
      <c r="C33" s="0" t="n">
        <v>18.08</v>
      </c>
      <c r="E33" s="0" t="n">
        <f aca="false">B33 + C33*LOG10(A33)</f>
        <v>-97.9975125731681</v>
      </c>
      <c r="F33" s="0" t="n">
        <f aca="false">B32 + C32*LOG10(A33)</f>
        <v>-98.0012352739875</v>
      </c>
      <c r="H33" s="0" t="n">
        <f aca="false">E33-F33</f>
        <v>0.00372270081942361</v>
      </c>
      <c r="J33" s="0" t="n">
        <f aca="false">A33</f>
        <v>3.8</v>
      </c>
      <c r="K33" s="0" t="n">
        <f aca="false">E33</f>
        <v>-97.9975125731681</v>
      </c>
    </row>
    <row r="34" customFormat="false" ht="12.8" hidden="false" customHeight="false" outlineLevel="0" collapsed="false">
      <c r="A34" s="0" t="n">
        <v>4.6</v>
      </c>
      <c r="B34" s="0" t="n">
        <v>-74.66</v>
      </c>
      <c r="C34" s="0" t="n">
        <v>-32.95</v>
      </c>
      <c r="E34" s="0" t="n">
        <f aca="false">B34 + C34*LOG10(A34)</f>
        <v>-96.4978705539079</v>
      </c>
      <c r="F34" s="0" t="n">
        <f aca="false">B33 + C33*LOG10(A34)</f>
        <v>-96.4973384031972</v>
      </c>
      <c r="H34" s="0" t="n">
        <f aca="false">E34-F34</f>
        <v>-0.000532150710711221</v>
      </c>
      <c r="J34" s="0" t="n">
        <f aca="false">A34</f>
        <v>4.6</v>
      </c>
      <c r="K34" s="0" t="n">
        <f aca="false">E34</f>
        <v>-96.4978705539079</v>
      </c>
    </row>
    <row r="35" customFormat="false" ht="12.8" hidden="false" customHeight="false" outlineLevel="0" collapsed="false">
      <c r="A35" s="0" t="n">
        <v>6.3</v>
      </c>
      <c r="B35" s="0" t="n">
        <v>0.66</v>
      </c>
      <c r="C35" s="0" t="n">
        <v>-127.18</v>
      </c>
      <c r="E35" s="0" t="n">
        <f aca="false">B35 + C35*LOG10(A35)</f>
        <v>-101.000131079507</v>
      </c>
      <c r="F35" s="0" t="n">
        <f aca="false">B34 + C34*LOG10(A35)</f>
        <v>-100.998271104496</v>
      </c>
      <c r="H35" s="0" t="n">
        <f aca="false">E35-F35</f>
        <v>-0.00185997501101554</v>
      </c>
      <c r="J35" s="0" t="n">
        <f aca="false">A35</f>
        <v>6.3</v>
      </c>
      <c r="K35" s="0" t="n">
        <f aca="false">E35</f>
        <v>-101.000131079507</v>
      </c>
    </row>
    <row r="36" customFormat="false" ht="12.8" hidden="false" customHeight="false" outlineLevel="0" collapsed="false">
      <c r="A36" s="0" t="n">
        <v>7.9</v>
      </c>
      <c r="B36" s="0" t="n">
        <v>-93.37</v>
      </c>
      <c r="C36" s="0" t="n">
        <v>-22.42</v>
      </c>
      <c r="E36" s="0" t="n">
        <f aca="false">B36 + C36*LOG10(A36)</f>
        <v>-113.494799386732</v>
      </c>
      <c r="F36" s="0" t="n">
        <f aca="false">B35 + C35*LOG10(A36)</f>
        <v>-113.500213470318</v>
      </c>
      <c r="H36" s="0" t="n">
        <f aca="false">E36-F36</f>
        <v>0.00541408358664341</v>
      </c>
      <c r="J36" s="0" t="n">
        <f aca="false">A36</f>
        <v>7.9</v>
      </c>
      <c r="K36" s="0" t="n">
        <f aca="false">E36</f>
        <v>-113.494799386732</v>
      </c>
    </row>
    <row r="37" customFormat="false" ht="12.8" hidden="false" customHeight="false" outlineLevel="0" collapsed="false">
      <c r="A37" s="0" t="n">
        <v>15.4</v>
      </c>
      <c r="B37" s="0" t="n">
        <v>73.54</v>
      </c>
      <c r="C37" s="0" t="n">
        <v>-162.98</v>
      </c>
      <c r="E37" s="0" t="n">
        <f aca="false">B37 + C37*LOG10(A37)</f>
        <v>-120.002127081927</v>
      </c>
      <c r="F37" s="0" t="n">
        <f aca="false">B36 + C36*LOG10(A37)</f>
        <v>-119.994214561154</v>
      </c>
      <c r="H37" s="0" t="n">
        <f aca="false">E37-F37</f>
        <v>-0.00791252077321758</v>
      </c>
      <c r="J37" s="0" t="n">
        <f aca="false">A37</f>
        <v>15.4</v>
      </c>
      <c r="K37" s="0" t="n">
        <f aca="false">E37</f>
        <v>-120.002127081927</v>
      </c>
    </row>
    <row r="38" customFormat="false" ht="12.8" hidden="false" customHeight="false" outlineLevel="0" collapsed="false">
      <c r="A38" s="0" t="n">
        <v>20</v>
      </c>
      <c r="B38" s="0" t="n">
        <v>-151.52</v>
      </c>
      <c r="C38" s="0" t="n">
        <v>10.01</v>
      </c>
      <c r="E38" s="0" t="n">
        <f aca="false">B38 + C38*LOG10(A38)</f>
        <v>-138.496689743404</v>
      </c>
      <c r="F38" s="0" t="n">
        <f aca="false">B37 + C37*LOG10(A38)</f>
        <v>-138.501868693316</v>
      </c>
      <c r="H38" s="0" t="n">
        <f aca="false">E38-F38</f>
        <v>0.0051789499121071</v>
      </c>
      <c r="J38" s="0" t="n">
        <f aca="false">A38</f>
        <v>20</v>
      </c>
      <c r="K38" s="0" t="n">
        <f aca="false">E38</f>
        <v>-138.496689743404</v>
      </c>
    </row>
    <row r="39" customFormat="false" ht="12.8" hidden="false" customHeight="false" outlineLevel="0" collapsed="false">
      <c r="A39" s="0" t="n">
        <v>354.8</v>
      </c>
      <c r="B39" s="0" t="n">
        <v>-206.66</v>
      </c>
      <c r="C39" s="0" t="n">
        <v>31.63</v>
      </c>
      <c r="E39" s="0" t="n">
        <f aca="false">B39 + C39*LOG10(A39)</f>
        <v>-126.004018379019</v>
      </c>
      <c r="F39" s="0" t="n">
        <f aca="false">B38 + C38*LOG10(A39)</f>
        <v>-125.994664052292</v>
      </c>
      <c r="H39" s="0" t="n">
        <f aca="false">E39-F39</f>
        <v>-0.00935432672751801</v>
      </c>
      <c r="J39" s="0" t="n">
        <f aca="false">A39</f>
        <v>354.8</v>
      </c>
      <c r="K39" s="0" t="n">
        <f aca="false">E39</f>
        <v>-126.004018379019</v>
      </c>
    </row>
    <row r="40" customFormat="false" ht="12.8" hidden="false" customHeight="false" outlineLevel="0" collapsed="false">
      <c r="A40" s="0" t="n">
        <v>100000</v>
      </c>
      <c r="B40" s="0" t="n">
        <v>-206.66</v>
      </c>
      <c r="C40" s="0" t="n">
        <v>31.63</v>
      </c>
      <c r="E40" s="0" t="n">
        <f aca="false">B40 + C40*LOG10(A40)</f>
        <v>-48.51</v>
      </c>
      <c r="F40" s="0" t="n">
        <f aca="false">B39 + C39*LOG10(A40)</f>
        <v>-48.51</v>
      </c>
      <c r="H40" s="0" t="n">
        <f aca="false">E40-F40</f>
        <v>0</v>
      </c>
      <c r="J40" s="0" t="n">
        <f aca="false">A40</f>
        <v>100000</v>
      </c>
      <c r="K40" s="0" t="n">
        <f aca="false">E40</f>
        <v>-48.51</v>
      </c>
    </row>
    <row r="41" customFormat="false" ht="12.8" hidden="false" customHeight="false" outlineLevel="0" collapsed="false">
      <c r="J41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2017-06-23T12:07:09Z</dcterms:created>
  <dc:creator/>
  <dc:description/>
  <dc:language>en-GB</dc:language>
  <cp:lastModifiedBy/>
  <dcterms:modified xsi:type="dcterms:W3CDTF">2017-06-23T12:36:27Z</dcterms:modified>
  <cp:revision>1</cp:revision>
  <dc:subject/>
  <dc:title/>
</cp:coreProperties>
</file>