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\OneDrive - McBain Associates\Desktop\Millerton\Model\Python_Wrapper\profiles\"/>
    </mc:Choice>
  </mc:AlternateContent>
  <xr:revisionPtr revIDLastSave="0" documentId="8_{A14C749C-D84B-4188-B0D4-830E5A4F4C7D}" xr6:coauthVersionLast="47" xr6:coauthVersionMax="47" xr10:uidLastSave="{00000000-0000-0000-0000-000000000000}"/>
  <bookViews>
    <workbookView xWindow="3460" yWindow="2060" windowWidth="28800" windowHeight="15380" xr2:uid="{0A1D0021-90E5-4549-9894-C594BDD1162B}"/>
  </bookViews>
  <sheets>
    <sheet name="2024-04-18_profi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7" i="1" l="1"/>
  <c r="B26" i="1"/>
  <c r="A2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<sst xmlns="http://schemas.openxmlformats.org/spreadsheetml/2006/main" count="6" uniqueCount="6">
  <si>
    <t>Elev_m</t>
  </si>
  <si>
    <t>Temp_C</t>
  </si>
  <si>
    <t>TDS_mgl</t>
  </si>
  <si>
    <t>DO_mgl</t>
  </si>
  <si>
    <t>ft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</si>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</sst>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C20D-7709-484F-9B50-4DAB8D2F3128}">
  <dimension ref="A1:D27"/>
  <sheetViews>
    <sheetView tabSelected="1" workbookViewId="0">
      <selection activeCell="E16" sqref="E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>CONVERT(Sheet1!A2,"ft","m")</f>
        <v>171.90994319999999</v>
      </c>
      <c r="B2">
        <f>CONVERT(Sheet1!B2,"F","C")</f>
        <v>18.640000000000004</v>
      </c>
      <c r="C2">
        <v>34</v>
      </c>
      <c r="D2">
        <v>10.66</v>
      </c>
    </row>
    <row r="3" spans="1:4" x14ac:dyDescent="0.35">
      <c r="A3">
        <f>CONVERT(Sheet1!A3,"ft","m")</f>
        <v>171.01992720000001</v>
      </c>
      <c r="B3">
        <f>CONVERT(Sheet1!B3,"F","C")</f>
        <v>18.067777777777781</v>
      </c>
      <c r="C3">
        <v>34</v>
      </c>
      <c r="D3">
        <v>10.6</v>
      </c>
    </row>
    <row r="4" spans="1:4" x14ac:dyDescent="0.35">
      <c r="A4">
        <f>CONVERT(Sheet1!A4,"ft","m")</f>
        <v>170.037252</v>
      </c>
      <c r="B4">
        <f>CONVERT(Sheet1!B4,"F","C")</f>
        <v>17.925000000000001</v>
      </c>
      <c r="C4">
        <v>34</v>
      </c>
      <c r="D4">
        <v>10.54</v>
      </c>
    </row>
    <row r="5" spans="1:4" x14ac:dyDescent="0.35">
      <c r="A5">
        <f>CONVERT(Sheet1!A5,"ft","m")</f>
        <v>169.22404560000001</v>
      </c>
      <c r="B5">
        <f>CONVERT(Sheet1!B5,"F","C")</f>
        <v>17.79666666666667</v>
      </c>
      <c r="C5">
        <v>34</v>
      </c>
      <c r="D5">
        <v>10.46</v>
      </c>
    </row>
    <row r="6" spans="1:4" x14ac:dyDescent="0.35">
      <c r="A6">
        <f>CONVERT(Sheet1!A6,"ft","m")</f>
        <v>168.21302399999999</v>
      </c>
      <c r="B6">
        <f>CONVERT(Sheet1!B6,"F","C")</f>
        <v>17.201111111111114</v>
      </c>
      <c r="C6">
        <v>34</v>
      </c>
      <c r="D6">
        <v>10.35</v>
      </c>
    </row>
    <row r="7" spans="1:4" x14ac:dyDescent="0.35">
      <c r="A7">
        <f>CONVERT(Sheet1!A7,"ft","m")</f>
        <v>165.1851408</v>
      </c>
      <c r="B7">
        <f>CONVERT(Sheet1!B7,"F","C")</f>
        <v>15.131666666666668</v>
      </c>
      <c r="C7">
        <v>34</v>
      </c>
      <c r="D7">
        <v>10.28</v>
      </c>
    </row>
    <row r="8" spans="1:4" x14ac:dyDescent="0.35">
      <c r="A8">
        <f>CONVERT(Sheet1!A8,"ft","m")</f>
        <v>162.00607679999999</v>
      </c>
      <c r="B8">
        <f>CONVERT(Sheet1!B8,"F","C")</f>
        <v>11.267222222222221</v>
      </c>
      <c r="C8">
        <v>34</v>
      </c>
      <c r="D8">
        <v>10.23</v>
      </c>
    </row>
    <row r="9" spans="1:4" x14ac:dyDescent="0.35">
      <c r="A9">
        <f>CONVERT(Sheet1!A9,"ft","m")</f>
        <v>159.03427679999999</v>
      </c>
      <c r="B9">
        <f>CONVERT(Sheet1!B9,"F","C")</f>
        <v>10.664444444444444</v>
      </c>
      <c r="C9">
        <v>34</v>
      </c>
      <c r="D9">
        <v>10.19</v>
      </c>
    </row>
    <row r="10" spans="1:4" x14ac:dyDescent="0.35">
      <c r="A10">
        <f>CONVERT(Sheet1!A10,"ft","m")</f>
        <v>156.0572952</v>
      </c>
      <c r="B10">
        <f>CONVERT(Sheet1!B10,"F","C")</f>
        <v>10.212222222222222</v>
      </c>
      <c r="C10">
        <v>34</v>
      </c>
      <c r="D10">
        <v>10.17</v>
      </c>
    </row>
    <row r="11" spans="1:4" x14ac:dyDescent="0.35">
      <c r="A11">
        <f>CONVERT(Sheet1!A11,"ft","m")</f>
        <v>152.91511199999999</v>
      </c>
      <c r="B11">
        <f>CONVERT(Sheet1!B11,"F","C")</f>
        <v>9.9416666666666682</v>
      </c>
      <c r="C11">
        <v>34</v>
      </c>
      <c r="D11">
        <v>10.16</v>
      </c>
    </row>
    <row r="12" spans="1:4" x14ac:dyDescent="0.35">
      <c r="A12">
        <f>CONVERT(Sheet1!A12,"ft","m")</f>
        <v>149.668992</v>
      </c>
      <c r="B12">
        <f>CONVERT(Sheet1!B12,"F","C")</f>
        <v>9.785555555555554</v>
      </c>
      <c r="C12">
        <v>34</v>
      </c>
      <c r="D12">
        <v>10.15</v>
      </c>
    </row>
    <row r="13" spans="1:4" x14ac:dyDescent="0.35">
      <c r="A13">
        <f>CONVERT(Sheet1!A13,"ft","m")</f>
        <v>146.805396</v>
      </c>
      <c r="B13">
        <f>CONVERT(Sheet1!B13,"F","C")</f>
        <v>9.558888888888891</v>
      </c>
      <c r="C13">
        <v>34</v>
      </c>
      <c r="D13">
        <v>10.14</v>
      </c>
    </row>
    <row r="14" spans="1:4" x14ac:dyDescent="0.35">
      <c r="A14">
        <f>CONVERT(Sheet1!A14,"ft","m")</f>
        <v>143.74916640000001</v>
      </c>
      <c r="B14">
        <f>CONVERT(Sheet1!B14,"F","C")</f>
        <v>9.4672222222222207</v>
      </c>
      <c r="C14">
        <v>34</v>
      </c>
      <c r="D14">
        <v>10.119999999999999</v>
      </c>
    </row>
    <row r="15" spans="1:4" x14ac:dyDescent="0.35">
      <c r="A15">
        <f>CONVERT(Sheet1!A15,"ft","m")</f>
        <v>140.81241840000001</v>
      </c>
      <c r="B15">
        <f>CONVERT(Sheet1!B15,"F","C")</f>
        <v>9.3572222222222248</v>
      </c>
      <c r="C15">
        <v>34</v>
      </c>
      <c r="D15">
        <v>10.119999999999999</v>
      </c>
    </row>
    <row r="16" spans="1:4" x14ac:dyDescent="0.35">
      <c r="A16">
        <f>CONVERT(Sheet1!A16,"ft","m")</f>
        <v>137.74369200000001</v>
      </c>
      <c r="B16">
        <f>CONVERT(Sheet1!B16,"F","C")</f>
        <v>9.2861111111111132</v>
      </c>
      <c r="C16">
        <v>34</v>
      </c>
      <c r="D16">
        <v>10.130000000000001</v>
      </c>
    </row>
    <row r="17" spans="1:4" x14ac:dyDescent="0.35">
      <c r="A17">
        <f>CONVERT(Sheet1!A17,"ft","m")</f>
        <v>134.68350000000001</v>
      </c>
      <c r="B17">
        <f>CONVERT(Sheet1!B17,"F","C")</f>
        <v>9.2177777777777763</v>
      </c>
      <c r="C17">
        <v>34</v>
      </c>
      <c r="D17">
        <v>10.130000000000001</v>
      </c>
    </row>
    <row r="18" spans="1:4" x14ac:dyDescent="0.35">
      <c r="A18">
        <f>CONVERT(Sheet1!A18,"ft","m")</f>
        <v>131.5873416</v>
      </c>
      <c r="B18">
        <f>CONVERT(Sheet1!B18,"F","C")</f>
        <v>9.1611111111111114</v>
      </c>
      <c r="C18">
        <v>34</v>
      </c>
      <c r="D18">
        <v>10.130000000000001</v>
      </c>
    </row>
    <row r="19" spans="1:4" x14ac:dyDescent="0.35">
      <c r="A19">
        <f>CONVERT(Sheet1!A19,"ft","m")</f>
        <v>128.532636</v>
      </c>
      <c r="B19">
        <f>CONVERT(Sheet1!B19,"F","C")</f>
        <v>9.07</v>
      </c>
      <c r="C19">
        <v>35</v>
      </c>
      <c r="D19">
        <v>10.09</v>
      </c>
    </row>
    <row r="20" spans="1:4" x14ac:dyDescent="0.35">
      <c r="A20">
        <f>CONVERT(Sheet1!A20,"ft","m")</f>
        <v>125.3822232</v>
      </c>
      <c r="B20">
        <f>CONVERT(Sheet1!B20,"F","C")</f>
        <v>9.0338888888888906</v>
      </c>
      <c r="C20">
        <v>35</v>
      </c>
      <c r="D20">
        <v>10.050000000000001</v>
      </c>
    </row>
    <row r="21" spans="1:4" x14ac:dyDescent="0.35">
      <c r="A21">
        <f>CONVERT(Sheet1!A21,"ft","m")</f>
        <v>122.447304</v>
      </c>
      <c r="B21">
        <f>CONVERT(Sheet1!B21,"F","C")</f>
        <v>8.9611111111111121</v>
      </c>
      <c r="C21">
        <v>35</v>
      </c>
      <c r="D21">
        <v>10.039999999999999</v>
      </c>
    </row>
    <row r="22" spans="1:4" x14ac:dyDescent="0.35">
      <c r="A22">
        <f>CONVERT(Sheet1!A22,"ft","m")</f>
        <v>119.3770536</v>
      </c>
      <c r="B22">
        <f>CONVERT(Sheet1!B22,"F","C")</f>
        <v>8.9349999999999987</v>
      </c>
      <c r="C22">
        <v>35</v>
      </c>
      <c r="D22">
        <v>10.029999999999999</v>
      </c>
    </row>
    <row r="23" spans="1:4" x14ac:dyDescent="0.35">
      <c r="A23">
        <f>CONVERT(Sheet1!A23,"ft","m")</f>
        <v>116.3500848</v>
      </c>
      <c r="B23">
        <f>CONVERT(Sheet1!B23,"F","C")</f>
        <v>8.8955555555555552</v>
      </c>
      <c r="C23">
        <v>35</v>
      </c>
      <c r="D23">
        <v>10</v>
      </c>
    </row>
    <row r="24" spans="1:4" x14ac:dyDescent="0.35">
      <c r="A24">
        <f>CONVERT(Sheet1!A24,"ft","m")</f>
        <v>113.3212872</v>
      </c>
      <c r="B24">
        <f>CONVERT(Sheet1!B24,"F","C")</f>
        <v>8.8172222222222238</v>
      </c>
      <c r="C24">
        <v>35</v>
      </c>
      <c r="D24">
        <v>9.9499999999999993</v>
      </c>
    </row>
    <row r="25" spans="1:4" x14ac:dyDescent="0.35">
      <c r="A25">
        <f>CONVERT(Sheet1!A25,"ft","m")</f>
        <v>110.2513416</v>
      </c>
      <c r="B25">
        <f>CONVERT(Sheet1!B25,"F","C")</f>
        <v>8.7533333333333339</v>
      </c>
      <c r="C25">
        <v>37</v>
      </c>
      <c r="D25">
        <v>9.8000000000000007</v>
      </c>
    </row>
    <row r="26" spans="1:4" x14ac:dyDescent="0.35">
      <c r="A26">
        <f>CONVERT(Sheet1!A26,"ft","m")</f>
        <v>107.2234584</v>
      </c>
      <c r="B26">
        <f>CONVERT(Sheet1!B26,"F","C")</f>
        <v>8.7355555555555533</v>
      </c>
      <c r="C26">
        <v>38</v>
      </c>
      <c r="D26">
        <v>9.84</v>
      </c>
    </row>
    <row r="27" spans="1:4" x14ac:dyDescent="0.35">
      <c r="A27">
        <f>CONVERT(Sheet1!A27,"ft","m")</f>
        <v>104.05658640000001</v>
      </c>
      <c r="B27">
        <f>CONVERT(Sheet1!B27,"F","C")</f>
        <v>8.7061111111111114</v>
      </c>
      <c r="C27">
        <v>38</v>
      </c>
      <c r="D27">
        <v>9.84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76C0-4554-4210-88A1-8C0FACF6DEC6}">
  <dimension ref="A1:B27"/>
  <sheetViews>
    <sheetView workbookViewId="0">
      <selection activeCell="E21" sqref="E21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>
        <v>564.00900000000001</v>
      </c>
      <c r="B2">
        <v>65.552000000000007</v>
      </c>
    </row>
    <row r="3" spans="1:2" x14ac:dyDescent="0.35">
      <c r="A3">
        <v>561.08900000000006</v>
      </c>
      <c r="B3">
        <v>64.522000000000006</v>
      </c>
    </row>
    <row r="4" spans="1:2" x14ac:dyDescent="0.35">
      <c r="A4">
        <v>557.86500000000001</v>
      </c>
      <c r="B4">
        <v>64.265000000000001</v>
      </c>
    </row>
    <row r="5" spans="1:2" x14ac:dyDescent="0.35">
      <c r="A5">
        <v>555.197</v>
      </c>
      <c r="B5">
        <v>64.034000000000006</v>
      </c>
    </row>
    <row r="6" spans="1:2" x14ac:dyDescent="0.35">
      <c r="A6">
        <v>551.88</v>
      </c>
      <c r="B6">
        <v>62.962000000000003</v>
      </c>
    </row>
    <row r="7" spans="1:2" x14ac:dyDescent="0.35">
      <c r="A7">
        <v>541.94600000000003</v>
      </c>
      <c r="B7">
        <v>59.237000000000002</v>
      </c>
    </row>
    <row r="8" spans="1:2" x14ac:dyDescent="0.35">
      <c r="A8">
        <v>531.51599999999996</v>
      </c>
      <c r="B8">
        <v>52.280999999999999</v>
      </c>
    </row>
    <row r="9" spans="1:2" x14ac:dyDescent="0.35">
      <c r="A9">
        <v>521.76599999999996</v>
      </c>
      <c r="B9">
        <v>51.195999999999998</v>
      </c>
    </row>
    <row r="10" spans="1:2" x14ac:dyDescent="0.35">
      <c r="A10">
        <v>511.99900000000002</v>
      </c>
      <c r="B10">
        <v>50.381999999999998</v>
      </c>
    </row>
    <row r="11" spans="1:2" x14ac:dyDescent="0.35">
      <c r="A11">
        <v>501.69</v>
      </c>
      <c r="B11">
        <v>49.895000000000003</v>
      </c>
    </row>
    <row r="12" spans="1:2" x14ac:dyDescent="0.35">
      <c r="A12">
        <v>491.04</v>
      </c>
      <c r="B12">
        <v>49.613999999999997</v>
      </c>
    </row>
    <row r="13" spans="1:2" x14ac:dyDescent="0.35">
      <c r="A13">
        <v>481.64499999999998</v>
      </c>
      <c r="B13">
        <v>49.206000000000003</v>
      </c>
    </row>
    <row r="14" spans="1:2" x14ac:dyDescent="0.35">
      <c r="A14">
        <v>471.61799999999999</v>
      </c>
      <c r="B14">
        <v>49.040999999999997</v>
      </c>
    </row>
    <row r="15" spans="1:2" x14ac:dyDescent="0.35">
      <c r="A15">
        <v>461.983</v>
      </c>
      <c r="B15">
        <v>48.843000000000004</v>
      </c>
    </row>
    <row r="16" spans="1:2" x14ac:dyDescent="0.35">
      <c r="A16">
        <v>451.91500000000002</v>
      </c>
      <c r="B16">
        <v>48.715000000000003</v>
      </c>
    </row>
    <row r="17" spans="1:2" x14ac:dyDescent="0.35">
      <c r="A17">
        <v>441.875</v>
      </c>
      <c r="B17">
        <v>48.591999999999999</v>
      </c>
    </row>
    <row r="18" spans="1:2" x14ac:dyDescent="0.35">
      <c r="A18">
        <v>431.71699999999998</v>
      </c>
      <c r="B18">
        <v>48.49</v>
      </c>
    </row>
    <row r="19" spans="1:2" x14ac:dyDescent="0.35">
      <c r="A19">
        <v>421.69499999999999</v>
      </c>
      <c r="B19">
        <v>48.326000000000001</v>
      </c>
    </row>
    <row r="20" spans="1:2" x14ac:dyDescent="0.35">
      <c r="A20">
        <v>411.35900000000004</v>
      </c>
      <c r="B20">
        <v>48.261000000000003</v>
      </c>
    </row>
    <row r="21" spans="1:2" x14ac:dyDescent="0.35">
      <c r="A21">
        <v>401.73</v>
      </c>
      <c r="B21">
        <v>48.13</v>
      </c>
    </row>
    <row r="22" spans="1:2" x14ac:dyDescent="0.35">
      <c r="A22">
        <v>391.65700000000004</v>
      </c>
      <c r="B22">
        <v>48.082999999999998</v>
      </c>
    </row>
    <row r="23" spans="1:2" x14ac:dyDescent="0.35">
      <c r="A23">
        <v>381.726</v>
      </c>
      <c r="B23">
        <v>48.012</v>
      </c>
    </row>
    <row r="24" spans="1:2" x14ac:dyDescent="0.35">
      <c r="A24">
        <v>371.78899999999999</v>
      </c>
      <c r="B24">
        <v>47.871000000000002</v>
      </c>
    </row>
    <row r="25" spans="1:2" x14ac:dyDescent="0.35">
      <c r="A25">
        <v>361.71699999999998</v>
      </c>
      <c r="B25">
        <v>47.756</v>
      </c>
    </row>
    <row r="26" spans="1:2" x14ac:dyDescent="0.35">
      <c r="A26">
        <v>351.78300000000002</v>
      </c>
      <c r="B26">
        <v>47.723999999999997</v>
      </c>
    </row>
    <row r="27" spans="1:2" x14ac:dyDescent="0.35">
      <c r="A27">
        <v>341.39300000000003</v>
      </c>
      <c r="B27">
        <v>47.670999999999999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2024-04-18_profile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Hawkins</cp:lastModifiedBy>
  <dcterms:created xsi:type="dcterms:W3CDTF">2025-04-18T00:11:49Z</dcterms:created>
  <dcterms:modified xsi:type="dcterms:W3CDTF">2025-04-18T00:15:04Z</dcterms:modified>
</cp:coreProperties>
</file>