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 Keesey\Documents\Schrier Lab\Liquid Handler\"/>
    </mc:Choice>
  </mc:AlternateContent>
  <xr:revisionPtr revIDLastSave="0" documentId="13_ncr:1_{B98DC5A4-86FB-4DFC-8DB3-46AC46734EB2}" xr6:coauthVersionLast="46" xr6:coauthVersionMax="46" xr10:uidLastSave="{00000000-0000-0000-0000-000000000000}"/>
  <bookViews>
    <workbookView xWindow="7608" yWindow="7284" windowWidth="33036" windowHeight="19248" xr2:uid="{642A474A-B1F8-4ABB-8699-8C445B238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11" i="1"/>
  <c r="F10" i="1"/>
  <c r="F9" i="1"/>
  <c r="F4" i="1"/>
  <c r="F5" i="1"/>
  <c r="F14" i="1"/>
  <c r="F15" i="1"/>
  <c r="F16" i="1"/>
  <c r="F17" i="1"/>
  <c r="F6" i="1"/>
  <c r="F18" i="1"/>
  <c r="F7" i="1"/>
  <c r="F8" i="1"/>
  <c r="F2" i="1"/>
  <c r="F24" i="1" l="1"/>
  <c r="F23" i="1"/>
</calcChain>
</file>

<file path=xl/sharedStrings.xml><?xml version="1.0" encoding="utf-8"?>
<sst xmlns="http://schemas.openxmlformats.org/spreadsheetml/2006/main" count="57" uniqueCount="51">
  <si>
    <t>Item</t>
  </si>
  <si>
    <t>Unit Cost</t>
  </si>
  <si>
    <t>Total Cost</t>
  </si>
  <si>
    <t>Comments</t>
  </si>
  <si>
    <t>MG90S Servo 180 Degrees</t>
  </si>
  <si>
    <t>Quantity</t>
  </si>
  <si>
    <t>Link</t>
  </si>
  <si>
    <t>https://hobbyking.com/en_us/turnigytm-mg90s-ds-mg-servo-1-8kg-0-10sec-18g.html</t>
  </si>
  <si>
    <t>Probably best not to go to cheap on the servos</t>
  </si>
  <si>
    <t>Bulk Cost (100 units)</t>
  </si>
  <si>
    <t>3x10x4mm Ball bearings</t>
  </si>
  <si>
    <t>Units Purchased</t>
  </si>
  <si>
    <t>NA</t>
  </si>
  <si>
    <t>Roll of PLA</t>
  </si>
  <si>
    <t>Wires</t>
  </si>
  <si>
    <t>Solder</t>
  </si>
  <si>
    <t>Tubing</t>
  </si>
  <si>
    <t>Pumps</t>
  </si>
  <si>
    <t>Micrcontroller (Raspberry Pi Pico)</t>
  </si>
  <si>
    <t>https://www.digikey.com/en/products/detail/raspberry-pi-(trading)-ltd/SC0915/13684020</t>
  </si>
  <si>
    <t>https://www.amazon.com/Arducam-Megapixels-MT9D111-Camera-Adapter/dp/B013O8QB8O/ref=sr_1_6?dchild=1&amp;keywords=Arducam+spi&amp;qid=1617202816&amp;sr=8-6</t>
  </si>
  <si>
    <t>Arducam 2 Megapixels MT9D111</t>
  </si>
  <si>
    <t>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</t>
  </si>
  <si>
    <t>https://www.amazon.com/Fermerry-Stranded-Electric-Tinned-Copper/dp/B089CQHRDT/ref=sr_1_1_sspa?dchild=1&amp;keywords=22+awg+wire+stranded&amp;qid=1617347956&amp;s=industrial&amp;sr=1-1-spons&amp;psc=1&amp;spLa=ZW5jcnlwdGVkUXVhbGlmaWVyPUEyQk5WODhVTDZFQzAyJmVuY3J5cHRlZElkPUExMDA4NDc1MlFUSzNKQkdGQ0hFUyZlbmNyeXB0ZWRBZElkPUEwODY0NDg0MkxYTklLNDFMVUY5ViZ3aWRnZXROYW1lPXNwX2F0ZiZhY3Rpb249Y2xpY2tSZWRpcmVjdCZkb05vdExvZ0NsaWNrPXRydWU=</t>
  </si>
  <si>
    <t xml:space="preserve">Only necessary for Prototyping, Likely print a PCB for final </t>
  </si>
  <si>
    <t>https://www.amazon.com/Stainless-Assortment-Precise-Beautiful-Printed/dp/B0714FLXND/ref=sr_1_10?crid=1T3MCD2FW7MAV&amp;dchild=1&amp;keywords=m3+hardware+kit&amp;qid=1617348611&amp;sprefix=m3+hardware%2Caps%2C148&amp;sr=8-10</t>
  </si>
  <si>
    <t>M3 Hardware</t>
  </si>
  <si>
    <t>Prototyping Cost, we'll need far less than a roll</t>
  </si>
  <si>
    <t>Do we get Amazon Bearings (8.49 for 10)? Much cheaper, even after a volume discount from a more industrial supplier</t>
  </si>
  <si>
    <t>Prototype Total Cost:</t>
  </si>
  <si>
    <t>Estimated Regular Cost</t>
  </si>
  <si>
    <t>Protopying Materials</t>
  </si>
  <si>
    <t>https://www.amazon.com/Overture-Filament-Professional-Toughness-Dimensional/dp/B07YDN56F2/ref=sxts_sxwds-bia-wc-rsf1_0?cv_ct_cx=overture+pla&amp;dchild=1&amp;keywords=overture+pla&amp;pd_rd_i=B07YDN56F2&amp;pd_rd_r=e4e5ff02-811c-4e0b-9882-7515ac04c70b&amp;pd_rd_w=GYTX7&amp;pd_rd_wg=aJnqg&amp;pf_rd_p=5168df84-062d-4bdf-8a6e-2680813bd42f&amp;pf_rd_r=0D3JPXCT6SS2TZMZ0J9E&amp;psc=1&amp;qid=1617382450&amp;sr=1-1-7bf78e84-8ef2-4f13-9926-bee5153e81cb</t>
  </si>
  <si>
    <t>5 Volt/12 Volt PSU</t>
  </si>
  <si>
    <t>Production Version, 10.95</t>
  </si>
  <si>
    <t>Stepper Driver</t>
  </si>
  <si>
    <t>Buttons</t>
  </si>
  <si>
    <t>https://www.amazon.com/Cole-Parmer-PTFE-Tubing-16-pack/dp/B00T97OZD8</t>
  </si>
  <si>
    <t>Items that I need are listed in yellow, my shipping address is 280 Woodbridge Street, Manchester, CT, 06042</t>
  </si>
  <si>
    <t>Note:</t>
  </si>
  <si>
    <t>Also only necessary for prototyping, I have designed the model for a set number of fasteners, but in case something is off, it's nice to have more. For final, we'll have this more refined.</t>
  </si>
  <si>
    <t>25 ft of PTFE tubing, 1/16" ID. One roll should cover ~10 machines...</t>
  </si>
  <si>
    <t>https://www.digikey.com/en/products/detail/stmicroelectronics/ULN2803A/599591</t>
  </si>
  <si>
    <t>https://www.digikey.com/en/products/detail/sparkfun-electronics/KIT-15701/10650661</t>
  </si>
  <si>
    <t>Male Header Pins</t>
  </si>
  <si>
    <t>https://www.digikey.com/en/products/detail/oupiin/2011-1X03G00S-3-12B/13251325</t>
  </si>
  <si>
    <t>https://www.digikey.com/en/products/detail/sra-soldering-products/WBRA633720-2OZ/13694780</t>
  </si>
  <si>
    <t>https://www.digikey.com/en/products/detail/apem-inc/MJTP1230E/1795785</t>
  </si>
  <si>
    <t>https://www.digikey.com/en/products/detail/dfrobot/SER0047/11613069</t>
  </si>
  <si>
    <t>SER0047 Servo 180 Degrees</t>
  </si>
  <si>
    <t>So this is cool, a little weaker than the Mg90s, 1.3kg/cm vs 1.8kg/cm, but has closed loop feedback. It's also the closest thing I could find on Digikey, will have to tweek the design to fit.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</si>
</sst>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1" applyFill="1"/>
    <xf numFmtId="0" fontId="0" fillId="0" borderId="0" xfId="0" applyFill="1"/>
    <xf numFmtId="0" fontId="2" fillId="0" borderId="0" xfId="1" applyFill="1"/>
    <xf numFmtId="0" fontId="2" fillId="0" borderId="0" xfId="1"/>
    <xf numFmtId="0" fontId="0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microelectronics/ULN2803A/599591" TargetMode="External"/><Relationship Id="rId3" Type="http://schemas.openxmlformats.org/officeDocument/2006/relationships/hyperlink" Target="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" TargetMode="External"/><Relationship Id="rId7" Type="http://schemas.openxmlformats.org/officeDocument/2006/relationships/hyperlink" Target="https://www.amazon.com/Stainless-Assortment-Precise-Beautiful-Printed/dp/B0714FLXND/ref=sr_1_10?crid=1T3MCD2FW7MAV&amp;dchild=1&amp;keywords=m3+hardware+kit&amp;qid=1617348611&amp;sprefix=m3+hardware%2Caps%2C148&amp;sr=8-1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Cole-Parmer-PTFE-Tubing-16-pack/dp/B00T97OZD8" TargetMode="External"/><Relationship Id="rId1" Type="http://schemas.openxmlformats.org/officeDocument/2006/relationships/hyperlink" Target="https://hobbyking.com/en_us/turnigytm-mg90s-ds-mg-servo-1-8kg-0-10sec-18g.html" TargetMode="External"/><Relationship Id="rId6" Type="http://schemas.openxmlformats.org/officeDocument/2006/relationships/hyperlink" Target="https://www.digikey.com/en/products/detail/sparkfun-electronics/KIT-15701/10650661" TargetMode="External"/><Relationship Id="rId11" Type="http://schemas.openxmlformats.org/officeDocument/2006/relationships/hyperlink" Target="https://www.digikey.com/en/products/detail/dfrobot/SER0047/11613069" TargetMode="External"/><Relationship Id="rId5" Type="http://schemas.openxmlformats.org/officeDocument/2006/relationships/hyperlink" Target="https://www.digikey.com/en/products/detail/oupiin/2011-1X03G00S-3-12B/13251325" TargetMode="External"/><Relationship Id="rId10" Type="http://schemas.openxmlformats.org/officeDocument/2006/relationships/hyperlink" Target="https://www.digikey.com/en/products/detail/apem-inc/MJTP1230E/1795785" TargetMode="External"/><Relationship Id="rId4" Type="http://schemas.openxmlformats.org/officeDocument/2006/relationships/hyperlink" Target="https://www.amazon.com/Arducam-Megapixels-MT9D111-Camera-Adapter/dp/B013O8QB8O/ref=sr_1_6?dchild=1&amp;keywords=Arducam+spi&amp;qid=1617202816&amp;sr=8-6" TargetMode="External"/><Relationship Id="rId9" Type="http://schemas.openxmlformats.org/officeDocument/2006/relationships/hyperlink" Target="https://www.digikey.com/en/products/detail/sra-soldering-products/WBRA633720-2OZ/13694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88F7-68EA-4D3B-9D3E-F5D636DEB1EB}">
  <dimension ref="A1:H32"/>
  <sheetViews>
    <sheetView tabSelected="1" zoomScaleNormal="100" workbookViewId="0">
      <selection activeCell="G28" sqref="G28"/>
    </sheetView>
  </sheetViews>
  <sheetFormatPr defaultRowHeight="14.4" x14ac:dyDescent="0.3"/>
  <cols>
    <col min="1" max="1" width="29.5546875" customWidth="1"/>
    <col min="2" max="3" width="22.21875" customWidth="1"/>
    <col min="7" max="7" width="69.5546875" customWidth="1"/>
    <col min="8" max="8" width="76.6640625" customWidth="1"/>
  </cols>
  <sheetData>
    <row r="1" spans="1:8" x14ac:dyDescent="0.3">
      <c r="A1" s="1" t="s">
        <v>0</v>
      </c>
      <c r="B1" s="1" t="s">
        <v>5</v>
      </c>
      <c r="C1" s="1" t="s">
        <v>11</v>
      </c>
      <c r="D1" s="1" t="s">
        <v>1</v>
      </c>
      <c r="E1" s="1" t="s">
        <v>9</v>
      </c>
      <c r="F1" s="1" t="s">
        <v>2</v>
      </c>
      <c r="G1" s="1" t="s">
        <v>6</v>
      </c>
      <c r="H1" s="1" t="s">
        <v>3</v>
      </c>
    </row>
    <row r="2" spans="1:8" s="2" customFormat="1" x14ac:dyDescent="0.3">
      <c r="A2" s="2" t="s">
        <v>4</v>
      </c>
      <c r="B2" s="2">
        <v>2</v>
      </c>
      <c r="C2" s="2">
        <v>2</v>
      </c>
      <c r="D2" s="2">
        <v>7.65</v>
      </c>
      <c r="E2" s="2">
        <v>7.65</v>
      </c>
      <c r="F2" s="2">
        <f>C2 *D2</f>
        <v>15.3</v>
      </c>
      <c r="G2" s="3" t="s">
        <v>7</v>
      </c>
      <c r="H2" s="2" t="s">
        <v>8</v>
      </c>
    </row>
    <row r="3" spans="1:8" s="2" customFormat="1" x14ac:dyDescent="0.3">
      <c r="A3" s="7" t="s">
        <v>49</v>
      </c>
      <c r="B3" s="7">
        <v>2</v>
      </c>
      <c r="C3" s="7">
        <v>2</v>
      </c>
      <c r="D3" s="7">
        <v>6.9</v>
      </c>
      <c r="E3" s="7" t="s">
        <v>12</v>
      </c>
      <c r="F3" s="2">
        <f>C3 *D3</f>
        <v>13.8</v>
      </c>
      <c r="G3" s="3" t="s">
        <v>48</v>
      </c>
      <c r="H3" s="7" t="s">
        <v>50</v>
      </c>
    </row>
    <row r="4" spans="1:8" s="2" customFormat="1" x14ac:dyDescent="0.3">
      <c r="A4" s="2" t="s">
        <v>10</v>
      </c>
      <c r="B4" s="2">
        <v>4</v>
      </c>
      <c r="C4" s="2">
        <v>1</v>
      </c>
      <c r="D4" s="2">
        <v>8.49</v>
      </c>
      <c r="E4" s="2" t="s">
        <v>12</v>
      </c>
      <c r="F4" s="2">
        <f t="shared" ref="F4:F11" si="0">C4 *D4</f>
        <v>8.49</v>
      </c>
      <c r="G4" s="3" t="s">
        <v>22</v>
      </c>
      <c r="H4" s="2" t="s">
        <v>28</v>
      </c>
    </row>
    <row r="5" spans="1:8" s="2" customFormat="1" x14ac:dyDescent="0.3">
      <c r="A5" s="2" t="s">
        <v>18</v>
      </c>
      <c r="B5" s="2">
        <v>1</v>
      </c>
      <c r="C5" s="2">
        <v>1</v>
      </c>
      <c r="D5" s="2">
        <v>4</v>
      </c>
      <c r="E5" s="2" t="s">
        <v>12</v>
      </c>
      <c r="F5" s="2">
        <f t="shared" si="0"/>
        <v>4</v>
      </c>
      <c r="G5" s="2" t="s">
        <v>19</v>
      </c>
    </row>
    <row r="6" spans="1:8" s="2" customFormat="1" x14ac:dyDescent="0.3">
      <c r="A6" s="2" t="s">
        <v>21</v>
      </c>
      <c r="B6" s="2">
        <v>1</v>
      </c>
      <c r="C6" s="2">
        <v>1</v>
      </c>
      <c r="D6" s="2">
        <v>10</v>
      </c>
      <c r="E6" s="2" t="s">
        <v>12</v>
      </c>
      <c r="F6" s="2">
        <f t="shared" si="0"/>
        <v>10</v>
      </c>
      <c r="G6" s="3" t="s">
        <v>20</v>
      </c>
    </row>
    <row r="7" spans="1:8" s="2" customFormat="1" x14ac:dyDescent="0.3">
      <c r="A7" s="2" t="s">
        <v>17</v>
      </c>
      <c r="B7" s="2">
        <v>3</v>
      </c>
      <c r="C7" s="2">
        <v>3</v>
      </c>
      <c r="D7" s="2">
        <v>135</v>
      </c>
      <c r="E7" s="2">
        <v>120</v>
      </c>
      <c r="F7" s="2">
        <f t="shared" si="0"/>
        <v>405</v>
      </c>
    </row>
    <row r="8" spans="1:8" s="2" customFormat="1" x14ac:dyDescent="0.3">
      <c r="A8" s="2" t="s">
        <v>44</v>
      </c>
      <c r="B8" s="2">
        <v>1</v>
      </c>
      <c r="C8" s="2">
        <v>1</v>
      </c>
      <c r="D8" s="2">
        <v>0.27</v>
      </c>
      <c r="E8" s="2">
        <v>0.23</v>
      </c>
      <c r="F8" s="2">
        <f t="shared" si="0"/>
        <v>0.27</v>
      </c>
      <c r="G8" s="3" t="s">
        <v>45</v>
      </c>
    </row>
    <row r="9" spans="1:8" s="2" customFormat="1" x14ac:dyDescent="0.3">
      <c r="A9" s="2" t="s">
        <v>33</v>
      </c>
      <c r="B9" s="2">
        <v>1</v>
      </c>
      <c r="C9" s="2">
        <v>1</v>
      </c>
      <c r="D9" s="2">
        <v>15.95</v>
      </c>
      <c r="F9" s="2">
        <f t="shared" si="0"/>
        <v>15.95</v>
      </c>
      <c r="G9" s="3" t="s">
        <v>43</v>
      </c>
      <c r="H9" s="2" t="s">
        <v>34</v>
      </c>
    </row>
    <row r="10" spans="1:8" s="2" customFormat="1" x14ac:dyDescent="0.3">
      <c r="A10" s="2" t="s">
        <v>35</v>
      </c>
      <c r="B10" s="2">
        <v>1</v>
      </c>
      <c r="C10" s="2">
        <v>1</v>
      </c>
      <c r="D10" s="2">
        <v>1.33</v>
      </c>
      <c r="E10" s="2">
        <v>0.93</v>
      </c>
      <c r="F10" s="2">
        <f t="shared" si="0"/>
        <v>1.33</v>
      </c>
      <c r="G10" s="3" t="s">
        <v>42</v>
      </c>
    </row>
    <row r="11" spans="1:8" s="2" customFormat="1" x14ac:dyDescent="0.3">
      <c r="A11" s="2" t="s">
        <v>36</v>
      </c>
      <c r="B11" s="2">
        <v>4</v>
      </c>
      <c r="C11" s="2">
        <v>4</v>
      </c>
      <c r="D11" s="2">
        <v>0.24</v>
      </c>
      <c r="E11" s="2">
        <v>0.2</v>
      </c>
      <c r="F11" s="2">
        <f t="shared" si="0"/>
        <v>0.96</v>
      </c>
      <c r="G11" s="3" t="s">
        <v>47</v>
      </c>
    </row>
    <row r="13" spans="1:8" x14ac:dyDescent="0.3">
      <c r="A13" s="1" t="s">
        <v>31</v>
      </c>
    </row>
    <row r="14" spans="1:8" x14ac:dyDescent="0.3">
      <c r="A14" t="s">
        <v>13</v>
      </c>
      <c r="B14">
        <v>1</v>
      </c>
      <c r="C14">
        <v>1</v>
      </c>
      <c r="D14">
        <v>23</v>
      </c>
      <c r="F14">
        <f>C14 *D14</f>
        <v>23</v>
      </c>
      <c r="G14" t="s">
        <v>32</v>
      </c>
      <c r="H14" t="s">
        <v>27</v>
      </c>
    </row>
    <row r="15" spans="1:8" s="2" customFormat="1" x14ac:dyDescent="0.3">
      <c r="A15" s="2" t="s">
        <v>14</v>
      </c>
      <c r="B15" s="2">
        <v>1</v>
      </c>
      <c r="C15" s="2">
        <v>1</v>
      </c>
      <c r="D15" s="2">
        <v>12</v>
      </c>
      <c r="E15" s="2" t="s">
        <v>12</v>
      </c>
      <c r="F15" s="2">
        <f>C15 *D15</f>
        <v>12</v>
      </c>
      <c r="G15" s="2" t="s">
        <v>23</v>
      </c>
      <c r="H15" s="2" t="s">
        <v>24</v>
      </c>
    </row>
    <row r="16" spans="1:8" s="2" customFormat="1" x14ac:dyDescent="0.3">
      <c r="A16" s="2" t="s">
        <v>26</v>
      </c>
      <c r="B16" s="2">
        <v>1</v>
      </c>
      <c r="C16" s="2">
        <v>1</v>
      </c>
      <c r="D16" s="2">
        <v>10.79</v>
      </c>
      <c r="E16" s="2" t="s">
        <v>12</v>
      </c>
      <c r="F16" s="2">
        <f>C16 *D16</f>
        <v>10.79</v>
      </c>
      <c r="G16" s="3" t="s">
        <v>25</v>
      </c>
      <c r="H16" s="2" t="s">
        <v>40</v>
      </c>
    </row>
    <row r="17" spans="1:8" x14ac:dyDescent="0.3">
      <c r="A17" t="s">
        <v>15</v>
      </c>
      <c r="B17">
        <v>1</v>
      </c>
      <c r="C17">
        <v>1</v>
      </c>
      <c r="D17">
        <v>12.58</v>
      </c>
      <c r="F17">
        <f>C17 *D17</f>
        <v>12.58</v>
      </c>
      <c r="G17" s="6" t="s">
        <v>46</v>
      </c>
    </row>
    <row r="18" spans="1:8" s="4" customFormat="1" x14ac:dyDescent="0.3">
      <c r="A18" s="4" t="s">
        <v>16</v>
      </c>
      <c r="B18" s="4">
        <v>1</v>
      </c>
      <c r="C18" s="4">
        <v>1</v>
      </c>
      <c r="D18" s="4">
        <v>53.85</v>
      </c>
      <c r="E18" s="4" t="s">
        <v>12</v>
      </c>
      <c r="F18" s="4">
        <f>C18 *D18</f>
        <v>53.85</v>
      </c>
      <c r="G18" s="5" t="s">
        <v>37</v>
      </c>
      <c r="H18" s="4" t="s">
        <v>41</v>
      </c>
    </row>
    <row r="23" spans="1:8" x14ac:dyDescent="0.3">
      <c r="E23" t="s">
        <v>29</v>
      </c>
      <c r="F23">
        <f>SUM(F2:F22)</f>
        <v>587.32000000000005</v>
      </c>
    </row>
    <row r="24" spans="1:8" x14ac:dyDescent="0.3">
      <c r="E24" t="s">
        <v>30</v>
      </c>
      <c r="F24">
        <f xml:space="preserve"> SUM(F2:F12)</f>
        <v>475.09999999999997</v>
      </c>
    </row>
    <row r="31" spans="1:8" x14ac:dyDescent="0.3">
      <c r="A31" t="s">
        <v>39</v>
      </c>
    </row>
    <row r="32" spans="1:8" x14ac:dyDescent="0.3">
      <c r="A32" s="2" t="s">
        <v>38</v>
      </c>
    </row>
  </sheetData>
  <hyperlinks>
    <hyperlink ref="G2" r:id="rId1" xr:uid="{04CE38FB-00BE-4E6C-A2FA-B2D31B05C8BA}"/>
    <hyperlink ref="G18" r:id="rId2" xr:uid="{468C4652-F6F0-4D01-9F05-B981B8CE6C0A}"/>
    <hyperlink ref="G4" r:id="rId3" display="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" xr:uid="{6B9B3D7F-B818-45B0-B6BF-0640C37FBAEC}"/>
    <hyperlink ref="G6" r:id="rId4" xr:uid="{8EA7D363-75A2-40B0-AC98-4F59F139FDB7}"/>
    <hyperlink ref="G8" r:id="rId5" xr:uid="{F546D498-6C96-4AA2-B9B0-A0C053F556E9}"/>
    <hyperlink ref="G9" r:id="rId6" xr:uid="{7149759A-03B8-428E-B870-C0EAF6ED91F5}"/>
    <hyperlink ref="G16" r:id="rId7" xr:uid="{F74B3DF0-210B-460C-A64E-9DB4CB941495}"/>
    <hyperlink ref="G10" r:id="rId8" xr:uid="{CC39A62A-AB9F-45CA-AEEA-AB71D54741DA}"/>
    <hyperlink ref="G17" r:id="rId9" xr:uid="{2D31565B-993E-4277-ACC7-B99FBD483ECE}"/>
    <hyperlink ref="G11" r:id="rId10" xr:uid="{984068D3-9CEC-4F3E-B93C-4BD528A5DA82}"/>
    <hyperlink ref="G3" r:id="rId11" xr:uid="{7B716BDD-2EC5-4283-9126-3B7EAB7000A2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Keesey</dc:creator>
  <cp:lastModifiedBy>Rod Keesey</cp:lastModifiedBy>
  <dcterms:created xsi:type="dcterms:W3CDTF">2021-03-31T13:28:35Z</dcterms:created>
  <dcterms:modified xsi:type="dcterms:W3CDTF">2021-04-08T04:43:33Z</dcterms:modified>
</cp:coreProperties>
</file>