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570" windowWidth="28455" windowHeight="11955" activeTab="6"/>
  </bookViews>
  <sheets>
    <sheet name="РУП Рус" sheetId="1" r:id="rId1"/>
    <sheet name="РУП Каз" sheetId="2" r:id="rId2"/>
    <sheet name="РУП Англ" sheetId="3" r:id="rId3"/>
    <sheet name="УП Рус" sheetId="4" r:id="rId4"/>
    <sheet name="УП Каз" sheetId="5" r:id="rId5"/>
    <sheet name="УП Англ" sheetId="6" r:id="rId6"/>
    <sheet name="Электив Рус" sheetId="7" r:id="rId7"/>
    <sheet name="Электив Каз" sheetId="8" r:id="rId8"/>
    <sheet name="Электив Англ" sheetId="9" r:id="rId9"/>
  </sheets>
  <definedNames>
    <definedName name="OLE_LINK1" localSheetId="0">#REF!</definedName>
  </definedNames>
  <calcPr calcId="144525"/>
</workbook>
</file>

<file path=xl/calcChain.xml><?xml version="1.0" encoding="utf-8"?>
<calcChain xmlns="http://schemas.openxmlformats.org/spreadsheetml/2006/main">
  <c r="H44" i="9" l="1"/>
  <c r="E44" i="9"/>
  <c r="H44" i="8"/>
  <c r="E44" i="8"/>
  <c r="H43" i="7"/>
  <c r="E43" i="7"/>
  <c r="F42" i="6"/>
  <c r="E42" i="6"/>
  <c r="F36" i="6"/>
  <c r="E36" i="6"/>
  <c r="F33" i="6"/>
  <c r="E33" i="6"/>
  <c r="F29" i="6"/>
  <c r="F25" i="6"/>
  <c r="E25" i="6"/>
  <c r="E29" i="6" s="1"/>
  <c r="F42" i="5"/>
  <c r="E42" i="5"/>
  <c r="F36" i="5"/>
  <c r="E36" i="5"/>
  <c r="E37" i="5" s="1"/>
  <c r="F33" i="5"/>
  <c r="E33" i="5"/>
  <c r="F25" i="5"/>
  <c r="F29" i="5" s="1"/>
  <c r="E25" i="5"/>
  <c r="E29" i="5" s="1"/>
  <c r="F42" i="4"/>
  <c r="E42" i="4"/>
  <c r="F36" i="4"/>
  <c r="F37" i="4" s="1"/>
  <c r="E36" i="4"/>
  <c r="F33" i="4"/>
  <c r="E33" i="4"/>
  <c r="F25" i="4"/>
  <c r="F29" i="4" s="1"/>
  <c r="E25" i="4"/>
  <c r="E29" i="4" s="1"/>
  <c r="E45" i="3"/>
  <c r="D45" i="3"/>
  <c r="L44" i="3"/>
  <c r="K44" i="3"/>
  <c r="E44" i="3"/>
  <c r="D44" i="3"/>
  <c r="L43" i="3"/>
  <c r="K43" i="3"/>
  <c r="E43" i="3"/>
  <c r="E46" i="3" s="1"/>
  <c r="D43" i="3"/>
  <c r="N42" i="3"/>
  <c r="M42" i="3"/>
  <c r="L42" i="3"/>
  <c r="K42" i="3"/>
  <c r="E42" i="3"/>
  <c r="D42" i="3"/>
  <c r="M41" i="3"/>
  <c r="K41" i="3" s="1"/>
  <c r="K45" i="3" s="1"/>
  <c r="L41" i="3"/>
  <c r="E41" i="3"/>
  <c r="D41" i="3"/>
  <c r="M36" i="3"/>
  <c r="L36" i="3"/>
  <c r="F36" i="3"/>
  <c r="E36" i="3"/>
  <c r="M31" i="3"/>
  <c r="L31" i="3"/>
  <c r="F31" i="3"/>
  <c r="E31" i="3"/>
  <c r="M25" i="3"/>
  <c r="L25" i="3"/>
  <c r="F25" i="3"/>
  <c r="E25" i="3"/>
  <c r="L37" i="3" s="1"/>
  <c r="E45" i="2"/>
  <c r="D45" i="2"/>
  <c r="L44" i="2"/>
  <c r="K44" i="2"/>
  <c r="E44" i="2"/>
  <c r="D44" i="2"/>
  <c r="L43" i="2"/>
  <c r="K43" i="2"/>
  <c r="E43" i="2"/>
  <c r="D43" i="2"/>
  <c r="N42" i="2"/>
  <c r="M42" i="2"/>
  <c r="L42" i="2"/>
  <c r="K42" i="2"/>
  <c r="E42" i="2"/>
  <c r="D42" i="2"/>
  <c r="M41" i="2"/>
  <c r="K41" i="2" s="1"/>
  <c r="K45" i="2" s="1"/>
  <c r="L41" i="2"/>
  <c r="E41" i="2"/>
  <c r="D41" i="2"/>
  <c r="M36" i="2"/>
  <c r="L36" i="2"/>
  <c r="F36" i="2"/>
  <c r="E36" i="2"/>
  <c r="M31" i="2"/>
  <c r="L31" i="2"/>
  <c r="F31" i="2"/>
  <c r="E31" i="2"/>
  <c r="M25" i="2"/>
  <c r="L25" i="2"/>
  <c r="F25" i="2"/>
  <c r="E25" i="2"/>
  <c r="L37" i="2" s="1"/>
  <c r="E45" i="1"/>
  <c r="D45" i="1"/>
  <c r="L44" i="1"/>
  <c r="K44" i="1"/>
  <c r="E44" i="1"/>
  <c r="D44" i="1"/>
  <c r="L43" i="1"/>
  <c r="L45" i="1" s="1"/>
  <c r="K43" i="1"/>
  <c r="E43" i="1"/>
  <c r="D43" i="1"/>
  <c r="N42" i="1"/>
  <c r="M42" i="1"/>
  <c r="K42" i="1" s="1"/>
  <c r="L42" i="1"/>
  <c r="E42" i="1"/>
  <c r="D42" i="1"/>
  <c r="D46" i="1" s="1"/>
  <c r="M41" i="1"/>
  <c r="K41" i="1" s="1"/>
  <c r="K45" i="1" s="1"/>
  <c r="L41" i="1"/>
  <c r="E41" i="1"/>
  <c r="D41" i="1"/>
  <c r="M36" i="1"/>
  <c r="L36" i="1"/>
  <c r="F36" i="1"/>
  <c r="E36" i="1"/>
  <c r="M31" i="1"/>
  <c r="L31" i="1"/>
  <c r="F31" i="1"/>
  <c r="E31" i="1"/>
  <c r="M25" i="1"/>
  <c r="L25" i="1"/>
  <c r="F25" i="1"/>
  <c r="M37" i="1" s="1"/>
  <c r="E25" i="1"/>
  <c r="L37" i="1" s="1"/>
  <c r="M37" i="2" l="1"/>
  <c r="M37" i="3"/>
  <c r="F37" i="6"/>
  <c r="F38" i="6" s="1"/>
  <c r="F43" i="6" s="1"/>
  <c r="E46" i="1"/>
  <c r="D46" i="3"/>
  <c r="L45" i="2"/>
  <c r="D46" i="2"/>
  <c r="L45" i="3"/>
  <c r="E37" i="4"/>
  <c r="E38" i="4" s="1"/>
  <c r="E43" i="4" s="1"/>
  <c r="E38" i="5"/>
  <c r="E43" i="5" s="1"/>
  <c r="E46" i="2"/>
  <c r="F37" i="5"/>
  <c r="F38" i="5" s="1"/>
  <c r="F43" i="5" s="1"/>
  <c r="E37" i="6"/>
  <c r="E38" i="6" s="1"/>
  <c r="E43" i="6" s="1"/>
  <c r="F38" i="4"/>
  <c r="F43" i="4" s="1"/>
</calcChain>
</file>

<file path=xl/sharedStrings.xml><?xml version="1.0" encoding="utf-8"?>
<sst xmlns="http://schemas.openxmlformats.org/spreadsheetml/2006/main" count="1008" uniqueCount="318">
  <si>
    <t>MINISTRY OF EDUCATION AND SCIENCE OF THE REPUBLIC OF KAZAKHSTAN</t>
  </si>
  <si>
    <t>ҚАЗАҚСТАН РЕСПУБЛИКАСЫНЫҢ ҒЫЛЫМ ЖӘНЕ БІЛІМ МИНИСТРЛІГІ</t>
  </si>
  <si>
    <t>МИНИСТЕРСТВО ОБРАЗОВАНИЯ И НАУКИ РЕСПУБЛИКИ КАЗАХСТАН</t>
  </si>
  <si>
    <t>JSC "KAZAKH-BRITISH TECHNICAL UNIVERSITY"</t>
  </si>
  <si>
    <t>"ҚАЗАҚСТАН-БРИТАН ТЕХНОЛОГИЯЛЫҚ УНИВЕРСИТЕТІ" АҚ</t>
  </si>
  <si>
    <t>АО "КАЗАХСТАНСКО-БРИТАНСКИЙ ТЕХНИЧЕСКИЙ УНИВЕРСИТЕТ"</t>
  </si>
  <si>
    <t>Approved by</t>
  </si>
  <si>
    <t>БЕКІТЕМІН</t>
  </si>
  <si>
    <t>Утверждаю</t>
  </si>
  <si>
    <t>Rector of JSK "KBTU" _____________ Ibrashev K.N.</t>
  </si>
  <si>
    <t>Ректор _____________ Ибрашев К.Н.</t>
  </si>
  <si>
    <t>Ректор _________________________Ибрашев К.Н.</t>
  </si>
  <si>
    <t>Minutes SC №_____  dated  "_____" ____________2019</t>
  </si>
  <si>
    <t>№_____ ҒК Хаттамасы  "_____" ____________2019 ж.</t>
  </si>
  <si>
    <t xml:space="preserve">Протокол УС №_____ от "_____" ____________2019 г. </t>
  </si>
  <si>
    <t>Working Curriculum</t>
  </si>
  <si>
    <t>Жұмыс оқу жоспары</t>
  </si>
  <si>
    <t>Educational program: D094 "Information Technology"</t>
  </si>
  <si>
    <t>D094 "Ақпараттық технологиялар" білім беру бағдарламасы</t>
  </si>
  <si>
    <t>Рабочий учебный план</t>
  </si>
  <si>
    <t>Admission Year 2019</t>
  </si>
  <si>
    <t>Образовательной программы D094 Информационные технологии</t>
  </si>
  <si>
    <t>2019-2020 оқу жылы</t>
  </si>
  <si>
    <t>набор 2019-2020 учебного года</t>
  </si>
  <si>
    <t>Academic Degree: PhD, Phylosophy Doctor</t>
  </si>
  <si>
    <t>Ғылыми дәреже: PhD философия докторы</t>
  </si>
  <si>
    <t>Академическая степень: доктор философии PhD</t>
  </si>
  <si>
    <t xml:space="preserve">Duration og Study: 3 years </t>
  </si>
  <si>
    <t xml:space="preserve">Оқу мерзімі: 3 жыл </t>
  </si>
  <si>
    <t>Срок обучения: 3 года</t>
  </si>
  <si>
    <t>Year of Study</t>
  </si>
  <si>
    <t>Оқу жылы</t>
  </si>
  <si>
    <t>Коды</t>
  </si>
  <si>
    <t>Code</t>
  </si>
  <si>
    <t>Год обучения</t>
  </si>
  <si>
    <t>Пән атауы</t>
  </si>
  <si>
    <t>Discipline</t>
  </si>
  <si>
    <t>Код</t>
  </si>
  <si>
    <t>Наименование дисциплины</t>
  </si>
  <si>
    <t>Cycle</t>
  </si>
  <si>
    <t>Цикл</t>
  </si>
  <si>
    <t>Total credits</t>
  </si>
  <si>
    <t>Кредит көлемі</t>
  </si>
  <si>
    <t>Объем в кредитах</t>
  </si>
  <si>
    <t>Hour Breakdown</t>
  </si>
  <si>
    <t>Prerequisites</t>
  </si>
  <si>
    <t>дәріс/тәж/семинар</t>
  </si>
  <si>
    <t>лек/лаб/сем</t>
  </si>
  <si>
    <t>Пререквизиттер</t>
  </si>
  <si>
    <t>Пререквизиты</t>
  </si>
  <si>
    <t>ECTS</t>
  </si>
  <si>
    <t>KZ</t>
  </si>
  <si>
    <t>Пререквизиты или кореквизиты</t>
  </si>
  <si>
    <t>1 семестр</t>
  </si>
  <si>
    <t>1 semester</t>
  </si>
  <si>
    <t>2 семестр</t>
  </si>
  <si>
    <t>2 semester</t>
  </si>
  <si>
    <t>CSCI 8203</t>
  </si>
  <si>
    <t>Applied Bibliometrics</t>
  </si>
  <si>
    <t>Қолданбалы библиометрия</t>
  </si>
  <si>
    <t>БП</t>
  </si>
  <si>
    <t>BD</t>
  </si>
  <si>
    <t>Прикладная библиометрия</t>
  </si>
  <si>
    <t>1/0/0</t>
  </si>
  <si>
    <t>БД</t>
  </si>
  <si>
    <t>CSCI 8101</t>
  </si>
  <si>
    <t>Зерттеу әдістері</t>
  </si>
  <si>
    <t>Research Methods</t>
  </si>
  <si>
    <t>3/0/0</t>
  </si>
  <si>
    <t xml:space="preserve">Методы исследования </t>
  </si>
  <si>
    <t>INTP 8101</t>
  </si>
  <si>
    <t>Педагогикалық практика</t>
  </si>
  <si>
    <t>INTP 8102</t>
  </si>
  <si>
    <t>Pedagogical Internship</t>
  </si>
  <si>
    <t>Педагогическая практика</t>
  </si>
  <si>
    <t>Таңдау пәні</t>
  </si>
  <si>
    <t>ПП</t>
  </si>
  <si>
    <t>Дисциплина по выбору</t>
  </si>
  <si>
    <t>ПД</t>
  </si>
  <si>
    <t>Elective</t>
  </si>
  <si>
    <t>MD</t>
  </si>
  <si>
    <t>PHRW 8101</t>
  </si>
  <si>
    <t>Научно исследовательская работа</t>
  </si>
  <si>
    <t>НИР</t>
  </si>
  <si>
    <t>Ғылыми-зерттеу жұмысы</t>
  </si>
  <si>
    <t>ҒЗЖ</t>
  </si>
  <si>
    <t xml:space="preserve">Всего </t>
  </si>
  <si>
    <t>Research work</t>
  </si>
  <si>
    <t>PHRW</t>
  </si>
  <si>
    <t xml:space="preserve">Барлығы </t>
  </si>
  <si>
    <t xml:space="preserve">Total </t>
  </si>
  <si>
    <t>3 семестр</t>
  </si>
  <si>
    <t>4 семестр</t>
  </si>
  <si>
    <t>INTP 8103</t>
  </si>
  <si>
    <t>3 semester</t>
  </si>
  <si>
    <t>4 semester</t>
  </si>
  <si>
    <t>INTP 8104</t>
  </si>
  <si>
    <t>INTR 8101</t>
  </si>
  <si>
    <t xml:space="preserve">Зерттеу практикасы
</t>
  </si>
  <si>
    <t>Research Internship</t>
  </si>
  <si>
    <t>Исследовательская практика</t>
  </si>
  <si>
    <t>PHRW 8104</t>
  </si>
  <si>
    <t>PHRW 8102</t>
  </si>
  <si>
    <t>PHRW 8103</t>
  </si>
  <si>
    <t>Тағылымдамадан өту (шетелде)</t>
  </si>
  <si>
    <t>Internship Abroad</t>
  </si>
  <si>
    <t>Прохождение стажировки зарубежом</t>
  </si>
  <si>
    <t>5 семестр</t>
  </si>
  <si>
    <t>6 семестр</t>
  </si>
  <si>
    <t>5 semester</t>
  </si>
  <si>
    <t>6 semester</t>
  </si>
  <si>
    <t>PHRW 8105</t>
  </si>
  <si>
    <t>PHRW 8107</t>
  </si>
  <si>
    <t>PHRW 8106</t>
  </si>
  <si>
    <t>Ғылыми-зерттеу семинар</t>
  </si>
  <si>
    <t>FA 8101</t>
  </si>
  <si>
    <t>Докторлық диссертацияны жазу және қорғау</t>
  </si>
  <si>
    <t>ҚА</t>
  </si>
  <si>
    <t>Research Seminar</t>
  </si>
  <si>
    <t>Master's Thesis Defense</t>
  </si>
  <si>
    <t>FA</t>
  </si>
  <si>
    <t>Научно исследовательский семинар</t>
  </si>
  <si>
    <t>Написание и защита докторской диссертаций</t>
  </si>
  <si>
    <t>ИА</t>
  </si>
  <si>
    <t>Итого</t>
  </si>
  <si>
    <t>Academical Activities</t>
  </si>
  <si>
    <t>Іс-әрекет түрі</t>
  </si>
  <si>
    <t>Total Credits Distribution</t>
  </si>
  <si>
    <t>Жалпы еңбек сыйымдылығы</t>
  </si>
  <si>
    <t>Name</t>
  </si>
  <si>
    <t>Атауы</t>
  </si>
  <si>
    <t>Кредит</t>
  </si>
  <si>
    <t>Виды деятельности</t>
  </si>
  <si>
    <t>Общая трудоемкость</t>
  </si>
  <si>
    <t>Semester</t>
  </si>
  <si>
    <t>Семестр</t>
  </si>
  <si>
    <t>Компоненттер</t>
  </si>
  <si>
    <t>Компоненттер атауы</t>
  </si>
  <si>
    <t>Наименование</t>
  </si>
  <si>
    <t>Міндетті</t>
  </si>
  <si>
    <t>Name of Cycle</t>
  </si>
  <si>
    <t>Жоғары оқу орны бойынша</t>
  </si>
  <si>
    <t>Таңдау бойынша</t>
  </si>
  <si>
    <t xml:space="preserve"> Univ Core</t>
  </si>
  <si>
    <t>семестр</t>
  </si>
  <si>
    <t>Electives</t>
  </si>
  <si>
    <t>Компоненты</t>
  </si>
  <si>
    <t>БП/ПП</t>
  </si>
  <si>
    <t>Наименование компонентов</t>
  </si>
  <si>
    <t>BD/MD</t>
  </si>
  <si>
    <t>Вузовский</t>
  </si>
  <si>
    <t>Теориялық оқыту</t>
  </si>
  <si>
    <t>по выбору докторантов</t>
  </si>
  <si>
    <t>Theoretical education</t>
  </si>
  <si>
    <t>БД/ПД</t>
  </si>
  <si>
    <t>Теоретическое обучение</t>
  </si>
  <si>
    <t>Базалық пәндер</t>
  </si>
  <si>
    <t>Base Disciplines</t>
  </si>
  <si>
    <t>Базовые</t>
  </si>
  <si>
    <t>Major Disciplines</t>
  </si>
  <si>
    <t>Бейіндеуші (профильдік) пәндер</t>
  </si>
  <si>
    <t>Профилирующие</t>
  </si>
  <si>
    <t xml:space="preserve">PhD student's research work, including internships and the preparing of the master's thesis </t>
  </si>
  <si>
    <t>Тағылымдамадан өтуі мен докторлық диссертациясын орындауды қоса алғанда докторанттың ғылыми-зерттеу жұмысы</t>
  </si>
  <si>
    <t>2-6</t>
  </si>
  <si>
    <t>Научно-исследовательская работа докторанта, включая прохождение стажировки и выполнение докторской диссертации</t>
  </si>
  <si>
    <t>Зерттеу практикасы</t>
  </si>
  <si>
    <t>Final Attestation</t>
  </si>
  <si>
    <t xml:space="preserve">Итоговая аттестация </t>
  </si>
  <si>
    <t>PhD Student's Thesis Defense</t>
  </si>
  <si>
    <t>6</t>
  </si>
  <si>
    <t>ДВО</t>
  </si>
  <si>
    <t>Всего</t>
  </si>
  <si>
    <t>Total</t>
  </si>
  <si>
    <t>Vice Rector for Academic Affairs</t>
  </si>
  <si>
    <t>Академиялық сұрақтар жөніндегі проректор</t>
  </si>
  <si>
    <t>Шакуликова Г.Т.</t>
  </si>
  <si>
    <t>Shakulikova G.Т.</t>
  </si>
  <si>
    <t>Проректор по академическим вопросам</t>
  </si>
  <si>
    <t>Head of EMC</t>
  </si>
  <si>
    <t>ОӘО басшысы</t>
  </si>
  <si>
    <t>Dosumova A.A.</t>
  </si>
  <si>
    <t>Досумова А.А.</t>
  </si>
  <si>
    <t>Head of PGC</t>
  </si>
  <si>
    <t xml:space="preserve">Yestekova G.B. </t>
  </si>
  <si>
    <t>ЖБКББО басшысы</t>
  </si>
  <si>
    <t>Руководитель УМЦ</t>
  </si>
  <si>
    <t>Естекова Г.Б.</t>
  </si>
  <si>
    <t>Декан</t>
  </si>
  <si>
    <t>Dean</t>
  </si>
  <si>
    <t>Гаджиев Ф.А.</t>
  </si>
  <si>
    <t>Hajiyev F.A.</t>
  </si>
  <si>
    <t>Руководитель ЦПО</t>
  </si>
  <si>
    <t>Учебный план</t>
  </si>
  <si>
    <t>№</t>
  </si>
  <si>
    <t>Рекомендуемый семестр</t>
  </si>
  <si>
    <t>Форма контроля</t>
  </si>
  <si>
    <t>Цикл базовых дисциплин</t>
  </si>
  <si>
    <t>Вузовский компонент</t>
  </si>
  <si>
    <t>зачет</t>
  </si>
  <si>
    <t>INTP 8101 - INTP 8104</t>
  </si>
  <si>
    <t xml:space="preserve">                                                                              Всего</t>
  </si>
  <si>
    <t>Дисциплины по выбору</t>
  </si>
  <si>
    <t>Всего по базововму циклу</t>
  </si>
  <si>
    <t>Curriculum</t>
  </si>
  <si>
    <t>Оқу жоспары</t>
  </si>
  <si>
    <t>Цикл профилирующих дисциплин</t>
  </si>
  <si>
    <t>Пәннің атауы</t>
  </si>
  <si>
    <t>дәріс/тәж/сем</t>
  </si>
  <si>
    <t>Емтихан түрі</t>
  </si>
  <si>
    <t>Type of Control</t>
  </si>
  <si>
    <t>Базалық пәндер циклы</t>
  </si>
  <si>
    <t xml:space="preserve">Жоғары оқу орны компоненті </t>
  </si>
  <si>
    <t>University component</t>
  </si>
  <si>
    <t>сынақ</t>
  </si>
  <si>
    <t>1-2</t>
  </si>
  <si>
    <t>экзамен</t>
  </si>
  <si>
    <t>Барлығы</t>
  </si>
  <si>
    <t>Pass</t>
  </si>
  <si>
    <t xml:space="preserve">Таңдау пәндері                         </t>
  </si>
  <si>
    <t>Всего по профилирующему циклу</t>
  </si>
  <si>
    <t>Базалық пәндер циклы бойынша барлығы</t>
  </si>
  <si>
    <t>Всего теоретического цикла</t>
  </si>
  <si>
    <t>Бейіндеуші пәндер циклі</t>
  </si>
  <si>
    <t>Major Electives</t>
  </si>
  <si>
    <t>PHRW 8101 - PHRW 8107</t>
  </si>
  <si>
    <t xml:space="preserve">Таңдау пәндері       </t>
  </si>
  <si>
    <t>Total for the cycle of Basic Disciplines</t>
  </si>
  <si>
    <t>емтихан</t>
  </si>
  <si>
    <t>Cycle of Major Disciplines</t>
  </si>
  <si>
    <t>Бейіндеуші пәндер циклі бойынша барлығы</t>
  </si>
  <si>
    <t>Теориялық оқу бойынша циклі</t>
  </si>
  <si>
    <t xml:space="preserve">                                          Всего по образовательной программе</t>
  </si>
  <si>
    <t xml:space="preserve"> Іс-әрекет түрі</t>
  </si>
  <si>
    <t>Exam</t>
  </si>
  <si>
    <t>Оқу бағдарламасы бойынша барлығы</t>
  </si>
  <si>
    <t>Total for the cycle of Major Disciplines</t>
  </si>
  <si>
    <t>Руководитель УПО</t>
  </si>
  <si>
    <t xml:space="preserve">Total for the theoretical education </t>
  </si>
  <si>
    <t>Activity Types</t>
  </si>
  <si>
    <t>Total for the Educational Program</t>
  </si>
  <si>
    <t>Каталог элективных дисциплин</t>
  </si>
  <si>
    <t xml:space="preserve">Срок обучения: 3 года </t>
  </si>
  <si>
    <t>STAT 5101</t>
  </si>
  <si>
    <t>Продвинутая статистика</t>
  </si>
  <si>
    <t>Cycle of Basic Disciplines</t>
  </si>
  <si>
    <t>Ілгері деңгейдегі стастика</t>
  </si>
  <si>
    <t>INFS 5101</t>
  </si>
  <si>
    <t>Современные криптоалгоритмы и стеганографические методы защиты информации</t>
  </si>
  <si>
    <t>Ақпаратты қорғаудың заманауи криптографиялық алгоритмдері және стеганографиялық әдістері</t>
  </si>
  <si>
    <t>Advanced statistics</t>
  </si>
  <si>
    <t>INFS 5103</t>
  </si>
  <si>
    <t>Желілік технологияларының қауіпсіздігі</t>
  </si>
  <si>
    <t>Безопасность сетевых технологий</t>
  </si>
  <si>
    <t>Modern Crypto Algorithms and Steganography</t>
  </si>
  <si>
    <t>CSCI 8143</t>
  </si>
  <si>
    <t>Динамикалық оңтайландыру</t>
  </si>
  <si>
    <t>Динамическая оптимизация</t>
  </si>
  <si>
    <t>Security of Network Technology</t>
  </si>
  <si>
    <t xml:space="preserve">ACEN 5106 </t>
  </si>
  <si>
    <t>Сызықты емес жүйелерді талдауға кіріспе</t>
  </si>
  <si>
    <t>Введение в анализ нелинейных систем</t>
  </si>
  <si>
    <t>Dinamic Optimization</t>
  </si>
  <si>
    <t xml:space="preserve">CSCI 8141 </t>
  </si>
  <si>
    <t>Машинное обучение и глубокое обучение</t>
  </si>
  <si>
    <t>Машиналық оқыту және терең оқыту</t>
  </si>
  <si>
    <t>Introduction to analysis of non-linear systems</t>
  </si>
  <si>
    <t>INFS 5104</t>
  </si>
  <si>
    <t>Machine Learning and Deep learning</t>
  </si>
  <si>
    <t>Интеллектуальные средства распознавания и противодействия кибератакам</t>
  </si>
  <si>
    <t>Кибершабуылдарды тануға және қарсы тұруға арналған зияткерлік құралдар</t>
  </si>
  <si>
    <t>ACEN 5104</t>
  </si>
  <si>
    <t>Сызықтық көп параметрлі басқару</t>
  </si>
  <si>
    <t>Линейное многопараметрическое управление</t>
  </si>
  <si>
    <t>Intellectual Tools for recognition and countering cyber attacks</t>
  </si>
  <si>
    <t>INFS 5105</t>
  </si>
  <si>
    <t>Безопасность веб и мобильных приложении</t>
  </si>
  <si>
    <t>Веб және мобильді қосымшаларының қауіпсіздігі</t>
  </si>
  <si>
    <t>Linear Multivariable control</t>
  </si>
  <si>
    <t>INFS 5106</t>
  </si>
  <si>
    <t>Безопасность операционных систем</t>
  </si>
  <si>
    <t>Операциялық жүйенің қауіпсіздігі</t>
  </si>
  <si>
    <t>Security issue in WEB and Mobile Applications</t>
  </si>
  <si>
    <t>CSCI 5107</t>
  </si>
  <si>
    <t>Сбор и анализ данных (Hadoop)</t>
  </si>
  <si>
    <t>Деректерді жинау және талдау (Hadoop)</t>
  </si>
  <si>
    <t>Operating Systems Secutiry</t>
  </si>
  <si>
    <t>CSCI 5101</t>
  </si>
  <si>
    <t>Табиғи тілдерді өңдеу және үлгіні тану әдістері</t>
  </si>
  <si>
    <t>Обработка естественных языков и методы распознования образов</t>
  </si>
  <si>
    <t>Data Collection and Analysis (Hadoop)</t>
  </si>
  <si>
    <t>ACEN 5105</t>
  </si>
  <si>
    <t>Кері байланыс жүйесін талдау және жобалау</t>
  </si>
  <si>
    <t>Анализ и проектирование системы обратной связи</t>
  </si>
  <si>
    <t>Natural language processing and pattern recognition methods</t>
  </si>
  <si>
    <t>Math 5103</t>
  </si>
  <si>
    <t>Автоматтандыру объектілерін математикалық модельдеу</t>
  </si>
  <si>
    <t>Математическое моделирования объектов автоматизации</t>
  </si>
  <si>
    <t>Mathematical modeling of automation objects</t>
  </si>
  <si>
    <t>Количество кредитов по элективным дисциплинам за весь период обучения</t>
  </si>
  <si>
    <t>Барлық оқу кезеңіндегі элективті пәндер бойынша кредиттер саны</t>
  </si>
  <si>
    <t>Distribution of Elective Credits</t>
  </si>
  <si>
    <t>Циклы дисциплин</t>
  </si>
  <si>
    <t>Пән циклдары</t>
  </si>
  <si>
    <t>Discipline cycles</t>
  </si>
  <si>
    <t>Basic Disciplines</t>
  </si>
  <si>
    <t>TOTAL:</t>
  </si>
  <si>
    <t xml:space="preserve">БАРЛЫҒЫ: </t>
  </si>
  <si>
    <t xml:space="preserve">ИТОГО: </t>
  </si>
  <si>
    <t>Академиялық мәселелер жөніндегі проректор</t>
  </si>
  <si>
    <t>CSCI 8134</t>
  </si>
  <si>
    <t>Combinatorial Optimization</t>
  </si>
  <si>
    <t>CSCI 8131</t>
  </si>
  <si>
    <t>Introduction to Graduate Algorithms</t>
  </si>
  <si>
    <t>Комбинаторная оптимизация</t>
  </si>
  <si>
    <t>Введение в продвинутые алгоритмы</t>
  </si>
  <si>
    <t>Комбинаторлық оңтайландыру</t>
  </si>
  <si>
    <t>Ілгері деңгейдегі алгоритмдерге кіріспе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</si>
</sst>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19" x14ac:knownFonts="1"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rgb="FFFF0000"/>
      <name val="Arial"/>
    </font>
    <font>
      <sz val="11"/>
      <name val="Arial"/>
    </font>
    <font>
      <sz val="8"/>
      <color theme="1"/>
      <name val="Arial"/>
    </font>
    <font>
      <sz val="11"/>
      <color theme="1"/>
      <name val="Calibri"/>
    </font>
    <font>
      <b/>
      <i/>
      <sz val="12"/>
      <color theme="1"/>
      <name val="Arial"/>
    </font>
    <font>
      <b/>
      <i/>
      <sz val="12"/>
      <color rgb="FF000000"/>
      <name val="Arial"/>
    </font>
    <font>
      <b/>
      <sz val="11"/>
      <color rgb="FF000000"/>
      <name val="Arial"/>
    </font>
    <font>
      <b/>
      <sz val="11"/>
      <color theme="1"/>
      <name val="Arial"/>
    </font>
    <font>
      <b/>
      <i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Times New Roman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 wrapText="1"/>
    </xf>
    <xf numFmtId="0" fontId="3" fillId="3" borderId="6" xfId="0" applyFont="1" applyFill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/>
    <xf numFmtId="0" fontId="2" fillId="0" borderId="6" xfId="0" applyFont="1" applyBorder="1"/>
    <xf numFmtId="0" fontId="2" fillId="2" borderId="10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3" fillId="3" borderId="0" xfId="0" applyFont="1" applyFill="1"/>
    <xf numFmtId="0" fontId="8" fillId="3" borderId="0" xfId="0" applyFon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3" borderId="0" xfId="0" applyFont="1" applyFill="1" applyAlignment="1"/>
    <xf numFmtId="0" fontId="4" fillId="0" borderId="0" xfId="0" applyFont="1" applyAlignment="1">
      <alignment vertical="center"/>
    </xf>
    <xf numFmtId="0" fontId="2" fillId="0" borderId="6" xfId="0" applyFont="1" applyBorder="1" applyAlignment="1">
      <alignment wrapText="1"/>
    </xf>
    <xf numFmtId="0" fontId="2" fillId="3" borderId="6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8" fillId="0" borderId="0" xfId="0" applyFont="1"/>
    <xf numFmtId="0" fontId="3" fillId="0" borderId="0" xfId="0" applyFont="1" applyAlignment="1"/>
    <xf numFmtId="0" fontId="8" fillId="0" borderId="11" xfId="0" applyFont="1" applyBorder="1" applyAlignment="1"/>
    <xf numFmtId="0" fontId="12" fillId="0" borderId="6" xfId="0" applyFont="1" applyBorder="1" applyAlignment="1">
      <alignment horizontal="center" textRotation="90" wrapText="1"/>
    </xf>
    <xf numFmtId="0" fontId="11" fillId="0" borderId="6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3" fillId="0" borderId="6" xfId="0" applyFont="1" applyBorder="1" applyAlignment="1">
      <alignment horizontal="right" vertical="center" wrapText="1"/>
    </xf>
    <xf numFmtId="0" fontId="14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/>
    </xf>
    <xf numFmtId="0" fontId="8" fillId="0" borderId="6" xfId="0" applyFont="1" applyBorder="1"/>
    <xf numFmtId="0" fontId="18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18" fillId="0" borderId="0" xfId="0" applyFont="1" applyAlignment="1"/>
    <xf numFmtId="0" fontId="0" fillId="0" borderId="6" xfId="0" applyBorder="1" applyAlignment="1">
      <alignment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6" fillId="0" borderId="5" xfId="0" applyFont="1" applyBorder="1"/>
    <xf numFmtId="0" fontId="1" fillId="0" borderId="3" xfId="0" applyFont="1" applyBorder="1" applyAlignment="1">
      <alignment horizontal="center" vertical="center" wrapText="1"/>
    </xf>
    <xf numFmtId="0" fontId="6" fillId="0" borderId="4" xfId="0" applyFont="1" applyBorder="1"/>
    <xf numFmtId="0" fontId="6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7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right" wrapText="1"/>
    </xf>
    <xf numFmtId="0" fontId="17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1" fillId="0" borderId="3" xfId="0" applyFont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textRotation="90" wrapText="1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right" wrapText="1"/>
    </xf>
    <xf numFmtId="0" fontId="12" fillId="0" borderId="2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Z1000"/>
  <sheetViews>
    <sheetView topLeftCell="A19" workbookViewId="0">
      <selection activeCell="J22" sqref="J22:J23"/>
    </sheetView>
  </sheetViews>
  <sheetFormatPr defaultColWidth="12.625" defaultRowHeight="15" customHeight="1" x14ac:dyDescent="0.2"/>
  <cols>
    <col min="1" max="1" width="4" customWidth="1"/>
    <col min="2" max="2" width="13.375" customWidth="1"/>
    <col min="3" max="3" width="31.75" customWidth="1"/>
    <col min="4" max="4" width="6" customWidth="1"/>
    <col min="5" max="5" width="5" customWidth="1"/>
    <col min="6" max="6" width="6.875" customWidth="1"/>
    <col min="7" max="7" width="6.75" customWidth="1"/>
    <col min="8" max="8" width="8" customWidth="1"/>
    <col min="9" max="9" width="12.5" customWidth="1"/>
    <col min="10" max="10" width="28.75" customWidth="1"/>
    <col min="11" max="11" width="5.5" customWidth="1"/>
    <col min="12" max="12" width="5.25" customWidth="1"/>
    <col min="13" max="13" width="8.25" customWidth="1"/>
    <col min="14" max="14" width="10.375" customWidth="1"/>
    <col min="15" max="16" width="8" customWidth="1"/>
    <col min="17" max="26" width="7.625" customWidth="1"/>
  </cols>
  <sheetData>
    <row r="1" spans="1:26" ht="15.75" x14ac:dyDescent="0.25">
      <c r="A1" s="116" t="s">
        <v>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16" t="s">
        <v>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27"/>
      <c r="B5" s="117"/>
      <c r="C5" s="117"/>
      <c r="D5" s="4"/>
      <c r="E5" s="4"/>
      <c r="F5" s="4"/>
      <c r="G5" s="4"/>
      <c r="H5" s="5"/>
      <c r="I5" s="121" t="s">
        <v>8</v>
      </c>
      <c r="J5" s="117"/>
      <c r="K5" s="117"/>
      <c r="L5" s="117"/>
      <c r="M5" s="117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3"/>
      <c r="B6" s="7"/>
      <c r="C6" s="3"/>
      <c r="D6" s="4"/>
      <c r="E6" s="4"/>
      <c r="F6" s="4"/>
      <c r="G6" s="4"/>
      <c r="H6" s="5"/>
      <c r="I6" s="6" t="s">
        <v>11</v>
      </c>
      <c r="J6" s="6"/>
      <c r="K6" s="6"/>
      <c r="L6" s="6"/>
      <c r="M6" s="6"/>
      <c r="N6" s="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25">
      <c r="A7" s="128"/>
      <c r="B7" s="117"/>
      <c r="C7" s="117"/>
      <c r="D7" s="4"/>
      <c r="E7" s="4"/>
      <c r="F7" s="4"/>
      <c r="G7" s="4"/>
      <c r="H7" s="5"/>
      <c r="I7" s="121"/>
      <c r="J7" s="117"/>
      <c r="K7" s="117"/>
      <c r="L7" s="117"/>
      <c r="M7" s="117"/>
      <c r="N7" s="11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19"/>
      <c r="B8" s="117"/>
      <c r="C8" s="117"/>
      <c r="D8" s="117"/>
      <c r="E8" s="3"/>
      <c r="F8" s="4"/>
      <c r="G8" s="4"/>
      <c r="H8" s="5"/>
      <c r="I8" s="6" t="s">
        <v>14</v>
      </c>
      <c r="J8" s="6"/>
      <c r="K8" s="6"/>
      <c r="L8" s="6"/>
      <c r="M8" s="6"/>
      <c r="N8" s="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9"/>
      <c r="B9" s="9"/>
      <c r="C9" s="9"/>
      <c r="D9" s="9"/>
      <c r="E9" s="3"/>
      <c r="F9" s="4"/>
      <c r="G9" s="4"/>
      <c r="H9" s="5"/>
      <c r="I9" s="6"/>
      <c r="J9" s="6"/>
      <c r="K9" s="6"/>
      <c r="L9" s="6"/>
      <c r="M9" s="6"/>
      <c r="N9" s="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16" t="s">
        <v>19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">
      <c r="A12" s="118" t="s">
        <v>21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"/>
      <c r="O12" s="1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">
      <c r="A13" s="118" t="s">
        <v>23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8"/>
      <c r="O13" s="11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4" t="s">
        <v>26</v>
      </c>
      <c r="B15" s="2"/>
      <c r="C15" s="1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3.5" customHeight="1" x14ac:dyDescent="0.2">
      <c r="A17" s="111" t="s">
        <v>34</v>
      </c>
      <c r="B17" s="111" t="s">
        <v>37</v>
      </c>
      <c r="C17" s="120" t="s">
        <v>38</v>
      </c>
      <c r="D17" s="111" t="s">
        <v>40</v>
      </c>
      <c r="E17" s="113" t="s">
        <v>43</v>
      </c>
      <c r="F17" s="114"/>
      <c r="G17" s="111" t="s">
        <v>47</v>
      </c>
      <c r="H17" s="111" t="s">
        <v>49</v>
      </c>
      <c r="I17" s="111" t="s">
        <v>37</v>
      </c>
      <c r="J17" s="120" t="s">
        <v>38</v>
      </c>
      <c r="K17" s="111" t="s">
        <v>40</v>
      </c>
      <c r="L17" s="113" t="s">
        <v>43</v>
      </c>
      <c r="M17" s="114"/>
      <c r="N17" s="111" t="s">
        <v>47</v>
      </c>
      <c r="O17" s="111" t="s">
        <v>52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90.75" customHeight="1" x14ac:dyDescent="0.2">
      <c r="A18" s="112"/>
      <c r="B18" s="112"/>
      <c r="C18" s="112"/>
      <c r="D18" s="112"/>
      <c r="E18" s="15" t="s">
        <v>50</v>
      </c>
      <c r="F18" s="15" t="s">
        <v>51</v>
      </c>
      <c r="G18" s="112"/>
      <c r="H18" s="112"/>
      <c r="I18" s="112"/>
      <c r="J18" s="112"/>
      <c r="K18" s="112"/>
      <c r="L18" s="15" t="s">
        <v>50</v>
      </c>
      <c r="M18" s="15" t="s">
        <v>51</v>
      </c>
      <c r="N18" s="112"/>
      <c r="O18" s="11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20">
        <v>1</v>
      </c>
      <c r="B19" s="113" t="s">
        <v>53</v>
      </c>
      <c r="C19" s="115"/>
      <c r="D19" s="115"/>
      <c r="E19" s="115"/>
      <c r="F19" s="115"/>
      <c r="G19" s="115"/>
      <c r="H19" s="114"/>
      <c r="I19" s="113" t="s">
        <v>55</v>
      </c>
      <c r="J19" s="115"/>
      <c r="K19" s="115"/>
      <c r="L19" s="115"/>
      <c r="M19" s="115"/>
      <c r="N19" s="115"/>
      <c r="O19" s="11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0.5" customHeight="1" x14ac:dyDescent="0.2">
      <c r="A20" s="126"/>
      <c r="B20" s="16" t="s">
        <v>57</v>
      </c>
      <c r="C20" s="17" t="s">
        <v>62</v>
      </c>
      <c r="D20" s="18" t="s">
        <v>64</v>
      </c>
      <c r="E20" s="18">
        <v>2</v>
      </c>
      <c r="F20" s="18">
        <v>1</v>
      </c>
      <c r="G20" s="18" t="s">
        <v>63</v>
      </c>
      <c r="H20" s="18"/>
      <c r="I20" s="16" t="s">
        <v>65</v>
      </c>
      <c r="J20" s="17" t="s">
        <v>69</v>
      </c>
      <c r="K20" s="18" t="s">
        <v>64</v>
      </c>
      <c r="L20" s="18">
        <v>5</v>
      </c>
      <c r="M20" s="18">
        <v>3</v>
      </c>
      <c r="N20" s="18" t="s">
        <v>68</v>
      </c>
      <c r="O20" s="1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2">
      <c r="A21" s="126"/>
      <c r="B21" s="16" t="s">
        <v>70</v>
      </c>
      <c r="C21" s="17" t="s">
        <v>74</v>
      </c>
      <c r="D21" s="18" t="s">
        <v>64</v>
      </c>
      <c r="E21" s="18">
        <v>5</v>
      </c>
      <c r="F21" s="18">
        <v>3</v>
      </c>
      <c r="G21" s="18"/>
      <c r="H21" s="17"/>
      <c r="I21" s="16" t="s">
        <v>72</v>
      </c>
      <c r="J21" s="17" t="s">
        <v>74</v>
      </c>
      <c r="K21" s="18" t="s">
        <v>64</v>
      </c>
      <c r="L21" s="18">
        <v>5</v>
      </c>
      <c r="M21" s="18">
        <v>3</v>
      </c>
      <c r="N21" s="18"/>
      <c r="O21" s="1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2">
      <c r="A22" s="126"/>
      <c r="B22" s="16"/>
      <c r="C22" s="17" t="s">
        <v>77</v>
      </c>
      <c r="D22" s="18" t="s">
        <v>78</v>
      </c>
      <c r="E22" s="18">
        <v>5</v>
      </c>
      <c r="F22" s="18">
        <v>3</v>
      </c>
      <c r="G22" s="18" t="s">
        <v>68</v>
      </c>
      <c r="H22" s="17"/>
      <c r="I22" s="16"/>
      <c r="J22" s="17" t="s">
        <v>77</v>
      </c>
      <c r="K22" s="18" t="s">
        <v>78</v>
      </c>
      <c r="L22" s="18">
        <v>5</v>
      </c>
      <c r="M22" s="18">
        <v>3</v>
      </c>
      <c r="N22" s="18" t="s">
        <v>68</v>
      </c>
      <c r="O22" s="1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" customHeight="1" x14ac:dyDescent="0.2">
      <c r="A23" s="126"/>
      <c r="B23" s="16"/>
      <c r="C23" s="17" t="s">
        <v>77</v>
      </c>
      <c r="D23" s="20" t="s">
        <v>78</v>
      </c>
      <c r="E23" s="20">
        <v>5</v>
      </c>
      <c r="F23" s="20">
        <v>3</v>
      </c>
      <c r="G23" s="20" t="s">
        <v>68</v>
      </c>
      <c r="H23" s="17"/>
      <c r="I23" s="16"/>
      <c r="J23" s="17" t="s">
        <v>77</v>
      </c>
      <c r="K23" s="18" t="s">
        <v>78</v>
      </c>
      <c r="L23" s="18">
        <v>5</v>
      </c>
      <c r="M23" s="18">
        <v>3</v>
      </c>
      <c r="N23" s="18" t="s">
        <v>68</v>
      </c>
      <c r="O23" s="1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26"/>
      <c r="B24" s="21"/>
      <c r="C24" s="22"/>
      <c r="D24" s="20"/>
      <c r="E24" s="23"/>
      <c r="F24" s="23"/>
      <c r="G24" s="20"/>
      <c r="H24" s="24"/>
      <c r="I24" s="16" t="s">
        <v>81</v>
      </c>
      <c r="J24" s="17" t="s">
        <v>82</v>
      </c>
      <c r="K24" s="18" t="s">
        <v>83</v>
      </c>
      <c r="L24" s="18">
        <v>5</v>
      </c>
      <c r="M24" s="18">
        <v>3</v>
      </c>
      <c r="N24" s="20"/>
      <c r="O24" s="2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">
      <c r="A25" s="112"/>
      <c r="B25" s="21"/>
      <c r="C25" s="22" t="s">
        <v>86</v>
      </c>
      <c r="D25" s="20"/>
      <c r="E25" s="23">
        <f t="shared" ref="E25:F25" si="0">SUM(E20:E23)</f>
        <v>17</v>
      </c>
      <c r="F25" s="23">
        <f t="shared" si="0"/>
        <v>10</v>
      </c>
      <c r="G25" s="20"/>
      <c r="H25" s="24"/>
      <c r="I25" s="20"/>
      <c r="J25" s="22" t="s">
        <v>86</v>
      </c>
      <c r="K25" s="20"/>
      <c r="L25" s="23">
        <f t="shared" ref="L25:M25" si="1">SUM(L20:L24)</f>
        <v>25</v>
      </c>
      <c r="M25" s="23">
        <f t="shared" si="1"/>
        <v>15</v>
      </c>
      <c r="N25" s="24"/>
      <c r="O25" s="2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20">
        <v>2</v>
      </c>
      <c r="B26" s="113" t="s">
        <v>91</v>
      </c>
      <c r="C26" s="115"/>
      <c r="D26" s="115"/>
      <c r="E26" s="115"/>
      <c r="F26" s="115"/>
      <c r="G26" s="115"/>
      <c r="H26" s="114"/>
      <c r="I26" s="113" t="s">
        <v>92</v>
      </c>
      <c r="J26" s="115"/>
      <c r="K26" s="115"/>
      <c r="L26" s="115"/>
      <c r="M26" s="115"/>
      <c r="N26" s="115"/>
      <c r="O26" s="11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2.25" customHeight="1" x14ac:dyDescent="0.2">
      <c r="A27" s="126"/>
      <c r="B27" s="16" t="s">
        <v>93</v>
      </c>
      <c r="C27" s="16" t="s">
        <v>74</v>
      </c>
      <c r="D27" s="28" t="s">
        <v>64</v>
      </c>
      <c r="E27" s="29">
        <v>5</v>
      </c>
      <c r="F27" s="29">
        <v>3</v>
      </c>
      <c r="G27" s="18"/>
      <c r="H27" s="20"/>
      <c r="I27" s="16" t="s">
        <v>96</v>
      </c>
      <c r="J27" s="17" t="s">
        <v>74</v>
      </c>
      <c r="K27" s="20" t="s">
        <v>64</v>
      </c>
      <c r="L27" s="20">
        <v>5</v>
      </c>
      <c r="M27" s="18">
        <v>3</v>
      </c>
      <c r="N27" s="20"/>
      <c r="O27" s="2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3.75" customHeight="1" x14ac:dyDescent="0.2">
      <c r="A28" s="126"/>
      <c r="B28" s="16" t="s">
        <v>97</v>
      </c>
      <c r="C28" s="16" t="s">
        <v>100</v>
      </c>
      <c r="D28" s="18" t="s">
        <v>78</v>
      </c>
      <c r="E28" s="18">
        <v>6</v>
      </c>
      <c r="F28" s="18">
        <v>3</v>
      </c>
      <c r="G28" s="30"/>
      <c r="H28" s="20"/>
      <c r="I28" s="16" t="s">
        <v>101</v>
      </c>
      <c r="J28" s="17" t="s">
        <v>82</v>
      </c>
      <c r="K28" s="18" t="s">
        <v>83</v>
      </c>
      <c r="L28" s="18">
        <v>25</v>
      </c>
      <c r="M28" s="18">
        <v>15</v>
      </c>
      <c r="N28" s="20"/>
      <c r="O28" s="2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26"/>
      <c r="B29" s="16" t="s">
        <v>102</v>
      </c>
      <c r="C29" s="32" t="s">
        <v>82</v>
      </c>
      <c r="D29" s="18" t="s">
        <v>83</v>
      </c>
      <c r="E29" s="18">
        <v>15</v>
      </c>
      <c r="F29" s="18">
        <v>9</v>
      </c>
      <c r="G29" s="31"/>
      <c r="H29" s="18"/>
      <c r="I29" s="21"/>
      <c r="J29" s="17"/>
      <c r="K29" s="18"/>
      <c r="L29" s="18"/>
      <c r="M29" s="18"/>
      <c r="N29" s="20"/>
      <c r="O29" s="2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26"/>
      <c r="B30" s="16" t="s">
        <v>103</v>
      </c>
      <c r="C30" s="16" t="s">
        <v>106</v>
      </c>
      <c r="D30" s="18" t="s">
        <v>83</v>
      </c>
      <c r="E30" s="18">
        <v>5</v>
      </c>
      <c r="F30" s="18">
        <v>3</v>
      </c>
      <c r="G30" s="20"/>
      <c r="H30" s="20"/>
      <c r="I30" s="33"/>
      <c r="J30" s="33"/>
      <c r="K30" s="34"/>
      <c r="L30" s="23"/>
      <c r="M30" s="23"/>
      <c r="N30" s="35"/>
      <c r="O30" s="2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2">
      <c r="A31" s="112"/>
      <c r="B31" s="36"/>
      <c r="C31" s="33" t="s">
        <v>86</v>
      </c>
      <c r="D31" s="20"/>
      <c r="E31" s="23">
        <f t="shared" ref="E31:F31" si="2">SUM(E27:E30)</f>
        <v>31</v>
      </c>
      <c r="F31" s="23">
        <f t="shared" si="2"/>
        <v>18</v>
      </c>
      <c r="G31" s="20"/>
      <c r="H31" s="20"/>
      <c r="I31" s="33"/>
      <c r="J31" s="33" t="s">
        <v>86</v>
      </c>
      <c r="K31" s="34"/>
      <c r="L31" s="23">
        <f t="shared" ref="L31:M31" si="3">SUM(L27:L29)</f>
        <v>30</v>
      </c>
      <c r="M31" s="23">
        <f t="shared" si="3"/>
        <v>18</v>
      </c>
      <c r="N31" s="35"/>
      <c r="O31" s="2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20">
        <v>3</v>
      </c>
      <c r="B32" s="113" t="s">
        <v>107</v>
      </c>
      <c r="C32" s="115"/>
      <c r="D32" s="115"/>
      <c r="E32" s="115"/>
      <c r="F32" s="115"/>
      <c r="G32" s="115"/>
      <c r="H32" s="114"/>
      <c r="I32" s="113" t="s">
        <v>108</v>
      </c>
      <c r="J32" s="115"/>
      <c r="K32" s="115"/>
      <c r="L32" s="115"/>
      <c r="M32" s="115"/>
      <c r="N32" s="115"/>
      <c r="O32" s="11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26"/>
      <c r="B33" s="16" t="s">
        <v>111</v>
      </c>
      <c r="C33" s="16" t="s">
        <v>82</v>
      </c>
      <c r="D33" s="18" t="s">
        <v>83</v>
      </c>
      <c r="E33" s="18">
        <v>30</v>
      </c>
      <c r="F33" s="18">
        <v>18</v>
      </c>
      <c r="G33" s="24"/>
      <c r="H33" s="20"/>
      <c r="I33" s="16" t="s">
        <v>112</v>
      </c>
      <c r="J33" s="25" t="s">
        <v>82</v>
      </c>
      <c r="K33" s="18" t="s">
        <v>83</v>
      </c>
      <c r="L33" s="18">
        <v>28</v>
      </c>
      <c r="M33" s="18">
        <v>16</v>
      </c>
      <c r="N33" s="20"/>
      <c r="O33" s="2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26"/>
      <c r="B34" s="16" t="s">
        <v>113</v>
      </c>
      <c r="C34" s="17" t="s">
        <v>121</v>
      </c>
      <c r="D34" s="18" t="s">
        <v>83</v>
      </c>
      <c r="E34" s="18">
        <v>7</v>
      </c>
      <c r="F34" s="18">
        <v>4</v>
      </c>
      <c r="G34" s="20"/>
      <c r="H34" s="30"/>
      <c r="I34" s="21" t="s">
        <v>115</v>
      </c>
      <c r="J34" s="17" t="s">
        <v>122</v>
      </c>
      <c r="K34" s="18" t="s">
        <v>123</v>
      </c>
      <c r="L34" s="18">
        <v>12</v>
      </c>
      <c r="M34" s="18">
        <v>6</v>
      </c>
      <c r="N34" s="30"/>
      <c r="O34" s="3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">
      <c r="A35" s="126"/>
      <c r="B35" s="21"/>
      <c r="C35" s="17"/>
      <c r="D35" s="20"/>
      <c r="E35" s="18"/>
      <c r="F35" s="18"/>
      <c r="G35" s="30"/>
      <c r="H35" s="30"/>
      <c r="I35" s="21"/>
      <c r="J35" s="17"/>
      <c r="K35" s="18"/>
      <c r="L35" s="18"/>
      <c r="M35" s="18"/>
      <c r="N35" s="30"/>
      <c r="O35" s="30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12"/>
      <c r="B36" s="21"/>
      <c r="C36" s="22" t="s">
        <v>86</v>
      </c>
      <c r="D36" s="34"/>
      <c r="E36" s="23">
        <f t="shared" ref="E36:F36" si="4">SUM(E33:E35)</f>
        <v>37</v>
      </c>
      <c r="F36" s="23">
        <f t="shared" si="4"/>
        <v>22</v>
      </c>
      <c r="G36" s="20"/>
      <c r="H36" s="18"/>
      <c r="I36" s="33"/>
      <c r="J36" s="33" t="s">
        <v>86</v>
      </c>
      <c r="K36" s="34"/>
      <c r="L36" s="23">
        <f t="shared" ref="L36:M36" si="5">SUM(L33:L35)</f>
        <v>40</v>
      </c>
      <c r="M36" s="23">
        <f t="shared" si="5"/>
        <v>22</v>
      </c>
      <c r="N36" s="35"/>
      <c r="O36" s="20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37"/>
      <c r="B37" s="38"/>
      <c r="C37" s="39"/>
      <c r="D37" s="37"/>
      <c r="E37" s="37"/>
      <c r="F37" s="37"/>
      <c r="G37" s="38"/>
      <c r="H37" s="40"/>
      <c r="I37" s="37"/>
      <c r="J37" s="33" t="s">
        <v>124</v>
      </c>
      <c r="K37" s="34"/>
      <c r="L37" s="34">
        <f t="shared" ref="L37:M37" si="6">SUM(E25+L25+E31+L31+E36+L36)</f>
        <v>180</v>
      </c>
      <c r="M37" s="34">
        <f t="shared" si="6"/>
        <v>105</v>
      </c>
      <c r="N37" s="35"/>
      <c r="O37" s="20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37"/>
      <c r="B38" s="38"/>
      <c r="C38" s="39"/>
      <c r="D38" s="37"/>
      <c r="E38" s="37"/>
      <c r="F38" s="37"/>
      <c r="G38" s="38"/>
      <c r="H38" s="40"/>
      <c r="I38" s="37"/>
      <c r="J38" s="41"/>
      <c r="K38" s="37"/>
      <c r="L38" s="37"/>
      <c r="M38" s="37"/>
      <c r="N38" s="42"/>
      <c r="O38" s="3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2.25" customHeight="1" x14ac:dyDescent="0.2">
      <c r="A39" s="113" t="s">
        <v>132</v>
      </c>
      <c r="B39" s="115"/>
      <c r="C39" s="115"/>
      <c r="D39" s="115"/>
      <c r="E39" s="115"/>
      <c r="F39" s="114"/>
      <c r="G39" s="38"/>
      <c r="H39" s="40"/>
      <c r="I39" s="113" t="s">
        <v>133</v>
      </c>
      <c r="J39" s="115"/>
      <c r="K39" s="115"/>
      <c r="L39" s="115"/>
      <c r="M39" s="115"/>
      <c r="N39" s="114"/>
      <c r="O39" s="3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93" customHeight="1" x14ac:dyDescent="0.2">
      <c r="A40" s="113" t="s">
        <v>37</v>
      </c>
      <c r="B40" s="114"/>
      <c r="C40" s="34" t="s">
        <v>138</v>
      </c>
      <c r="D40" s="45" t="s">
        <v>50</v>
      </c>
      <c r="E40" s="47" t="s">
        <v>51</v>
      </c>
      <c r="F40" s="15" t="s">
        <v>144</v>
      </c>
      <c r="G40" s="2"/>
      <c r="H40" s="2"/>
      <c r="I40" s="15" t="s">
        <v>146</v>
      </c>
      <c r="J40" s="34" t="s">
        <v>148</v>
      </c>
      <c r="K40" s="15" t="s">
        <v>50</v>
      </c>
      <c r="L40" s="48" t="s">
        <v>51</v>
      </c>
      <c r="M40" s="15" t="s">
        <v>150</v>
      </c>
      <c r="N40" s="15" t="s">
        <v>152</v>
      </c>
      <c r="O40" s="39"/>
      <c r="P40" s="39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2">
      <c r="A41" s="124" t="s">
        <v>154</v>
      </c>
      <c r="B41" s="114"/>
      <c r="C41" s="51" t="s">
        <v>155</v>
      </c>
      <c r="D41" s="18">
        <f t="shared" ref="D41:E41" si="7">E20+E22+E23+L20+L22+L23</f>
        <v>27</v>
      </c>
      <c r="E41" s="18">
        <f t="shared" si="7"/>
        <v>16</v>
      </c>
      <c r="F41" s="52">
        <v>43497</v>
      </c>
      <c r="G41" s="2"/>
      <c r="H41" s="2"/>
      <c r="I41" s="18" t="s">
        <v>64</v>
      </c>
      <c r="J41" s="30" t="s">
        <v>158</v>
      </c>
      <c r="K41" s="20">
        <f t="shared" ref="K41:K42" si="8">M41+N41</f>
        <v>27</v>
      </c>
      <c r="L41" s="20">
        <f>F20+F21+M20+M21+F27+M27</f>
        <v>16</v>
      </c>
      <c r="M41" s="20">
        <f>E20+E21+L20+L21+E27+L27</f>
        <v>27</v>
      </c>
      <c r="N41" s="20">
        <v>0</v>
      </c>
      <c r="O41" s="38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.75" customHeight="1" x14ac:dyDescent="0.2">
      <c r="A42" s="122" t="s">
        <v>64</v>
      </c>
      <c r="B42" s="114"/>
      <c r="C42" s="19" t="s">
        <v>74</v>
      </c>
      <c r="D42" s="18">
        <f t="shared" ref="D42:E42" si="9">E21+L21+E27+L27</f>
        <v>20</v>
      </c>
      <c r="E42" s="18">
        <f t="shared" si="9"/>
        <v>12</v>
      </c>
      <c r="F42" s="52">
        <v>43556</v>
      </c>
      <c r="G42" s="2"/>
      <c r="H42" s="2"/>
      <c r="I42" s="18" t="s">
        <v>78</v>
      </c>
      <c r="J42" s="30" t="s">
        <v>161</v>
      </c>
      <c r="K42" s="20">
        <f t="shared" si="8"/>
        <v>26</v>
      </c>
      <c r="L42" s="20">
        <f>F22+F23+M22+M23+F28</f>
        <v>15</v>
      </c>
      <c r="M42" s="20">
        <f>E28</f>
        <v>6</v>
      </c>
      <c r="N42" s="20">
        <f>E22+E23+L22+L23</f>
        <v>20</v>
      </c>
      <c r="O42" s="38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25" t="s">
        <v>83</v>
      </c>
      <c r="B43" s="114"/>
      <c r="C43" s="56" t="s">
        <v>165</v>
      </c>
      <c r="D43" s="18">
        <f t="shared" ref="D43:E43" si="10">L24+E29+E30+E33+E34+L33+L28</f>
        <v>115</v>
      </c>
      <c r="E43" s="18">
        <f t="shared" si="10"/>
        <v>68</v>
      </c>
      <c r="F43" s="57" t="s">
        <v>164</v>
      </c>
      <c r="G43" s="58"/>
      <c r="H43" s="2"/>
      <c r="I43" s="18" t="s">
        <v>83</v>
      </c>
      <c r="J43" s="16" t="s">
        <v>165</v>
      </c>
      <c r="K43" s="50">
        <f t="shared" ref="K43:L43" si="11">L24+E29+E30+E33+E34+L33+L28</f>
        <v>115</v>
      </c>
      <c r="L43" s="50">
        <f t="shared" si="11"/>
        <v>68</v>
      </c>
      <c r="M43" s="60"/>
      <c r="N43" s="6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4.5" customHeight="1" x14ac:dyDescent="0.2">
      <c r="A44" s="122" t="s">
        <v>78</v>
      </c>
      <c r="B44" s="114"/>
      <c r="C44" s="62" t="s">
        <v>100</v>
      </c>
      <c r="D44" s="18">
        <f t="shared" ref="D44:E44" si="12">E28</f>
        <v>6</v>
      </c>
      <c r="E44" s="18">
        <f t="shared" si="12"/>
        <v>3</v>
      </c>
      <c r="F44" s="26">
        <v>3</v>
      </c>
      <c r="G44" s="58"/>
      <c r="H44" s="2"/>
      <c r="I44" s="18" t="s">
        <v>123</v>
      </c>
      <c r="J44" s="17" t="s">
        <v>168</v>
      </c>
      <c r="K44" s="20">
        <f t="shared" ref="K44:L44" si="13">L34</f>
        <v>12</v>
      </c>
      <c r="L44" s="20">
        <f t="shared" si="13"/>
        <v>6</v>
      </c>
      <c r="M44" s="20"/>
      <c r="N44" s="23"/>
      <c r="O44" s="1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22" t="s">
        <v>171</v>
      </c>
      <c r="B45" s="114"/>
      <c r="C45" s="56" t="s">
        <v>122</v>
      </c>
      <c r="D45" s="18">
        <f t="shared" ref="D45:E45" si="14">L34</f>
        <v>12</v>
      </c>
      <c r="E45" s="18">
        <f t="shared" si="14"/>
        <v>6</v>
      </c>
      <c r="F45" s="31" t="s">
        <v>170</v>
      </c>
      <c r="G45" s="58"/>
      <c r="H45" s="2"/>
      <c r="I45" s="61"/>
      <c r="J45" s="64" t="s">
        <v>172</v>
      </c>
      <c r="K45" s="23">
        <f t="shared" ref="K45:L45" si="15">SUM(K41:K44)</f>
        <v>180</v>
      </c>
      <c r="L45" s="23">
        <f t="shared" si="15"/>
        <v>105</v>
      </c>
      <c r="M45" s="61"/>
      <c r="N45" s="6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" customHeight="1" x14ac:dyDescent="0.25">
      <c r="A46" s="123" t="s">
        <v>172</v>
      </c>
      <c r="B46" s="115"/>
      <c r="C46" s="114"/>
      <c r="D46" s="23">
        <f t="shared" ref="D46:E46" si="16">SUM(D41:D45)</f>
        <v>180</v>
      </c>
      <c r="E46" s="23">
        <f t="shared" si="16"/>
        <v>105</v>
      </c>
      <c r="F46" s="61"/>
      <c r="G46" s="5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7" customHeight="1" x14ac:dyDescent="0.25">
      <c r="A47" s="1"/>
      <c r="B47" s="1"/>
      <c r="C47" s="1"/>
      <c r="D47" s="1"/>
      <c r="E47" s="2"/>
      <c r="F47" s="2"/>
      <c r="G47" s="2"/>
      <c r="H47" s="2"/>
      <c r="I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"/>
      <c r="B48" s="1"/>
      <c r="C48" s="11" t="s">
        <v>178</v>
      </c>
      <c r="D48" s="10"/>
      <c r="E48" s="10"/>
      <c r="F48" s="10"/>
      <c r="G48" s="2"/>
      <c r="H48" s="2"/>
      <c r="I48" s="2"/>
      <c r="J48" s="11" t="s">
        <v>176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" customHeight="1" x14ac:dyDescent="0.25">
      <c r="A49" s="1"/>
      <c r="B49" s="1"/>
      <c r="C49" s="67"/>
      <c r="D49" s="38"/>
      <c r="E49" s="38"/>
      <c r="F49" s="38"/>
      <c r="G49" s="10"/>
      <c r="H49" s="10"/>
      <c r="I49" s="10"/>
      <c r="J49" s="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68" t="s">
        <v>186</v>
      </c>
      <c r="D50" s="38"/>
      <c r="E50" s="38"/>
      <c r="F50" s="38"/>
      <c r="G50" s="38"/>
      <c r="H50" s="38"/>
      <c r="I50" s="38"/>
      <c r="J50" s="68" t="s">
        <v>182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3.25" customHeight="1" x14ac:dyDescent="0.2">
      <c r="A51" s="2"/>
      <c r="B51" s="2"/>
      <c r="C51" s="68"/>
      <c r="D51" s="38"/>
      <c r="E51" s="38"/>
      <c r="F51" s="38"/>
      <c r="G51" s="38"/>
      <c r="H51" s="38"/>
      <c r="I51" s="38"/>
      <c r="J51" s="68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68" t="s">
        <v>192</v>
      </c>
      <c r="D52" s="38"/>
      <c r="E52" s="38"/>
      <c r="F52" s="38"/>
      <c r="G52" s="38"/>
      <c r="H52" s="38"/>
      <c r="I52" s="38"/>
      <c r="J52" s="68" t="s">
        <v>187</v>
      </c>
      <c r="K52" s="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6.25" customHeight="1" x14ac:dyDescent="0.25">
      <c r="A53" s="2"/>
      <c r="B53" s="2"/>
      <c r="C53" s="68"/>
      <c r="D53" s="38"/>
      <c r="E53" s="38"/>
      <c r="F53" s="38"/>
      <c r="G53" s="38"/>
      <c r="H53" s="38"/>
      <c r="I53" s="38"/>
      <c r="J53" s="68"/>
      <c r="K53" s="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11" t="s">
        <v>188</v>
      </c>
      <c r="D54" s="38"/>
      <c r="E54" s="38"/>
      <c r="F54" s="38"/>
      <c r="G54" s="38"/>
      <c r="H54" s="38"/>
      <c r="I54" s="38"/>
      <c r="J54" s="11" t="s">
        <v>190</v>
      </c>
      <c r="K54" s="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38"/>
      <c r="H55" s="38"/>
      <c r="I55" s="3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2">
    <mergeCell ref="I39:N39"/>
    <mergeCell ref="A39:F39"/>
    <mergeCell ref="A43:B43"/>
    <mergeCell ref="A42:B42"/>
    <mergeCell ref="A44:B44"/>
    <mergeCell ref="A45:B45"/>
    <mergeCell ref="A46:C46"/>
    <mergeCell ref="A40:B40"/>
    <mergeCell ref="A41:B41"/>
    <mergeCell ref="G17:G18"/>
    <mergeCell ref="A19:A25"/>
    <mergeCell ref="A32:A36"/>
    <mergeCell ref="A26:A31"/>
    <mergeCell ref="A17:A18"/>
    <mergeCell ref="B17:B18"/>
    <mergeCell ref="H17:H18"/>
    <mergeCell ref="B26:H26"/>
    <mergeCell ref="B32:H32"/>
    <mergeCell ref="C17:C18"/>
    <mergeCell ref="D17:D18"/>
    <mergeCell ref="E17:F17"/>
    <mergeCell ref="B19:H19"/>
    <mergeCell ref="A1:N1"/>
    <mergeCell ref="A12:M12"/>
    <mergeCell ref="A13:M13"/>
    <mergeCell ref="A8:D8"/>
    <mergeCell ref="A11:N11"/>
    <mergeCell ref="N13:O13"/>
    <mergeCell ref="I5:M5"/>
    <mergeCell ref="I7:N7"/>
    <mergeCell ref="A2:N2"/>
    <mergeCell ref="A5:C5"/>
    <mergeCell ref="A7:C7"/>
    <mergeCell ref="O17:O18"/>
    <mergeCell ref="N17:N18"/>
    <mergeCell ref="L17:M17"/>
    <mergeCell ref="K17:K18"/>
    <mergeCell ref="I32:O32"/>
    <mergeCell ref="I26:O26"/>
    <mergeCell ref="I19:O19"/>
    <mergeCell ref="J17:J18"/>
    <mergeCell ref="I17:I18"/>
  </mergeCells>
  <pageMargins left="0.70866141732283472" right="0.70866141732283472" top="0.74803149606299213" bottom="0.74803149606299213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Z1000"/>
  <sheetViews>
    <sheetView workbookViewId="0"/>
  </sheetViews>
  <sheetFormatPr defaultColWidth="12.625" defaultRowHeight="15" customHeight="1" x14ac:dyDescent="0.2"/>
  <cols>
    <col min="1" max="1" width="4" customWidth="1"/>
    <col min="2" max="2" width="13.375" customWidth="1"/>
    <col min="3" max="3" width="31.75" customWidth="1"/>
    <col min="4" max="4" width="6" customWidth="1"/>
    <col min="5" max="5" width="5" customWidth="1"/>
    <col min="6" max="6" width="6.875" customWidth="1"/>
    <col min="7" max="7" width="6.75" customWidth="1"/>
    <col min="8" max="8" width="8" customWidth="1"/>
    <col min="9" max="9" width="12.5" customWidth="1"/>
    <col min="10" max="10" width="28.75" customWidth="1"/>
    <col min="11" max="11" width="5.5" customWidth="1"/>
    <col min="12" max="12" width="5.25" customWidth="1"/>
    <col min="13" max="13" width="8.25" customWidth="1"/>
    <col min="14" max="14" width="10.375" customWidth="1"/>
    <col min="15" max="16" width="8" customWidth="1"/>
    <col min="17" max="26" width="7.625" customWidth="1"/>
  </cols>
  <sheetData>
    <row r="1" spans="1:26" ht="15.75" x14ac:dyDescent="0.25">
      <c r="A1" s="116" t="s">
        <v>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16" t="s">
        <v>4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27"/>
      <c r="B5" s="117"/>
      <c r="C5" s="117"/>
      <c r="D5" s="4"/>
      <c r="E5" s="4"/>
      <c r="F5" s="4"/>
      <c r="G5" s="4"/>
      <c r="H5" s="5"/>
      <c r="I5" s="121" t="s">
        <v>7</v>
      </c>
      <c r="J5" s="117"/>
      <c r="K5" s="117"/>
      <c r="L5" s="117"/>
      <c r="M5" s="117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3"/>
      <c r="B6" s="7"/>
      <c r="C6" s="3"/>
      <c r="D6" s="4"/>
      <c r="E6" s="4"/>
      <c r="F6" s="4"/>
      <c r="G6" s="4"/>
      <c r="H6" s="5"/>
      <c r="I6" s="6" t="s">
        <v>10</v>
      </c>
      <c r="J6" s="6"/>
      <c r="K6" s="6"/>
      <c r="L6" s="6"/>
      <c r="M6" s="6"/>
      <c r="N6" s="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25">
      <c r="A7" s="128"/>
      <c r="B7" s="117"/>
      <c r="C7" s="117"/>
      <c r="D7" s="4"/>
      <c r="E7" s="4"/>
      <c r="F7" s="4"/>
      <c r="G7" s="4"/>
      <c r="H7" s="5"/>
      <c r="I7" s="121"/>
      <c r="J7" s="117"/>
      <c r="K7" s="117"/>
      <c r="L7" s="117"/>
      <c r="M7" s="117"/>
      <c r="N7" s="11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19"/>
      <c r="B8" s="117"/>
      <c r="C8" s="117"/>
      <c r="D8" s="117"/>
      <c r="E8" s="3"/>
      <c r="F8" s="4"/>
      <c r="G8" s="4"/>
      <c r="H8" s="5"/>
      <c r="I8" s="6" t="s">
        <v>13</v>
      </c>
      <c r="J8" s="6"/>
      <c r="K8" s="6"/>
      <c r="L8" s="6"/>
      <c r="M8" s="6"/>
      <c r="N8" s="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9"/>
      <c r="B9" s="9"/>
      <c r="C9" s="9"/>
      <c r="D9" s="9"/>
      <c r="E9" s="3"/>
      <c r="F9" s="4"/>
      <c r="G9" s="4"/>
      <c r="H9" s="5"/>
      <c r="I9" s="6"/>
      <c r="J9" s="6"/>
      <c r="K9" s="6"/>
      <c r="L9" s="6"/>
      <c r="M9" s="6"/>
      <c r="N9" s="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16" t="s">
        <v>16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">
      <c r="A12" s="118" t="s">
        <v>18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"/>
      <c r="O12" s="1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">
      <c r="A13" s="118" t="s">
        <v>22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8"/>
      <c r="O13" s="11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4" t="s">
        <v>25</v>
      </c>
      <c r="B15" s="2"/>
      <c r="C15" s="1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3.5" customHeight="1" x14ac:dyDescent="0.2">
      <c r="A17" s="111" t="s">
        <v>31</v>
      </c>
      <c r="B17" s="111" t="s">
        <v>32</v>
      </c>
      <c r="C17" s="120" t="s">
        <v>35</v>
      </c>
      <c r="D17" s="111" t="s">
        <v>40</v>
      </c>
      <c r="E17" s="113" t="s">
        <v>42</v>
      </c>
      <c r="F17" s="114"/>
      <c r="G17" s="111" t="s">
        <v>46</v>
      </c>
      <c r="H17" s="111" t="s">
        <v>48</v>
      </c>
      <c r="I17" s="111" t="s">
        <v>32</v>
      </c>
      <c r="J17" s="120" t="s">
        <v>35</v>
      </c>
      <c r="K17" s="111" t="s">
        <v>40</v>
      </c>
      <c r="L17" s="113" t="s">
        <v>42</v>
      </c>
      <c r="M17" s="114"/>
      <c r="N17" s="111" t="s">
        <v>46</v>
      </c>
      <c r="O17" s="111" t="s">
        <v>48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90.75" customHeight="1" x14ac:dyDescent="0.2">
      <c r="A18" s="112"/>
      <c r="B18" s="112"/>
      <c r="C18" s="112"/>
      <c r="D18" s="112"/>
      <c r="E18" s="15" t="s">
        <v>50</v>
      </c>
      <c r="F18" s="15" t="s">
        <v>51</v>
      </c>
      <c r="G18" s="112"/>
      <c r="H18" s="112"/>
      <c r="I18" s="112"/>
      <c r="J18" s="112"/>
      <c r="K18" s="112"/>
      <c r="L18" s="15" t="s">
        <v>50</v>
      </c>
      <c r="M18" s="15" t="s">
        <v>51</v>
      </c>
      <c r="N18" s="112"/>
      <c r="O18" s="11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20">
        <v>1</v>
      </c>
      <c r="B19" s="113" t="s">
        <v>53</v>
      </c>
      <c r="C19" s="115"/>
      <c r="D19" s="115"/>
      <c r="E19" s="115"/>
      <c r="F19" s="115"/>
      <c r="G19" s="115"/>
      <c r="H19" s="114"/>
      <c r="I19" s="113" t="s">
        <v>55</v>
      </c>
      <c r="J19" s="115"/>
      <c r="K19" s="115"/>
      <c r="L19" s="115"/>
      <c r="M19" s="115"/>
      <c r="N19" s="115"/>
      <c r="O19" s="11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0.5" customHeight="1" x14ac:dyDescent="0.2">
      <c r="A20" s="126"/>
      <c r="B20" s="16" t="s">
        <v>57</v>
      </c>
      <c r="C20" s="17" t="s">
        <v>59</v>
      </c>
      <c r="D20" s="18" t="s">
        <v>60</v>
      </c>
      <c r="E20" s="18">
        <v>2</v>
      </c>
      <c r="F20" s="18">
        <v>1</v>
      </c>
      <c r="G20" s="18" t="s">
        <v>63</v>
      </c>
      <c r="H20" s="18"/>
      <c r="I20" s="16" t="s">
        <v>65</v>
      </c>
      <c r="J20" s="17" t="s">
        <v>66</v>
      </c>
      <c r="K20" s="18" t="s">
        <v>60</v>
      </c>
      <c r="L20" s="18">
        <v>5</v>
      </c>
      <c r="M20" s="18">
        <v>3</v>
      </c>
      <c r="N20" s="18" t="s">
        <v>68</v>
      </c>
      <c r="O20" s="1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2">
      <c r="A21" s="126"/>
      <c r="B21" s="16" t="s">
        <v>70</v>
      </c>
      <c r="C21" s="17" t="s">
        <v>71</v>
      </c>
      <c r="D21" s="18" t="s">
        <v>60</v>
      </c>
      <c r="E21" s="18">
        <v>5</v>
      </c>
      <c r="F21" s="18">
        <v>3</v>
      </c>
      <c r="G21" s="18"/>
      <c r="H21" s="17"/>
      <c r="I21" s="16" t="s">
        <v>72</v>
      </c>
      <c r="J21" s="17" t="s">
        <v>71</v>
      </c>
      <c r="K21" s="18" t="s">
        <v>60</v>
      </c>
      <c r="L21" s="18">
        <v>5</v>
      </c>
      <c r="M21" s="18">
        <v>3</v>
      </c>
      <c r="N21" s="18"/>
      <c r="O21" s="1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2">
      <c r="A22" s="126"/>
      <c r="B22" s="16"/>
      <c r="C22" s="17" t="s">
        <v>75</v>
      </c>
      <c r="D22" s="18" t="s">
        <v>76</v>
      </c>
      <c r="E22" s="18">
        <v>5</v>
      </c>
      <c r="F22" s="18">
        <v>3</v>
      </c>
      <c r="G22" s="18" t="s">
        <v>68</v>
      </c>
      <c r="H22" s="17"/>
      <c r="I22" s="16"/>
      <c r="J22" s="17" t="s">
        <v>75</v>
      </c>
      <c r="K22" s="18" t="s">
        <v>76</v>
      </c>
      <c r="L22" s="18">
        <v>5</v>
      </c>
      <c r="M22" s="18">
        <v>3</v>
      </c>
      <c r="N22" s="18" t="s">
        <v>68</v>
      </c>
      <c r="O22" s="1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" customHeight="1" x14ac:dyDescent="0.2">
      <c r="A23" s="126"/>
      <c r="B23" s="16"/>
      <c r="C23" s="17" t="s">
        <v>75</v>
      </c>
      <c r="D23" s="20" t="s">
        <v>76</v>
      </c>
      <c r="E23" s="20">
        <v>5</v>
      </c>
      <c r="F23" s="20">
        <v>3</v>
      </c>
      <c r="G23" s="20" t="s">
        <v>68</v>
      </c>
      <c r="H23" s="17"/>
      <c r="I23" s="16"/>
      <c r="J23" s="17" t="s">
        <v>75</v>
      </c>
      <c r="K23" s="18" t="s">
        <v>76</v>
      </c>
      <c r="L23" s="18">
        <v>5</v>
      </c>
      <c r="M23" s="18">
        <v>3</v>
      </c>
      <c r="N23" s="18" t="s">
        <v>68</v>
      </c>
      <c r="O23" s="1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26"/>
      <c r="B24" s="21"/>
      <c r="C24" s="22"/>
      <c r="D24" s="20"/>
      <c r="E24" s="23"/>
      <c r="F24" s="23"/>
      <c r="G24" s="20"/>
      <c r="H24" s="24"/>
      <c r="I24" s="16" t="s">
        <v>81</v>
      </c>
      <c r="J24" s="25" t="s">
        <v>84</v>
      </c>
      <c r="K24" s="18" t="s">
        <v>85</v>
      </c>
      <c r="L24" s="18">
        <v>5</v>
      </c>
      <c r="M24" s="18">
        <v>3</v>
      </c>
      <c r="N24" s="20"/>
      <c r="O24" s="2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">
      <c r="A25" s="112"/>
      <c r="B25" s="21"/>
      <c r="C25" s="22" t="s">
        <v>89</v>
      </c>
      <c r="D25" s="20"/>
      <c r="E25" s="23">
        <f t="shared" ref="E25:F25" si="0">SUM(E20:E23)</f>
        <v>17</v>
      </c>
      <c r="F25" s="23">
        <f t="shared" si="0"/>
        <v>10</v>
      </c>
      <c r="G25" s="20"/>
      <c r="H25" s="24"/>
      <c r="I25" s="20"/>
      <c r="J25" s="22" t="s">
        <v>89</v>
      </c>
      <c r="K25" s="20"/>
      <c r="L25" s="23">
        <f t="shared" ref="L25:M25" si="1">SUM(L20:L24)</f>
        <v>25</v>
      </c>
      <c r="M25" s="23">
        <f t="shared" si="1"/>
        <v>15</v>
      </c>
      <c r="N25" s="24"/>
      <c r="O25" s="2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20">
        <v>2</v>
      </c>
      <c r="B26" s="113" t="s">
        <v>91</v>
      </c>
      <c r="C26" s="115"/>
      <c r="D26" s="115"/>
      <c r="E26" s="115"/>
      <c r="F26" s="115"/>
      <c r="G26" s="115"/>
      <c r="H26" s="114"/>
      <c r="I26" s="113" t="s">
        <v>92</v>
      </c>
      <c r="J26" s="115"/>
      <c r="K26" s="115"/>
      <c r="L26" s="115"/>
      <c r="M26" s="115"/>
      <c r="N26" s="115"/>
      <c r="O26" s="11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2.25" customHeight="1" x14ac:dyDescent="0.2">
      <c r="A27" s="126"/>
      <c r="B27" s="16" t="s">
        <v>93</v>
      </c>
      <c r="C27" s="17" t="s">
        <v>71</v>
      </c>
      <c r="D27" s="28" t="s">
        <v>60</v>
      </c>
      <c r="E27" s="29">
        <v>5</v>
      </c>
      <c r="F27" s="29">
        <v>3</v>
      </c>
      <c r="G27" s="18"/>
      <c r="H27" s="20"/>
      <c r="I27" s="16" t="s">
        <v>96</v>
      </c>
      <c r="J27" s="17" t="s">
        <v>71</v>
      </c>
      <c r="K27" s="20" t="s">
        <v>60</v>
      </c>
      <c r="L27" s="20">
        <v>5</v>
      </c>
      <c r="M27" s="18">
        <v>3</v>
      </c>
      <c r="N27" s="20"/>
      <c r="O27" s="2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3.75" customHeight="1" x14ac:dyDescent="0.2">
      <c r="A28" s="126"/>
      <c r="B28" s="16" t="s">
        <v>97</v>
      </c>
      <c r="C28" s="16" t="s">
        <v>98</v>
      </c>
      <c r="D28" s="18" t="s">
        <v>76</v>
      </c>
      <c r="E28" s="18">
        <v>6</v>
      </c>
      <c r="F28" s="18">
        <v>3</v>
      </c>
      <c r="G28" s="30"/>
      <c r="H28" s="20"/>
      <c r="I28" s="16" t="s">
        <v>101</v>
      </c>
      <c r="J28" s="25" t="s">
        <v>84</v>
      </c>
      <c r="K28" s="18" t="s">
        <v>85</v>
      </c>
      <c r="L28" s="18">
        <v>25</v>
      </c>
      <c r="M28" s="18">
        <v>15</v>
      </c>
      <c r="N28" s="20"/>
      <c r="O28" s="2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26"/>
      <c r="B29" s="16" t="s">
        <v>102</v>
      </c>
      <c r="C29" s="25" t="s">
        <v>84</v>
      </c>
      <c r="D29" s="18" t="s">
        <v>85</v>
      </c>
      <c r="E29" s="18">
        <v>15</v>
      </c>
      <c r="F29" s="18">
        <v>9</v>
      </c>
      <c r="G29" s="31"/>
      <c r="H29" s="18"/>
      <c r="I29" s="21"/>
      <c r="J29" s="17"/>
      <c r="K29" s="18"/>
      <c r="L29" s="18"/>
      <c r="M29" s="18"/>
      <c r="N29" s="20"/>
      <c r="O29" s="2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26"/>
      <c r="B30" s="16" t="s">
        <v>103</v>
      </c>
      <c r="C30" s="16" t="s">
        <v>104</v>
      </c>
      <c r="D30" s="18" t="s">
        <v>85</v>
      </c>
      <c r="E30" s="18">
        <v>5</v>
      </c>
      <c r="F30" s="18">
        <v>3</v>
      </c>
      <c r="G30" s="20"/>
      <c r="H30" s="20"/>
      <c r="I30" s="33"/>
      <c r="J30" s="33"/>
      <c r="K30" s="34"/>
      <c r="L30" s="23"/>
      <c r="M30" s="23"/>
      <c r="N30" s="35"/>
      <c r="O30" s="2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2">
      <c r="A31" s="112"/>
      <c r="B31" s="36"/>
      <c r="C31" s="33" t="s">
        <v>89</v>
      </c>
      <c r="D31" s="20"/>
      <c r="E31" s="23">
        <f t="shared" ref="E31:F31" si="2">SUM(E27:E30)</f>
        <v>31</v>
      </c>
      <c r="F31" s="23">
        <f t="shared" si="2"/>
        <v>18</v>
      </c>
      <c r="G31" s="20"/>
      <c r="H31" s="20"/>
      <c r="I31" s="33"/>
      <c r="J31" s="33" t="s">
        <v>89</v>
      </c>
      <c r="K31" s="34"/>
      <c r="L31" s="23">
        <f t="shared" ref="L31:M31" si="3">SUM(L27:L29)</f>
        <v>30</v>
      </c>
      <c r="M31" s="23">
        <f t="shared" si="3"/>
        <v>18</v>
      </c>
      <c r="N31" s="35"/>
      <c r="O31" s="2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20">
        <v>3</v>
      </c>
      <c r="B32" s="113" t="s">
        <v>107</v>
      </c>
      <c r="C32" s="115"/>
      <c r="D32" s="115"/>
      <c r="E32" s="115"/>
      <c r="F32" s="115"/>
      <c r="G32" s="115"/>
      <c r="H32" s="114"/>
      <c r="I32" s="113" t="s">
        <v>108</v>
      </c>
      <c r="J32" s="115"/>
      <c r="K32" s="115"/>
      <c r="L32" s="115"/>
      <c r="M32" s="115"/>
      <c r="N32" s="115"/>
      <c r="O32" s="11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26"/>
      <c r="B33" s="16" t="s">
        <v>111</v>
      </c>
      <c r="C33" s="25" t="s">
        <v>84</v>
      </c>
      <c r="D33" s="18" t="s">
        <v>85</v>
      </c>
      <c r="E33" s="18">
        <v>30</v>
      </c>
      <c r="F33" s="18">
        <v>18</v>
      </c>
      <c r="G33" s="24"/>
      <c r="H33" s="20"/>
      <c r="I33" s="16" t="s">
        <v>112</v>
      </c>
      <c r="J33" s="25" t="s">
        <v>84</v>
      </c>
      <c r="K33" s="18" t="s">
        <v>85</v>
      </c>
      <c r="L33" s="18">
        <v>28</v>
      </c>
      <c r="M33" s="18">
        <v>16</v>
      </c>
      <c r="N33" s="20"/>
      <c r="O33" s="2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26"/>
      <c r="B34" s="16" t="s">
        <v>113</v>
      </c>
      <c r="C34" s="25" t="s">
        <v>114</v>
      </c>
      <c r="D34" s="18" t="s">
        <v>85</v>
      </c>
      <c r="E34" s="18">
        <v>7</v>
      </c>
      <c r="F34" s="18">
        <v>4</v>
      </c>
      <c r="G34" s="20"/>
      <c r="H34" s="30"/>
      <c r="I34" s="21" t="s">
        <v>115</v>
      </c>
      <c r="J34" s="17" t="s">
        <v>116</v>
      </c>
      <c r="K34" s="18" t="s">
        <v>117</v>
      </c>
      <c r="L34" s="18">
        <v>12</v>
      </c>
      <c r="M34" s="18">
        <v>6</v>
      </c>
      <c r="N34" s="30"/>
      <c r="O34" s="3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">
      <c r="A35" s="126"/>
      <c r="B35" s="21"/>
      <c r="C35" s="17"/>
      <c r="D35" s="20"/>
      <c r="E35" s="18"/>
      <c r="F35" s="18"/>
      <c r="G35" s="30"/>
      <c r="H35" s="30"/>
      <c r="I35" s="21"/>
      <c r="J35" s="17"/>
      <c r="K35" s="18"/>
      <c r="L35" s="18"/>
      <c r="M35" s="18"/>
      <c r="N35" s="30"/>
      <c r="O35" s="30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12"/>
      <c r="B36" s="21"/>
      <c r="C36" s="22" t="s">
        <v>89</v>
      </c>
      <c r="D36" s="34"/>
      <c r="E36" s="23">
        <f t="shared" ref="E36:F36" si="4">SUM(E33:E35)</f>
        <v>37</v>
      </c>
      <c r="F36" s="23">
        <f t="shared" si="4"/>
        <v>22</v>
      </c>
      <c r="G36" s="20"/>
      <c r="H36" s="18"/>
      <c r="I36" s="33"/>
      <c r="J36" s="33" t="s">
        <v>89</v>
      </c>
      <c r="K36" s="34"/>
      <c r="L36" s="23">
        <f t="shared" ref="L36:M36" si="5">SUM(L33:L35)</f>
        <v>40</v>
      </c>
      <c r="M36" s="23">
        <f t="shared" si="5"/>
        <v>22</v>
      </c>
      <c r="N36" s="35"/>
      <c r="O36" s="20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37"/>
      <c r="B37" s="38"/>
      <c r="C37" s="39"/>
      <c r="D37" s="37"/>
      <c r="E37" s="37"/>
      <c r="F37" s="37"/>
      <c r="G37" s="38"/>
      <c r="H37" s="40"/>
      <c r="I37" s="37"/>
      <c r="J37" s="33" t="s">
        <v>89</v>
      </c>
      <c r="K37" s="34"/>
      <c r="L37" s="34">
        <f t="shared" ref="L37:M37" si="6">SUM(E25+L25+E31+L31+E36+L36)</f>
        <v>180</v>
      </c>
      <c r="M37" s="34">
        <f t="shared" si="6"/>
        <v>105</v>
      </c>
      <c r="N37" s="35"/>
      <c r="O37" s="20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37"/>
      <c r="B38" s="38"/>
      <c r="C38" s="39"/>
      <c r="D38" s="37"/>
      <c r="E38" s="37"/>
      <c r="F38" s="37"/>
      <c r="G38" s="38"/>
      <c r="H38" s="40"/>
      <c r="I38" s="37"/>
      <c r="J38" s="41"/>
      <c r="K38" s="37"/>
      <c r="L38" s="37"/>
      <c r="M38" s="37"/>
      <c r="N38" s="42"/>
      <c r="O38" s="3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2.25" customHeight="1" x14ac:dyDescent="0.2">
      <c r="A39" s="113" t="s">
        <v>126</v>
      </c>
      <c r="B39" s="115"/>
      <c r="C39" s="115"/>
      <c r="D39" s="115"/>
      <c r="E39" s="115"/>
      <c r="F39" s="114"/>
      <c r="G39" s="38"/>
      <c r="H39" s="40"/>
      <c r="I39" s="113" t="s">
        <v>128</v>
      </c>
      <c r="J39" s="115"/>
      <c r="K39" s="115"/>
      <c r="L39" s="115"/>
      <c r="M39" s="115"/>
      <c r="N39" s="114"/>
      <c r="O39" s="3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98.25" customHeight="1" x14ac:dyDescent="0.2">
      <c r="A40" s="113" t="s">
        <v>32</v>
      </c>
      <c r="B40" s="114"/>
      <c r="C40" s="34" t="s">
        <v>130</v>
      </c>
      <c r="D40" s="45" t="s">
        <v>131</v>
      </c>
      <c r="E40" s="47" t="s">
        <v>50</v>
      </c>
      <c r="F40" s="15" t="s">
        <v>135</v>
      </c>
      <c r="G40" s="2"/>
      <c r="H40" s="2"/>
      <c r="I40" s="13" t="s">
        <v>136</v>
      </c>
      <c r="J40" s="14" t="s">
        <v>137</v>
      </c>
      <c r="K40" s="15" t="s">
        <v>50</v>
      </c>
      <c r="L40" s="48" t="s">
        <v>139</v>
      </c>
      <c r="M40" s="15" t="s">
        <v>141</v>
      </c>
      <c r="N40" s="15" t="s">
        <v>142</v>
      </c>
      <c r="O40" s="39"/>
      <c r="P40" s="39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2">
      <c r="A41" s="124" t="s">
        <v>147</v>
      </c>
      <c r="B41" s="114"/>
      <c r="C41" s="51" t="s">
        <v>151</v>
      </c>
      <c r="D41" s="18">
        <f t="shared" ref="D41:E41" si="7">E20+E22+E23+L20+L22+L23</f>
        <v>27</v>
      </c>
      <c r="E41" s="18">
        <f t="shared" si="7"/>
        <v>16</v>
      </c>
      <c r="F41" s="52">
        <v>43497</v>
      </c>
      <c r="G41" s="2"/>
      <c r="H41" s="2"/>
      <c r="I41" s="26" t="s">
        <v>60</v>
      </c>
      <c r="J41" s="30" t="s">
        <v>156</v>
      </c>
      <c r="K41" s="20">
        <f t="shared" ref="K41:K42" si="8">M41+N41</f>
        <v>27</v>
      </c>
      <c r="L41" s="20">
        <f>F20+F21+M20+M21+F27+M27</f>
        <v>16</v>
      </c>
      <c r="M41" s="20">
        <f>E20+E21+L20+L21+E27+L27</f>
        <v>27</v>
      </c>
      <c r="N41" s="20">
        <v>0</v>
      </c>
      <c r="O41" s="38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.75" customHeight="1" x14ac:dyDescent="0.2">
      <c r="A42" s="124" t="s">
        <v>60</v>
      </c>
      <c r="B42" s="114"/>
      <c r="C42" s="54" t="s">
        <v>71</v>
      </c>
      <c r="D42" s="18">
        <f t="shared" ref="D42:E42" si="9">E21+L21+E27+L27</f>
        <v>20</v>
      </c>
      <c r="E42" s="18">
        <f t="shared" si="9"/>
        <v>12</v>
      </c>
      <c r="F42" s="52">
        <v>43556</v>
      </c>
      <c r="G42" s="2"/>
      <c r="H42" s="2"/>
      <c r="I42" s="26" t="s">
        <v>76</v>
      </c>
      <c r="J42" s="17" t="s">
        <v>160</v>
      </c>
      <c r="K42" s="20">
        <f t="shared" si="8"/>
        <v>26</v>
      </c>
      <c r="L42" s="20">
        <f>F22+F23+M22+M23+F28</f>
        <v>15</v>
      </c>
      <c r="M42" s="20">
        <f>E28</f>
        <v>6</v>
      </c>
      <c r="N42" s="20">
        <f>E22+E23+L22+L23</f>
        <v>20</v>
      </c>
      <c r="O42" s="38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30" t="s">
        <v>85</v>
      </c>
      <c r="B43" s="114"/>
      <c r="C43" s="56" t="s">
        <v>163</v>
      </c>
      <c r="D43" s="18">
        <f t="shared" ref="D43:E43" si="10">L24+E29+E30+E33+E34+L33+L28</f>
        <v>115</v>
      </c>
      <c r="E43" s="18">
        <f t="shared" si="10"/>
        <v>68</v>
      </c>
      <c r="F43" s="57" t="s">
        <v>164</v>
      </c>
      <c r="G43" s="58"/>
      <c r="H43" s="2"/>
      <c r="I43" s="26" t="s">
        <v>85</v>
      </c>
      <c r="J43" s="59" t="s">
        <v>163</v>
      </c>
      <c r="K43" s="50">
        <f t="shared" ref="K43:L43" si="11">L24+E29+E30+E33+E34+L33+L28</f>
        <v>115</v>
      </c>
      <c r="L43" s="50">
        <f t="shared" si="11"/>
        <v>68</v>
      </c>
      <c r="M43" s="60"/>
      <c r="N43" s="6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4.5" customHeight="1" x14ac:dyDescent="0.2">
      <c r="A44" s="124" t="s">
        <v>76</v>
      </c>
      <c r="B44" s="114"/>
      <c r="C44" s="62" t="s">
        <v>166</v>
      </c>
      <c r="D44" s="18">
        <f t="shared" ref="D44:E44" si="12">E28</f>
        <v>6</v>
      </c>
      <c r="E44" s="18">
        <f t="shared" si="12"/>
        <v>3</v>
      </c>
      <c r="F44" s="26">
        <v>3</v>
      </c>
      <c r="G44" s="58"/>
      <c r="H44" s="2"/>
      <c r="I44" s="26" t="s">
        <v>117</v>
      </c>
      <c r="J44" s="17" t="s">
        <v>168</v>
      </c>
      <c r="K44" s="20">
        <f t="shared" ref="K44:L44" si="13">L34</f>
        <v>12</v>
      </c>
      <c r="L44" s="20">
        <f t="shared" si="13"/>
        <v>6</v>
      </c>
      <c r="M44" s="20"/>
      <c r="N44" s="23"/>
      <c r="O44" s="1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124" t="s">
        <v>117</v>
      </c>
      <c r="B45" s="114"/>
      <c r="C45" s="56" t="s">
        <v>116</v>
      </c>
      <c r="D45" s="18">
        <f t="shared" ref="D45:E45" si="14">L34</f>
        <v>12</v>
      </c>
      <c r="E45" s="18">
        <f t="shared" si="14"/>
        <v>6</v>
      </c>
      <c r="F45" s="31" t="s">
        <v>170</v>
      </c>
      <c r="G45" s="58"/>
      <c r="H45" s="2"/>
      <c r="I45" s="61"/>
      <c r="J45" s="33" t="s">
        <v>89</v>
      </c>
      <c r="K45" s="23">
        <f t="shared" ref="K45:L45" si="15">SUM(K41:K44)</f>
        <v>180</v>
      </c>
      <c r="L45" s="23">
        <f t="shared" si="15"/>
        <v>105</v>
      </c>
      <c r="M45" s="61"/>
      <c r="N45" s="6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" customHeight="1" x14ac:dyDescent="0.2">
      <c r="A46" s="129" t="s">
        <v>89</v>
      </c>
      <c r="B46" s="115"/>
      <c r="C46" s="114"/>
      <c r="D46" s="23">
        <f t="shared" ref="D46:E46" si="16">SUM(D41:D45)</f>
        <v>180</v>
      </c>
      <c r="E46" s="23">
        <f t="shared" si="16"/>
        <v>105</v>
      </c>
      <c r="F46" s="61"/>
      <c r="G46" s="5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7" customHeight="1" x14ac:dyDescent="0.25">
      <c r="A47" s="1"/>
      <c r="B47" s="1"/>
      <c r="C47" s="1"/>
      <c r="D47" s="1"/>
      <c r="E47" s="2"/>
      <c r="F47" s="2"/>
      <c r="G47" s="2"/>
      <c r="H47" s="2"/>
      <c r="I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"/>
      <c r="B48" s="1"/>
      <c r="C48" s="11" t="s">
        <v>175</v>
      </c>
      <c r="D48" s="10"/>
      <c r="E48" s="10"/>
      <c r="F48" s="10"/>
      <c r="G48" s="2"/>
      <c r="H48" s="2"/>
      <c r="I48" s="2"/>
      <c r="J48" s="11" t="s">
        <v>176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" customHeight="1" x14ac:dyDescent="0.25">
      <c r="A49" s="1"/>
      <c r="B49" s="1"/>
      <c r="C49" s="67"/>
      <c r="D49" s="38"/>
      <c r="E49" s="38"/>
      <c r="F49" s="38"/>
      <c r="G49" s="10"/>
      <c r="H49" s="10"/>
      <c r="I49" s="10"/>
      <c r="J49" s="1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68" t="s">
        <v>180</v>
      </c>
      <c r="D50" s="38"/>
      <c r="E50" s="38"/>
      <c r="F50" s="38"/>
      <c r="G50" s="38"/>
      <c r="H50" s="38"/>
      <c r="I50" s="38"/>
      <c r="J50" s="68" t="s">
        <v>182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3.25" customHeight="1" x14ac:dyDescent="0.2">
      <c r="A51" s="2"/>
      <c r="B51" s="2"/>
      <c r="C51" s="68"/>
      <c r="D51" s="38"/>
      <c r="E51" s="38"/>
      <c r="F51" s="38"/>
      <c r="G51" s="38"/>
      <c r="H51" s="38"/>
      <c r="I51" s="38"/>
      <c r="J51" s="68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68" t="s">
        <v>185</v>
      </c>
      <c r="D52" s="38"/>
      <c r="E52" s="38"/>
      <c r="F52" s="38"/>
      <c r="G52" s="38"/>
      <c r="H52" s="38"/>
      <c r="I52" s="38"/>
      <c r="J52" s="68" t="s">
        <v>187</v>
      </c>
      <c r="K52" s="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6.25" customHeight="1" x14ac:dyDescent="0.25">
      <c r="A53" s="2"/>
      <c r="B53" s="2"/>
      <c r="C53" s="68"/>
      <c r="D53" s="38"/>
      <c r="E53" s="38"/>
      <c r="F53" s="38"/>
      <c r="G53" s="38"/>
      <c r="H53" s="38"/>
      <c r="I53" s="38"/>
      <c r="J53" s="68"/>
      <c r="K53" s="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11" t="s">
        <v>188</v>
      </c>
      <c r="D54" s="38"/>
      <c r="E54" s="38"/>
      <c r="F54" s="38"/>
      <c r="G54" s="38"/>
      <c r="H54" s="38"/>
      <c r="I54" s="38"/>
      <c r="J54" s="11" t="s">
        <v>190</v>
      </c>
      <c r="K54" s="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38"/>
      <c r="H55" s="38"/>
      <c r="I55" s="3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2">
    <mergeCell ref="B17:B18"/>
    <mergeCell ref="A41:B41"/>
    <mergeCell ref="A40:B40"/>
    <mergeCell ref="A19:A25"/>
    <mergeCell ref="A17:A18"/>
    <mergeCell ref="A44:B44"/>
    <mergeCell ref="L17:M17"/>
    <mergeCell ref="A12:M12"/>
    <mergeCell ref="A11:N11"/>
    <mergeCell ref="A13:M13"/>
    <mergeCell ref="N13:O13"/>
    <mergeCell ref="A43:B43"/>
    <mergeCell ref="A42:B42"/>
    <mergeCell ref="I39:N39"/>
    <mergeCell ref="A39:F39"/>
    <mergeCell ref="O17:O18"/>
    <mergeCell ref="B19:H19"/>
    <mergeCell ref="I19:O19"/>
    <mergeCell ref="A26:A31"/>
    <mergeCell ref="A32:A36"/>
    <mergeCell ref="C17:C18"/>
    <mergeCell ref="A1:N1"/>
    <mergeCell ref="A2:N2"/>
    <mergeCell ref="A8:D8"/>
    <mergeCell ref="A7:C7"/>
    <mergeCell ref="A5:C5"/>
    <mergeCell ref="A45:B45"/>
    <mergeCell ref="A46:C46"/>
    <mergeCell ref="J17:J18"/>
    <mergeCell ref="I7:N7"/>
    <mergeCell ref="I5:M5"/>
    <mergeCell ref="E17:F17"/>
    <mergeCell ref="D17:D18"/>
    <mergeCell ref="N17:N18"/>
    <mergeCell ref="K17:K18"/>
    <mergeCell ref="I32:O32"/>
    <mergeCell ref="B32:H32"/>
    <mergeCell ref="G17:G18"/>
    <mergeCell ref="H17:H18"/>
    <mergeCell ref="I26:O26"/>
    <mergeCell ref="B26:H26"/>
    <mergeCell ref="I17:I18"/>
  </mergeCells>
  <pageMargins left="0.70866141732283472" right="0.70866141732283472" top="0.74803149606299213" bottom="0.74803149606299213" header="0" footer="0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Z1000"/>
  <sheetViews>
    <sheetView workbookViewId="0"/>
  </sheetViews>
  <sheetFormatPr defaultColWidth="12.625" defaultRowHeight="15" customHeight="1" x14ac:dyDescent="0.2"/>
  <cols>
    <col min="1" max="1" width="4" customWidth="1"/>
    <col min="2" max="2" width="13.375" customWidth="1"/>
    <col min="3" max="3" width="31.75" customWidth="1"/>
    <col min="4" max="4" width="6" customWidth="1"/>
    <col min="5" max="5" width="5" customWidth="1"/>
    <col min="6" max="6" width="6.875" customWidth="1"/>
    <col min="7" max="7" width="6.75" customWidth="1"/>
    <col min="8" max="8" width="8" customWidth="1"/>
    <col min="9" max="9" width="12.5" customWidth="1"/>
    <col min="10" max="10" width="28.75" customWidth="1"/>
    <col min="11" max="11" width="5.5" customWidth="1"/>
    <col min="12" max="12" width="5.25" customWidth="1"/>
    <col min="13" max="13" width="8.25" customWidth="1"/>
    <col min="14" max="14" width="10.375" customWidth="1"/>
    <col min="15" max="16" width="8" customWidth="1"/>
    <col min="17" max="26" width="7.625" customWidth="1"/>
  </cols>
  <sheetData>
    <row r="1" spans="1:26" ht="15.75" x14ac:dyDescent="0.25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16" t="s">
        <v>3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127"/>
      <c r="B5" s="117"/>
      <c r="C5" s="117"/>
      <c r="D5" s="4"/>
      <c r="E5" s="4"/>
      <c r="F5" s="4"/>
      <c r="G5" s="4"/>
      <c r="H5" s="5"/>
      <c r="I5" s="121" t="s">
        <v>6</v>
      </c>
      <c r="J5" s="117"/>
      <c r="K5" s="117"/>
      <c r="L5" s="117"/>
      <c r="M5" s="117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3"/>
      <c r="B6" s="7"/>
      <c r="C6" s="3"/>
      <c r="D6" s="4"/>
      <c r="E6" s="4"/>
      <c r="F6" s="4"/>
      <c r="G6" s="4"/>
      <c r="H6" s="5"/>
      <c r="I6" s="6" t="s">
        <v>9</v>
      </c>
      <c r="J6" s="6"/>
      <c r="K6" s="6"/>
      <c r="L6" s="6"/>
      <c r="M6" s="6"/>
      <c r="N6" s="8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25">
      <c r="A7" s="128"/>
      <c r="B7" s="117"/>
      <c r="C7" s="117"/>
      <c r="D7" s="4"/>
      <c r="E7" s="4"/>
      <c r="F7" s="4"/>
      <c r="G7" s="4"/>
      <c r="H7" s="5"/>
      <c r="I7" s="121"/>
      <c r="J7" s="117"/>
      <c r="K7" s="117"/>
      <c r="L7" s="117"/>
      <c r="M7" s="117"/>
      <c r="N7" s="11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119"/>
      <c r="B8" s="117"/>
      <c r="C8" s="117"/>
      <c r="D8" s="117"/>
      <c r="E8" s="3"/>
      <c r="F8" s="4"/>
      <c r="G8" s="4"/>
      <c r="H8" s="5"/>
      <c r="I8" s="6" t="s">
        <v>12</v>
      </c>
      <c r="J8" s="6"/>
      <c r="K8" s="6"/>
      <c r="L8" s="6"/>
      <c r="M8" s="6"/>
      <c r="N8" s="8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9"/>
      <c r="B9" s="9"/>
      <c r="C9" s="9"/>
      <c r="D9" s="9"/>
      <c r="E9" s="3"/>
      <c r="F9" s="4"/>
      <c r="G9" s="4"/>
      <c r="H9" s="5"/>
      <c r="I9" s="6"/>
      <c r="J9" s="6"/>
      <c r="K9" s="6"/>
      <c r="L9" s="6"/>
      <c r="M9" s="6"/>
      <c r="N9" s="8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116" t="s">
        <v>15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">
      <c r="A12" s="118" t="s">
        <v>17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"/>
      <c r="O12" s="11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">
      <c r="A13" s="118" t="s">
        <v>20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8"/>
      <c r="O13" s="11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4" t="s">
        <v>24</v>
      </c>
      <c r="B15" s="2"/>
      <c r="C15" s="1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4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3.5" customHeight="1" x14ac:dyDescent="0.2">
      <c r="A17" s="111" t="s">
        <v>30</v>
      </c>
      <c r="B17" s="111" t="s">
        <v>33</v>
      </c>
      <c r="C17" s="120" t="s">
        <v>36</v>
      </c>
      <c r="D17" s="111" t="s">
        <v>39</v>
      </c>
      <c r="E17" s="132" t="s">
        <v>41</v>
      </c>
      <c r="F17" s="114"/>
      <c r="G17" s="111" t="s">
        <v>44</v>
      </c>
      <c r="H17" s="111" t="s">
        <v>45</v>
      </c>
      <c r="I17" s="111" t="s">
        <v>33</v>
      </c>
      <c r="J17" s="120" t="s">
        <v>36</v>
      </c>
      <c r="K17" s="111" t="s">
        <v>39</v>
      </c>
      <c r="L17" s="113" t="s">
        <v>41</v>
      </c>
      <c r="M17" s="114"/>
      <c r="N17" s="111" t="s">
        <v>44</v>
      </c>
      <c r="O17" s="111" t="s">
        <v>45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90.75" customHeight="1" x14ac:dyDescent="0.2">
      <c r="A18" s="112"/>
      <c r="B18" s="112"/>
      <c r="C18" s="112"/>
      <c r="D18" s="112"/>
      <c r="E18" s="15" t="s">
        <v>50</v>
      </c>
      <c r="F18" s="15" t="s">
        <v>51</v>
      </c>
      <c r="G18" s="112"/>
      <c r="H18" s="112"/>
      <c r="I18" s="112"/>
      <c r="J18" s="112"/>
      <c r="K18" s="112"/>
      <c r="L18" s="15" t="s">
        <v>50</v>
      </c>
      <c r="M18" s="15" t="s">
        <v>51</v>
      </c>
      <c r="N18" s="112"/>
      <c r="O18" s="11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20">
        <v>1</v>
      </c>
      <c r="B19" s="113" t="s">
        <v>54</v>
      </c>
      <c r="C19" s="115"/>
      <c r="D19" s="115"/>
      <c r="E19" s="115"/>
      <c r="F19" s="115"/>
      <c r="G19" s="115"/>
      <c r="H19" s="114"/>
      <c r="I19" s="113" t="s">
        <v>56</v>
      </c>
      <c r="J19" s="115"/>
      <c r="K19" s="115"/>
      <c r="L19" s="115"/>
      <c r="M19" s="115"/>
      <c r="N19" s="115"/>
      <c r="O19" s="11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0.5" customHeight="1" x14ac:dyDescent="0.2">
      <c r="A20" s="126"/>
      <c r="B20" s="16" t="s">
        <v>57</v>
      </c>
      <c r="C20" s="17" t="s">
        <v>58</v>
      </c>
      <c r="D20" s="18" t="s">
        <v>61</v>
      </c>
      <c r="E20" s="18">
        <v>2</v>
      </c>
      <c r="F20" s="18">
        <v>1</v>
      </c>
      <c r="G20" s="18" t="s">
        <v>63</v>
      </c>
      <c r="H20" s="18"/>
      <c r="I20" s="16" t="s">
        <v>65</v>
      </c>
      <c r="J20" s="17" t="s">
        <v>67</v>
      </c>
      <c r="K20" s="18" t="s">
        <v>61</v>
      </c>
      <c r="L20" s="18">
        <v>5</v>
      </c>
      <c r="M20" s="18">
        <v>3</v>
      </c>
      <c r="N20" s="18" t="s">
        <v>68</v>
      </c>
      <c r="O20" s="1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2">
      <c r="A21" s="126"/>
      <c r="B21" s="16" t="s">
        <v>70</v>
      </c>
      <c r="C21" s="19" t="s">
        <v>73</v>
      </c>
      <c r="D21" s="18" t="s">
        <v>61</v>
      </c>
      <c r="E21" s="18">
        <v>5</v>
      </c>
      <c r="F21" s="18">
        <v>3</v>
      </c>
      <c r="G21" s="18"/>
      <c r="H21" s="17"/>
      <c r="I21" s="16" t="s">
        <v>72</v>
      </c>
      <c r="J21" s="19" t="s">
        <v>73</v>
      </c>
      <c r="K21" s="18" t="s">
        <v>61</v>
      </c>
      <c r="L21" s="18">
        <v>5</v>
      </c>
      <c r="M21" s="18">
        <v>3</v>
      </c>
      <c r="N21" s="18"/>
      <c r="O21" s="1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2">
      <c r="A22" s="126"/>
      <c r="B22" s="16"/>
      <c r="C22" s="17" t="s">
        <v>79</v>
      </c>
      <c r="D22" s="20" t="s">
        <v>80</v>
      </c>
      <c r="E22" s="18">
        <v>5</v>
      </c>
      <c r="F22" s="18">
        <v>3</v>
      </c>
      <c r="G22" s="18" t="s">
        <v>68</v>
      </c>
      <c r="H22" s="17"/>
      <c r="I22" s="16"/>
      <c r="J22" s="17" t="s">
        <v>79</v>
      </c>
      <c r="K22" s="20" t="s">
        <v>80</v>
      </c>
      <c r="L22" s="18">
        <v>5</v>
      </c>
      <c r="M22" s="18">
        <v>3</v>
      </c>
      <c r="N22" s="18" t="s">
        <v>68</v>
      </c>
      <c r="O22" s="1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" customHeight="1" x14ac:dyDescent="0.2">
      <c r="A23" s="126"/>
      <c r="B23" s="16"/>
      <c r="C23" s="17" t="s">
        <v>79</v>
      </c>
      <c r="D23" s="20" t="s">
        <v>80</v>
      </c>
      <c r="E23" s="20">
        <v>5</v>
      </c>
      <c r="F23" s="20">
        <v>3</v>
      </c>
      <c r="G23" s="20" t="s">
        <v>68</v>
      </c>
      <c r="H23" s="17"/>
      <c r="I23" s="16"/>
      <c r="J23" s="17" t="s">
        <v>79</v>
      </c>
      <c r="K23" s="20" t="s">
        <v>80</v>
      </c>
      <c r="L23" s="18">
        <v>5</v>
      </c>
      <c r="M23" s="18">
        <v>3</v>
      </c>
      <c r="N23" s="18" t="s">
        <v>68</v>
      </c>
      <c r="O23" s="1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26"/>
      <c r="B24" s="21"/>
      <c r="C24" s="22"/>
      <c r="D24" s="20"/>
      <c r="E24" s="23"/>
      <c r="F24" s="23"/>
      <c r="G24" s="20"/>
      <c r="H24" s="24"/>
      <c r="I24" s="16" t="s">
        <v>81</v>
      </c>
      <c r="J24" s="25" t="s">
        <v>87</v>
      </c>
      <c r="K24" s="26" t="s">
        <v>88</v>
      </c>
      <c r="L24" s="18">
        <v>5</v>
      </c>
      <c r="M24" s="18">
        <v>3</v>
      </c>
      <c r="N24" s="20"/>
      <c r="O24" s="2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customHeight="1" x14ac:dyDescent="0.2">
      <c r="A25" s="112"/>
      <c r="B25" s="21"/>
      <c r="C25" s="27" t="s">
        <v>90</v>
      </c>
      <c r="D25" s="20"/>
      <c r="E25" s="23">
        <f t="shared" ref="E25:F25" si="0">SUM(E20:E23)</f>
        <v>17</v>
      </c>
      <c r="F25" s="23">
        <f t="shared" si="0"/>
        <v>10</v>
      </c>
      <c r="G25" s="20"/>
      <c r="H25" s="24"/>
      <c r="I25" s="20"/>
      <c r="J25" s="22" t="s">
        <v>90</v>
      </c>
      <c r="K25" s="20"/>
      <c r="L25" s="23">
        <f t="shared" ref="L25:M25" si="1">SUM(L20:L24)</f>
        <v>25</v>
      </c>
      <c r="M25" s="23">
        <f t="shared" si="1"/>
        <v>15</v>
      </c>
      <c r="N25" s="24"/>
      <c r="O25" s="2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20">
        <v>2</v>
      </c>
      <c r="B26" s="113" t="s">
        <v>94</v>
      </c>
      <c r="C26" s="115"/>
      <c r="D26" s="115"/>
      <c r="E26" s="115"/>
      <c r="F26" s="115"/>
      <c r="G26" s="115"/>
      <c r="H26" s="114"/>
      <c r="I26" s="113" t="s">
        <v>95</v>
      </c>
      <c r="J26" s="115"/>
      <c r="K26" s="115"/>
      <c r="L26" s="115"/>
      <c r="M26" s="115"/>
      <c r="N26" s="115"/>
      <c r="O26" s="11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2.25" customHeight="1" x14ac:dyDescent="0.2">
      <c r="A27" s="126"/>
      <c r="B27" s="16" t="s">
        <v>93</v>
      </c>
      <c r="C27" s="19" t="s">
        <v>73</v>
      </c>
      <c r="D27" s="18" t="s">
        <v>61</v>
      </c>
      <c r="E27" s="29">
        <v>5</v>
      </c>
      <c r="F27" s="29">
        <v>3</v>
      </c>
      <c r="G27" s="18"/>
      <c r="H27" s="20"/>
      <c r="I27" s="16" t="s">
        <v>96</v>
      </c>
      <c r="J27" s="19" t="s">
        <v>73</v>
      </c>
      <c r="K27" s="18" t="s">
        <v>61</v>
      </c>
      <c r="L27" s="20">
        <v>5</v>
      </c>
      <c r="M27" s="18">
        <v>3</v>
      </c>
      <c r="N27" s="20"/>
      <c r="O27" s="2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3.75" customHeight="1" x14ac:dyDescent="0.2">
      <c r="A28" s="126"/>
      <c r="B28" s="16" t="s">
        <v>97</v>
      </c>
      <c r="C28" s="19" t="s">
        <v>99</v>
      </c>
      <c r="D28" s="20" t="s">
        <v>80</v>
      </c>
      <c r="E28" s="18">
        <v>6</v>
      </c>
      <c r="F28" s="18">
        <v>3</v>
      </c>
      <c r="G28" s="30"/>
      <c r="H28" s="20"/>
      <c r="I28" s="16" t="s">
        <v>101</v>
      </c>
      <c r="J28" s="25" t="s">
        <v>87</v>
      </c>
      <c r="K28" s="26" t="s">
        <v>88</v>
      </c>
      <c r="L28" s="18">
        <v>25</v>
      </c>
      <c r="M28" s="18">
        <v>15</v>
      </c>
      <c r="N28" s="20"/>
      <c r="O28" s="2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26"/>
      <c r="B29" s="16" t="s">
        <v>102</v>
      </c>
      <c r="C29" s="25" t="s">
        <v>87</v>
      </c>
      <c r="D29" s="26" t="s">
        <v>88</v>
      </c>
      <c r="E29" s="18">
        <v>15</v>
      </c>
      <c r="F29" s="18">
        <v>9</v>
      </c>
      <c r="G29" s="31"/>
      <c r="H29" s="18"/>
      <c r="I29" s="21"/>
      <c r="J29" s="17"/>
      <c r="K29" s="18"/>
      <c r="L29" s="18"/>
      <c r="M29" s="18"/>
      <c r="N29" s="20"/>
      <c r="O29" s="2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26"/>
      <c r="B30" s="16" t="s">
        <v>103</v>
      </c>
      <c r="C30" s="16" t="s">
        <v>105</v>
      </c>
      <c r="D30" s="26" t="s">
        <v>88</v>
      </c>
      <c r="E30" s="18">
        <v>5</v>
      </c>
      <c r="F30" s="18">
        <v>3</v>
      </c>
      <c r="G30" s="20"/>
      <c r="H30" s="20"/>
      <c r="I30" s="33"/>
      <c r="J30" s="33"/>
      <c r="K30" s="34"/>
      <c r="L30" s="23"/>
      <c r="M30" s="23"/>
      <c r="N30" s="35"/>
      <c r="O30" s="2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2">
      <c r="A31" s="112"/>
      <c r="B31" s="36"/>
      <c r="C31" s="33" t="s">
        <v>90</v>
      </c>
      <c r="D31" s="20"/>
      <c r="E31" s="23">
        <f t="shared" ref="E31:F31" si="2">SUM(E27:E30)</f>
        <v>31</v>
      </c>
      <c r="F31" s="23">
        <f t="shared" si="2"/>
        <v>18</v>
      </c>
      <c r="G31" s="20"/>
      <c r="H31" s="20"/>
      <c r="I31" s="33"/>
      <c r="J31" s="33" t="s">
        <v>90</v>
      </c>
      <c r="K31" s="34"/>
      <c r="L31" s="23">
        <f t="shared" ref="L31:M31" si="3">SUM(L27:L29)</f>
        <v>30</v>
      </c>
      <c r="M31" s="23">
        <f t="shared" si="3"/>
        <v>18</v>
      </c>
      <c r="N31" s="35"/>
      <c r="O31" s="2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20">
        <v>3</v>
      </c>
      <c r="B32" s="113" t="s">
        <v>109</v>
      </c>
      <c r="C32" s="115"/>
      <c r="D32" s="115"/>
      <c r="E32" s="115"/>
      <c r="F32" s="115"/>
      <c r="G32" s="115"/>
      <c r="H32" s="114"/>
      <c r="I32" s="113" t="s">
        <v>110</v>
      </c>
      <c r="J32" s="115"/>
      <c r="K32" s="115"/>
      <c r="L32" s="115"/>
      <c r="M32" s="115"/>
      <c r="N32" s="115"/>
      <c r="O32" s="11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26"/>
      <c r="B33" s="16" t="s">
        <v>111</v>
      </c>
      <c r="C33" s="25" t="s">
        <v>87</v>
      </c>
      <c r="D33" s="18" t="s">
        <v>88</v>
      </c>
      <c r="E33" s="18">
        <v>30</v>
      </c>
      <c r="F33" s="18">
        <v>18</v>
      </c>
      <c r="G33" s="24"/>
      <c r="H33" s="20"/>
      <c r="I33" s="16" t="s">
        <v>112</v>
      </c>
      <c r="J33" s="25" t="s">
        <v>87</v>
      </c>
      <c r="K33" s="26" t="s">
        <v>88</v>
      </c>
      <c r="L33" s="18">
        <v>28</v>
      </c>
      <c r="M33" s="18">
        <v>16</v>
      </c>
      <c r="N33" s="20"/>
      <c r="O33" s="2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26"/>
      <c r="B34" s="16" t="s">
        <v>113</v>
      </c>
      <c r="C34" s="17" t="s">
        <v>118</v>
      </c>
      <c r="D34" s="18" t="s">
        <v>88</v>
      </c>
      <c r="E34" s="18">
        <v>7</v>
      </c>
      <c r="F34" s="18">
        <v>4</v>
      </c>
      <c r="G34" s="20"/>
      <c r="H34" s="30"/>
      <c r="I34" s="21" t="s">
        <v>115</v>
      </c>
      <c r="J34" s="17" t="s">
        <v>119</v>
      </c>
      <c r="K34" s="18" t="s">
        <v>120</v>
      </c>
      <c r="L34" s="18">
        <v>12</v>
      </c>
      <c r="M34" s="18">
        <v>6</v>
      </c>
      <c r="N34" s="30"/>
      <c r="O34" s="3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" customHeight="1" x14ac:dyDescent="0.2">
      <c r="A35" s="126"/>
      <c r="B35" s="21"/>
      <c r="C35" s="17"/>
      <c r="D35" s="20"/>
      <c r="E35" s="18"/>
      <c r="F35" s="18"/>
      <c r="G35" s="30"/>
      <c r="H35" s="30"/>
      <c r="I35" s="21"/>
      <c r="J35" s="17"/>
      <c r="K35" s="18"/>
      <c r="L35" s="18"/>
      <c r="M35" s="18"/>
      <c r="N35" s="30"/>
      <c r="O35" s="30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12"/>
      <c r="B36" s="21"/>
      <c r="C36" s="22" t="s">
        <v>90</v>
      </c>
      <c r="D36" s="34"/>
      <c r="E36" s="23">
        <f t="shared" ref="E36:F36" si="4">SUM(E33:E35)</f>
        <v>37</v>
      </c>
      <c r="F36" s="23">
        <f t="shared" si="4"/>
        <v>22</v>
      </c>
      <c r="G36" s="20"/>
      <c r="H36" s="18"/>
      <c r="I36" s="33"/>
      <c r="J36" s="33" t="s">
        <v>90</v>
      </c>
      <c r="K36" s="34"/>
      <c r="L36" s="23">
        <f t="shared" ref="L36:M36" si="5">SUM(L33:L35)</f>
        <v>40</v>
      </c>
      <c r="M36" s="23">
        <f t="shared" si="5"/>
        <v>22</v>
      </c>
      <c r="N36" s="35"/>
      <c r="O36" s="20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37"/>
      <c r="B37" s="38"/>
      <c r="C37" s="39"/>
      <c r="D37" s="37"/>
      <c r="E37" s="37"/>
      <c r="F37" s="37"/>
      <c r="G37" s="38"/>
      <c r="H37" s="40"/>
      <c r="I37" s="37"/>
      <c r="J37" s="33" t="s">
        <v>90</v>
      </c>
      <c r="K37" s="34"/>
      <c r="L37" s="34">
        <f t="shared" ref="L37:M37" si="6">SUM(E25+L25+E31+L31+E36+L36)</f>
        <v>180</v>
      </c>
      <c r="M37" s="34">
        <f t="shared" si="6"/>
        <v>105</v>
      </c>
      <c r="N37" s="35"/>
      <c r="O37" s="20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37"/>
      <c r="B38" s="38"/>
      <c r="C38" s="39"/>
      <c r="D38" s="37"/>
      <c r="E38" s="37"/>
      <c r="F38" s="37"/>
      <c r="G38" s="38"/>
      <c r="H38" s="40"/>
      <c r="I38" s="37"/>
      <c r="J38" s="41"/>
      <c r="K38" s="37"/>
      <c r="L38" s="37"/>
      <c r="M38" s="37"/>
      <c r="N38" s="42"/>
      <c r="O38" s="3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2.25" customHeight="1" x14ac:dyDescent="0.2">
      <c r="B39" s="113" t="s">
        <v>125</v>
      </c>
      <c r="C39" s="115"/>
      <c r="D39" s="115"/>
      <c r="E39" s="115"/>
      <c r="F39" s="114"/>
      <c r="G39" s="38"/>
      <c r="H39" s="40"/>
      <c r="I39" s="113" t="s">
        <v>127</v>
      </c>
      <c r="J39" s="115"/>
      <c r="K39" s="115"/>
      <c r="L39" s="115"/>
      <c r="M39" s="115"/>
      <c r="N39" s="114"/>
      <c r="O39" s="3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93" customHeight="1" x14ac:dyDescent="0.2">
      <c r="B40" s="43" t="s">
        <v>33</v>
      </c>
      <c r="C40" s="34" t="s">
        <v>129</v>
      </c>
      <c r="D40" s="44" t="s">
        <v>50</v>
      </c>
      <c r="E40" s="46" t="s">
        <v>51</v>
      </c>
      <c r="F40" s="48" t="s">
        <v>134</v>
      </c>
      <c r="G40" s="2"/>
      <c r="H40" s="2"/>
      <c r="I40" s="49" t="s">
        <v>39</v>
      </c>
      <c r="J40" s="34" t="s">
        <v>140</v>
      </c>
      <c r="K40" s="15" t="s">
        <v>50</v>
      </c>
      <c r="L40" s="48" t="s">
        <v>51</v>
      </c>
      <c r="M40" s="15" t="s">
        <v>143</v>
      </c>
      <c r="N40" s="15" t="s">
        <v>145</v>
      </c>
      <c r="O40" s="39"/>
      <c r="P40" s="39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2">
      <c r="B41" s="50" t="s">
        <v>149</v>
      </c>
      <c r="C41" s="51" t="s">
        <v>153</v>
      </c>
      <c r="D41" s="18">
        <f t="shared" ref="D41:E41" si="7">E20+E22+E23+L20+L22+L23</f>
        <v>27</v>
      </c>
      <c r="E41" s="18">
        <f t="shared" si="7"/>
        <v>16</v>
      </c>
      <c r="F41" s="52">
        <v>43497</v>
      </c>
      <c r="G41" s="2"/>
      <c r="H41" s="2"/>
      <c r="I41" s="18" t="s">
        <v>61</v>
      </c>
      <c r="J41" s="53" t="s">
        <v>157</v>
      </c>
      <c r="K41" s="20">
        <f t="shared" ref="K41:K42" si="8">M41+N41</f>
        <v>27</v>
      </c>
      <c r="L41" s="20">
        <f>F20+F21+M20+M21+F27+M27</f>
        <v>16</v>
      </c>
      <c r="M41" s="20">
        <f>E20+E21+L20+L21+E27+L27</f>
        <v>27</v>
      </c>
      <c r="N41" s="20">
        <v>0</v>
      </c>
      <c r="O41" s="38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.75" customHeight="1" x14ac:dyDescent="0.2">
      <c r="B42" s="20" t="s">
        <v>61</v>
      </c>
      <c r="C42" s="19" t="s">
        <v>73</v>
      </c>
      <c r="D42" s="18">
        <f t="shared" ref="D42:E42" si="9">E21+L21+E27+L27</f>
        <v>20</v>
      </c>
      <c r="E42" s="18">
        <f t="shared" si="9"/>
        <v>12</v>
      </c>
      <c r="F42" s="52">
        <v>43556</v>
      </c>
      <c r="G42" s="2"/>
      <c r="H42" s="2"/>
      <c r="I42" s="20" t="s">
        <v>80</v>
      </c>
      <c r="J42" s="53" t="s">
        <v>159</v>
      </c>
      <c r="K42" s="20">
        <f t="shared" si="8"/>
        <v>26</v>
      </c>
      <c r="L42" s="20">
        <f>F22+F23+M22+M23+F28</f>
        <v>15</v>
      </c>
      <c r="M42" s="20">
        <f>E28</f>
        <v>6</v>
      </c>
      <c r="N42" s="20">
        <f>E22+E23+L22+L23</f>
        <v>20</v>
      </c>
      <c r="O42" s="38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B43" s="26" t="s">
        <v>88</v>
      </c>
      <c r="C43" s="55" t="s">
        <v>162</v>
      </c>
      <c r="D43" s="18">
        <f t="shared" ref="D43:E43" si="10">L24+E29+E30+E33+E34+L33+L28</f>
        <v>115</v>
      </c>
      <c r="E43" s="18">
        <f t="shared" si="10"/>
        <v>68</v>
      </c>
      <c r="F43" s="57" t="s">
        <v>164</v>
      </c>
      <c r="G43" s="58"/>
      <c r="H43" s="2"/>
      <c r="I43" s="26" t="s">
        <v>88</v>
      </c>
      <c r="J43" s="55" t="s">
        <v>162</v>
      </c>
      <c r="K43" s="50">
        <f t="shared" ref="K43:L43" si="11">L24+E29+E30+E33+E34+L33+L28</f>
        <v>115</v>
      </c>
      <c r="L43" s="50">
        <f t="shared" si="11"/>
        <v>68</v>
      </c>
      <c r="M43" s="60"/>
      <c r="N43" s="6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4.5" customHeight="1" x14ac:dyDescent="0.2">
      <c r="B44" s="20" t="s">
        <v>80</v>
      </c>
      <c r="C44" s="19" t="s">
        <v>99</v>
      </c>
      <c r="D44" s="18">
        <f t="shared" ref="D44:E44" si="12">E28</f>
        <v>6</v>
      </c>
      <c r="E44" s="18">
        <f t="shared" si="12"/>
        <v>3</v>
      </c>
      <c r="F44" s="26">
        <v>3</v>
      </c>
      <c r="G44" s="58"/>
      <c r="H44" s="2"/>
      <c r="I44" s="18" t="s">
        <v>120</v>
      </c>
      <c r="J44" s="17" t="s">
        <v>167</v>
      </c>
      <c r="K44" s="20">
        <f t="shared" ref="K44:L44" si="13">L34</f>
        <v>12</v>
      </c>
      <c r="L44" s="20">
        <f t="shared" si="13"/>
        <v>6</v>
      </c>
      <c r="M44" s="20"/>
      <c r="N44" s="23"/>
      <c r="O44" s="1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B45" s="20" t="s">
        <v>120</v>
      </c>
      <c r="C45" s="55" t="s">
        <v>169</v>
      </c>
      <c r="D45" s="18">
        <f t="shared" ref="D45:E45" si="14">L34</f>
        <v>12</v>
      </c>
      <c r="E45" s="18">
        <f t="shared" si="14"/>
        <v>6</v>
      </c>
      <c r="F45" s="31" t="s">
        <v>170</v>
      </c>
      <c r="G45" s="58"/>
      <c r="H45" s="2"/>
      <c r="I45" s="61"/>
      <c r="J45" s="63" t="s">
        <v>90</v>
      </c>
      <c r="K45" s="23">
        <f t="shared" ref="K45:L45" si="15">SUM(K41:K44)</f>
        <v>180</v>
      </c>
      <c r="L45" s="23">
        <f t="shared" si="15"/>
        <v>105</v>
      </c>
      <c r="M45" s="61"/>
      <c r="N45" s="6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0" customHeight="1" x14ac:dyDescent="0.2">
      <c r="B46" s="131" t="s">
        <v>173</v>
      </c>
      <c r="C46" s="114"/>
      <c r="D46" s="23">
        <f t="shared" ref="D46:E46" si="16">SUM(D41:D45)</f>
        <v>180</v>
      </c>
      <c r="E46" s="23">
        <f t="shared" si="16"/>
        <v>105</v>
      </c>
      <c r="F46" s="61"/>
      <c r="G46" s="5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7" customHeight="1" x14ac:dyDescent="0.25">
      <c r="A47" s="1"/>
      <c r="B47" s="1"/>
      <c r="C47" s="1"/>
      <c r="D47" s="1"/>
      <c r="E47" s="2"/>
      <c r="F47" s="2"/>
      <c r="G47" s="2"/>
      <c r="H47" s="2"/>
      <c r="I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"/>
      <c r="B48" s="1"/>
      <c r="C48" s="65" t="s">
        <v>174</v>
      </c>
      <c r="D48" s="66"/>
      <c r="E48" s="66"/>
      <c r="F48" s="66"/>
      <c r="G48" s="66"/>
      <c r="H48" s="66"/>
      <c r="I48" s="66"/>
      <c r="J48" s="65" t="s">
        <v>177</v>
      </c>
      <c r="K48" s="6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4" customHeight="1" x14ac:dyDescent="0.25">
      <c r="A49" s="1"/>
      <c r="B49" s="1"/>
      <c r="C49" s="66"/>
      <c r="D49" s="66"/>
      <c r="E49" s="66"/>
      <c r="F49" s="66"/>
      <c r="G49" s="66"/>
      <c r="H49" s="66"/>
      <c r="I49" s="66"/>
      <c r="J49" s="65"/>
      <c r="K49" s="6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65" t="s">
        <v>179</v>
      </c>
      <c r="D50" s="66"/>
      <c r="E50" s="66"/>
      <c r="F50" s="66"/>
      <c r="G50" s="66"/>
      <c r="H50" s="66"/>
      <c r="I50" s="66"/>
      <c r="J50" s="65" t="s">
        <v>181</v>
      </c>
      <c r="K50" s="6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3.25" customHeight="1" x14ac:dyDescent="0.25">
      <c r="A51" s="2"/>
      <c r="B51" s="2"/>
      <c r="C51" s="65"/>
      <c r="D51" s="66"/>
      <c r="E51" s="66"/>
      <c r="F51" s="66"/>
      <c r="G51" s="66"/>
      <c r="H51" s="66"/>
      <c r="I51" s="66"/>
      <c r="J51" s="65"/>
      <c r="K51" s="66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65" t="s">
        <v>183</v>
      </c>
      <c r="D52" s="66"/>
      <c r="E52" s="66"/>
      <c r="F52" s="66"/>
      <c r="G52" s="66"/>
      <c r="H52" s="66"/>
      <c r="I52" s="66"/>
      <c r="J52" s="65" t="s">
        <v>184</v>
      </c>
      <c r="K52" s="66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6.25" customHeight="1" x14ac:dyDescent="0.25">
      <c r="A53" s="2"/>
      <c r="B53" s="2"/>
      <c r="C53" s="66"/>
      <c r="D53" s="66"/>
      <c r="E53" s="66"/>
      <c r="F53" s="69"/>
      <c r="G53" s="66"/>
      <c r="H53" s="66"/>
      <c r="I53" s="66"/>
      <c r="J53" s="66"/>
      <c r="K53" s="66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65" t="s">
        <v>189</v>
      </c>
      <c r="D54" s="66"/>
      <c r="E54" s="66"/>
      <c r="F54" s="69"/>
      <c r="G54" s="66"/>
      <c r="H54" s="66"/>
      <c r="I54" s="66"/>
      <c r="J54" s="65" t="s">
        <v>191</v>
      </c>
      <c r="K54" s="66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38"/>
      <c r="H55" s="38"/>
      <c r="I55" s="3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6">
    <mergeCell ref="A2:N2"/>
    <mergeCell ref="I5:M5"/>
    <mergeCell ref="A5:C5"/>
    <mergeCell ref="A1:N1"/>
    <mergeCell ref="I7:N7"/>
    <mergeCell ref="A8:D8"/>
    <mergeCell ref="A7:C7"/>
    <mergeCell ref="B46:C46"/>
    <mergeCell ref="I26:O26"/>
    <mergeCell ref="O17:O18"/>
    <mergeCell ref="I39:N39"/>
    <mergeCell ref="I32:O32"/>
    <mergeCell ref="I17:I18"/>
    <mergeCell ref="J17:J18"/>
    <mergeCell ref="H17:H18"/>
    <mergeCell ref="B17:B18"/>
    <mergeCell ref="B39:F39"/>
    <mergeCell ref="B32:H32"/>
    <mergeCell ref="B19:H19"/>
    <mergeCell ref="B26:H26"/>
    <mergeCell ref="N17:N18"/>
    <mergeCell ref="A32:A36"/>
    <mergeCell ref="A26:A31"/>
    <mergeCell ref="A19:A25"/>
    <mergeCell ref="A12:M12"/>
    <mergeCell ref="A11:N11"/>
    <mergeCell ref="N13:O13"/>
    <mergeCell ref="I19:O19"/>
    <mergeCell ref="L17:M17"/>
    <mergeCell ref="K17:K18"/>
    <mergeCell ref="E17:F17"/>
    <mergeCell ref="A13:M13"/>
    <mergeCell ref="C17:C18"/>
    <mergeCell ref="A17:A18"/>
    <mergeCell ref="G17:G18"/>
    <mergeCell ref="D17:D18"/>
  </mergeCells>
  <pageMargins left="0.70866141732283472" right="0.70866141732283472" top="0.74803149606299213" bottom="0.74803149606299213" header="0" footer="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I1000"/>
  <sheetViews>
    <sheetView workbookViewId="0">
      <selection sqref="A1:I1"/>
    </sheetView>
  </sheetViews>
  <sheetFormatPr defaultColWidth="12.625" defaultRowHeight="15" customHeight="1" x14ac:dyDescent="0.2"/>
  <cols>
    <col min="1" max="1" width="8" customWidth="1"/>
    <col min="2" max="2" width="11.25" customWidth="1"/>
    <col min="3" max="3" width="34.375" customWidth="1"/>
    <col min="4" max="4" width="8" customWidth="1"/>
    <col min="5" max="6" width="9.25" customWidth="1"/>
    <col min="7" max="7" width="8.625" customWidth="1"/>
    <col min="8" max="8" width="8" customWidth="1"/>
    <col min="9" max="9" width="11.875" customWidth="1"/>
  </cols>
  <sheetData>
    <row r="1" spans="1:9" ht="15.75" x14ac:dyDescent="0.25">
      <c r="A1" s="116" t="s">
        <v>2</v>
      </c>
      <c r="B1" s="117"/>
      <c r="C1" s="117"/>
      <c r="D1" s="117"/>
      <c r="E1" s="117"/>
      <c r="F1" s="117"/>
      <c r="G1" s="117"/>
      <c r="H1" s="117"/>
      <c r="I1" s="117"/>
    </row>
    <row r="2" spans="1:9" ht="15.75" x14ac:dyDescent="0.25">
      <c r="A2" s="116" t="s">
        <v>5</v>
      </c>
      <c r="B2" s="117"/>
      <c r="C2" s="117"/>
      <c r="D2" s="117"/>
      <c r="E2" s="117"/>
      <c r="F2" s="117"/>
      <c r="G2" s="117"/>
      <c r="H2" s="117"/>
      <c r="I2" s="117"/>
    </row>
    <row r="3" spans="1:9" x14ac:dyDescent="0.2">
      <c r="A3" s="2"/>
      <c r="B3" s="2"/>
      <c r="C3" s="2"/>
      <c r="D3" s="2"/>
      <c r="E3" s="2"/>
      <c r="F3" s="2"/>
      <c r="G3" s="2"/>
      <c r="H3" s="2"/>
      <c r="I3" s="2"/>
    </row>
    <row r="4" spans="1:9" x14ac:dyDescent="0.2">
      <c r="A4" s="2"/>
      <c r="B4" s="2"/>
      <c r="C4" s="2"/>
      <c r="D4" s="2"/>
      <c r="E4" s="2"/>
      <c r="F4" s="2"/>
      <c r="G4" s="2"/>
      <c r="H4" s="2"/>
      <c r="I4" s="2"/>
    </row>
    <row r="5" spans="1:9" ht="15.75" x14ac:dyDescent="0.25">
      <c r="A5" s="68"/>
      <c r="B5" s="70"/>
      <c r="C5" s="70"/>
      <c r="D5" s="121" t="s">
        <v>8</v>
      </c>
      <c r="E5" s="117"/>
      <c r="F5" s="117"/>
      <c r="G5" s="117"/>
      <c r="H5" s="117"/>
      <c r="I5" s="1"/>
    </row>
    <row r="6" spans="1:9" ht="15.75" x14ac:dyDescent="0.25">
      <c r="A6" s="68"/>
      <c r="B6" s="70"/>
      <c r="C6" s="70"/>
      <c r="D6" s="6"/>
      <c r="E6" s="6"/>
      <c r="F6" s="6"/>
      <c r="G6" s="6"/>
      <c r="H6" s="6"/>
      <c r="I6" s="1"/>
    </row>
    <row r="7" spans="1:9" ht="15.75" x14ac:dyDescent="0.25">
      <c r="A7" s="3"/>
      <c r="B7" s="7"/>
      <c r="C7" s="3"/>
      <c r="D7" s="6" t="s">
        <v>11</v>
      </c>
      <c r="E7" s="6"/>
      <c r="F7" s="6"/>
      <c r="G7" s="6"/>
      <c r="H7" s="6"/>
      <c r="I7" s="8"/>
    </row>
    <row r="8" spans="1:9" ht="15.75" x14ac:dyDescent="0.25">
      <c r="A8" s="3"/>
      <c r="B8" s="3"/>
      <c r="C8" s="3"/>
      <c r="D8" s="121"/>
      <c r="E8" s="117"/>
      <c r="F8" s="117"/>
      <c r="G8" s="117"/>
      <c r="H8" s="117"/>
      <c r="I8" s="117"/>
    </row>
    <row r="9" spans="1:9" ht="15.75" x14ac:dyDescent="0.25">
      <c r="A9" s="3"/>
      <c r="B9" s="3"/>
      <c r="C9" s="3"/>
      <c r="D9" s="6" t="s">
        <v>14</v>
      </c>
      <c r="E9" s="6"/>
      <c r="F9" s="6"/>
      <c r="G9" s="6"/>
      <c r="H9" s="6"/>
      <c r="I9" s="8"/>
    </row>
    <row r="10" spans="1:9" ht="15.75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ht="15.75" x14ac:dyDescent="0.25">
      <c r="A12" s="116" t="s">
        <v>193</v>
      </c>
      <c r="B12" s="117"/>
      <c r="C12" s="117"/>
      <c r="D12" s="117"/>
      <c r="E12" s="117"/>
      <c r="F12" s="117"/>
      <c r="G12" s="117"/>
      <c r="H12" s="117"/>
      <c r="I12" s="117"/>
    </row>
    <row r="13" spans="1:9" ht="15.75" x14ac:dyDescent="0.2">
      <c r="A13" s="136" t="s">
        <v>21</v>
      </c>
      <c r="B13" s="117"/>
      <c r="C13" s="117"/>
      <c r="D13" s="117"/>
      <c r="E13" s="117"/>
      <c r="F13" s="117"/>
      <c r="G13" s="117"/>
      <c r="H13" s="117"/>
      <c r="I13" s="117"/>
    </row>
    <row r="14" spans="1:9" ht="15.75" x14ac:dyDescent="0.2">
      <c r="A14" s="118" t="s">
        <v>23</v>
      </c>
      <c r="B14" s="117"/>
      <c r="C14" s="117"/>
      <c r="D14" s="117"/>
      <c r="E14" s="117"/>
      <c r="F14" s="117"/>
      <c r="G14" s="117"/>
      <c r="H14" s="117"/>
      <c r="I14" s="117"/>
    </row>
    <row r="15" spans="1:9" ht="15.75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ht="15.75" x14ac:dyDescent="0.25">
      <c r="A16" s="7" t="s">
        <v>26</v>
      </c>
      <c r="B16" s="7"/>
      <c r="C16" s="7"/>
      <c r="D16" s="7"/>
      <c r="E16" s="7"/>
      <c r="F16" s="7"/>
      <c r="G16" s="7"/>
      <c r="H16" s="7"/>
      <c r="I16" s="7"/>
    </row>
    <row r="17" spans="1:9" ht="15.75" x14ac:dyDescent="0.25">
      <c r="A17" s="7" t="s">
        <v>29</v>
      </c>
      <c r="B17" s="7"/>
      <c r="C17" s="7"/>
      <c r="D17" s="7"/>
      <c r="E17" s="7"/>
      <c r="F17" s="7"/>
      <c r="G17" s="7"/>
      <c r="H17" s="7"/>
      <c r="I17" s="7"/>
    </row>
    <row r="18" spans="1:9" ht="48" customHeight="1" x14ac:dyDescent="0.2">
      <c r="A18" s="120" t="s">
        <v>194</v>
      </c>
      <c r="B18" s="120" t="s">
        <v>37</v>
      </c>
      <c r="C18" s="120" t="s">
        <v>38</v>
      </c>
      <c r="D18" s="111" t="s">
        <v>40</v>
      </c>
      <c r="E18" s="113" t="s">
        <v>43</v>
      </c>
      <c r="F18" s="114"/>
      <c r="G18" s="111" t="s">
        <v>47</v>
      </c>
      <c r="H18" s="111" t="s">
        <v>195</v>
      </c>
      <c r="I18" s="111" t="s">
        <v>196</v>
      </c>
    </row>
    <row r="19" spans="1:9" ht="81.75" customHeight="1" x14ac:dyDescent="0.2">
      <c r="A19" s="112"/>
      <c r="B19" s="112"/>
      <c r="C19" s="112"/>
      <c r="D19" s="112"/>
      <c r="E19" s="15" t="s">
        <v>50</v>
      </c>
      <c r="F19" s="15" t="s">
        <v>51</v>
      </c>
      <c r="G19" s="112"/>
      <c r="H19" s="112"/>
      <c r="I19" s="112"/>
    </row>
    <row r="20" spans="1:9" ht="15.75" x14ac:dyDescent="0.2">
      <c r="A20" s="129" t="s">
        <v>197</v>
      </c>
      <c r="B20" s="115"/>
      <c r="C20" s="115"/>
      <c r="D20" s="115"/>
      <c r="E20" s="115"/>
      <c r="F20" s="115"/>
      <c r="G20" s="115"/>
      <c r="H20" s="115"/>
      <c r="I20" s="114"/>
    </row>
    <row r="21" spans="1:9" ht="15.75" customHeight="1" x14ac:dyDescent="0.2">
      <c r="A21" s="133" t="s">
        <v>198</v>
      </c>
      <c r="B21" s="115"/>
      <c r="C21" s="115"/>
      <c r="D21" s="115"/>
      <c r="E21" s="115"/>
      <c r="F21" s="115"/>
      <c r="G21" s="115"/>
      <c r="H21" s="115"/>
      <c r="I21" s="114"/>
    </row>
    <row r="22" spans="1:9" ht="15.75" customHeight="1" x14ac:dyDescent="0.2">
      <c r="A22" s="20">
        <v>1</v>
      </c>
      <c r="B22" s="16" t="s">
        <v>57</v>
      </c>
      <c r="C22" s="16" t="s">
        <v>62</v>
      </c>
      <c r="D22" s="18" t="s">
        <v>64</v>
      </c>
      <c r="E22" s="18">
        <v>2</v>
      </c>
      <c r="F22" s="18">
        <v>1</v>
      </c>
      <c r="G22" s="18" t="s">
        <v>63</v>
      </c>
      <c r="H22" s="20">
        <v>1</v>
      </c>
      <c r="I22" s="20" t="s">
        <v>199</v>
      </c>
    </row>
    <row r="23" spans="1:9" ht="18.75" customHeight="1" x14ac:dyDescent="0.2">
      <c r="A23" s="20"/>
      <c r="B23" s="16" t="s">
        <v>65</v>
      </c>
      <c r="C23" s="71" t="s">
        <v>69</v>
      </c>
      <c r="D23" s="18" t="s">
        <v>64</v>
      </c>
      <c r="E23" s="18">
        <v>5</v>
      </c>
      <c r="F23" s="72">
        <v>3</v>
      </c>
      <c r="G23" s="50" t="s">
        <v>68</v>
      </c>
      <c r="H23" s="26">
        <v>2</v>
      </c>
      <c r="I23" s="20" t="s">
        <v>199</v>
      </c>
    </row>
    <row r="24" spans="1:9" ht="15.75" customHeight="1" x14ac:dyDescent="0.2">
      <c r="A24" s="20">
        <v>2</v>
      </c>
      <c r="B24" s="16" t="s">
        <v>200</v>
      </c>
      <c r="C24" s="17" t="s">
        <v>74</v>
      </c>
      <c r="D24" s="18" t="s">
        <v>64</v>
      </c>
      <c r="E24" s="26">
        <v>20</v>
      </c>
      <c r="F24" s="72">
        <v>12</v>
      </c>
      <c r="G24" s="50"/>
      <c r="H24" s="52">
        <v>43556</v>
      </c>
      <c r="I24" s="20" t="s">
        <v>199</v>
      </c>
    </row>
    <row r="25" spans="1:9" ht="20.25" customHeight="1" x14ac:dyDescent="0.2">
      <c r="A25" s="129" t="s">
        <v>201</v>
      </c>
      <c r="B25" s="115"/>
      <c r="C25" s="115"/>
      <c r="D25" s="114"/>
      <c r="E25" s="23">
        <f t="shared" ref="E25:F25" si="0">SUM(E22:E24)</f>
        <v>27</v>
      </c>
      <c r="F25" s="23">
        <f t="shared" si="0"/>
        <v>16</v>
      </c>
      <c r="G25" s="23"/>
      <c r="H25" s="23"/>
      <c r="I25" s="23"/>
    </row>
    <row r="26" spans="1:9" ht="15.75" customHeight="1" x14ac:dyDescent="0.2">
      <c r="A26" s="129" t="s">
        <v>202</v>
      </c>
      <c r="B26" s="115"/>
      <c r="C26" s="115"/>
      <c r="D26" s="115"/>
      <c r="E26" s="115"/>
      <c r="F26" s="115"/>
      <c r="G26" s="115"/>
      <c r="H26" s="115"/>
      <c r="I26" s="114"/>
    </row>
    <row r="27" spans="1:9" ht="15.75" customHeight="1" x14ac:dyDescent="0.2">
      <c r="A27" s="20">
        <v>1</v>
      </c>
      <c r="B27" s="21"/>
      <c r="C27" s="17"/>
      <c r="D27" s="18"/>
      <c r="E27" s="18"/>
      <c r="F27" s="18"/>
      <c r="G27" s="21"/>
      <c r="H27" s="73"/>
      <c r="I27" s="20"/>
    </row>
    <row r="28" spans="1:9" ht="15.75" customHeight="1" x14ac:dyDescent="0.2">
      <c r="A28" s="134" t="s">
        <v>172</v>
      </c>
      <c r="B28" s="115"/>
      <c r="C28" s="115"/>
      <c r="D28" s="114"/>
      <c r="E28" s="74">
        <v>0</v>
      </c>
      <c r="F28" s="74">
        <v>0</v>
      </c>
      <c r="G28" s="74"/>
      <c r="H28" s="74"/>
      <c r="I28" s="74"/>
    </row>
    <row r="29" spans="1:9" ht="15.75" customHeight="1" x14ac:dyDescent="0.2">
      <c r="A29" s="134" t="s">
        <v>203</v>
      </c>
      <c r="B29" s="115"/>
      <c r="C29" s="115"/>
      <c r="D29" s="114"/>
      <c r="E29" s="23">
        <f t="shared" ref="E29:F29" si="1">E28+E25</f>
        <v>27</v>
      </c>
      <c r="F29" s="23">
        <f t="shared" si="1"/>
        <v>16</v>
      </c>
      <c r="G29" s="23"/>
      <c r="H29" s="23"/>
      <c r="I29" s="23"/>
    </row>
    <row r="30" spans="1:9" ht="15.75" customHeight="1" x14ac:dyDescent="0.2">
      <c r="A30" s="129" t="s">
        <v>206</v>
      </c>
      <c r="B30" s="115"/>
      <c r="C30" s="115"/>
      <c r="D30" s="115"/>
      <c r="E30" s="115"/>
      <c r="F30" s="115"/>
      <c r="G30" s="115"/>
      <c r="H30" s="115"/>
      <c r="I30" s="114"/>
    </row>
    <row r="31" spans="1:9" ht="15.75" customHeight="1" x14ac:dyDescent="0.2">
      <c r="A31" s="133" t="s">
        <v>198</v>
      </c>
      <c r="B31" s="115"/>
      <c r="C31" s="115"/>
      <c r="D31" s="115"/>
      <c r="E31" s="115"/>
      <c r="F31" s="115"/>
      <c r="G31" s="115"/>
      <c r="H31" s="115"/>
      <c r="I31" s="114"/>
    </row>
    <row r="32" spans="1:9" ht="15.75" customHeight="1" x14ac:dyDescent="0.2">
      <c r="A32" s="20">
        <v>1</v>
      </c>
      <c r="B32" s="16" t="s">
        <v>97</v>
      </c>
      <c r="C32" s="16" t="s">
        <v>100</v>
      </c>
      <c r="D32" s="18" t="s">
        <v>78</v>
      </c>
      <c r="E32" s="18">
        <v>6</v>
      </c>
      <c r="F32" s="18">
        <v>3</v>
      </c>
      <c r="G32" s="30"/>
      <c r="H32" s="20"/>
      <c r="I32" s="20" t="s">
        <v>199</v>
      </c>
    </row>
    <row r="33" spans="1:9" ht="15.75" customHeight="1" x14ac:dyDescent="0.2">
      <c r="A33" s="129" t="s">
        <v>201</v>
      </c>
      <c r="B33" s="115"/>
      <c r="C33" s="115"/>
      <c r="D33" s="114"/>
      <c r="E33" s="23">
        <f t="shared" ref="E33:F33" si="2">SUM(E32)</f>
        <v>6</v>
      </c>
      <c r="F33" s="23">
        <f t="shared" si="2"/>
        <v>3</v>
      </c>
      <c r="G33" s="63"/>
      <c r="H33" s="63"/>
      <c r="I33" s="63"/>
    </row>
    <row r="34" spans="1:9" ht="15.75" customHeight="1" x14ac:dyDescent="0.2">
      <c r="A34" s="129" t="s">
        <v>202</v>
      </c>
      <c r="B34" s="115"/>
      <c r="C34" s="115"/>
      <c r="D34" s="115"/>
      <c r="E34" s="115"/>
      <c r="F34" s="115"/>
      <c r="G34" s="115"/>
      <c r="H34" s="115"/>
      <c r="I34" s="114"/>
    </row>
    <row r="35" spans="1:9" ht="15.75" customHeight="1" x14ac:dyDescent="0.2">
      <c r="A35" s="20">
        <v>1</v>
      </c>
      <c r="B35" s="21"/>
      <c r="C35" s="17" t="s">
        <v>77</v>
      </c>
      <c r="D35" s="18" t="s">
        <v>78</v>
      </c>
      <c r="E35" s="18">
        <v>20</v>
      </c>
      <c r="F35" s="18">
        <v>12</v>
      </c>
      <c r="G35" s="18" t="s">
        <v>68</v>
      </c>
      <c r="H35" s="24" t="s">
        <v>215</v>
      </c>
      <c r="I35" s="20" t="s">
        <v>216</v>
      </c>
    </row>
    <row r="36" spans="1:9" ht="15.75" customHeight="1" x14ac:dyDescent="0.2">
      <c r="A36" s="134" t="s">
        <v>172</v>
      </c>
      <c r="B36" s="115"/>
      <c r="C36" s="115"/>
      <c r="D36" s="114"/>
      <c r="E36" s="23">
        <f t="shared" ref="E36:F36" si="3">SUM(E35)</f>
        <v>20</v>
      </c>
      <c r="F36" s="23">
        <f t="shared" si="3"/>
        <v>12</v>
      </c>
      <c r="G36" s="77"/>
      <c r="H36" s="77"/>
      <c r="I36" s="77"/>
    </row>
    <row r="37" spans="1:9" ht="16.5" customHeight="1" x14ac:dyDescent="0.2">
      <c r="A37" s="134" t="s">
        <v>220</v>
      </c>
      <c r="B37" s="115"/>
      <c r="C37" s="115"/>
      <c r="D37" s="114"/>
      <c r="E37" s="23">
        <f t="shared" ref="E37:F37" si="4">E36+E33</f>
        <v>26</v>
      </c>
      <c r="F37" s="23">
        <f t="shared" si="4"/>
        <v>15</v>
      </c>
      <c r="G37" s="23"/>
      <c r="H37" s="23"/>
      <c r="I37" s="23"/>
    </row>
    <row r="38" spans="1:9" ht="20.25" customHeight="1" x14ac:dyDescent="0.2">
      <c r="A38" s="134" t="s">
        <v>222</v>
      </c>
      <c r="B38" s="115"/>
      <c r="C38" s="115"/>
      <c r="D38" s="114"/>
      <c r="E38" s="23">
        <f t="shared" ref="E38:F38" si="5">E37+E29</f>
        <v>53</v>
      </c>
      <c r="F38" s="23">
        <f t="shared" si="5"/>
        <v>31</v>
      </c>
      <c r="G38" s="23"/>
      <c r="H38" s="23"/>
      <c r="I38" s="23"/>
    </row>
    <row r="39" spans="1:9" ht="24" customHeight="1" x14ac:dyDescent="0.2">
      <c r="A39" s="133" t="s">
        <v>132</v>
      </c>
      <c r="B39" s="115"/>
      <c r="C39" s="115"/>
      <c r="D39" s="115"/>
      <c r="E39" s="115"/>
      <c r="F39" s="115"/>
      <c r="G39" s="115"/>
      <c r="H39" s="115"/>
      <c r="I39" s="114"/>
    </row>
    <row r="40" spans="1:9" ht="79.5" customHeight="1" x14ac:dyDescent="0.2">
      <c r="A40" s="20">
        <v>1</v>
      </c>
      <c r="B40" s="16" t="s">
        <v>225</v>
      </c>
      <c r="C40" s="78" t="s">
        <v>165</v>
      </c>
      <c r="D40" s="50" t="s">
        <v>83</v>
      </c>
      <c r="E40" s="26">
        <v>115</v>
      </c>
      <c r="F40" s="72">
        <v>68</v>
      </c>
      <c r="G40" s="20"/>
      <c r="H40" s="57" t="s">
        <v>164</v>
      </c>
      <c r="I40" s="20"/>
    </row>
    <row r="41" spans="1:9" ht="15.75" customHeight="1" x14ac:dyDescent="0.2">
      <c r="A41" s="20">
        <v>2</v>
      </c>
      <c r="B41" s="21" t="s">
        <v>115</v>
      </c>
      <c r="C41" s="79" t="s">
        <v>122</v>
      </c>
      <c r="D41" s="50" t="s">
        <v>123</v>
      </c>
      <c r="E41" s="26">
        <v>12</v>
      </c>
      <c r="F41" s="72">
        <v>6</v>
      </c>
      <c r="G41" s="20"/>
      <c r="H41" s="57" t="s">
        <v>170</v>
      </c>
      <c r="I41" s="20"/>
    </row>
    <row r="42" spans="1:9" ht="27.75" customHeight="1" x14ac:dyDescent="0.2">
      <c r="A42" s="134" t="s">
        <v>172</v>
      </c>
      <c r="B42" s="115"/>
      <c r="C42" s="115"/>
      <c r="D42" s="114"/>
      <c r="E42" s="23">
        <f t="shared" ref="E42:F42" si="6">SUM(E40:E41)</f>
        <v>127</v>
      </c>
      <c r="F42" s="23">
        <f t="shared" si="6"/>
        <v>74</v>
      </c>
      <c r="G42" s="23"/>
      <c r="H42" s="23"/>
      <c r="I42" s="23"/>
    </row>
    <row r="43" spans="1:9" ht="15.75" customHeight="1" x14ac:dyDescent="0.2">
      <c r="A43" s="135" t="s">
        <v>232</v>
      </c>
      <c r="B43" s="115"/>
      <c r="C43" s="115"/>
      <c r="D43" s="114"/>
      <c r="E43" s="23">
        <f t="shared" ref="E43:F43" si="7">E42+E38</f>
        <v>180</v>
      </c>
      <c r="F43" s="23">
        <f t="shared" si="7"/>
        <v>105</v>
      </c>
      <c r="G43" s="23"/>
      <c r="H43" s="23"/>
      <c r="I43" s="23"/>
    </row>
    <row r="44" spans="1:9" ht="15.75" customHeight="1" x14ac:dyDescent="0.25">
      <c r="A44" s="2"/>
      <c r="B44" s="8"/>
      <c r="C44" s="2"/>
      <c r="D44" s="2"/>
      <c r="E44" s="8"/>
      <c r="F44" s="2"/>
      <c r="G44" s="2"/>
      <c r="H44" s="2"/>
      <c r="I44" s="2"/>
    </row>
    <row r="45" spans="1:9" ht="15.75" customHeight="1" x14ac:dyDescent="0.25">
      <c r="A45" s="2"/>
      <c r="B45" s="80"/>
      <c r="C45" s="80"/>
      <c r="D45" s="80"/>
      <c r="E45" s="80"/>
      <c r="F45" s="80"/>
      <c r="G45" s="81"/>
      <c r="H45" s="81"/>
      <c r="I45" s="2"/>
    </row>
    <row r="46" spans="1:9" ht="20.25" customHeight="1" x14ac:dyDescent="0.25">
      <c r="A46" s="2"/>
      <c r="B46" s="6" t="s">
        <v>178</v>
      </c>
      <c r="C46" s="80"/>
      <c r="D46" s="80"/>
      <c r="E46" s="5"/>
      <c r="F46" s="6"/>
      <c r="G46" s="6" t="s">
        <v>176</v>
      </c>
      <c r="H46" s="5"/>
      <c r="I46" s="2"/>
    </row>
    <row r="47" spans="1:9" ht="21" customHeight="1" x14ac:dyDescent="0.25">
      <c r="A47" s="2"/>
      <c r="B47" s="6"/>
      <c r="C47" s="80"/>
      <c r="D47" s="80"/>
      <c r="E47" s="5"/>
      <c r="F47" s="6"/>
      <c r="G47" s="6"/>
      <c r="H47" s="5"/>
      <c r="I47" s="2"/>
    </row>
    <row r="48" spans="1:9" ht="15.75" customHeight="1" x14ac:dyDescent="0.25">
      <c r="A48" s="2"/>
      <c r="B48" s="6" t="s">
        <v>186</v>
      </c>
      <c r="C48" s="80"/>
      <c r="D48" s="80"/>
      <c r="E48" s="5"/>
      <c r="F48" s="6"/>
      <c r="G48" s="6" t="s">
        <v>182</v>
      </c>
      <c r="H48" s="5"/>
      <c r="I48" s="2"/>
    </row>
    <row r="49" spans="1:9" ht="25.5" customHeight="1" x14ac:dyDescent="0.2">
      <c r="A49" s="2"/>
      <c r="B49" s="2"/>
      <c r="C49" s="68"/>
      <c r="D49" s="38"/>
      <c r="E49" s="38"/>
      <c r="F49" s="38"/>
      <c r="G49" s="38"/>
      <c r="H49" s="38"/>
      <c r="I49" s="38"/>
    </row>
    <row r="50" spans="1:9" ht="15.75" customHeight="1" x14ac:dyDescent="0.2">
      <c r="A50" s="2"/>
      <c r="B50" s="68" t="s">
        <v>237</v>
      </c>
      <c r="C50" s="38"/>
      <c r="D50" s="38"/>
      <c r="E50" s="38"/>
      <c r="F50" s="38"/>
      <c r="G50" s="68" t="s">
        <v>187</v>
      </c>
      <c r="H50" s="38"/>
      <c r="I50" s="2"/>
    </row>
    <row r="51" spans="1:9" ht="24.75" customHeight="1" x14ac:dyDescent="0.25">
      <c r="A51" s="2"/>
      <c r="B51" s="6"/>
      <c r="C51" s="80"/>
      <c r="D51" s="80"/>
      <c r="E51" s="6"/>
      <c r="F51" s="6"/>
      <c r="G51" s="5"/>
      <c r="H51" s="5"/>
      <c r="I51" s="2"/>
    </row>
    <row r="52" spans="1:9" ht="15.75" customHeight="1" x14ac:dyDescent="0.2">
      <c r="A52" s="2"/>
      <c r="B52" s="11" t="s">
        <v>188</v>
      </c>
      <c r="C52" s="38"/>
      <c r="D52" s="38"/>
      <c r="E52" s="38"/>
      <c r="F52" s="38"/>
      <c r="G52" s="11" t="s">
        <v>190</v>
      </c>
      <c r="H52" s="38"/>
    </row>
    <row r="53" spans="1:9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5.75" customHeight="1" x14ac:dyDescent="0.2"/>
    <row r="254" spans="1:9" ht="15.75" customHeight="1" x14ac:dyDescent="0.2"/>
    <row r="255" spans="1:9" ht="15.75" customHeight="1" x14ac:dyDescent="0.2"/>
    <row r="256" spans="1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1">
    <mergeCell ref="A13:I13"/>
    <mergeCell ref="A14:I14"/>
    <mergeCell ref="A12:I12"/>
    <mergeCell ref="A1:I1"/>
    <mergeCell ref="A2:I2"/>
    <mergeCell ref="D5:H5"/>
    <mergeCell ref="D8:I8"/>
    <mergeCell ref="A28:D28"/>
    <mergeCell ref="A25:D25"/>
    <mergeCell ref="A42:D42"/>
    <mergeCell ref="A43:D43"/>
    <mergeCell ref="A39:I39"/>
    <mergeCell ref="A30:I30"/>
    <mergeCell ref="A34:I34"/>
    <mergeCell ref="A31:I31"/>
    <mergeCell ref="A26:I26"/>
    <mergeCell ref="A36:D36"/>
    <mergeCell ref="A33:D33"/>
    <mergeCell ref="A37:D37"/>
    <mergeCell ref="A29:D29"/>
    <mergeCell ref="A38:D38"/>
    <mergeCell ref="E18:F18"/>
    <mergeCell ref="G18:G19"/>
    <mergeCell ref="A21:I21"/>
    <mergeCell ref="A20:I20"/>
    <mergeCell ref="I18:I19"/>
    <mergeCell ref="H18:H19"/>
    <mergeCell ref="C18:C19"/>
    <mergeCell ref="D18:D19"/>
    <mergeCell ref="A18:A19"/>
    <mergeCell ref="B18:B19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I1000"/>
  <sheetViews>
    <sheetView workbookViewId="0"/>
  </sheetViews>
  <sheetFormatPr defaultColWidth="12.625" defaultRowHeight="15" customHeight="1" x14ac:dyDescent="0.2"/>
  <cols>
    <col min="1" max="1" width="8" customWidth="1"/>
    <col min="2" max="2" width="11.25" customWidth="1"/>
    <col min="3" max="3" width="34.375" customWidth="1"/>
    <col min="4" max="4" width="8" customWidth="1"/>
    <col min="5" max="5" width="8.375" customWidth="1"/>
    <col min="6" max="6" width="8" customWidth="1"/>
    <col min="7" max="7" width="8.625" customWidth="1"/>
    <col min="8" max="8" width="8" customWidth="1"/>
    <col min="9" max="9" width="11.25" customWidth="1"/>
  </cols>
  <sheetData>
    <row r="1" spans="1:9" ht="14.25" x14ac:dyDescent="0.2">
      <c r="A1" s="138" t="s">
        <v>1</v>
      </c>
      <c r="B1" s="117"/>
      <c r="C1" s="117"/>
      <c r="D1" s="117"/>
      <c r="E1" s="117"/>
      <c r="F1" s="117"/>
      <c r="G1" s="117"/>
      <c r="H1" s="117"/>
      <c r="I1" s="117"/>
    </row>
    <row r="2" spans="1:9" ht="15.75" x14ac:dyDescent="0.2">
      <c r="A2" s="118" t="s">
        <v>4</v>
      </c>
      <c r="B2" s="117"/>
      <c r="C2" s="117"/>
      <c r="D2" s="117"/>
      <c r="E2" s="117"/>
      <c r="F2" s="117"/>
      <c r="G2" s="117"/>
      <c r="H2" s="117"/>
      <c r="I2" s="117"/>
    </row>
    <row r="3" spans="1:9" ht="15.75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9" ht="15.75" x14ac:dyDescent="0.2">
      <c r="A4" s="10"/>
      <c r="B4" s="10"/>
      <c r="C4" s="10"/>
      <c r="D4" s="10"/>
      <c r="E4" s="10"/>
      <c r="F4" s="10"/>
      <c r="G4" s="10"/>
      <c r="H4" s="10"/>
      <c r="I4" s="10"/>
    </row>
    <row r="5" spans="1:9" ht="15.75" x14ac:dyDescent="0.2">
      <c r="A5" s="75"/>
      <c r="B5" s="38"/>
      <c r="C5" s="75"/>
      <c r="D5" s="75" t="s">
        <v>7</v>
      </c>
      <c r="E5" s="38"/>
      <c r="G5" s="10"/>
      <c r="H5" s="10"/>
      <c r="I5" s="10"/>
    </row>
    <row r="6" spans="1:9" ht="15.75" x14ac:dyDescent="0.25">
      <c r="A6" s="68"/>
      <c r="B6" s="70"/>
      <c r="C6" s="70"/>
      <c r="D6" s="6"/>
      <c r="E6" s="6"/>
      <c r="F6" s="6"/>
      <c r="G6" s="6"/>
      <c r="H6" s="6"/>
      <c r="I6" s="1"/>
    </row>
    <row r="7" spans="1:9" ht="15.75" x14ac:dyDescent="0.2">
      <c r="A7" s="139"/>
      <c r="B7" s="117"/>
      <c r="C7" s="117"/>
      <c r="D7" s="75" t="s">
        <v>10</v>
      </c>
      <c r="E7" s="38"/>
      <c r="G7" s="10"/>
      <c r="H7" s="38"/>
      <c r="I7" s="38"/>
    </row>
    <row r="8" spans="1:9" ht="15.75" x14ac:dyDescent="0.2">
      <c r="A8" s="11"/>
      <c r="B8" s="38"/>
      <c r="C8" s="11"/>
      <c r="D8" s="75"/>
      <c r="E8" s="38"/>
      <c r="G8" s="10"/>
      <c r="H8" s="38"/>
      <c r="I8" s="38"/>
    </row>
    <row r="9" spans="1:9" ht="15.75" x14ac:dyDescent="0.2">
      <c r="A9" s="11"/>
      <c r="B9" s="38"/>
      <c r="C9" s="11"/>
      <c r="D9" s="75" t="s">
        <v>13</v>
      </c>
      <c r="E9" s="38"/>
      <c r="G9" s="10"/>
      <c r="H9" s="38"/>
      <c r="I9" s="38"/>
    </row>
    <row r="10" spans="1:9" ht="15.75" x14ac:dyDescent="0.2">
      <c r="A10" s="11"/>
      <c r="B10" s="38"/>
      <c r="C10" s="11"/>
      <c r="D10" s="10"/>
      <c r="E10" s="38"/>
      <c r="F10" s="75"/>
      <c r="G10" s="10"/>
      <c r="H10" s="38"/>
      <c r="I10" s="38"/>
    </row>
    <row r="11" spans="1:9" ht="15.75" x14ac:dyDescent="0.2">
      <c r="A11" s="11"/>
      <c r="B11" s="38"/>
      <c r="C11" s="11"/>
      <c r="D11" s="10"/>
      <c r="E11" s="38"/>
      <c r="F11" s="75"/>
      <c r="G11" s="10"/>
      <c r="H11" s="38"/>
      <c r="I11" s="38"/>
    </row>
    <row r="12" spans="1:9" ht="15.75" x14ac:dyDescent="0.2">
      <c r="A12" s="118" t="s">
        <v>205</v>
      </c>
      <c r="B12" s="117"/>
      <c r="C12" s="117"/>
      <c r="D12" s="117"/>
      <c r="E12" s="117"/>
      <c r="F12" s="117"/>
      <c r="G12" s="117"/>
      <c r="H12" s="117"/>
      <c r="I12" s="117"/>
    </row>
    <row r="13" spans="1:9" ht="15.75" x14ac:dyDescent="0.2">
      <c r="A13" s="136" t="s">
        <v>18</v>
      </c>
      <c r="B13" s="117"/>
      <c r="C13" s="117"/>
      <c r="D13" s="117"/>
      <c r="E13" s="117"/>
      <c r="F13" s="117"/>
      <c r="G13" s="117"/>
      <c r="H13" s="117"/>
      <c r="I13" s="117"/>
    </row>
    <row r="14" spans="1:9" ht="15.75" x14ac:dyDescent="0.2">
      <c r="A14" s="118" t="s">
        <v>22</v>
      </c>
      <c r="B14" s="117"/>
      <c r="C14" s="117"/>
      <c r="D14" s="117"/>
      <c r="E14" s="117"/>
      <c r="F14" s="117"/>
      <c r="G14" s="117"/>
      <c r="H14" s="117"/>
      <c r="I14" s="117"/>
    </row>
    <row r="15" spans="1:9" ht="15.75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ht="15.75" x14ac:dyDescent="0.25">
      <c r="A16" s="7" t="s">
        <v>25</v>
      </c>
      <c r="B16" s="7"/>
      <c r="C16" s="7"/>
      <c r="D16" s="7"/>
      <c r="E16" s="7"/>
      <c r="F16" s="7"/>
      <c r="G16" s="7"/>
      <c r="H16" s="7"/>
      <c r="I16" s="7"/>
    </row>
    <row r="17" spans="1:9" ht="15.75" x14ac:dyDescent="0.25">
      <c r="A17" s="7" t="s">
        <v>28</v>
      </c>
      <c r="B17" s="7"/>
      <c r="C17" s="7"/>
      <c r="D17" s="7"/>
      <c r="E17" s="7"/>
      <c r="F17" s="7"/>
      <c r="G17" s="7"/>
      <c r="H17" s="7"/>
      <c r="I17" s="7"/>
    </row>
    <row r="18" spans="1:9" ht="48" customHeight="1" x14ac:dyDescent="0.2">
      <c r="A18" s="120" t="s">
        <v>194</v>
      </c>
      <c r="B18" s="120" t="s">
        <v>32</v>
      </c>
      <c r="C18" s="120" t="s">
        <v>207</v>
      </c>
      <c r="D18" s="111" t="s">
        <v>40</v>
      </c>
      <c r="E18" s="113" t="s">
        <v>42</v>
      </c>
      <c r="F18" s="114"/>
      <c r="G18" s="111" t="s">
        <v>208</v>
      </c>
      <c r="H18" s="111" t="s">
        <v>135</v>
      </c>
      <c r="I18" s="111" t="s">
        <v>209</v>
      </c>
    </row>
    <row r="19" spans="1:9" ht="81.75" customHeight="1" x14ac:dyDescent="0.2">
      <c r="A19" s="112"/>
      <c r="B19" s="112"/>
      <c r="C19" s="112"/>
      <c r="D19" s="112"/>
      <c r="E19" s="15" t="s">
        <v>50</v>
      </c>
      <c r="F19" s="15" t="s">
        <v>51</v>
      </c>
      <c r="G19" s="112"/>
      <c r="H19" s="112"/>
      <c r="I19" s="112"/>
    </row>
    <row r="20" spans="1:9" ht="15.75" x14ac:dyDescent="0.2">
      <c r="A20" s="129" t="s">
        <v>211</v>
      </c>
      <c r="B20" s="115"/>
      <c r="C20" s="115"/>
      <c r="D20" s="115"/>
      <c r="E20" s="115"/>
      <c r="F20" s="115"/>
      <c r="G20" s="115"/>
      <c r="H20" s="115"/>
      <c r="I20" s="114"/>
    </row>
    <row r="21" spans="1:9" ht="15.75" customHeight="1" x14ac:dyDescent="0.2">
      <c r="A21" s="133" t="s">
        <v>212</v>
      </c>
      <c r="B21" s="115"/>
      <c r="C21" s="115"/>
      <c r="D21" s="115"/>
      <c r="E21" s="115"/>
      <c r="F21" s="115"/>
      <c r="G21" s="115"/>
      <c r="H21" s="115"/>
      <c r="I21" s="114"/>
    </row>
    <row r="22" spans="1:9" ht="15.75" customHeight="1" x14ac:dyDescent="0.2">
      <c r="A22" s="20">
        <v>1</v>
      </c>
      <c r="B22" s="16" t="s">
        <v>57</v>
      </c>
      <c r="C22" s="16" t="s">
        <v>59</v>
      </c>
      <c r="D22" s="18" t="s">
        <v>60</v>
      </c>
      <c r="E22" s="18">
        <v>2</v>
      </c>
      <c r="F22" s="18">
        <v>1</v>
      </c>
      <c r="G22" s="18" t="s">
        <v>63</v>
      </c>
      <c r="H22" s="20">
        <v>1</v>
      </c>
      <c r="I22" s="50" t="s">
        <v>214</v>
      </c>
    </row>
    <row r="23" spans="1:9" ht="18.75" customHeight="1" x14ac:dyDescent="0.2">
      <c r="A23" s="20"/>
      <c r="B23" s="16" t="s">
        <v>65</v>
      </c>
      <c r="C23" s="71" t="s">
        <v>66</v>
      </c>
      <c r="D23" s="18" t="s">
        <v>60</v>
      </c>
      <c r="E23" s="18">
        <v>5</v>
      </c>
      <c r="F23" s="72">
        <v>3</v>
      </c>
      <c r="G23" s="50" t="s">
        <v>68</v>
      </c>
      <c r="H23" s="26">
        <v>2</v>
      </c>
      <c r="I23" s="50" t="s">
        <v>214</v>
      </c>
    </row>
    <row r="24" spans="1:9" ht="15.75" customHeight="1" x14ac:dyDescent="0.2">
      <c r="A24" s="20">
        <v>2</v>
      </c>
      <c r="B24" s="16" t="s">
        <v>200</v>
      </c>
      <c r="C24" s="17" t="s">
        <v>71</v>
      </c>
      <c r="D24" s="18" t="s">
        <v>60</v>
      </c>
      <c r="E24" s="26">
        <v>20</v>
      </c>
      <c r="F24" s="72">
        <v>12</v>
      </c>
      <c r="G24" s="50"/>
      <c r="H24" s="52">
        <v>43556</v>
      </c>
      <c r="I24" s="50" t="s">
        <v>214</v>
      </c>
    </row>
    <row r="25" spans="1:9" ht="20.25" customHeight="1" x14ac:dyDescent="0.2">
      <c r="A25" s="134" t="s">
        <v>217</v>
      </c>
      <c r="B25" s="115"/>
      <c r="C25" s="115"/>
      <c r="D25" s="114"/>
      <c r="E25" s="23">
        <f t="shared" ref="E25:F25" si="0">SUM(E22:E24)</f>
        <v>27</v>
      </c>
      <c r="F25" s="23">
        <f t="shared" si="0"/>
        <v>16</v>
      </c>
      <c r="G25" s="23"/>
      <c r="H25" s="23"/>
      <c r="I25" s="23"/>
    </row>
    <row r="26" spans="1:9" ht="15.75" customHeight="1" x14ac:dyDescent="0.2">
      <c r="A26" s="129" t="s">
        <v>219</v>
      </c>
      <c r="B26" s="115"/>
      <c r="C26" s="115"/>
      <c r="D26" s="115"/>
      <c r="E26" s="115"/>
      <c r="F26" s="115"/>
      <c r="G26" s="115"/>
      <c r="H26" s="115"/>
      <c r="I26" s="114"/>
    </row>
    <row r="27" spans="1:9" ht="15.75" customHeight="1" x14ac:dyDescent="0.2">
      <c r="A27" s="20">
        <v>1</v>
      </c>
      <c r="B27" s="21"/>
      <c r="C27" s="17"/>
      <c r="D27" s="18"/>
      <c r="E27" s="18"/>
      <c r="F27" s="18"/>
      <c r="G27" s="21"/>
      <c r="H27" s="73"/>
      <c r="I27" s="20"/>
    </row>
    <row r="28" spans="1:9" ht="15.75" customHeight="1" x14ac:dyDescent="0.2">
      <c r="A28" s="134" t="s">
        <v>217</v>
      </c>
      <c r="B28" s="115"/>
      <c r="C28" s="115"/>
      <c r="D28" s="114"/>
      <c r="E28" s="74">
        <v>0</v>
      </c>
      <c r="F28" s="74">
        <v>0</v>
      </c>
      <c r="G28" s="74"/>
      <c r="H28" s="74"/>
      <c r="I28" s="74"/>
    </row>
    <row r="29" spans="1:9" ht="15.75" customHeight="1" x14ac:dyDescent="0.2">
      <c r="A29" s="137" t="s">
        <v>221</v>
      </c>
      <c r="B29" s="115"/>
      <c r="C29" s="115"/>
      <c r="D29" s="114"/>
      <c r="E29" s="23">
        <f t="shared" ref="E29:F29" si="1">E28+E25</f>
        <v>27</v>
      </c>
      <c r="F29" s="23">
        <f t="shared" si="1"/>
        <v>16</v>
      </c>
      <c r="G29" s="23"/>
      <c r="H29" s="23"/>
      <c r="I29" s="23"/>
    </row>
    <row r="30" spans="1:9" ht="15.75" customHeight="1" x14ac:dyDescent="0.2">
      <c r="A30" s="131" t="s">
        <v>223</v>
      </c>
      <c r="B30" s="115"/>
      <c r="C30" s="115"/>
      <c r="D30" s="115"/>
      <c r="E30" s="115"/>
      <c r="F30" s="115"/>
      <c r="G30" s="115"/>
      <c r="H30" s="115"/>
      <c r="I30" s="114"/>
    </row>
    <row r="31" spans="1:9" ht="15.75" customHeight="1" x14ac:dyDescent="0.2">
      <c r="A31" s="133" t="s">
        <v>212</v>
      </c>
      <c r="B31" s="115"/>
      <c r="C31" s="115"/>
      <c r="D31" s="115"/>
      <c r="E31" s="115"/>
      <c r="F31" s="115"/>
      <c r="G31" s="115"/>
      <c r="H31" s="115"/>
      <c r="I31" s="114"/>
    </row>
    <row r="32" spans="1:9" ht="15.75" customHeight="1" x14ac:dyDescent="0.2">
      <c r="A32" s="20">
        <v>1</v>
      </c>
      <c r="B32" s="16" t="s">
        <v>97</v>
      </c>
      <c r="C32" s="16" t="s">
        <v>166</v>
      </c>
      <c r="D32" s="18" t="s">
        <v>76</v>
      </c>
      <c r="E32" s="18">
        <v>6</v>
      </c>
      <c r="F32" s="18">
        <v>3</v>
      </c>
      <c r="G32" s="30"/>
      <c r="H32" s="20"/>
      <c r="I32" s="50" t="s">
        <v>214</v>
      </c>
    </row>
    <row r="33" spans="1:9" ht="15.75" customHeight="1" x14ac:dyDescent="0.2">
      <c r="A33" s="134" t="s">
        <v>217</v>
      </c>
      <c r="B33" s="115"/>
      <c r="C33" s="115"/>
      <c r="D33" s="114"/>
      <c r="E33" s="23">
        <f t="shared" ref="E33:F33" si="2">SUM(E32)</f>
        <v>6</v>
      </c>
      <c r="F33" s="23">
        <f t="shared" si="2"/>
        <v>3</v>
      </c>
      <c r="G33" s="63"/>
      <c r="H33" s="63"/>
      <c r="I33" s="63"/>
    </row>
    <row r="34" spans="1:9" ht="15.75" customHeight="1" x14ac:dyDescent="0.2">
      <c r="A34" s="129" t="s">
        <v>226</v>
      </c>
      <c r="B34" s="115"/>
      <c r="C34" s="115"/>
      <c r="D34" s="115"/>
      <c r="E34" s="115"/>
      <c r="F34" s="115"/>
      <c r="G34" s="115"/>
      <c r="H34" s="115"/>
      <c r="I34" s="114"/>
    </row>
    <row r="35" spans="1:9" ht="15.75" customHeight="1" x14ac:dyDescent="0.2">
      <c r="A35" s="20">
        <v>1</v>
      </c>
      <c r="B35" s="21"/>
      <c r="C35" s="17" t="s">
        <v>75</v>
      </c>
      <c r="D35" s="18" t="s">
        <v>76</v>
      </c>
      <c r="E35" s="18">
        <v>20</v>
      </c>
      <c r="F35" s="18">
        <v>12</v>
      </c>
      <c r="G35" s="18" t="s">
        <v>68</v>
      </c>
      <c r="H35" s="24" t="s">
        <v>215</v>
      </c>
      <c r="I35" s="20" t="s">
        <v>228</v>
      </c>
    </row>
    <row r="36" spans="1:9" ht="15.75" customHeight="1" x14ac:dyDescent="0.2">
      <c r="A36" s="134" t="s">
        <v>217</v>
      </c>
      <c r="B36" s="115"/>
      <c r="C36" s="115"/>
      <c r="D36" s="114"/>
      <c r="E36" s="23">
        <f t="shared" ref="E36:F36" si="3">SUM(E35)</f>
        <v>20</v>
      </c>
      <c r="F36" s="23">
        <f t="shared" si="3"/>
        <v>12</v>
      </c>
      <c r="G36" s="77"/>
      <c r="H36" s="77"/>
      <c r="I36" s="77"/>
    </row>
    <row r="37" spans="1:9" ht="16.5" customHeight="1" x14ac:dyDescent="0.2">
      <c r="A37" s="137" t="s">
        <v>230</v>
      </c>
      <c r="B37" s="115"/>
      <c r="C37" s="115"/>
      <c r="D37" s="114"/>
      <c r="E37" s="23">
        <f t="shared" ref="E37:F37" si="4">E36+E33</f>
        <v>26</v>
      </c>
      <c r="F37" s="23">
        <f t="shared" si="4"/>
        <v>15</v>
      </c>
      <c r="G37" s="23"/>
      <c r="H37" s="23"/>
      <c r="I37" s="23"/>
    </row>
    <row r="38" spans="1:9" ht="20.25" customHeight="1" x14ac:dyDescent="0.2">
      <c r="A38" s="137" t="s">
        <v>231</v>
      </c>
      <c r="B38" s="115"/>
      <c r="C38" s="115"/>
      <c r="D38" s="114"/>
      <c r="E38" s="23">
        <f t="shared" ref="E38:F38" si="5">E37+E29</f>
        <v>53</v>
      </c>
      <c r="F38" s="23">
        <f t="shared" si="5"/>
        <v>31</v>
      </c>
      <c r="G38" s="23"/>
      <c r="H38" s="23"/>
      <c r="I38" s="23"/>
    </row>
    <row r="39" spans="1:9" ht="24" customHeight="1" x14ac:dyDescent="0.2">
      <c r="A39" s="133" t="s">
        <v>233</v>
      </c>
      <c r="B39" s="115"/>
      <c r="C39" s="115"/>
      <c r="D39" s="115"/>
      <c r="E39" s="115"/>
      <c r="F39" s="115"/>
      <c r="G39" s="115"/>
      <c r="H39" s="115"/>
      <c r="I39" s="114"/>
    </row>
    <row r="40" spans="1:9" ht="79.5" customHeight="1" x14ac:dyDescent="0.2">
      <c r="A40" s="20">
        <v>1</v>
      </c>
      <c r="B40" s="16" t="s">
        <v>225</v>
      </c>
      <c r="C40" s="78" t="s">
        <v>163</v>
      </c>
      <c r="D40" s="50" t="s">
        <v>85</v>
      </c>
      <c r="E40" s="26">
        <v>115</v>
      </c>
      <c r="F40" s="72">
        <v>68</v>
      </c>
      <c r="G40" s="20"/>
      <c r="H40" s="57" t="s">
        <v>164</v>
      </c>
      <c r="I40" s="20"/>
    </row>
    <row r="41" spans="1:9" ht="15.75" customHeight="1" x14ac:dyDescent="0.2">
      <c r="A41" s="20">
        <v>2</v>
      </c>
      <c r="B41" s="21" t="s">
        <v>115</v>
      </c>
      <c r="C41" s="79" t="s">
        <v>116</v>
      </c>
      <c r="D41" s="50" t="s">
        <v>117</v>
      </c>
      <c r="E41" s="26">
        <v>12</v>
      </c>
      <c r="F41" s="72">
        <v>6</v>
      </c>
      <c r="G41" s="20"/>
      <c r="H41" s="57" t="s">
        <v>170</v>
      </c>
      <c r="I41" s="20"/>
    </row>
    <row r="42" spans="1:9" ht="27.75" customHeight="1" x14ac:dyDescent="0.2">
      <c r="A42" s="134" t="s">
        <v>217</v>
      </c>
      <c r="B42" s="115"/>
      <c r="C42" s="115"/>
      <c r="D42" s="114"/>
      <c r="E42" s="23">
        <f t="shared" ref="E42:F42" si="6">SUM(E40:E41)</f>
        <v>127</v>
      </c>
      <c r="F42" s="23">
        <f t="shared" si="6"/>
        <v>74</v>
      </c>
      <c r="G42" s="23"/>
      <c r="H42" s="23"/>
      <c r="I42" s="23"/>
    </row>
    <row r="43" spans="1:9" ht="15.75" customHeight="1" x14ac:dyDescent="0.2">
      <c r="A43" s="137" t="s">
        <v>235</v>
      </c>
      <c r="B43" s="115"/>
      <c r="C43" s="115"/>
      <c r="D43" s="114"/>
      <c r="E43" s="23">
        <f t="shared" ref="E43:F43" si="7">E42+E38</f>
        <v>180</v>
      </c>
      <c r="F43" s="23">
        <f t="shared" si="7"/>
        <v>105</v>
      </c>
      <c r="G43" s="23"/>
      <c r="H43" s="23"/>
      <c r="I43" s="23"/>
    </row>
    <row r="44" spans="1:9" ht="15.75" customHeight="1" x14ac:dyDescent="0.25">
      <c r="A44" s="2"/>
      <c r="B44" s="8"/>
      <c r="C44" s="2"/>
      <c r="D44" s="2"/>
      <c r="E44" s="8"/>
      <c r="F44" s="2"/>
      <c r="G44" s="2"/>
      <c r="H44" s="2"/>
      <c r="I44" s="2"/>
    </row>
    <row r="45" spans="1:9" ht="15.75" customHeight="1" x14ac:dyDescent="0.25">
      <c r="A45" s="2"/>
      <c r="B45" s="80"/>
      <c r="C45" s="80"/>
      <c r="D45" s="80"/>
      <c r="E45" s="80"/>
      <c r="F45" s="80"/>
      <c r="G45" s="81"/>
      <c r="H45" s="81"/>
      <c r="I45" s="2"/>
    </row>
    <row r="46" spans="1:9" ht="20.25" customHeight="1" x14ac:dyDescent="0.25">
      <c r="A46" s="2"/>
      <c r="B46" s="6" t="s">
        <v>175</v>
      </c>
      <c r="C46" s="80"/>
      <c r="D46" s="80"/>
      <c r="E46" s="5"/>
      <c r="F46" s="6"/>
      <c r="G46" s="6" t="s">
        <v>176</v>
      </c>
      <c r="H46" s="5"/>
      <c r="I46" s="2"/>
    </row>
    <row r="47" spans="1:9" ht="21" customHeight="1" x14ac:dyDescent="0.25">
      <c r="A47" s="2"/>
      <c r="B47" s="6"/>
      <c r="C47" s="80"/>
      <c r="D47" s="80"/>
      <c r="E47" s="5"/>
      <c r="F47" s="6"/>
      <c r="G47" s="6"/>
      <c r="H47" s="5"/>
      <c r="I47" s="2"/>
    </row>
    <row r="48" spans="1:9" ht="15.75" customHeight="1" x14ac:dyDescent="0.25">
      <c r="A48" s="2"/>
      <c r="B48" s="6" t="s">
        <v>180</v>
      </c>
      <c r="C48" s="80"/>
      <c r="D48" s="80"/>
      <c r="E48" s="5"/>
      <c r="F48" s="6"/>
      <c r="G48" s="6" t="s">
        <v>182</v>
      </c>
      <c r="H48" s="5"/>
      <c r="I48" s="2"/>
    </row>
    <row r="49" spans="1:9" ht="25.5" customHeight="1" x14ac:dyDescent="0.2">
      <c r="A49" s="2"/>
      <c r="B49" s="2"/>
      <c r="C49" s="68"/>
      <c r="D49" s="38"/>
      <c r="E49" s="38"/>
      <c r="F49" s="38"/>
      <c r="G49" s="38"/>
      <c r="H49" s="38"/>
      <c r="I49" s="38"/>
    </row>
    <row r="50" spans="1:9" ht="15.75" customHeight="1" x14ac:dyDescent="0.2">
      <c r="A50" s="2"/>
      <c r="B50" s="68" t="s">
        <v>185</v>
      </c>
      <c r="C50" s="38"/>
      <c r="D50" s="38"/>
      <c r="E50" s="38"/>
      <c r="F50" s="38"/>
      <c r="G50" s="68" t="s">
        <v>187</v>
      </c>
      <c r="H50" s="38"/>
      <c r="I50" s="2"/>
    </row>
    <row r="51" spans="1:9" ht="24.75" customHeight="1" x14ac:dyDescent="0.25">
      <c r="A51" s="2"/>
      <c r="B51" s="6"/>
      <c r="C51" s="80"/>
      <c r="D51" s="80"/>
      <c r="E51" s="6"/>
      <c r="F51" s="6"/>
      <c r="G51" s="5"/>
      <c r="H51" s="5"/>
      <c r="I51" s="2"/>
    </row>
    <row r="52" spans="1:9" ht="15.75" customHeight="1" x14ac:dyDescent="0.2">
      <c r="A52" s="2"/>
      <c r="B52" s="11" t="s">
        <v>188</v>
      </c>
      <c r="C52" s="38"/>
      <c r="D52" s="38"/>
      <c r="E52" s="38"/>
      <c r="F52" s="38"/>
      <c r="G52" s="11" t="s">
        <v>190</v>
      </c>
      <c r="H52" s="38"/>
    </row>
    <row r="53" spans="1:9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5.75" customHeight="1" x14ac:dyDescent="0.2"/>
    <row r="254" spans="1:9" ht="15.75" customHeight="1" x14ac:dyDescent="0.2"/>
    <row r="255" spans="1:9" ht="15.75" customHeight="1" x14ac:dyDescent="0.2"/>
    <row r="256" spans="1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0">
    <mergeCell ref="A13:I13"/>
    <mergeCell ref="A12:I12"/>
    <mergeCell ref="A1:I1"/>
    <mergeCell ref="A2:I2"/>
    <mergeCell ref="A14:I14"/>
    <mergeCell ref="A7:C7"/>
    <mergeCell ref="A29:D29"/>
    <mergeCell ref="A30:I30"/>
    <mergeCell ref="A26:I26"/>
    <mergeCell ref="A34:I34"/>
    <mergeCell ref="A21:I21"/>
    <mergeCell ref="E18:F18"/>
    <mergeCell ref="D18:D19"/>
    <mergeCell ref="A28:D28"/>
    <mergeCell ref="C18:C19"/>
    <mergeCell ref="B18:B19"/>
    <mergeCell ref="A18:A19"/>
    <mergeCell ref="A25:D25"/>
    <mergeCell ref="A20:I20"/>
    <mergeCell ref="H18:H19"/>
    <mergeCell ref="I18:I19"/>
    <mergeCell ref="G18:G19"/>
    <mergeCell ref="A33:D33"/>
    <mergeCell ref="A36:D36"/>
    <mergeCell ref="A31:I31"/>
    <mergeCell ref="A42:D42"/>
    <mergeCell ref="A43:D43"/>
    <mergeCell ref="A37:D37"/>
    <mergeCell ref="A38:D38"/>
    <mergeCell ref="A39:I39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I1000"/>
  <sheetViews>
    <sheetView workbookViewId="0"/>
  </sheetViews>
  <sheetFormatPr defaultColWidth="12.625" defaultRowHeight="15" customHeight="1" x14ac:dyDescent="0.2"/>
  <cols>
    <col min="1" max="1" width="8" customWidth="1"/>
    <col min="2" max="2" width="11.25" customWidth="1"/>
    <col min="3" max="3" width="34.375" customWidth="1"/>
    <col min="4" max="4" width="8" customWidth="1"/>
    <col min="5" max="6" width="9.25" customWidth="1"/>
    <col min="7" max="7" width="8.625" customWidth="1"/>
    <col min="8" max="8" width="8" customWidth="1"/>
    <col min="9" max="9" width="11.875" customWidth="1"/>
  </cols>
  <sheetData>
    <row r="1" spans="1:9" ht="15.75" x14ac:dyDescent="0.25">
      <c r="A1" s="116" t="s">
        <v>0</v>
      </c>
      <c r="B1" s="117"/>
      <c r="C1" s="117"/>
      <c r="D1" s="117"/>
      <c r="E1" s="117"/>
      <c r="F1" s="117"/>
      <c r="G1" s="117"/>
      <c r="H1" s="117"/>
      <c r="I1" s="117"/>
    </row>
    <row r="2" spans="1:9" ht="15.75" x14ac:dyDescent="0.25">
      <c r="A2" s="116" t="s">
        <v>3</v>
      </c>
      <c r="B2" s="117"/>
      <c r="C2" s="117"/>
      <c r="D2" s="117"/>
      <c r="E2" s="117"/>
      <c r="F2" s="117"/>
      <c r="G2" s="117"/>
      <c r="H2" s="117"/>
      <c r="I2" s="117"/>
    </row>
    <row r="3" spans="1:9" x14ac:dyDescent="0.2">
      <c r="A3" s="2"/>
      <c r="B3" s="2"/>
      <c r="C3" s="2"/>
      <c r="D3" s="2"/>
      <c r="E3" s="2"/>
      <c r="F3" s="2"/>
      <c r="G3" s="2"/>
      <c r="H3" s="2"/>
      <c r="I3" s="2"/>
    </row>
    <row r="4" spans="1:9" x14ac:dyDescent="0.2">
      <c r="A4" s="2"/>
      <c r="B4" s="2"/>
      <c r="C4" s="2"/>
      <c r="D4" s="2"/>
      <c r="E4" s="2"/>
      <c r="F4" s="2"/>
      <c r="G4" s="2"/>
      <c r="H4" s="2"/>
      <c r="I4" s="2"/>
    </row>
    <row r="5" spans="1:9" ht="15.75" x14ac:dyDescent="0.25">
      <c r="A5" s="68"/>
      <c r="B5" s="70"/>
      <c r="C5" s="70"/>
      <c r="D5" s="121" t="s">
        <v>6</v>
      </c>
      <c r="E5" s="117"/>
      <c r="F5" s="117"/>
      <c r="G5" s="117"/>
      <c r="H5" s="117"/>
      <c r="I5" s="1"/>
    </row>
    <row r="6" spans="1:9" ht="15.75" x14ac:dyDescent="0.25">
      <c r="A6" s="68"/>
      <c r="B6" s="70"/>
      <c r="C6" s="70"/>
      <c r="D6" s="6"/>
      <c r="E6" s="6"/>
      <c r="F6" s="6"/>
      <c r="G6" s="6"/>
      <c r="H6" s="6"/>
      <c r="I6" s="1"/>
    </row>
    <row r="7" spans="1:9" ht="15.75" x14ac:dyDescent="0.25">
      <c r="A7" s="3"/>
      <c r="B7" s="7"/>
      <c r="C7" s="3"/>
      <c r="D7" s="6" t="s">
        <v>9</v>
      </c>
      <c r="E7" s="6"/>
      <c r="F7" s="6"/>
      <c r="G7" s="6"/>
      <c r="H7" s="6"/>
      <c r="I7" s="8"/>
    </row>
    <row r="8" spans="1:9" ht="15.75" x14ac:dyDescent="0.25">
      <c r="A8" s="3"/>
      <c r="B8" s="3"/>
      <c r="C8" s="3"/>
      <c r="D8" s="121"/>
      <c r="E8" s="117"/>
      <c r="F8" s="117"/>
      <c r="G8" s="117"/>
      <c r="H8" s="117"/>
      <c r="I8" s="117"/>
    </row>
    <row r="9" spans="1:9" ht="15.75" x14ac:dyDescent="0.25">
      <c r="A9" s="3"/>
      <c r="B9" s="3"/>
      <c r="C9" s="3"/>
      <c r="D9" s="6" t="s">
        <v>12</v>
      </c>
      <c r="E9" s="6"/>
      <c r="F9" s="6"/>
      <c r="G9" s="6"/>
      <c r="H9" s="6"/>
      <c r="I9" s="8"/>
    </row>
    <row r="10" spans="1:9" ht="15.75" x14ac:dyDescent="0.25">
      <c r="A10" s="8"/>
      <c r="B10" s="8"/>
      <c r="C10" s="8"/>
      <c r="D10" s="8"/>
      <c r="E10" s="8"/>
      <c r="F10" s="8"/>
      <c r="G10" s="8"/>
      <c r="H10" s="8"/>
      <c r="I10" s="8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ht="15.75" x14ac:dyDescent="0.25">
      <c r="A12" s="116" t="s">
        <v>204</v>
      </c>
      <c r="B12" s="117"/>
      <c r="C12" s="117"/>
      <c r="D12" s="117"/>
      <c r="E12" s="117"/>
      <c r="F12" s="117"/>
      <c r="G12" s="117"/>
      <c r="H12" s="117"/>
      <c r="I12" s="117"/>
    </row>
    <row r="13" spans="1:9" ht="15.75" x14ac:dyDescent="0.2">
      <c r="A13" s="136" t="s">
        <v>17</v>
      </c>
      <c r="B13" s="117"/>
      <c r="C13" s="117"/>
      <c r="D13" s="117"/>
      <c r="E13" s="117"/>
      <c r="F13" s="117"/>
      <c r="G13" s="117"/>
      <c r="H13" s="117"/>
      <c r="I13" s="117"/>
    </row>
    <row r="14" spans="1:9" ht="15.75" x14ac:dyDescent="0.2">
      <c r="A14" s="118" t="s">
        <v>20</v>
      </c>
      <c r="B14" s="117"/>
      <c r="C14" s="117"/>
      <c r="D14" s="117"/>
      <c r="E14" s="117"/>
      <c r="F14" s="117"/>
      <c r="G14" s="117"/>
      <c r="H14" s="117"/>
      <c r="I14" s="117"/>
    </row>
    <row r="15" spans="1:9" ht="15.75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ht="15.75" x14ac:dyDescent="0.25">
      <c r="A16" s="7" t="s">
        <v>24</v>
      </c>
      <c r="B16" s="7"/>
      <c r="C16" s="7"/>
      <c r="D16" s="7"/>
      <c r="E16" s="7"/>
      <c r="F16" s="7"/>
      <c r="G16" s="7"/>
      <c r="H16" s="7"/>
      <c r="I16" s="7"/>
    </row>
    <row r="17" spans="1:9" ht="15.75" x14ac:dyDescent="0.25">
      <c r="A17" s="7" t="s">
        <v>27</v>
      </c>
      <c r="B17" s="7"/>
      <c r="C17" s="7"/>
      <c r="D17" s="7"/>
      <c r="E17" s="7"/>
      <c r="F17" s="7"/>
      <c r="G17" s="7"/>
      <c r="H17" s="7"/>
      <c r="I17" s="7"/>
    </row>
    <row r="18" spans="1:9" ht="48" customHeight="1" x14ac:dyDescent="0.2">
      <c r="A18" s="120" t="s">
        <v>194</v>
      </c>
      <c r="B18" s="120" t="s">
        <v>33</v>
      </c>
      <c r="C18" s="120" t="s">
        <v>36</v>
      </c>
      <c r="D18" s="111" t="s">
        <v>39</v>
      </c>
      <c r="E18" s="113" t="s">
        <v>41</v>
      </c>
      <c r="F18" s="114"/>
      <c r="G18" s="111" t="s">
        <v>44</v>
      </c>
      <c r="H18" s="111" t="s">
        <v>134</v>
      </c>
      <c r="I18" s="111" t="s">
        <v>210</v>
      </c>
    </row>
    <row r="19" spans="1:9" ht="81.75" customHeight="1" x14ac:dyDescent="0.2">
      <c r="A19" s="112"/>
      <c r="B19" s="112"/>
      <c r="C19" s="112"/>
      <c r="D19" s="112"/>
      <c r="E19" s="15" t="s">
        <v>50</v>
      </c>
      <c r="F19" s="15" t="s">
        <v>51</v>
      </c>
      <c r="G19" s="112"/>
      <c r="H19" s="112"/>
      <c r="I19" s="112"/>
    </row>
    <row r="20" spans="1:9" ht="15.75" x14ac:dyDescent="0.2">
      <c r="A20" s="140" t="s">
        <v>157</v>
      </c>
      <c r="B20" s="115"/>
      <c r="C20" s="115"/>
      <c r="D20" s="115"/>
      <c r="E20" s="115"/>
      <c r="F20" s="115"/>
      <c r="G20" s="115"/>
      <c r="H20" s="115"/>
      <c r="I20" s="114"/>
    </row>
    <row r="21" spans="1:9" ht="15.75" customHeight="1" x14ac:dyDescent="0.2">
      <c r="A21" s="141" t="s">
        <v>213</v>
      </c>
      <c r="B21" s="115"/>
      <c r="C21" s="115"/>
      <c r="D21" s="115"/>
      <c r="E21" s="115"/>
      <c r="F21" s="115"/>
      <c r="G21" s="115"/>
      <c r="H21" s="115"/>
      <c r="I21" s="114"/>
    </row>
    <row r="22" spans="1:9" ht="15.75" customHeight="1" x14ac:dyDescent="0.2">
      <c r="A22" s="20">
        <v>1</v>
      </c>
      <c r="B22" s="16" t="s">
        <v>57</v>
      </c>
      <c r="C22" s="16" t="s">
        <v>58</v>
      </c>
      <c r="D22" s="76" t="s">
        <v>61</v>
      </c>
      <c r="E22" s="18">
        <v>2</v>
      </c>
      <c r="F22" s="18">
        <v>1</v>
      </c>
      <c r="G22" s="18" t="s">
        <v>63</v>
      </c>
      <c r="H22" s="20">
        <v>1</v>
      </c>
      <c r="I22" s="50" t="s">
        <v>218</v>
      </c>
    </row>
    <row r="23" spans="1:9" ht="18.75" customHeight="1" x14ac:dyDescent="0.2">
      <c r="A23" s="20"/>
      <c r="B23" s="16" t="s">
        <v>65</v>
      </c>
      <c r="C23" s="71" t="s">
        <v>67</v>
      </c>
      <c r="D23" s="76" t="s">
        <v>61</v>
      </c>
      <c r="E23" s="18">
        <v>5</v>
      </c>
      <c r="F23" s="72">
        <v>3</v>
      </c>
      <c r="G23" s="50" t="s">
        <v>68</v>
      </c>
      <c r="H23" s="26">
        <v>2</v>
      </c>
      <c r="I23" s="50" t="s">
        <v>218</v>
      </c>
    </row>
    <row r="24" spans="1:9" ht="15.75" customHeight="1" x14ac:dyDescent="0.2">
      <c r="A24" s="20">
        <v>2</v>
      </c>
      <c r="B24" s="16" t="s">
        <v>200</v>
      </c>
      <c r="C24" s="17" t="s">
        <v>73</v>
      </c>
      <c r="D24" s="76" t="s">
        <v>61</v>
      </c>
      <c r="E24" s="26">
        <v>20</v>
      </c>
      <c r="F24" s="72">
        <v>12</v>
      </c>
      <c r="G24" s="50"/>
      <c r="H24" s="52">
        <v>43556</v>
      </c>
      <c r="I24" s="50" t="s">
        <v>218</v>
      </c>
    </row>
    <row r="25" spans="1:9" ht="20.25" customHeight="1" x14ac:dyDescent="0.2">
      <c r="A25" s="137" t="s">
        <v>173</v>
      </c>
      <c r="B25" s="115"/>
      <c r="C25" s="115"/>
      <c r="D25" s="114"/>
      <c r="E25" s="23">
        <f t="shared" ref="E25:F25" si="0">SUM(E22:E24)</f>
        <v>27</v>
      </c>
      <c r="F25" s="23">
        <f t="shared" si="0"/>
        <v>16</v>
      </c>
      <c r="G25" s="23"/>
      <c r="H25" s="23"/>
      <c r="I25" s="23"/>
    </row>
    <row r="26" spans="1:9" ht="15.75" customHeight="1" x14ac:dyDescent="0.2">
      <c r="A26" s="131" t="s">
        <v>224</v>
      </c>
      <c r="B26" s="115"/>
      <c r="C26" s="115"/>
      <c r="D26" s="115"/>
      <c r="E26" s="115"/>
      <c r="F26" s="115"/>
      <c r="G26" s="115"/>
      <c r="H26" s="115"/>
      <c r="I26" s="114"/>
    </row>
    <row r="27" spans="1:9" ht="15.75" customHeight="1" x14ac:dyDescent="0.2">
      <c r="A27" s="20">
        <v>1</v>
      </c>
      <c r="B27" s="21"/>
      <c r="C27" s="17"/>
      <c r="D27" s="18"/>
      <c r="E27" s="18"/>
      <c r="F27" s="18"/>
      <c r="G27" s="21"/>
      <c r="H27" s="73"/>
      <c r="I27" s="20"/>
    </row>
    <row r="28" spans="1:9" ht="15.75" customHeight="1" x14ac:dyDescent="0.2">
      <c r="A28" s="137" t="s">
        <v>173</v>
      </c>
      <c r="B28" s="115"/>
      <c r="C28" s="115"/>
      <c r="D28" s="114"/>
      <c r="E28" s="74">
        <v>0</v>
      </c>
      <c r="F28" s="74">
        <v>0</v>
      </c>
      <c r="G28" s="74"/>
      <c r="H28" s="74"/>
      <c r="I28" s="74"/>
    </row>
    <row r="29" spans="1:9" ht="15.75" customHeight="1" x14ac:dyDescent="0.2">
      <c r="A29" s="137" t="s">
        <v>227</v>
      </c>
      <c r="B29" s="115"/>
      <c r="C29" s="115"/>
      <c r="D29" s="114"/>
      <c r="E29" s="23">
        <f t="shared" ref="E29:F29" si="1">E28+E25</f>
        <v>27</v>
      </c>
      <c r="F29" s="23">
        <f t="shared" si="1"/>
        <v>16</v>
      </c>
      <c r="G29" s="23"/>
      <c r="H29" s="23"/>
      <c r="I29" s="23"/>
    </row>
    <row r="30" spans="1:9" ht="15.75" customHeight="1" x14ac:dyDescent="0.2">
      <c r="A30" s="140" t="s">
        <v>229</v>
      </c>
      <c r="B30" s="115"/>
      <c r="C30" s="115"/>
      <c r="D30" s="115"/>
      <c r="E30" s="115"/>
      <c r="F30" s="115"/>
      <c r="G30" s="115"/>
      <c r="H30" s="115"/>
      <c r="I30" s="114"/>
    </row>
    <row r="31" spans="1:9" ht="15.75" customHeight="1" x14ac:dyDescent="0.2">
      <c r="A31" s="141" t="s">
        <v>213</v>
      </c>
      <c r="B31" s="115"/>
      <c r="C31" s="115"/>
      <c r="D31" s="115"/>
      <c r="E31" s="115"/>
      <c r="F31" s="115"/>
      <c r="G31" s="115"/>
      <c r="H31" s="115"/>
      <c r="I31" s="114"/>
    </row>
    <row r="32" spans="1:9" ht="15.75" customHeight="1" x14ac:dyDescent="0.2">
      <c r="A32" s="20">
        <v>1</v>
      </c>
      <c r="B32" s="16" t="s">
        <v>97</v>
      </c>
      <c r="C32" s="16" t="s">
        <v>73</v>
      </c>
      <c r="D32" s="76" t="s">
        <v>80</v>
      </c>
      <c r="E32" s="18">
        <v>6</v>
      </c>
      <c r="F32" s="18">
        <v>3</v>
      </c>
      <c r="G32" s="30"/>
      <c r="H32" s="20"/>
      <c r="I32" s="50" t="s">
        <v>218</v>
      </c>
    </row>
    <row r="33" spans="1:9" ht="15.75" customHeight="1" x14ac:dyDescent="0.2">
      <c r="A33" s="137" t="s">
        <v>173</v>
      </c>
      <c r="B33" s="115"/>
      <c r="C33" s="115"/>
      <c r="D33" s="114"/>
      <c r="E33" s="23">
        <f t="shared" ref="E33:F33" si="2">SUM(E32)</f>
        <v>6</v>
      </c>
      <c r="F33" s="23">
        <f t="shared" si="2"/>
        <v>3</v>
      </c>
      <c r="G33" s="63"/>
      <c r="H33" s="63"/>
      <c r="I33" s="63"/>
    </row>
    <row r="34" spans="1:9" ht="15.75" customHeight="1" x14ac:dyDescent="0.2">
      <c r="A34" s="131" t="s">
        <v>224</v>
      </c>
      <c r="B34" s="115"/>
      <c r="C34" s="115"/>
      <c r="D34" s="115"/>
      <c r="E34" s="115"/>
      <c r="F34" s="115"/>
      <c r="G34" s="115"/>
      <c r="H34" s="115"/>
      <c r="I34" s="114"/>
    </row>
    <row r="35" spans="1:9" ht="15.75" customHeight="1" x14ac:dyDescent="0.2">
      <c r="A35" s="20">
        <v>1</v>
      </c>
      <c r="B35" s="21"/>
      <c r="C35" s="17" t="s">
        <v>79</v>
      </c>
      <c r="D35" s="76" t="s">
        <v>80</v>
      </c>
      <c r="E35" s="18">
        <v>20</v>
      </c>
      <c r="F35" s="18">
        <v>12</v>
      </c>
      <c r="G35" s="18" t="s">
        <v>68</v>
      </c>
      <c r="H35" s="24" t="s">
        <v>215</v>
      </c>
      <c r="I35" s="20" t="s">
        <v>234</v>
      </c>
    </row>
    <row r="36" spans="1:9" ht="15.75" customHeight="1" x14ac:dyDescent="0.2">
      <c r="A36" s="137" t="s">
        <v>173</v>
      </c>
      <c r="B36" s="115"/>
      <c r="C36" s="115"/>
      <c r="D36" s="114"/>
      <c r="E36" s="23">
        <f t="shared" ref="E36:F36" si="3">SUM(E35)</f>
        <v>20</v>
      </c>
      <c r="F36" s="23">
        <f t="shared" si="3"/>
        <v>12</v>
      </c>
      <c r="G36" s="77"/>
      <c r="H36" s="77"/>
      <c r="I36" s="77"/>
    </row>
    <row r="37" spans="1:9" ht="16.5" customHeight="1" x14ac:dyDescent="0.2">
      <c r="A37" s="142" t="s">
        <v>236</v>
      </c>
      <c r="B37" s="115"/>
      <c r="C37" s="115"/>
      <c r="D37" s="114"/>
      <c r="E37" s="23">
        <f t="shared" ref="E37:F37" si="4">E36+E33</f>
        <v>26</v>
      </c>
      <c r="F37" s="23">
        <f t="shared" si="4"/>
        <v>15</v>
      </c>
      <c r="G37" s="23"/>
      <c r="H37" s="23"/>
      <c r="I37" s="23"/>
    </row>
    <row r="38" spans="1:9" ht="20.25" customHeight="1" x14ac:dyDescent="0.2">
      <c r="A38" s="142" t="s">
        <v>238</v>
      </c>
      <c r="B38" s="115"/>
      <c r="C38" s="115"/>
      <c r="D38" s="114"/>
      <c r="E38" s="23">
        <f t="shared" ref="E38:F38" si="5">E37+E29</f>
        <v>53</v>
      </c>
      <c r="F38" s="23">
        <f t="shared" si="5"/>
        <v>31</v>
      </c>
      <c r="G38" s="23"/>
      <c r="H38" s="23"/>
      <c r="I38" s="23"/>
    </row>
    <row r="39" spans="1:9" ht="24" customHeight="1" x14ac:dyDescent="0.2">
      <c r="A39" s="143" t="s">
        <v>239</v>
      </c>
      <c r="B39" s="115"/>
      <c r="C39" s="115"/>
      <c r="D39" s="115"/>
      <c r="E39" s="115"/>
      <c r="F39" s="115"/>
      <c r="G39" s="115"/>
      <c r="H39" s="115"/>
      <c r="I39" s="114"/>
    </row>
    <row r="40" spans="1:9" ht="79.5" customHeight="1" x14ac:dyDescent="0.2">
      <c r="A40" s="20">
        <v>1</v>
      </c>
      <c r="B40" s="16" t="s">
        <v>225</v>
      </c>
      <c r="C40" s="55" t="s">
        <v>162</v>
      </c>
      <c r="D40" s="50" t="s">
        <v>88</v>
      </c>
      <c r="E40" s="26">
        <v>115</v>
      </c>
      <c r="F40" s="72">
        <v>68</v>
      </c>
      <c r="G40" s="20"/>
      <c r="H40" s="57" t="s">
        <v>164</v>
      </c>
      <c r="I40" s="20"/>
    </row>
    <row r="41" spans="1:9" ht="15.75" customHeight="1" x14ac:dyDescent="0.2">
      <c r="A41" s="20">
        <v>2</v>
      </c>
      <c r="B41" s="21" t="s">
        <v>115</v>
      </c>
      <c r="C41" s="79" t="s">
        <v>169</v>
      </c>
      <c r="D41" s="50" t="s">
        <v>120</v>
      </c>
      <c r="E41" s="26">
        <v>12</v>
      </c>
      <c r="F41" s="72">
        <v>6</v>
      </c>
      <c r="G41" s="20"/>
      <c r="H41" s="57" t="s">
        <v>170</v>
      </c>
      <c r="I41" s="20"/>
    </row>
    <row r="42" spans="1:9" ht="27.75" customHeight="1" x14ac:dyDescent="0.2">
      <c r="A42" s="137" t="s">
        <v>173</v>
      </c>
      <c r="B42" s="115"/>
      <c r="C42" s="115"/>
      <c r="D42" s="114"/>
      <c r="E42" s="23">
        <f t="shared" ref="E42:F42" si="6">SUM(E40:E41)</f>
        <v>127</v>
      </c>
      <c r="F42" s="23">
        <f t="shared" si="6"/>
        <v>74</v>
      </c>
      <c r="G42" s="23"/>
      <c r="H42" s="23"/>
      <c r="I42" s="23"/>
    </row>
    <row r="43" spans="1:9" ht="15.75" customHeight="1" x14ac:dyDescent="0.2">
      <c r="A43" s="137" t="s">
        <v>240</v>
      </c>
      <c r="B43" s="115"/>
      <c r="C43" s="115"/>
      <c r="D43" s="114"/>
      <c r="E43" s="23">
        <f t="shared" ref="E43:F43" si="7">E42+E38</f>
        <v>180</v>
      </c>
      <c r="F43" s="23">
        <f t="shared" si="7"/>
        <v>105</v>
      </c>
      <c r="G43" s="23"/>
      <c r="H43" s="23"/>
      <c r="I43" s="23"/>
    </row>
    <row r="44" spans="1:9" ht="15.75" customHeight="1" x14ac:dyDescent="0.25">
      <c r="A44" s="2"/>
      <c r="B44" s="8"/>
      <c r="C44" s="2"/>
      <c r="D44" s="2"/>
      <c r="E44" s="8"/>
      <c r="F44" s="2"/>
      <c r="G44" s="2"/>
      <c r="H44" s="2"/>
      <c r="I44" s="2"/>
    </row>
    <row r="45" spans="1:9" ht="15.75" customHeight="1" x14ac:dyDescent="0.25">
      <c r="A45" s="2"/>
      <c r="B45" s="80"/>
      <c r="C45" s="80"/>
      <c r="D45" s="80"/>
      <c r="E45" s="80"/>
      <c r="F45" s="80"/>
      <c r="G45" s="81"/>
      <c r="H45" s="81"/>
      <c r="I45" s="2"/>
    </row>
    <row r="46" spans="1:9" ht="20.25" customHeight="1" x14ac:dyDescent="0.25">
      <c r="A46" s="2"/>
      <c r="B46" s="65" t="s">
        <v>174</v>
      </c>
      <c r="C46" s="80"/>
      <c r="D46" s="80"/>
      <c r="E46" s="5"/>
      <c r="F46" s="6"/>
      <c r="G46" s="6" t="s">
        <v>177</v>
      </c>
      <c r="H46" s="5"/>
      <c r="I46" s="2"/>
    </row>
    <row r="47" spans="1:9" ht="21" customHeight="1" x14ac:dyDescent="0.25">
      <c r="A47" s="2"/>
      <c r="B47" s="66"/>
      <c r="C47" s="80"/>
      <c r="D47" s="80"/>
      <c r="E47" s="5"/>
      <c r="F47" s="6"/>
      <c r="G47" s="6"/>
      <c r="H47" s="5"/>
      <c r="I47" s="2"/>
    </row>
    <row r="48" spans="1:9" ht="15.75" customHeight="1" x14ac:dyDescent="0.25">
      <c r="A48" s="2"/>
      <c r="B48" s="65" t="s">
        <v>179</v>
      </c>
      <c r="C48" s="80"/>
      <c r="D48" s="80"/>
      <c r="E48" s="5"/>
      <c r="F48" s="6"/>
      <c r="G48" s="6" t="s">
        <v>181</v>
      </c>
      <c r="H48" s="5"/>
      <c r="I48" s="2"/>
    </row>
    <row r="49" spans="1:9" ht="25.5" customHeight="1" x14ac:dyDescent="0.25">
      <c r="A49" s="2"/>
      <c r="B49" s="65"/>
      <c r="C49" s="68"/>
      <c r="D49" s="38"/>
      <c r="E49" s="38"/>
      <c r="F49" s="38"/>
      <c r="G49" s="38"/>
      <c r="H49" s="38"/>
      <c r="I49" s="38"/>
    </row>
    <row r="50" spans="1:9" ht="15.75" customHeight="1" x14ac:dyDescent="0.25">
      <c r="A50" s="2"/>
      <c r="B50" s="65" t="s">
        <v>183</v>
      </c>
      <c r="C50" s="38"/>
      <c r="D50" s="38"/>
      <c r="E50" s="38"/>
      <c r="F50" s="38"/>
      <c r="G50" s="68" t="s">
        <v>184</v>
      </c>
      <c r="H50" s="38"/>
      <c r="I50" s="2"/>
    </row>
    <row r="51" spans="1:9" ht="24.75" customHeight="1" x14ac:dyDescent="0.25">
      <c r="A51" s="2"/>
      <c r="B51" s="6"/>
      <c r="C51" s="80"/>
      <c r="D51" s="80"/>
      <c r="E51" s="6"/>
      <c r="F51" s="6"/>
      <c r="G51" s="5"/>
      <c r="H51" s="5"/>
      <c r="I51" s="2"/>
    </row>
    <row r="52" spans="1:9" ht="15.75" customHeight="1" x14ac:dyDescent="0.2">
      <c r="A52" s="2"/>
      <c r="B52" s="11" t="s">
        <v>189</v>
      </c>
      <c r="C52" s="38"/>
      <c r="D52" s="38"/>
      <c r="E52" s="38"/>
      <c r="F52" s="38"/>
      <c r="G52" s="11" t="s">
        <v>191</v>
      </c>
      <c r="H52" s="38"/>
    </row>
    <row r="53" spans="1:9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5.75" customHeight="1" x14ac:dyDescent="0.2"/>
    <row r="254" spans="1:9" ht="15.75" customHeight="1" x14ac:dyDescent="0.2"/>
    <row r="255" spans="1:9" ht="15.75" customHeight="1" x14ac:dyDescent="0.2"/>
    <row r="256" spans="1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1">
    <mergeCell ref="A20:I20"/>
    <mergeCell ref="A21:I21"/>
    <mergeCell ref="A28:D28"/>
    <mergeCell ref="I18:I19"/>
    <mergeCell ref="A25:D25"/>
    <mergeCell ref="B18:B19"/>
    <mergeCell ref="A18:A19"/>
    <mergeCell ref="D18:D19"/>
    <mergeCell ref="C18:C19"/>
    <mergeCell ref="E18:F18"/>
    <mergeCell ref="A1:I1"/>
    <mergeCell ref="D8:I8"/>
    <mergeCell ref="A43:D43"/>
    <mergeCell ref="A29:D29"/>
    <mergeCell ref="A33:D33"/>
    <mergeCell ref="A36:D36"/>
    <mergeCell ref="A26:I26"/>
    <mergeCell ref="A30:I30"/>
    <mergeCell ref="A31:I31"/>
    <mergeCell ref="A37:D37"/>
    <mergeCell ref="A38:D38"/>
    <mergeCell ref="A42:D42"/>
    <mergeCell ref="A39:I39"/>
    <mergeCell ref="G18:G19"/>
    <mergeCell ref="H18:H19"/>
    <mergeCell ref="A34:I34"/>
    <mergeCell ref="A14:I14"/>
    <mergeCell ref="A12:I12"/>
    <mergeCell ref="A13:I13"/>
    <mergeCell ref="D5:H5"/>
    <mergeCell ref="A2:I2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I1002"/>
  <sheetViews>
    <sheetView tabSelected="1" workbookViewId="0">
      <selection activeCell="E23" sqref="E23"/>
    </sheetView>
  </sheetViews>
  <sheetFormatPr defaultColWidth="12.625" defaultRowHeight="15" customHeight="1" x14ac:dyDescent="0.2"/>
  <cols>
    <col min="1" max="1" width="5.375" customWidth="1"/>
    <col min="2" max="2" width="10.625" customWidth="1"/>
    <col min="3" max="3" width="35.375" customWidth="1"/>
    <col min="4" max="4" width="8.5" customWidth="1"/>
    <col min="5" max="6" width="7.25" customWidth="1"/>
    <col min="7" max="7" width="8.125" customWidth="1"/>
    <col min="8" max="8" width="8.5" customWidth="1"/>
    <col min="9" max="9" width="11.875" customWidth="1"/>
  </cols>
  <sheetData>
    <row r="1" spans="1:9" ht="15.75" x14ac:dyDescent="0.25">
      <c r="A1" s="116" t="s">
        <v>2</v>
      </c>
      <c r="B1" s="117"/>
      <c r="C1" s="117"/>
      <c r="D1" s="117"/>
      <c r="E1" s="117"/>
      <c r="F1" s="117"/>
      <c r="G1" s="117"/>
      <c r="H1" s="117"/>
      <c r="I1" s="83"/>
    </row>
    <row r="2" spans="1:9" ht="15.75" x14ac:dyDescent="0.25">
      <c r="A2" s="116" t="s">
        <v>5</v>
      </c>
      <c r="B2" s="117"/>
      <c r="C2" s="117"/>
      <c r="D2" s="117"/>
      <c r="E2" s="117"/>
      <c r="F2" s="117"/>
      <c r="G2" s="117"/>
      <c r="H2" s="117"/>
      <c r="I2" s="83"/>
    </row>
    <row r="3" spans="1:9" x14ac:dyDescent="0.25">
      <c r="A3" s="83"/>
      <c r="B3" s="83"/>
      <c r="C3" s="83"/>
      <c r="D3" s="83"/>
      <c r="E3" s="83"/>
      <c r="F3" s="83"/>
      <c r="G3" s="83"/>
      <c r="H3" s="83"/>
      <c r="I3" s="83"/>
    </row>
    <row r="4" spans="1:9" x14ac:dyDescent="0.25">
      <c r="A4" s="83"/>
      <c r="B4" s="83"/>
      <c r="C4" s="83"/>
      <c r="D4" s="83"/>
      <c r="E4" s="83"/>
      <c r="F4" s="83"/>
      <c r="G4" s="83"/>
      <c r="H4" s="83"/>
      <c r="I4" s="83"/>
    </row>
    <row r="5" spans="1:9" ht="15.75" x14ac:dyDescent="0.25">
      <c r="A5" s="83"/>
      <c r="B5" s="83"/>
      <c r="C5" s="83"/>
      <c r="D5" s="149" t="s">
        <v>8</v>
      </c>
      <c r="E5" s="117"/>
      <c r="F5" s="117"/>
      <c r="G5" s="117"/>
      <c r="H5" s="82"/>
      <c r="I5" s="83"/>
    </row>
    <row r="6" spans="1:9" ht="15.75" x14ac:dyDescent="0.25">
      <c r="A6" s="83"/>
      <c r="B6" s="83"/>
      <c r="C6" s="83"/>
      <c r="D6" s="84" t="s">
        <v>11</v>
      </c>
      <c r="E6" s="83"/>
      <c r="F6" s="83"/>
      <c r="G6" s="83"/>
      <c r="H6" s="83"/>
      <c r="I6" s="83"/>
    </row>
    <row r="7" spans="1:9" ht="15.75" x14ac:dyDescent="0.25">
      <c r="A7" s="83"/>
      <c r="B7" s="83"/>
      <c r="C7" s="83"/>
      <c r="D7" s="150"/>
      <c r="E7" s="117"/>
      <c r="F7" s="117"/>
      <c r="G7" s="117"/>
      <c r="H7" s="117"/>
      <c r="I7" s="83"/>
    </row>
    <row r="8" spans="1:9" ht="15.75" x14ac:dyDescent="0.25">
      <c r="A8" s="83"/>
      <c r="B8" s="83"/>
      <c r="C8" s="83"/>
      <c r="D8" s="84" t="s">
        <v>14</v>
      </c>
      <c r="E8" s="83"/>
      <c r="F8" s="83"/>
      <c r="G8" s="83"/>
      <c r="H8" s="83"/>
      <c r="I8" s="83"/>
    </row>
    <row r="9" spans="1:9" x14ac:dyDescent="0.25">
      <c r="A9" s="83"/>
      <c r="B9" s="83"/>
      <c r="C9" s="83"/>
      <c r="D9" s="83"/>
      <c r="E9" s="83"/>
      <c r="F9" s="83"/>
      <c r="G9" s="83"/>
      <c r="H9" s="83"/>
      <c r="I9" s="83"/>
    </row>
    <row r="10" spans="1:9" x14ac:dyDescent="0.25">
      <c r="A10" s="83"/>
      <c r="B10" s="83"/>
      <c r="C10" s="83"/>
      <c r="D10" s="83"/>
      <c r="E10" s="83"/>
      <c r="F10" s="83"/>
      <c r="G10" s="83"/>
      <c r="H10" s="83"/>
      <c r="I10" s="83"/>
    </row>
    <row r="11" spans="1:9" ht="15.75" x14ac:dyDescent="0.25">
      <c r="A11" s="116" t="s">
        <v>241</v>
      </c>
      <c r="B11" s="117"/>
      <c r="C11" s="117"/>
      <c r="D11" s="117"/>
      <c r="E11" s="117"/>
      <c r="F11" s="117"/>
      <c r="G11" s="117"/>
      <c r="H11" s="117"/>
      <c r="I11" s="83"/>
    </row>
    <row r="12" spans="1:9" x14ac:dyDescent="0.25">
      <c r="A12" s="153" t="s">
        <v>21</v>
      </c>
      <c r="B12" s="117"/>
      <c r="C12" s="117"/>
      <c r="D12" s="117"/>
      <c r="E12" s="117"/>
      <c r="F12" s="117"/>
      <c r="G12" s="117"/>
      <c r="H12" s="117"/>
      <c r="I12" s="85"/>
    </row>
    <row r="13" spans="1:9" ht="15.75" x14ac:dyDescent="0.25">
      <c r="A13" s="116" t="s">
        <v>23</v>
      </c>
      <c r="B13" s="117"/>
      <c r="C13" s="117"/>
      <c r="D13" s="117"/>
      <c r="E13" s="117"/>
      <c r="F13" s="117"/>
      <c r="G13" s="117"/>
      <c r="H13" s="117"/>
      <c r="I13" s="85"/>
    </row>
    <row r="14" spans="1:9" x14ac:dyDescent="0.25">
      <c r="A14" s="83"/>
      <c r="B14" s="83"/>
      <c r="C14" s="83"/>
      <c r="D14" s="83"/>
      <c r="E14" s="83"/>
      <c r="F14" s="83"/>
      <c r="G14" s="83"/>
      <c r="H14" s="83"/>
      <c r="I14" s="83"/>
    </row>
    <row r="15" spans="1:9" ht="15.75" x14ac:dyDescent="0.25">
      <c r="A15" s="86" t="s">
        <v>26</v>
      </c>
      <c r="B15" s="83"/>
      <c r="C15" s="83"/>
      <c r="D15" s="83"/>
      <c r="E15" s="83"/>
      <c r="F15" s="83"/>
      <c r="G15" s="83"/>
      <c r="H15" s="83"/>
      <c r="I15" s="83"/>
    </row>
    <row r="16" spans="1:9" ht="15.75" x14ac:dyDescent="0.25">
      <c r="A16" s="86" t="s">
        <v>242</v>
      </c>
      <c r="B16" s="87"/>
      <c r="C16" s="87"/>
      <c r="D16" s="87"/>
      <c r="E16" s="87"/>
      <c r="F16" s="87"/>
      <c r="G16" s="87"/>
      <c r="H16" s="87"/>
      <c r="I16" s="87"/>
    </row>
    <row r="17" spans="1:9" ht="30" customHeight="1" x14ac:dyDescent="0.25">
      <c r="A17" s="156" t="s">
        <v>194</v>
      </c>
      <c r="B17" s="156" t="s">
        <v>37</v>
      </c>
      <c r="C17" s="156" t="s">
        <v>38</v>
      </c>
      <c r="D17" s="154" t="s">
        <v>40</v>
      </c>
      <c r="E17" s="157" t="s">
        <v>43</v>
      </c>
      <c r="F17" s="114"/>
      <c r="G17" s="154" t="s">
        <v>47</v>
      </c>
      <c r="H17" s="154" t="s">
        <v>195</v>
      </c>
      <c r="I17" s="154" t="s">
        <v>196</v>
      </c>
    </row>
    <row r="18" spans="1:9" ht="63" customHeight="1" x14ac:dyDescent="0.2">
      <c r="A18" s="112"/>
      <c r="B18" s="112"/>
      <c r="C18" s="112"/>
      <c r="D18" s="112"/>
      <c r="E18" s="88" t="s">
        <v>50</v>
      </c>
      <c r="F18" s="88" t="s">
        <v>51</v>
      </c>
      <c r="G18" s="112"/>
      <c r="H18" s="112"/>
      <c r="I18" s="112"/>
    </row>
    <row r="19" spans="1:9" x14ac:dyDescent="0.25">
      <c r="A19" s="155" t="s">
        <v>197</v>
      </c>
      <c r="B19" s="115"/>
      <c r="C19" s="115"/>
      <c r="D19" s="115"/>
      <c r="E19" s="115"/>
      <c r="F19" s="115"/>
      <c r="G19" s="115"/>
      <c r="H19" s="115"/>
      <c r="I19" s="114"/>
    </row>
    <row r="20" spans="1:9" x14ac:dyDescent="0.2">
      <c r="A20" s="151" t="s">
        <v>172</v>
      </c>
      <c r="B20" s="115"/>
      <c r="C20" s="115"/>
      <c r="D20" s="114"/>
      <c r="E20" s="89">
        <v>0</v>
      </c>
      <c r="F20" s="89">
        <v>0</v>
      </c>
      <c r="G20" s="90"/>
      <c r="H20" s="90"/>
      <c r="I20" s="91"/>
    </row>
    <row r="21" spans="1:9" ht="15.75" customHeight="1" x14ac:dyDescent="0.2">
      <c r="A21" s="152" t="s">
        <v>206</v>
      </c>
      <c r="B21" s="115"/>
      <c r="C21" s="115"/>
      <c r="D21" s="115"/>
      <c r="E21" s="115"/>
      <c r="F21" s="115"/>
      <c r="G21" s="115"/>
      <c r="H21" s="115"/>
      <c r="I21" s="114"/>
    </row>
    <row r="22" spans="1:9" ht="14.25" x14ac:dyDescent="0.2">
      <c r="A22" s="92">
        <v>1</v>
      </c>
      <c r="B22" s="93" t="s">
        <v>243</v>
      </c>
      <c r="C22" s="93" t="s">
        <v>244</v>
      </c>
      <c r="D22" s="94" t="s">
        <v>78</v>
      </c>
      <c r="E22" s="95">
        <v>5</v>
      </c>
      <c r="F22" s="96">
        <v>3</v>
      </c>
      <c r="G22" s="97" t="s">
        <v>68</v>
      </c>
      <c r="H22" s="98">
        <v>1</v>
      </c>
      <c r="I22" s="93" t="s">
        <v>216</v>
      </c>
    </row>
    <row r="23" spans="1:9" ht="42.75" x14ac:dyDescent="0.2">
      <c r="A23" s="92">
        <v>2</v>
      </c>
      <c r="B23" s="99" t="s">
        <v>247</v>
      </c>
      <c r="C23" s="99" t="s">
        <v>248</v>
      </c>
      <c r="D23" s="94" t="s">
        <v>78</v>
      </c>
      <c r="E23" s="95">
        <v>5</v>
      </c>
      <c r="F23" s="100">
        <v>3</v>
      </c>
      <c r="G23" s="97" t="s">
        <v>68</v>
      </c>
      <c r="H23" s="98">
        <v>1</v>
      </c>
      <c r="I23" s="93" t="s">
        <v>216</v>
      </c>
    </row>
    <row r="24" spans="1:9" ht="14.25" x14ac:dyDescent="0.2">
      <c r="A24" s="92">
        <v>3</v>
      </c>
      <c r="B24" s="99" t="s">
        <v>251</v>
      </c>
      <c r="C24" s="99" t="s">
        <v>253</v>
      </c>
      <c r="D24" s="94" t="s">
        <v>78</v>
      </c>
      <c r="E24" s="95">
        <v>5</v>
      </c>
      <c r="F24" s="94">
        <v>3</v>
      </c>
      <c r="G24" s="97" t="s">
        <v>68</v>
      </c>
      <c r="H24" s="96">
        <v>1</v>
      </c>
      <c r="I24" s="93" t="s">
        <v>216</v>
      </c>
    </row>
    <row r="25" spans="1:9" ht="14.25" x14ac:dyDescent="0.2">
      <c r="A25" s="92">
        <v>4</v>
      </c>
      <c r="B25" s="99" t="s">
        <v>255</v>
      </c>
      <c r="C25" s="99" t="s">
        <v>257</v>
      </c>
      <c r="D25" s="94" t="s">
        <v>78</v>
      </c>
      <c r="E25" s="95">
        <v>5</v>
      </c>
      <c r="F25" s="95">
        <v>3</v>
      </c>
      <c r="G25" s="95" t="s">
        <v>68</v>
      </c>
      <c r="H25" s="96">
        <v>1</v>
      </c>
      <c r="I25" s="93" t="s">
        <v>216</v>
      </c>
    </row>
    <row r="26" spans="1:9" ht="14.25" x14ac:dyDescent="0.2">
      <c r="A26" s="92">
        <v>5</v>
      </c>
      <c r="B26" s="99" t="s">
        <v>259</v>
      </c>
      <c r="C26" s="99" t="s">
        <v>261</v>
      </c>
      <c r="D26" s="94" t="s">
        <v>78</v>
      </c>
      <c r="E26" s="95">
        <v>5</v>
      </c>
      <c r="F26" s="95">
        <v>3</v>
      </c>
      <c r="G26" s="101" t="s">
        <v>68</v>
      </c>
      <c r="H26" s="98">
        <v>1</v>
      </c>
      <c r="I26" s="93" t="s">
        <v>216</v>
      </c>
    </row>
    <row r="27" spans="1:9" ht="28.5" x14ac:dyDescent="0.2">
      <c r="A27" s="92">
        <v>6</v>
      </c>
      <c r="B27" s="93" t="s">
        <v>263</v>
      </c>
      <c r="C27" s="93" t="s">
        <v>264</v>
      </c>
      <c r="D27" s="94" t="s">
        <v>78</v>
      </c>
      <c r="E27" s="94">
        <v>5</v>
      </c>
      <c r="F27" s="94">
        <v>3</v>
      </c>
      <c r="G27" s="102" t="s">
        <v>68</v>
      </c>
      <c r="H27" s="102">
        <v>1</v>
      </c>
      <c r="I27" s="93" t="s">
        <v>216</v>
      </c>
    </row>
    <row r="28" spans="1:9" ht="42.75" x14ac:dyDescent="0.2">
      <c r="A28" s="92">
        <v>7</v>
      </c>
      <c r="B28" s="99" t="s">
        <v>267</v>
      </c>
      <c r="C28" s="99" t="s">
        <v>269</v>
      </c>
      <c r="D28" s="94" t="s">
        <v>78</v>
      </c>
      <c r="E28" s="94">
        <v>5</v>
      </c>
      <c r="F28" s="94">
        <v>3</v>
      </c>
      <c r="G28" s="94" t="s">
        <v>68</v>
      </c>
      <c r="H28" s="94">
        <v>1</v>
      </c>
      <c r="I28" s="93" t="s">
        <v>216</v>
      </c>
    </row>
    <row r="29" spans="1:9" ht="28.5" x14ac:dyDescent="0.2">
      <c r="A29" s="92">
        <v>8</v>
      </c>
      <c r="B29" s="99" t="s">
        <v>271</v>
      </c>
      <c r="C29" s="99" t="s">
        <v>273</v>
      </c>
      <c r="D29" s="94" t="s">
        <v>78</v>
      </c>
      <c r="E29" s="94">
        <v>5</v>
      </c>
      <c r="F29" s="94">
        <v>3</v>
      </c>
      <c r="G29" s="94" t="s">
        <v>68</v>
      </c>
      <c r="H29" s="94">
        <v>1</v>
      </c>
      <c r="I29" s="93" t="s">
        <v>216</v>
      </c>
    </row>
    <row r="30" spans="1:9" ht="28.5" x14ac:dyDescent="0.2">
      <c r="A30" s="92">
        <v>9</v>
      </c>
      <c r="B30" s="99" t="s">
        <v>275</v>
      </c>
      <c r="C30" s="99" t="s">
        <v>276</v>
      </c>
      <c r="D30" s="94" t="s">
        <v>78</v>
      </c>
      <c r="E30" s="94">
        <v>5</v>
      </c>
      <c r="F30" s="94">
        <v>3</v>
      </c>
      <c r="G30" s="94" t="s">
        <v>68</v>
      </c>
      <c r="H30" s="94">
        <v>2</v>
      </c>
      <c r="I30" s="93" t="s">
        <v>216</v>
      </c>
    </row>
    <row r="31" spans="1:9" ht="14.25" x14ac:dyDescent="0.2">
      <c r="A31" s="92">
        <v>10</v>
      </c>
      <c r="B31" s="99" t="s">
        <v>279</v>
      </c>
      <c r="C31" s="99" t="s">
        <v>280</v>
      </c>
      <c r="D31" s="94" t="s">
        <v>78</v>
      </c>
      <c r="E31" s="94">
        <v>5</v>
      </c>
      <c r="F31" s="94">
        <v>3</v>
      </c>
      <c r="G31" s="94" t="s">
        <v>68</v>
      </c>
      <c r="H31" s="94">
        <v>2</v>
      </c>
      <c r="I31" s="93" t="s">
        <v>216</v>
      </c>
    </row>
    <row r="32" spans="1:9" ht="14.25" x14ac:dyDescent="0.2">
      <c r="A32" s="92">
        <v>11</v>
      </c>
      <c r="B32" s="103" t="s">
        <v>283</v>
      </c>
      <c r="C32" s="93" t="s">
        <v>284</v>
      </c>
      <c r="D32" s="94" t="s">
        <v>78</v>
      </c>
      <c r="E32" s="94">
        <v>5</v>
      </c>
      <c r="F32" s="94">
        <v>3</v>
      </c>
      <c r="G32" s="102" t="s">
        <v>68</v>
      </c>
      <c r="H32" s="102">
        <v>2</v>
      </c>
      <c r="I32" s="93" t="s">
        <v>216</v>
      </c>
    </row>
    <row r="33" spans="1:9" ht="28.5" x14ac:dyDescent="0.2">
      <c r="A33" s="92">
        <v>12</v>
      </c>
      <c r="B33" s="93" t="s">
        <v>287</v>
      </c>
      <c r="C33" s="93" t="s">
        <v>289</v>
      </c>
      <c r="D33" s="94" t="s">
        <v>78</v>
      </c>
      <c r="E33" s="94">
        <v>5</v>
      </c>
      <c r="F33" s="94">
        <v>3</v>
      </c>
      <c r="G33" s="102" t="s">
        <v>68</v>
      </c>
      <c r="H33" s="102">
        <v>2</v>
      </c>
      <c r="I33" s="93" t="s">
        <v>216</v>
      </c>
    </row>
    <row r="34" spans="1:9" ht="28.5" x14ac:dyDescent="0.2">
      <c r="A34" s="92">
        <v>13</v>
      </c>
      <c r="B34" s="99" t="s">
        <v>291</v>
      </c>
      <c r="C34" s="99" t="s">
        <v>293</v>
      </c>
      <c r="D34" s="94" t="s">
        <v>78</v>
      </c>
      <c r="E34" s="94">
        <v>5</v>
      </c>
      <c r="F34" s="94">
        <v>3</v>
      </c>
      <c r="G34" s="94" t="s">
        <v>68</v>
      </c>
      <c r="H34" s="94">
        <v>2</v>
      </c>
      <c r="I34" s="93" t="s">
        <v>216</v>
      </c>
    </row>
    <row r="35" spans="1:9" ht="14.25" x14ac:dyDescent="0.2">
      <c r="A35" s="92">
        <v>14</v>
      </c>
      <c r="B35" s="110" t="s">
        <v>310</v>
      </c>
      <c r="C35" s="110" t="s">
        <v>314</v>
      </c>
      <c r="D35" s="94" t="s">
        <v>78</v>
      </c>
      <c r="E35" s="94">
        <v>5</v>
      </c>
      <c r="F35" s="94">
        <v>3</v>
      </c>
      <c r="G35" s="94" t="s">
        <v>68</v>
      </c>
      <c r="H35" s="94">
        <v>2</v>
      </c>
      <c r="I35" s="93" t="s">
        <v>216</v>
      </c>
    </row>
    <row r="36" spans="1:9" ht="14.25" x14ac:dyDescent="0.2">
      <c r="A36" s="92">
        <v>15</v>
      </c>
      <c r="B36" s="110" t="s">
        <v>312</v>
      </c>
      <c r="C36" s="110" t="s">
        <v>315</v>
      </c>
      <c r="D36" s="94" t="s">
        <v>78</v>
      </c>
      <c r="E36" s="94">
        <v>5</v>
      </c>
      <c r="F36" s="94">
        <v>3</v>
      </c>
      <c r="G36" s="94" t="s">
        <v>68</v>
      </c>
      <c r="H36" s="94">
        <v>2</v>
      </c>
      <c r="I36" s="93" t="s">
        <v>216</v>
      </c>
    </row>
    <row r="37" spans="1:9" ht="28.5" x14ac:dyDescent="0.2">
      <c r="A37" s="92">
        <v>16</v>
      </c>
      <c r="B37" s="99" t="s">
        <v>295</v>
      </c>
      <c r="C37" s="99" t="s">
        <v>297</v>
      </c>
      <c r="D37" s="94" t="s">
        <v>78</v>
      </c>
      <c r="E37" s="94">
        <v>5</v>
      </c>
      <c r="F37" s="94">
        <v>3</v>
      </c>
      <c r="G37" s="94" t="s">
        <v>68</v>
      </c>
      <c r="H37" s="94">
        <v>2</v>
      </c>
      <c r="I37" s="93" t="s">
        <v>216</v>
      </c>
    </row>
    <row r="38" spans="1:9" ht="15.75" customHeight="1" x14ac:dyDescent="0.25">
      <c r="A38" s="148" t="s">
        <v>172</v>
      </c>
      <c r="B38" s="115"/>
      <c r="C38" s="115"/>
      <c r="D38" s="114"/>
      <c r="E38" s="104">
        <v>20</v>
      </c>
      <c r="F38" s="104">
        <v>12</v>
      </c>
      <c r="G38" s="105"/>
      <c r="H38" s="105"/>
      <c r="I38" s="105"/>
    </row>
    <row r="39" spans="1:9" ht="15.75" customHeight="1" x14ac:dyDescent="0.25">
      <c r="A39" s="145" t="s">
        <v>299</v>
      </c>
      <c r="B39" s="115"/>
      <c r="C39" s="115"/>
      <c r="D39" s="115"/>
      <c r="E39" s="115"/>
      <c r="F39" s="115"/>
      <c r="G39" s="115"/>
      <c r="H39" s="115"/>
      <c r="I39" s="114"/>
    </row>
    <row r="40" spans="1:9" ht="15.75" customHeight="1" x14ac:dyDescent="0.25">
      <c r="A40" s="146" t="s">
        <v>302</v>
      </c>
      <c r="B40" s="115"/>
      <c r="C40" s="115"/>
      <c r="D40" s="114"/>
      <c r="E40" s="147" t="s">
        <v>50</v>
      </c>
      <c r="F40" s="115"/>
      <c r="G40" s="114"/>
      <c r="H40" s="147" t="s">
        <v>51</v>
      </c>
      <c r="I40" s="114"/>
    </row>
    <row r="41" spans="1:9" ht="15.75" customHeight="1" x14ac:dyDescent="0.25">
      <c r="A41" s="144" t="s">
        <v>197</v>
      </c>
      <c r="B41" s="115"/>
      <c r="C41" s="115"/>
      <c r="D41" s="114"/>
      <c r="E41" s="145">
        <v>0</v>
      </c>
      <c r="F41" s="115"/>
      <c r="G41" s="114"/>
      <c r="H41" s="145">
        <v>0</v>
      </c>
      <c r="I41" s="114"/>
    </row>
    <row r="42" spans="1:9" ht="15.75" customHeight="1" x14ac:dyDescent="0.25">
      <c r="A42" s="144" t="s">
        <v>206</v>
      </c>
      <c r="B42" s="115"/>
      <c r="C42" s="115"/>
      <c r="D42" s="114"/>
      <c r="E42" s="145">
        <v>20</v>
      </c>
      <c r="F42" s="115"/>
      <c r="G42" s="114"/>
      <c r="H42" s="145">
        <v>12</v>
      </c>
      <c r="I42" s="114"/>
    </row>
    <row r="43" spans="1:9" ht="15.75" customHeight="1" x14ac:dyDescent="0.25">
      <c r="A43" s="144" t="s">
        <v>308</v>
      </c>
      <c r="B43" s="115"/>
      <c r="C43" s="115"/>
      <c r="D43" s="114"/>
      <c r="E43" s="145">
        <f>SUM(E41:G42)</f>
        <v>20</v>
      </c>
      <c r="F43" s="115"/>
      <c r="G43" s="114"/>
      <c r="H43" s="145">
        <f>SUM(H41:I42)</f>
        <v>12</v>
      </c>
      <c r="I43" s="114"/>
    </row>
    <row r="44" spans="1:9" ht="15.75" customHeight="1" x14ac:dyDescent="0.25">
      <c r="A44" s="83"/>
      <c r="B44" s="83"/>
      <c r="C44" s="83"/>
      <c r="D44" s="83"/>
      <c r="E44" s="83"/>
      <c r="F44" s="83"/>
      <c r="G44" s="83"/>
      <c r="H44" s="83"/>
      <c r="I44" s="83"/>
    </row>
    <row r="45" spans="1:9" ht="15.75" customHeight="1" x14ac:dyDescent="0.25">
      <c r="A45" s="106"/>
      <c r="B45" s="107" t="s">
        <v>178</v>
      </c>
      <c r="C45" s="106"/>
      <c r="D45" s="106"/>
      <c r="E45" s="106"/>
      <c r="F45" s="106"/>
      <c r="G45" s="107" t="s">
        <v>176</v>
      </c>
      <c r="H45" s="106"/>
      <c r="I45" s="106"/>
    </row>
    <row r="46" spans="1:9" ht="15.75" customHeight="1" x14ac:dyDescent="0.25">
      <c r="A46" s="106"/>
      <c r="B46" s="106"/>
      <c r="C46" s="106"/>
      <c r="D46" s="106"/>
      <c r="E46" s="106"/>
      <c r="F46" s="106"/>
      <c r="G46" s="106"/>
      <c r="H46" s="106"/>
      <c r="I46" s="106"/>
    </row>
    <row r="47" spans="1:9" ht="15.75" customHeight="1" x14ac:dyDescent="0.25">
      <c r="A47" s="106"/>
      <c r="B47" s="107" t="s">
        <v>186</v>
      </c>
      <c r="C47" s="106"/>
      <c r="D47" s="106"/>
      <c r="E47" s="106"/>
      <c r="F47" s="106"/>
      <c r="G47" s="107" t="s">
        <v>182</v>
      </c>
      <c r="H47" s="106"/>
      <c r="I47" s="106"/>
    </row>
    <row r="48" spans="1:9" ht="15.75" customHeight="1" x14ac:dyDescent="0.25">
      <c r="A48" s="106"/>
      <c r="B48" s="106"/>
      <c r="C48" s="108"/>
      <c r="D48" s="108"/>
      <c r="E48" s="108"/>
      <c r="F48" s="108"/>
      <c r="G48" s="108"/>
      <c r="H48" s="108"/>
      <c r="I48" s="108"/>
    </row>
    <row r="49" spans="1:9" ht="15.75" customHeight="1" x14ac:dyDescent="0.25">
      <c r="A49" s="106"/>
      <c r="B49" s="109" t="s">
        <v>237</v>
      </c>
      <c r="C49" s="108"/>
      <c r="D49" s="108"/>
      <c r="E49" s="108"/>
      <c r="F49" s="108"/>
      <c r="G49" s="109" t="s">
        <v>187</v>
      </c>
      <c r="H49" s="108"/>
      <c r="I49" s="106"/>
    </row>
    <row r="50" spans="1:9" ht="15.75" customHeight="1" x14ac:dyDescent="0.25">
      <c r="A50" s="106"/>
      <c r="B50" s="106"/>
      <c r="C50" s="106"/>
      <c r="D50" s="106"/>
      <c r="E50" s="106"/>
      <c r="F50" s="106"/>
      <c r="G50" s="106"/>
      <c r="H50" s="106"/>
      <c r="I50" s="106"/>
    </row>
    <row r="51" spans="1:9" ht="15.75" customHeight="1" x14ac:dyDescent="0.25">
      <c r="A51" s="106"/>
      <c r="B51" s="106" t="s">
        <v>188</v>
      </c>
      <c r="C51" s="106"/>
      <c r="D51" s="106"/>
      <c r="E51" s="106"/>
      <c r="F51" s="106"/>
      <c r="G51" s="107" t="s">
        <v>190</v>
      </c>
      <c r="H51" s="106"/>
      <c r="I51" s="106"/>
    </row>
    <row r="52" spans="1:9" ht="15.75" customHeight="1" x14ac:dyDescent="0.25">
      <c r="A52" s="106"/>
      <c r="B52" s="106"/>
      <c r="C52" s="106"/>
      <c r="D52" s="106"/>
      <c r="E52" s="106"/>
      <c r="F52" s="106"/>
      <c r="G52" s="106"/>
      <c r="H52" s="106"/>
      <c r="I52" s="106"/>
    </row>
    <row r="53" spans="1:9" ht="15.75" customHeight="1" x14ac:dyDescent="0.25">
      <c r="A53" s="83"/>
      <c r="B53" s="83"/>
      <c r="C53" s="83"/>
      <c r="D53" s="83"/>
      <c r="E53" s="83"/>
      <c r="F53" s="83"/>
      <c r="G53" s="83"/>
      <c r="H53" s="83"/>
      <c r="I53" s="83"/>
    </row>
    <row r="54" spans="1:9" ht="15.75" customHeight="1" x14ac:dyDescent="0.25">
      <c r="A54" s="83"/>
      <c r="B54" s="83"/>
      <c r="C54" s="83"/>
      <c r="D54" s="83"/>
      <c r="E54" s="83"/>
      <c r="F54" s="83"/>
      <c r="G54" s="83"/>
      <c r="H54" s="83"/>
      <c r="I54" s="83"/>
    </row>
    <row r="55" spans="1:9" ht="15.75" customHeight="1" x14ac:dyDescent="0.25">
      <c r="A55" s="83"/>
      <c r="B55" s="83"/>
      <c r="C55" s="83"/>
      <c r="D55" s="83"/>
      <c r="E55" s="83"/>
      <c r="F55" s="83"/>
      <c r="G55" s="83"/>
      <c r="H55" s="83"/>
      <c r="I55" s="83"/>
    </row>
    <row r="56" spans="1:9" ht="15.75" customHeight="1" x14ac:dyDescent="0.25">
      <c r="A56" s="83"/>
      <c r="B56" s="83"/>
      <c r="C56" s="83"/>
      <c r="D56" s="83"/>
      <c r="E56" s="83"/>
      <c r="F56" s="83"/>
      <c r="G56" s="83"/>
      <c r="H56" s="83"/>
      <c r="I56" s="83"/>
    </row>
    <row r="57" spans="1:9" ht="15.75" customHeight="1" x14ac:dyDescent="0.25">
      <c r="A57" s="83"/>
      <c r="B57" s="83"/>
      <c r="C57" s="83"/>
      <c r="D57" s="83"/>
      <c r="E57" s="83"/>
      <c r="F57" s="83"/>
      <c r="G57" s="83"/>
      <c r="H57" s="83"/>
      <c r="I57" s="83"/>
    </row>
    <row r="58" spans="1:9" ht="15.75" customHeight="1" x14ac:dyDescent="0.25">
      <c r="A58" s="83"/>
      <c r="B58" s="83"/>
      <c r="C58" s="83"/>
      <c r="D58" s="83"/>
      <c r="E58" s="83"/>
      <c r="F58" s="83"/>
      <c r="G58" s="83"/>
      <c r="H58" s="83"/>
      <c r="I58" s="83"/>
    </row>
    <row r="59" spans="1:9" ht="15.75" customHeight="1" x14ac:dyDescent="0.25">
      <c r="A59" s="83"/>
      <c r="B59" s="83"/>
      <c r="C59" s="83"/>
      <c r="D59" s="83"/>
      <c r="E59" s="83"/>
      <c r="F59" s="83"/>
      <c r="G59" s="83"/>
      <c r="H59" s="83"/>
      <c r="I59" s="83"/>
    </row>
    <row r="60" spans="1:9" ht="15.75" customHeight="1" x14ac:dyDescent="0.25">
      <c r="A60" s="83"/>
      <c r="B60" s="83"/>
      <c r="C60" s="83"/>
      <c r="D60" s="83"/>
      <c r="E60" s="83"/>
      <c r="F60" s="83"/>
      <c r="G60" s="83"/>
      <c r="H60" s="83"/>
      <c r="I60" s="83"/>
    </row>
    <row r="61" spans="1:9" ht="15.75" customHeight="1" x14ac:dyDescent="0.25">
      <c r="A61" s="83"/>
      <c r="B61" s="83"/>
      <c r="C61" s="83"/>
      <c r="D61" s="83"/>
      <c r="E61" s="83"/>
      <c r="F61" s="83"/>
      <c r="G61" s="83"/>
      <c r="H61" s="83"/>
      <c r="I61" s="83"/>
    </row>
    <row r="62" spans="1:9" ht="15.75" customHeight="1" x14ac:dyDescent="0.25">
      <c r="A62" s="83"/>
      <c r="B62" s="83"/>
      <c r="C62" s="83"/>
      <c r="D62" s="83"/>
      <c r="E62" s="83"/>
      <c r="F62" s="83"/>
      <c r="G62" s="83"/>
      <c r="H62" s="83"/>
      <c r="I62" s="83"/>
    </row>
    <row r="63" spans="1:9" ht="15.75" customHeight="1" x14ac:dyDescent="0.25">
      <c r="A63" s="83"/>
      <c r="B63" s="83"/>
      <c r="C63" s="83"/>
      <c r="D63" s="83"/>
      <c r="E63" s="83"/>
      <c r="F63" s="83"/>
      <c r="G63" s="83"/>
      <c r="H63" s="83"/>
      <c r="I63" s="83"/>
    </row>
    <row r="64" spans="1:9" ht="15.75" customHeight="1" x14ac:dyDescent="0.25">
      <c r="A64" s="83"/>
      <c r="B64" s="83"/>
      <c r="C64" s="83"/>
      <c r="D64" s="83"/>
      <c r="E64" s="83"/>
      <c r="F64" s="83"/>
      <c r="G64" s="83"/>
      <c r="H64" s="83"/>
      <c r="I64" s="83"/>
    </row>
    <row r="65" spans="1:9" ht="15.75" customHeight="1" x14ac:dyDescent="0.25">
      <c r="A65" s="83"/>
      <c r="B65" s="83"/>
      <c r="C65" s="83"/>
      <c r="D65" s="83"/>
      <c r="E65" s="83"/>
      <c r="F65" s="83"/>
      <c r="G65" s="83"/>
      <c r="H65" s="83"/>
      <c r="I65" s="83"/>
    </row>
    <row r="66" spans="1:9" ht="15.75" customHeight="1" x14ac:dyDescent="0.25">
      <c r="A66" s="83"/>
      <c r="B66" s="83"/>
      <c r="C66" s="83"/>
      <c r="D66" s="83"/>
      <c r="E66" s="83"/>
      <c r="F66" s="83"/>
      <c r="G66" s="83"/>
      <c r="H66" s="83"/>
      <c r="I66" s="83"/>
    </row>
    <row r="67" spans="1:9" ht="15.75" customHeight="1" x14ac:dyDescent="0.25">
      <c r="A67" s="83"/>
      <c r="B67" s="83"/>
      <c r="C67" s="83"/>
      <c r="D67" s="83"/>
      <c r="E67" s="83"/>
      <c r="F67" s="83"/>
      <c r="G67" s="83"/>
      <c r="H67" s="83"/>
      <c r="I67" s="83"/>
    </row>
    <row r="68" spans="1:9" ht="15.75" customHeight="1" x14ac:dyDescent="0.25">
      <c r="A68" s="83"/>
      <c r="B68" s="83"/>
      <c r="C68" s="83"/>
      <c r="D68" s="83"/>
      <c r="E68" s="83"/>
      <c r="F68" s="83"/>
      <c r="G68" s="83"/>
      <c r="H68" s="83"/>
      <c r="I68" s="83"/>
    </row>
    <row r="69" spans="1:9" ht="15.75" customHeight="1" x14ac:dyDescent="0.25">
      <c r="A69" s="83"/>
      <c r="B69" s="83"/>
      <c r="C69" s="83"/>
      <c r="D69" s="83"/>
      <c r="E69" s="83"/>
      <c r="F69" s="83"/>
      <c r="G69" s="83"/>
      <c r="H69" s="83"/>
      <c r="I69" s="83"/>
    </row>
    <row r="70" spans="1:9" ht="15.75" customHeight="1" x14ac:dyDescent="0.25">
      <c r="A70" s="83"/>
      <c r="B70" s="83"/>
      <c r="C70" s="83"/>
      <c r="D70" s="83"/>
      <c r="E70" s="83"/>
      <c r="F70" s="83"/>
      <c r="G70" s="83"/>
      <c r="H70" s="83"/>
      <c r="I70" s="83"/>
    </row>
    <row r="71" spans="1:9" ht="15.75" customHeight="1" x14ac:dyDescent="0.25">
      <c r="A71" s="83"/>
      <c r="B71" s="83"/>
      <c r="C71" s="83"/>
      <c r="D71" s="83"/>
      <c r="E71" s="83"/>
      <c r="F71" s="83"/>
      <c r="G71" s="83"/>
      <c r="H71" s="83"/>
      <c r="I71" s="83"/>
    </row>
    <row r="72" spans="1:9" ht="15.75" customHeight="1" x14ac:dyDescent="0.25">
      <c r="A72" s="83"/>
      <c r="B72" s="83"/>
      <c r="C72" s="83"/>
      <c r="D72" s="83"/>
      <c r="E72" s="83"/>
      <c r="F72" s="83"/>
      <c r="G72" s="83"/>
      <c r="H72" s="83"/>
      <c r="I72" s="83"/>
    </row>
    <row r="73" spans="1:9" ht="15.75" customHeight="1" x14ac:dyDescent="0.25">
      <c r="A73" s="83"/>
      <c r="B73" s="83"/>
      <c r="C73" s="83"/>
      <c r="D73" s="83"/>
      <c r="E73" s="83"/>
      <c r="F73" s="83"/>
      <c r="G73" s="83"/>
      <c r="H73" s="83"/>
      <c r="I73" s="83"/>
    </row>
    <row r="74" spans="1:9" ht="15.75" customHeight="1" x14ac:dyDescent="0.25">
      <c r="A74" s="83"/>
      <c r="B74" s="83"/>
      <c r="C74" s="83"/>
      <c r="D74" s="83"/>
      <c r="E74" s="83"/>
      <c r="F74" s="83"/>
      <c r="G74" s="83"/>
      <c r="H74" s="83"/>
      <c r="I74" s="83"/>
    </row>
    <row r="75" spans="1:9" ht="15.75" customHeight="1" x14ac:dyDescent="0.25">
      <c r="A75" s="83"/>
      <c r="B75" s="83"/>
      <c r="C75" s="83"/>
      <c r="D75" s="83"/>
      <c r="E75" s="83"/>
      <c r="F75" s="83"/>
      <c r="G75" s="83"/>
      <c r="H75" s="83"/>
      <c r="I75" s="83"/>
    </row>
    <row r="76" spans="1:9" ht="15.75" customHeight="1" x14ac:dyDescent="0.25">
      <c r="A76" s="83"/>
      <c r="B76" s="83"/>
      <c r="C76" s="83"/>
      <c r="D76" s="83"/>
      <c r="E76" s="83"/>
      <c r="F76" s="83"/>
      <c r="G76" s="83"/>
      <c r="H76" s="83"/>
      <c r="I76" s="83"/>
    </row>
    <row r="77" spans="1:9" ht="15.75" customHeight="1" x14ac:dyDescent="0.25">
      <c r="A77" s="83"/>
      <c r="B77" s="83"/>
      <c r="C77" s="83"/>
      <c r="D77" s="83"/>
      <c r="E77" s="83"/>
      <c r="F77" s="83"/>
      <c r="G77" s="83"/>
      <c r="H77" s="83"/>
      <c r="I77" s="83"/>
    </row>
    <row r="78" spans="1:9" ht="15.75" customHeight="1" x14ac:dyDescent="0.25">
      <c r="A78" s="83"/>
      <c r="B78" s="83"/>
      <c r="C78" s="83"/>
      <c r="D78" s="83"/>
      <c r="E78" s="83"/>
      <c r="F78" s="83"/>
      <c r="G78" s="83"/>
      <c r="H78" s="83"/>
      <c r="I78" s="83"/>
    </row>
    <row r="79" spans="1:9" ht="15.75" customHeight="1" x14ac:dyDescent="0.25">
      <c r="A79" s="83"/>
      <c r="B79" s="83"/>
      <c r="C79" s="83"/>
      <c r="D79" s="83"/>
      <c r="E79" s="83"/>
      <c r="F79" s="83"/>
      <c r="G79" s="83"/>
      <c r="H79" s="83"/>
      <c r="I79" s="83"/>
    </row>
    <row r="80" spans="1:9" ht="15.75" customHeight="1" x14ac:dyDescent="0.25">
      <c r="A80" s="83"/>
      <c r="B80" s="83"/>
      <c r="C80" s="83"/>
      <c r="D80" s="83"/>
      <c r="E80" s="83"/>
      <c r="F80" s="83"/>
      <c r="G80" s="83"/>
      <c r="H80" s="83"/>
      <c r="I80" s="83"/>
    </row>
    <row r="81" spans="1:9" ht="15.75" customHeight="1" x14ac:dyDescent="0.25">
      <c r="A81" s="83"/>
      <c r="B81" s="83"/>
      <c r="C81" s="83"/>
      <c r="D81" s="83"/>
      <c r="E81" s="83"/>
      <c r="F81" s="83"/>
      <c r="G81" s="83"/>
      <c r="H81" s="83"/>
      <c r="I81" s="83"/>
    </row>
    <row r="82" spans="1:9" ht="15.75" customHeight="1" x14ac:dyDescent="0.25">
      <c r="A82" s="83"/>
      <c r="B82" s="83"/>
      <c r="C82" s="83"/>
      <c r="D82" s="83"/>
      <c r="E82" s="83"/>
      <c r="F82" s="83"/>
      <c r="G82" s="83"/>
      <c r="H82" s="83"/>
      <c r="I82" s="83"/>
    </row>
    <row r="83" spans="1:9" ht="15.75" customHeight="1" x14ac:dyDescent="0.25">
      <c r="A83" s="83"/>
      <c r="B83" s="83"/>
      <c r="C83" s="83"/>
      <c r="D83" s="83"/>
      <c r="E83" s="83"/>
      <c r="F83" s="83"/>
      <c r="G83" s="83"/>
      <c r="H83" s="83"/>
      <c r="I83" s="83"/>
    </row>
    <row r="84" spans="1:9" ht="15.75" customHeight="1" x14ac:dyDescent="0.25">
      <c r="A84" s="83"/>
      <c r="B84" s="83"/>
      <c r="C84" s="83"/>
      <c r="D84" s="83"/>
      <c r="E84" s="83"/>
      <c r="F84" s="83"/>
      <c r="G84" s="83"/>
      <c r="H84" s="83"/>
      <c r="I84" s="83"/>
    </row>
    <row r="85" spans="1:9" ht="15.75" customHeight="1" x14ac:dyDescent="0.25">
      <c r="A85" s="83"/>
      <c r="B85" s="83"/>
      <c r="C85" s="83"/>
      <c r="D85" s="83"/>
      <c r="E85" s="83"/>
      <c r="F85" s="83"/>
      <c r="G85" s="83"/>
      <c r="H85" s="83"/>
      <c r="I85" s="83"/>
    </row>
    <row r="86" spans="1:9" ht="15.75" customHeight="1" x14ac:dyDescent="0.25">
      <c r="A86" s="83"/>
      <c r="B86" s="83"/>
      <c r="C86" s="83"/>
      <c r="D86" s="83"/>
      <c r="E86" s="83"/>
      <c r="F86" s="83"/>
      <c r="G86" s="83"/>
      <c r="H86" s="83"/>
      <c r="I86" s="83"/>
    </row>
    <row r="87" spans="1:9" ht="15.75" customHeight="1" x14ac:dyDescent="0.25">
      <c r="A87" s="83"/>
      <c r="B87" s="83"/>
      <c r="C87" s="83"/>
      <c r="D87" s="83"/>
      <c r="E87" s="83"/>
      <c r="F87" s="83"/>
      <c r="G87" s="83"/>
      <c r="H87" s="83"/>
      <c r="I87" s="83"/>
    </row>
    <row r="88" spans="1:9" ht="15.75" customHeight="1" x14ac:dyDescent="0.25">
      <c r="A88" s="83"/>
      <c r="B88" s="83"/>
      <c r="C88" s="83"/>
      <c r="D88" s="83"/>
      <c r="E88" s="83"/>
      <c r="F88" s="83"/>
      <c r="G88" s="83"/>
      <c r="H88" s="83"/>
      <c r="I88" s="83"/>
    </row>
    <row r="89" spans="1:9" ht="15.75" customHeight="1" x14ac:dyDescent="0.25">
      <c r="A89" s="83"/>
      <c r="B89" s="83"/>
      <c r="C89" s="83"/>
      <c r="D89" s="83"/>
      <c r="E89" s="83"/>
      <c r="F89" s="83"/>
      <c r="G89" s="83"/>
      <c r="H89" s="83"/>
      <c r="I89" s="83"/>
    </row>
    <row r="90" spans="1:9" ht="15.75" customHeight="1" x14ac:dyDescent="0.25">
      <c r="A90" s="83"/>
      <c r="B90" s="83"/>
      <c r="C90" s="83"/>
      <c r="D90" s="83"/>
      <c r="E90" s="83"/>
      <c r="F90" s="83"/>
      <c r="G90" s="83"/>
      <c r="H90" s="83"/>
      <c r="I90" s="83"/>
    </row>
    <row r="91" spans="1:9" ht="15.75" customHeight="1" x14ac:dyDescent="0.25">
      <c r="A91" s="83"/>
      <c r="B91" s="83"/>
      <c r="C91" s="83"/>
      <c r="D91" s="83"/>
      <c r="E91" s="83"/>
      <c r="F91" s="83"/>
      <c r="G91" s="83"/>
      <c r="H91" s="83"/>
      <c r="I91" s="83"/>
    </row>
    <row r="92" spans="1:9" ht="15.75" customHeight="1" x14ac:dyDescent="0.25">
      <c r="A92" s="83"/>
      <c r="B92" s="83"/>
      <c r="C92" s="83"/>
      <c r="D92" s="83"/>
      <c r="E92" s="83"/>
      <c r="F92" s="83"/>
      <c r="G92" s="83"/>
      <c r="H92" s="83"/>
      <c r="I92" s="83"/>
    </row>
    <row r="93" spans="1:9" ht="15.75" customHeight="1" x14ac:dyDescent="0.25">
      <c r="A93" s="83"/>
      <c r="B93" s="83"/>
      <c r="C93" s="83"/>
      <c r="D93" s="83"/>
      <c r="E93" s="83"/>
      <c r="F93" s="83"/>
      <c r="G93" s="83"/>
      <c r="H93" s="83"/>
      <c r="I93" s="83"/>
    </row>
    <row r="94" spans="1:9" ht="15.75" customHeight="1" x14ac:dyDescent="0.25">
      <c r="A94" s="83"/>
      <c r="B94" s="83"/>
      <c r="C94" s="83"/>
      <c r="D94" s="83"/>
      <c r="E94" s="83"/>
      <c r="F94" s="83"/>
      <c r="G94" s="83"/>
      <c r="H94" s="83"/>
      <c r="I94" s="83"/>
    </row>
    <row r="95" spans="1:9" ht="15.75" customHeight="1" x14ac:dyDescent="0.25">
      <c r="A95" s="83"/>
      <c r="B95" s="83"/>
      <c r="C95" s="83"/>
      <c r="D95" s="83"/>
      <c r="E95" s="83"/>
      <c r="F95" s="83"/>
      <c r="G95" s="83"/>
      <c r="H95" s="83"/>
      <c r="I95" s="83"/>
    </row>
    <row r="96" spans="1:9" ht="15.75" customHeight="1" x14ac:dyDescent="0.25">
      <c r="A96" s="83"/>
      <c r="B96" s="83"/>
      <c r="C96" s="83"/>
      <c r="D96" s="83"/>
      <c r="E96" s="83"/>
      <c r="F96" s="83"/>
      <c r="G96" s="83"/>
      <c r="H96" s="83"/>
      <c r="I96" s="83"/>
    </row>
    <row r="97" spans="1:9" ht="15.75" customHeight="1" x14ac:dyDescent="0.25">
      <c r="A97" s="83"/>
      <c r="B97" s="83"/>
      <c r="C97" s="83"/>
      <c r="D97" s="83"/>
      <c r="E97" s="83"/>
      <c r="F97" s="83"/>
      <c r="G97" s="83"/>
      <c r="H97" s="83"/>
      <c r="I97" s="83"/>
    </row>
    <row r="98" spans="1:9" ht="15.75" customHeight="1" x14ac:dyDescent="0.25">
      <c r="A98" s="83"/>
      <c r="B98" s="83"/>
      <c r="C98" s="83"/>
      <c r="D98" s="83"/>
      <c r="E98" s="83"/>
      <c r="F98" s="83"/>
      <c r="G98" s="83"/>
      <c r="H98" s="83"/>
      <c r="I98" s="83"/>
    </row>
    <row r="99" spans="1:9" ht="15.75" customHeight="1" x14ac:dyDescent="0.25">
      <c r="A99" s="83"/>
      <c r="B99" s="83"/>
      <c r="C99" s="83"/>
      <c r="D99" s="83"/>
      <c r="E99" s="83"/>
      <c r="F99" s="83"/>
      <c r="G99" s="83"/>
      <c r="H99" s="83"/>
      <c r="I99" s="83"/>
    </row>
    <row r="100" spans="1:9" ht="15.75" customHeight="1" x14ac:dyDescent="0.25">
      <c r="A100" s="83"/>
      <c r="B100" s="83"/>
      <c r="C100" s="83"/>
      <c r="D100" s="83"/>
      <c r="E100" s="83"/>
      <c r="F100" s="83"/>
      <c r="G100" s="83"/>
      <c r="H100" s="83"/>
      <c r="I100" s="83"/>
    </row>
    <row r="101" spans="1:9" ht="15.75" customHeight="1" x14ac:dyDescent="0.25">
      <c r="A101" s="83"/>
      <c r="B101" s="83"/>
      <c r="C101" s="83"/>
      <c r="D101" s="83"/>
      <c r="E101" s="83"/>
      <c r="F101" s="83"/>
      <c r="G101" s="83"/>
      <c r="H101" s="83"/>
      <c r="I101" s="83"/>
    </row>
    <row r="102" spans="1:9" ht="15.75" customHeight="1" x14ac:dyDescent="0.25">
      <c r="A102" s="83"/>
      <c r="B102" s="83"/>
      <c r="C102" s="83"/>
      <c r="D102" s="83"/>
      <c r="E102" s="83"/>
      <c r="F102" s="83"/>
      <c r="G102" s="83"/>
      <c r="H102" s="83"/>
      <c r="I102" s="83"/>
    </row>
    <row r="103" spans="1:9" ht="15.75" customHeight="1" x14ac:dyDescent="0.25">
      <c r="A103" s="83"/>
      <c r="B103" s="83"/>
      <c r="C103" s="83"/>
      <c r="D103" s="83"/>
      <c r="E103" s="83"/>
      <c r="F103" s="83"/>
      <c r="G103" s="83"/>
      <c r="H103" s="83"/>
      <c r="I103" s="83"/>
    </row>
    <row r="104" spans="1:9" ht="15.75" customHeight="1" x14ac:dyDescent="0.25">
      <c r="A104" s="83"/>
      <c r="B104" s="83"/>
      <c r="C104" s="83"/>
      <c r="D104" s="83"/>
      <c r="E104" s="83"/>
      <c r="F104" s="83"/>
      <c r="G104" s="83"/>
      <c r="H104" s="83"/>
      <c r="I104" s="83"/>
    </row>
    <row r="105" spans="1:9" ht="15.75" customHeight="1" x14ac:dyDescent="0.25">
      <c r="A105" s="83"/>
      <c r="B105" s="83"/>
      <c r="C105" s="83"/>
      <c r="D105" s="83"/>
      <c r="E105" s="83"/>
      <c r="F105" s="83"/>
      <c r="G105" s="83"/>
      <c r="H105" s="83"/>
      <c r="I105" s="83"/>
    </row>
    <row r="106" spans="1:9" ht="15.75" customHeight="1" x14ac:dyDescent="0.25">
      <c r="A106" s="83"/>
      <c r="B106" s="83"/>
      <c r="C106" s="83"/>
      <c r="D106" s="83"/>
      <c r="E106" s="83"/>
      <c r="F106" s="83"/>
      <c r="G106" s="83"/>
      <c r="H106" s="83"/>
      <c r="I106" s="83"/>
    </row>
    <row r="107" spans="1:9" ht="15.75" customHeight="1" x14ac:dyDescent="0.25">
      <c r="A107" s="83"/>
      <c r="B107" s="83"/>
      <c r="C107" s="83"/>
      <c r="D107" s="83"/>
      <c r="E107" s="83"/>
      <c r="F107" s="83"/>
      <c r="G107" s="83"/>
      <c r="H107" s="83"/>
      <c r="I107" s="83"/>
    </row>
    <row r="108" spans="1:9" ht="15.75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</row>
    <row r="109" spans="1:9" ht="15.75" customHeight="1" x14ac:dyDescent="0.25">
      <c r="A109" s="83"/>
      <c r="B109" s="83"/>
      <c r="C109" s="83"/>
      <c r="D109" s="83"/>
      <c r="E109" s="83"/>
      <c r="F109" s="83"/>
      <c r="G109" s="83"/>
      <c r="H109" s="83"/>
      <c r="I109" s="83"/>
    </row>
    <row r="110" spans="1:9" ht="15.75" customHeight="1" x14ac:dyDescent="0.25">
      <c r="A110" s="83"/>
      <c r="B110" s="83"/>
      <c r="C110" s="83"/>
      <c r="D110" s="83"/>
      <c r="E110" s="83"/>
      <c r="F110" s="83"/>
      <c r="G110" s="83"/>
      <c r="H110" s="83"/>
      <c r="I110" s="83"/>
    </row>
    <row r="111" spans="1:9" ht="15.75" customHeight="1" x14ac:dyDescent="0.25">
      <c r="A111" s="83"/>
      <c r="B111" s="83"/>
      <c r="C111" s="83"/>
      <c r="D111" s="83"/>
      <c r="E111" s="83"/>
      <c r="F111" s="83"/>
      <c r="G111" s="83"/>
      <c r="H111" s="83"/>
      <c r="I111" s="83"/>
    </row>
    <row r="112" spans="1:9" ht="15.75" customHeight="1" x14ac:dyDescent="0.25">
      <c r="A112" s="83"/>
      <c r="B112" s="83"/>
      <c r="C112" s="83"/>
      <c r="D112" s="83"/>
      <c r="E112" s="83"/>
      <c r="F112" s="83"/>
      <c r="G112" s="83"/>
      <c r="H112" s="83"/>
      <c r="I112" s="83"/>
    </row>
    <row r="113" spans="1:9" ht="15.75" customHeight="1" x14ac:dyDescent="0.25">
      <c r="A113" s="83"/>
      <c r="B113" s="83"/>
      <c r="C113" s="83"/>
      <c r="D113" s="83"/>
      <c r="E113" s="83"/>
      <c r="F113" s="83"/>
      <c r="G113" s="83"/>
      <c r="H113" s="83"/>
      <c r="I113" s="83"/>
    </row>
    <row r="114" spans="1:9" ht="15.75" customHeight="1" x14ac:dyDescent="0.25">
      <c r="A114" s="83"/>
      <c r="B114" s="83"/>
      <c r="C114" s="83"/>
      <c r="D114" s="83"/>
      <c r="E114" s="83"/>
      <c r="F114" s="83"/>
      <c r="G114" s="83"/>
      <c r="H114" s="83"/>
      <c r="I114" s="83"/>
    </row>
    <row r="115" spans="1:9" ht="15.75" customHeight="1" x14ac:dyDescent="0.25">
      <c r="A115" s="83"/>
      <c r="B115" s="83"/>
      <c r="C115" s="83"/>
      <c r="D115" s="83"/>
      <c r="E115" s="83"/>
      <c r="F115" s="83"/>
      <c r="G115" s="83"/>
      <c r="H115" s="83"/>
      <c r="I115" s="83"/>
    </row>
    <row r="116" spans="1:9" ht="15.75" customHeight="1" x14ac:dyDescent="0.25">
      <c r="A116" s="83"/>
      <c r="B116" s="83"/>
      <c r="C116" s="83"/>
      <c r="D116" s="83"/>
      <c r="E116" s="83"/>
      <c r="F116" s="83"/>
      <c r="G116" s="83"/>
      <c r="H116" s="83"/>
      <c r="I116" s="83"/>
    </row>
    <row r="117" spans="1:9" ht="15.75" customHeight="1" x14ac:dyDescent="0.25">
      <c r="A117" s="83"/>
      <c r="B117" s="83"/>
      <c r="C117" s="83"/>
      <c r="D117" s="83"/>
      <c r="E117" s="83"/>
      <c r="F117" s="83"/>
      <c r="G117" s="83"/>
      <c r="H117" s="83"/>
      <c r="I117" s="83"/>
    </row>
    <row r="118" spans="1:9" ht="15.75" customHeight="1" x14ac:dyDescent="0.25">
      <c r="A118" s="83"/>
      <c r="B118" s="83"/>
      <c r="C118" s="83"/>
      <c r="D118" s="83"/>
      <c r="E118" s="83"/>
      <c r="F118" s="83"/>
      <c r="G118" s="83"/>
      <c r="H118" s="83"/>
      <c r="I118" s="83"/>
    </row>
    <row r="119" spans="1:9" ht="15.75" customHeight="1" x14ac:dyDescent="0.25">
      <c r="A119" s="83"/>
      <c r="B119" s="83"/>
      <c r="C119" s="83"/>
      <c r="D119" s="83"/>
      <c r="E119" s="83"/>
      <c r="F119" s="83"/>
      <c r="G119" s="83"/>
      <c r="H119" s="83"/>
      <c r="I119" s="83"/>
    </row>
    <row r="120" spans="1:9" ht="15.75" customHeight="1" x14ac:dyDescent="0.25">
      <c r="A120" s="83"/>
      <c r="B120" s="83"/>
      <c r="C120" s="83"/>
      <c r="D120" s="83"/>
      <c r="E120" s="83"/>
      <c r="F120" s="83"/>
      <c r="G120" s="83"/>
      <c r="H120" s="83"/>
      <c r="I120" s="83"/>
    </row>
    <row r="121" spans="1:9" ht="15.75" customHeight="1" x14ac:dyDescent="0.25">
      <c r="A121" s="83"/>
      <c r="B121" s="83"/>
      <c r="C121" s="83"/>
      <c r="D121" s="83"/>
      <c r="E121" s="83"/>
      <c r="F121" s="83"/>
      <c r="G121" s="83"/>
      <c r="H121" s="83"/>
      <c r="I121" s="83"/>
    </row>
    <row r="122" spans="1:9" ht="15.75" customHeight="1" x14ac:dyDescent="0.25">
      <c r="A122" s="83"/>
      <c r="B122" s="83"/>
      <c r="C122" s="83"/>
      <c r="D122" s="83"/>
      <c r="E122" s="83"/>
      <c r="F122" s="83"/>
      <c r="G122" s="83"/>
      <c r="H122" s="83"/>
      <c r="I122" s="83"/>
    </row>
    <row r="123" spans="1:9" ht="15.75" customHeight="1" x14ac:dyDescent="0.25">
      <c r="A123" s="83"/>
      <c r="B123" s="83"/>
      <c r="C123" s="83"/>
      <c r="D123" s="83"/>
      <c r="E123" s="83"/>
      <c r="F123" s="83"/>
      <c r="G123" s="83"/>
      <c r="H123" s="83"/>
      <c r="I123" s="83"/>
    </row>
    <row r="124" spans="1:9" ht="15.75" customHeight="1" x14ac:dyDescent="0.25">
      <c r="A124" s="83"/>
      <c r="B124" s="83"/>
      <c r="C124" s="83"/>
      <c r="D124" s="83"/>
      <c r="E124" s="83"/>
      <c r="F124" s="83"/>
      <c r="G124" s="83"/>
      <c r="H124" s="83"/>
      <c r="I124" s="83"/>
    </row>
    <row r="125" spans="1:9" ht="15.75" customHeight="1" x14ac:dyDescent="0.25">
      <c r="A125" s="83"/>
      <c r="B125" s="83"/>
      <c r="C125" s="83"/>
      <c r="D125" s="83"/>
      <c r="E125" s="83"/>
      <c r="F125" s="83"/>
      <c r="G125" s="83"/>
      <c r="H125" s="83"/>
      <c r="I125" s="83"/>
    </row>
    <row r="126" spans="1:9" ht="15.75" customHeight="1" x14ac:dyDescent="0.25">
      <c r="A126" s="83"/>
      <c r="B126" s="83"/>
      <c r="C126" s="83"/>
      <c r="D126" s="83"/>
      <c r="E126" s="83"/>
      <c r="F126" s="83"/>
      <c r="G126" s="83"/>
      <c r="H126" s="83"/>
      <c r="I126" s="83"/>
    </row>
    <row r="127" spans="1:9" ht="15.75" customHeight="1" x14ac:dyDescent="0.25">
      <c r="A127" s="83"/>
      <c r="B127" s="83"/>
      <c r="C127" s="83"/>
      <c r="D127" s="83"/>
      <c r="E127" s="83"/>
      <c r="F127" s="83"/>
      <c r="G127" s="83"/>
      <c r="H127" s="83"/>
      <c r="I127" s="83"/>
    </row>
    <row r="128" spans="1:9" ht="15.75" customHeight="1" x14ac:dyDescent="0.25">
      <c r="A128" s="83"/>
      <c r="B128" s="83"/>
      <c r="C128" s="83"/>
      <c r="D128" s="83"/>
      <c r="E128" s="83"/>
      <c r="F128" s="83"/>
      <c r="G128" s="83"/>
      <c r="H128" s="83"/>
      <c r="I128" s="83"/>
    </row>
    <row r="129" spans="1:9" ht="15.75" customHeight="1" x14ac:dyDescent="0.25">
      <c r="A129" s="83"/>
      <c r="B129" s="83"/>
      <c r="C129" s="83"/>
      <c r="D129" s="83"/>
      <c r="E129" s="83"/>
      <c r="F129" s="83"/>
      <c r="G129" s="83"/>
      <c r="H129" s="83"/>
      <c r="I129" s="83"/>
    </row>
    <row r="130" spans="1:9" ht="15.75" customHeight="1" x14ac:dyDescent="0.25">
      <c r="A130" s="83"/>
      <c r="B130" s="83"/>
      <c r="C130" s="83"/>
      <c r="D130" s="83"/>
      <c r="E130" s="83"/>
      <c r="F130" s="83"/>
      <c r="G130" s="83"/>
      <c r="H130" s="83"/>
      <c r="I130" s="83"/>
    </row>
    <row r="131" spans="1:9" ht="15.75" customHeight="1" x14ac:dyDescent="0.25">
      <c r="A131" s="83"/>
      <c r="B131" s="83"/>
      <c r="C131" s="83"/>
      <c r="D131" s="83"/>
      <c r="E131" s="83"/>
      <c r="F131" s="83"/>
      <c r="G131" s="83"/>
      <c r="H131" s="83"/>
      <c r="I131" s="83"/>
    </row>
    <row r="132" spans="1:9" ht="15.75" customHeight="1" x14ac:dyDescent="0.25">
      <c r="A132" s="83"/>
      <c r="B132" s="83"/>
      <c r="C132" s="83"/>
      <c r="D132" s="83"/>
      <c r="E132" s="83"/>
      <c r="F132" s="83"/>
      <c r="G132" s="83"/>
      <c r="H132" s="83"/>
      <c r="I132" s="83"/>
    </row>
    <row r="133" spans="1:9" ht="15.75" customHeight="1" x14ac:dyDescent="0.25">
      <c r="A133" s="83"/>
      <c r="B133" s="83"/>
      <c r="C133" s="83"/>
      <c r="D133" s="83"/>
      <c r="E133" s="83"/>
      <c r="F133" s="83"/>
      <c r="G133" s="83"/>
      <c r="H133" s="83"/>
      <c r="I133" s="83"/>
    </row>
    <row r="134" spans="1:9" ht="15.75" customHeight="1" x14ac:dyDescent="0.25">
      <c r="A134" s="83"/>
      <c r="B134" s="83"/>
      <c r="C134" s="83"/>
      <c r="D134" s="83"/>
      <c r="E134" s="83"/>
      <c r="F134" s="83"/>
      <c r="G134" s="83"/>
      <c r="H134" s="83"/>
      <c r="I134" s="83"/>
    </row>
    <row r="135" spans="1:9" ht="15.75" customHeight="1" x14ac:dyDescent="0.25">
      <c r="A135" s="83"/>
      <c r="B135" s="83"/>
      <c r="C135" s="83"/>
      <c r="D135" s="83"/>
      <c r="E135" s="83"/>
      <c r="F135" s="83"/>
      <c r="G135" s="83"/>
      <c r="H135" s="83"/>
      <c r="I135" s="83"/>
    </row>
    <row r="136" spans="1:9" ht="15.75" customHeight="1" x14ac:dyDescent="0.25">
      <c r="A136" s="83"/>
      <c r="B136" s="83"/>
      <c r="C136" s="83"/>
      <c r="D136" s="83"/>
      <c r="E136" s="83"/>
      <c r="F136" s="83"/>
      <c r="G136" s="83"/>
      <c r="H136" s="83"/>
      <c r="I136" s="83"/>
    </row>
    <row r="137" spans="1:9" ht="15.75" customHeight="1" x14ac:dyDescent="0.25">
      <c r="A137" s="83"/>
      <c r="B137" s="83"/>
      <c r="C137" s="83"/>
      <c r="D137" s="83"/>
      <c r="E137" s="83"/>
      <c r="F137" s="83"/>
      <c r="G137" s="83"/>
      <c r="H137" s="83"/>
      <c r="I137" s="83"/>
    </row>
    <row r="138" spans="1:9" ht="15.75" customHeight="1" x14ac:dyDescent="0.25">
      <c r="A138" s="83"/>
      <c r="B138" s="83"/>
      <c r="C138" s="83"/>
      <c r="D138" s="83"/>
      <c r="E138" s="83"/>
      <c r="F138" s="83"/>
      <c r="G138" s="83"/>
      <c r="H138" s="83"/>
      <c r="I138" s="83"/>
    </row>
    <row r="139" spans="1:9" ht="15.75" customHeight="1" x14ac:dyDescent="0.25">
      <c r="A139" s="83"/>
      <c r="B139" s="83"/>
      <c r="C139" s="83"/>
      <c r="D139" s="83"/>
      <c r="E139" s="83"/>
      <c r="F139" s="83"/>
      <c r="G139" s="83"/>
      <c r="H139" s="83"/>
      <c r="I139" s="83"/>
    </row>
    <row r="140" spans="1:9" ht="15.75" customHeight="1" x14ac:dyDescent="0.25">
      <c r="A140" s="83"/>
      <c r="B140" s="83"/>
      <c r="C140" s="83"/>
      <c r="D140" s="83"/>
      <c r="E140" s="83"/>
      <c r="F140" s="83"/>
      <c r="G140" s="83"/>
      <c r="H140" s="83"/>
      <c r="I140" s="83"/>
    </row>
    <row r="141" spans="1:9" ht="15.75" customHeight="1" x14ac:dyDescent="0.25">
      <c r="A141" s="83"/>
      <c r="B141" s="83"/>
      <c r="C141" s="83"/>
      <c r="D141" s="83"/>
      <c r="E141" s="83"/>
      <c r="F141" s="83"/>
      <c r="G141" s="83"/>
      <c r="H141" s="83"/>
      <c r="I141" s="83"/>
    </row>
    <row r="142" spans="1:9" ht="15.75" customHeight="1" x14ac:dyDescent="0.25">
      <c r="A142" s="83"/>
      <c r="B142" s="83"/>
      <c r="C142" s="83"/>
      <c r="D142" s="83"/>
      <c r="E142" s="83"/>
      <c r="F142" s="83"/>
      <c r="G142" s="83"/>
      <c r="H142" s="83"/>
      <c r="I142" s="83"/>
    </row>
    <row r="143" spans="1:9" ht="15.75" customHeight="1" x14ac:dyDescent="0.25">
      <c r="A143" s="83"/>
      <c r="B143" s="83"/>
      <c r="C143" s="83"/>
      <c r="D143" s="83"/>
      <c r="E143" s="83"/>
      <c r="F143" s="83"/>
      <c r="G143" s="83"/>
      <c r="H143" s="83"/>
      <c r="I143" s="83"/>
    </row>
    <row r="144" spans="1:9" ht="15.75" customHeight="1" x14ac:dyDescent="0.25">
      <c r="A144" s="83"/>
      <c r="B144" s="83"/>
      <c r="C144" s="83"/>
      <c r="D144" s="83"/>
      <c r="E144" s="83"/>
      <c r="F144" s="83"/>
      <c r="G144" s="83"/>
      <c r="H144" s="83"/>
      <c r="I144" s="83"/>
    </row>
    <row r="145" spans="1:9" ht="15.75" customHeight="1" x14ac:dyDescent="0.25">
      <c r="A145" s="83"/>
      <c r="B145" s="83"/>
      <c r="C145" s="83"/>
      <c r="D145" s="83"/>
      <c r="E145" s="83"/>
      <c r="F145" s="83"/>
      <c r="G145" s="83"/>
      <c r="H145" s="83"/>
      <c r="I145" s="83"/>
    </row>
    <row r="146" spans="1:9" ht="15.75" customHeight="1" x14ac:dyDescent="0.25">
      <c r="A146" s="83"/>
      <c r="B146" s="83"/>
      <c r="C146" s="83"/>
      <c r="D146" s="83"/>
      <c r="E146" s="83"/>
      <c r="F146" s="83"/>
      <c r="G146" s="83"/>
      <c r="H146" s="83"/>
      <c r="I146" s="83"/>
    </row>
    <row r="147" spans="1:9" ht="15.75" customHeight="1" x14ac:dyDescent="0.25">
      <c r="A147" s="83"/>
      <c r="B147" s="83"/>
      <c r="C147" s="83"/>
      <c r="D147" s="83"/>
      <c r="E147" s="83"/>
      <c r="F147" s="83"/>
      <c r="G147" s="83"/>
      <c r="H147" s="83"/>
      <c r="I147" s="83"/>
    </row>
    <row r="148" spans="1:9" ht="15.75" customHeight="1" x14ac:dyDescent="0.25">
      <c r="A148" s="83"/>
      <c r="B148" s="83"/>
      <c r="C148" s="83"/>
      <c r="D148" s="83"/>
      <c r="E148" s="83"/>
      <c r="F148" s="83"/>
      <c r="G148" s="83"/>
      <c r="H148" s="83"/>
      <c r="I148" s="83"/>
    </row>
    <row r="149" spans="1:9" ht="15.75" customHeight="1" x14ac:dyDescent="0.25">
      <c r="A149" s="83"/>
      <c r="B149" s="83"/>
      <c r="C149" s="83"/>
      <c r="D149" s="83"/>
      <c r="E149" s="83"/>
      <c r="F149" s="83"/>
      <c r="G149" s="83"/>
      <c r="H149" s="83"/>
      <c r="I149" s="83"/>
    </row>
    <row r="150" spans="1:9" ht="15.75" customHeight="1" x14ac:dyDescent="0.25">
      <c r="A150" s="83"/>
      <c r="B150" s="83"/>
      <c r="C150" s="83"/>
      <c r="D150" s="83"/>
      <c r="E150" s="83"/>
      <c r="F150" s="83"/>
      <c r="G150" s="83"/>
      <c r="H150" s="83"/>
      <c r="I150" s="83"/>
    </row>
    <row r="151" spans="1:9" ht="15.75" customHeight="1" x14ac:dyDescent="0.25">
      <c r="A151" s="83"/>
      <c r="B151" s="83"/>
      <c r="C151" s="83"/>
      <c r="D151" s="83"/>
      <c r="E151" s="83"/>
      <c r="F151" s="83"/>
      <c r="G151" s="83"/>
      <c r="H151" s="83"/>
      <c r="I151" s="83"/>
    </row>
    <row r="152" spans="1:9" ht="15.75" customHeight="1" x14ac:dyDescent="0.25">
      <c r="A152" s="83"/>
      <c r="B152" s="83"/>
      <c r="C152" s="83"/>
      <c r="D152" s="83"/>
      <c r="E152" s="83"/>
      <c r="F152" s="83"/>
      <c r="G152" s="83"/>
      <c r="H152" s="83"/>
      <c r="I152" s="83"/>
    </row>
    <row r="153" spans="1:9" ht="15.75" customHeight="1" x14ac:dyDescent="0.25">
      <c r="A153" s="83"/>
      <c r="B153" s="83"/>
      <c r="C153" s="83"/>
      <c r="D153" s="83"/>
      <c r="E153" s="83"/>
      <c r="F153" s="83"/>
      <c r="G153" s="83"/>
      <c r="H153" s="83"/>
      <c r="I153" s="83"/>
    </row>
    <row r="154" spans="1:9" ht="15.75" customHeight="1" x14ac:dyDescent="0.25">
      <c r="A154" s="83"/>
      <c r="B154" s="83"/>
      <c r="C154" s="83"/>
      <c r="D154" s="83"/>
      <c r="E154" s="83"/>
      <c r="F154" s="83"/>
      <c r="G154" s="83"/>
      <c r="H154" s="83"/>
      <c r="I154" s="83"/>
    </row>
    <row r="155" spans="1:9" ht="15.75" customHeight="1" x14ac:dyDescent="0.25">
      <c r="A155" s="83"/>
      <c r="B155" s="83"/>
      <c r="C155" s="83"/>
      <c r="D155" s="83"/>
      <c r="E155" s="83"/>
      <c r="F155" s="83"/>
      <c r="G155" s="83"/>
      <c r="H155" s="83"/>
      <c r="I155" s="83"/>
    </row>
    <row r="156" spans="1:9" ht="15.75" customHeight="1" x14ac:dyDescent="0.25">
      <c r="A156" s="83"/>
      <c r="B156" s="83"/>
      <c r="C156" s="83"/>
      <c r="D156" s="83"/>
      <c r="E156" s="83"/>
      <c r="F156" s="83"/>
      <c r="G156" s="83"/>
      <c r="H156" s="83"/>
      <c r="I156" s="83"/>
    </row>
    <row r="157" spans="1:9" ht="15.75" customHeight="1" x14ac:dyDescent="0.25">
      <c r="A157" s="83"/>
      <c r="B157" s="83"/>
      <c r="C157" s="83"/>
      <c r="D157" s="83"/>
      <c r="E157" s="83"/>
      <c r="F157" s="83"/>
      <c r="G157" s="83"/>
      <c r="H157" s="83"/>
      <c r="I157" s="83"/>
    </row>
    <row r="158" spans="1:9" ht="15.75" customHeight="1" x14ac:dyDescent="0.25">
      <c r="A158" s="83"/>
      <c r="B158" s="83"/>
      <c r="C158" s="83"/>
      <c r="D158" s="83"/>
      <c r="E158" s="83"/>
      <c r="F158" s="83"/>
      <c r="G158" s="83"/>
      <c r="H158" s="83"/>
      <c r="I158" s="83"/>
    </row>
    <row r="159" spans="1:9" ht="15.75" customHeight="1" x14ac:dyDescent="0.25">
      <c r="A159" s="83"/>
      <c r="B159" s="83"/>
      <c r="C159" s="83"/>
      <c r="D159" s="83"/>
      <c r="E159" s="83"/>
      <c r="F159" s="83"/>
      <c r="G159" s="83"/>
      <c r="H159" s="83"/>
      <c r="I159" s="83"/>
    </row>
    <row r="160" spans="1:9" ht="15.75" customHeight="1" x14ac:dyDescent="0.25">
      <c r="A160" s="83"/>
      <c r="B160" s="83"/>
      <c r="C160" s="83"/>
      <c r="D160" s="83"/>
      <c r="E160" s="83"/>
      <c r="F160" s="83"/>
      <c r="G160" s="83"/>
      <c r="H160" s="83"/>
      <c r="I160" s="83"/>
    </row>
    <row r="161" spans="1:9" ht="15.75" customHeight="1" x14ac:dyDescent="0.25">
      <c r="A161" s="83"/>
      <c r="B161" s="83"/>
      <c r="C161" s="83"/>
      <c r="D161" s="83"/>
      <c r="E161" s="83"/>
      <c r="F161" s="83"/>
      <c r="G161" s="83"/>
      <c r="H161" s="83"/>
      <c r="I161" s="83"/>
    </row>
    <row r="162" spans="1:9" ht="15.75" customHeight="1" x14ac:dyDescent="0.25">
      <c r="A162" s="83"/>
      <c r="B162" s="83"/>
      <c r="C162" s="83"/>
      <c r="D162" s="83"/>
      <c r="E162" s="83"/>
      <c r="F162" s="83"/>
      <c r="G162" s="83"/>
      <c r="H162" s="83"/>
      <c r="I162" s="83"/>
    </row>
    <row r="163" spans="1:9" ht="15.75" customHeight="1" x14ac:dyDescent="0.25">
      <c r="A163" s="83"/>
      <c r="B163" s="83"/>
      <c r="C163" s="83"/>
      <c r="D163" s="83"/>
      <c r="E163" s="83"/>
      <c r="F163" s="83"/>
      <c r="G163" s="83"/>
      <c r="H163" s="83"/>
      <c r="I163" s="83"/>
    </row>
    <row r="164" spans="1:9" ht="15.75" customHeight="1" x14ac:dyDescent="0.25">
      <c r="A164" s="83"/>
      <c r="B164" s="83"/>
      <c r="C164" s="83"/>
      <c r="D164" s="83"/>
      <c r="E164" s="83"/>
      <c r="F164" s="83"/>
      <c r="G164" s="83"/>
      <c r="H164" s="83"/>
      <c r="I164" s="83"/>
    </row>
    <row r="165" spans="1:9" ht="15.75" customHeight="1" x14ac:dyDescent="0.25">
      <c r="A165" s="83"/>
      <c r="B165" s="83"/>
      <c r="C165" s="83"/>
      <c r="D165" s="83"/>
      <c r="E165" s="83"/>
      <c r="F165" s="83"/>
      <c r="G165" s="83"/>
      <c r="H165" s="83"/>
      <c r="I165" s="83"/>
    </row>
    <row r="166" spans="1:9" ht="15.75" customHeight="1" x14ac:dyDescent="0.25">
      <c r="A166" s="83"/>
      <c r="B166" s="83"/>
      <c r="C166" s="83"/>
      <c r="D166" s="83"/>
      <c r="E166" s="83"/>
      <c r="F166" s="83"/>
      <c r="G166" s="83"/>
      <c r="H166" s="83"/>
      <c r="I166" s="83"/>
    </row>
    <row r="167" spans="1:9" ht="15.75" customHeight="1" x14ac:dyDescent="0.25">
      <c r="A167" s="83"/>
      <c r="B167" s="83"/>
      <c r="C167" s="83"/>
      <c r="D167" s="83"/>
      <c r="E167" s="83"/>
      <c r="F167" s="83"/>
      <c r="G167" s="83"/>
      <c r="H167" s="83"/>
      <c r="I167" s="83"/>
    </row>
    <row r="168" spans="1:9" ht="15.75" customHeight="1" x14ac:dyDescent="0.25">
      <c r="A168" s="83"/>
      <c r="B168" s="83"/>
      <c r="C168" s="83"/>
      <c r="D168" s="83"/>
      <c r="E168" s="83"/>
      <c r="F168" s="83"/>
      <c r="G168" s="83"/>
      <c r="H168" s="83"/>
      <c r="I168" s="83"/>
    </row>
    <row r="169" spans="1:9" ht="15.75" customHeight="1" x14ac:dyDescent="0.25">
      <c r="A169" s="83"/>
      <c r="B169" s="83"/>
      <c r="C169" s="83"/>
      <c r="D169" s="83"/>
      <c r="E169" s="83"/>
      <c r="F169" s="83"/>
      <c r="G169" s="83"/>
      <c r="H169" s="83"/>
      <c r="I169" s="83"/>
    </row>
    <row r="170" spans="1:9" ht="15.75" customHeight="1" x14ac:dyDescent="0.25">
      <c r="A170" s="83"/>
      <c r="B170" s="83"/>
      <c r="C170" s="83"/>
      <c r="D170" s="83"/>
      <c r="E170" s="83"/>
      <c r="F170" s="83"/>
      <c r="G170" s="83"/>
      <c r="H170" s="83"/>
      <c r="I170" s="83"/>
    </row>
    <row r="171" spans="1:9" ht="15.75" customHeight="1" x14ac:dyDescent="0.25">
      <c r="A171" s="83"/>
      <c r="B171" s="83"/>
      <c r="C171" s="83"/>
      <c r="D171" s="83"/>
      <c r="E171" s="83"/>
      <c r="F171" s="83"/>
      <c r="G171" s="83"/>
      <c r="H171" s="83"/>
      <c r="I171" s="83"/>
    </row>
    <row r="172" spans="1:9" ht="15.75" customHeight="1" x14ac:dyDescent="0.25">
      <c r="A172" s="83"/>
      <c r="B172" s="83"/>
      <c r="C172" s="83"/>
      <c r="D172" s="83"/>
      <c r="E172" s="83"/>
      <c r="F172" s="83"/>
      <c r="G172" s="83"/>
      <c r="H172" s="83"/>
      <c r="I172" s="83"/>
    </row>
    <row r="173" spans="1:9" ht="15.75" customHeight="1" x14ac:dyDescent="0.25">
      <c r="A173" s="83"/>
      <c r="B173" s="83"/>
      <c r="C173" s="83"/>
      <c r="D173" s="83"/>
      <c r="E173" s="83"/>
      <c r="F173" s="83"/>
      <c r="G173" s="83"/>
      <c r="H173" s="83"/>
      <c r="I173" s="83"/>
    </row>
    <row r="174" spans="1:9" ht="15.75" customHeight="1" x14ac:dyDescent="0.25">
      <c r="A174" s="83"/>
      <c r="B174" s="83"/>
      <c r="C174" s="83"/>
      <c r="D174" s="83"/>
      <c r="E174" s="83"/>
      <c r="F174" s="83"/>
      <c r="G174" s="83"/>
      <c r="H174" s="83"/>
      <c r="I174" s="83"/>
    </row>
    <row r="175" spans="1:9" ht="15.75" customHeight="1" x14ac:dyDescent="0.25">
      <c r="A175" s="83"/>
      <c r="B175" s="83"/>
      <c r="C175" s="83"/>
      <c r="D175" s="83"/>
      <c r="E175" s="83"/>
      <c r="F175" s="83"/>
      <c r="G175" s="83"/>
      <c r="H175" s="83"/>
      <c r="I175" s="83"/>
    </row>
    <row r="176" spans="1:9" ht="15.75" customHeight="1" x14ac:dyDescent="0.25">
      <c r="A176" s="83"/>
      <c r="B176" s="83"/>
      <c r="C176" s="83"/>
      <c r="D176" s="83"/>
      <c r="E176" s="83"/>
      <c r="F176" s="83"/>
      <c r="G176" s="83"/>
      <c r="H176" s="83"/>
      <c r="I176" s="83"/>
    </row>
    <row r="177" spans="1:9" ht="15.75" customHeight="1" x14ac:dyDescent="0.25">
      <c r="A177" s="83"/>
      <c r="B177" s="83"/>
      <c r="C177" s="83"/>
      <c r="D177" s="83"/>
      <c r="E177" s="83"/>
      <c r="F177" s="83"/>
      <c r="G177" s="83"/>
      <c r="H177" s="83"/>
      <c r="I177" s="83"/>
    </row>
    <row r="178" spans="1:9" ht="15.75" customHeight="1" x14ac:dyDescent="0.25">
      <c r="A178" s="83"/>
      <c r="B178" s="83"/>
      <c r="C178" s="83"/>
      <c r="D178" s="83"/>
      <c r="E178" s="83"/>
      <c r="F178" s="83"/>
      <c r="G178" s="83"/>
      <c r="H178" s="83"/>
      <c r="I178" s="83"/>
    </row>
    <row r="179" spans="1:9" ht="15.75" customHeight="1" x14ac:dyDescent="0.25">
      <c r="A179" s="83"/>
      <c r="B179" s="83"/>
      <c r="C179" s="83"/>
      <c r="D179" s="83"/>
      <c r="E179" s="83"/>
      <c r="F179" s="83"/>
      <c r="G179" s="83"/>
      <c r="H179" s="83"/>
      <c r="I179" s="83"/>
    </row>
    <row r="180" spans="1:9" ht="15.75" customHeight="1" x14ac:dyDescent="0.25">
      <c r="A180" s="83"/>
      <c r="B180" s="83"/>
      <c r="C180" s="83"/>
      <c r="D180" s="83"/>
      <c r="E180" s="83"/>
      <c r="F180" s="83"/>
      <c r="G180" s="83"/>
      <c r="H180" s="83"/>
      <c r="I180" s="83"/>
    </row>
    <row r="181" spans="1:9" ht="15.75" customHeight="1" x14ac:dyDescent="0.25">
      <c r="A181" s="83"/>
      <c r="B181" s="83"/>
      <c r="C181" s="83"/>
      <c r="D181" s="83"/>
      <c r="E181" s="83"/>
      <c r="F181" s="83"/>
      <c r="G181" s="83"/>
      <c r="H181" s="83"/>
      <c r="I181" s="83"/>
    </row>
    <row r="182" spans="1:9" ht="15.75" customHeight="1" x14ac:dyDescent="0.25">
      <c r="A182" s="83"/>
      <c r="B182" s="83"/>
      <c r="C182" s="83"/>
      <c r="D182" s="83"/>
      <c r="E182" s="83"/>
      <c r="F182" s="83"/>
      <c r="G182" s="83"/>
      <c r="H182" s="83"/>
      <c r="I182" s="83"/>
    </row>
    <row r="183" spans="1:9" ht="15.75" customHeight="1" x14ac:dyDescent="0.25">
      <c r="A183" s="83"/>
      <c r="B183" s="83"/>
      <c r="C183" s="83"/>
      <c r="D183" s="83"/>
      <c r="E183" s="83"/>
      <c r="F183" s="83"/>
      <c r="G183" s="83"/>
      <c r="H183" s="83"/>
      <c r="I183" s="83"/>
    </row>
    <row r="184" spans="1:9" ht="15.75" customHeight="1" x14ac:dyDescent="0.25">
      <c r="A184" s="83"/>
      <c r="B184" s="83"/>
      <c r="C184" s="83"/>
      <c r="D184" s="83"/>
      <c r="E184" s="83"/>
      <c r="F184" s="83"/>
      <c r="G184" s="83"/>
      <c r="H184" s="83"/>
      <c r="I184" s="83"/>
    </row>
    <row r="185" spans="1:9" ht="15.75" customHeight="1" x14ac:dyDescent="0.25">
      <c r="A185" s="83"/>
      <c r="B185" s="83"/>
      <c r="C185" s="83"/>
      <c r="D185" s="83"/>
      <c r="E185" s="83"/>
      <c r="F185" s="83"/>
      <c r="G185" s="83"/>
      <c r="H185" s="83"/>
      <c r="I185" s="83"/>
    </row>
    <row r="186" spans="1:9" ht="15.75" customHeight="1" x14ac:dyDescent="0.25">
      <c r="A186" s="83"/>
      <c r="B186" s="83"/>
      <c r="C186" s="83"/>
      <c r="D186" s="83"/>
      <c r="E186" s="83"/>
      <c r="F186" s="83"/>
      <c r="G186" s="83"/>
      <c r="H186" s="83"/>
      <c r="I186" s="83"/>
    </row>
    <row r="187" spans="1:9" ht="15.75" customHeight="1" x14ac:dyDescent="0.25">
      <c r="A187" s="83"/>
      <c r="B187" s="83"/>
      <c r="C187" s="83"/>
      <c r="D187" s="83"/>
      <c r="E187" s="83"/>
      <c r="F187" s="83"/>
      <c r="G187" s="83"/>
      <c r="H187" s="83"/>
      <c r="I187" s="83"/>
    </row>
    <row r="188" spans="1:9" ht="15.75" customHeight="1" x14ac:dyDescent="0.25">
      <c r="A188" s="83"/>
      <c r="B188" s="83"/>
      <c r="C188" s="83"/>
      <c r="D188" s="83"/>
      <c r="E188" s="83"/>
      <c r="F188" s="83"/>
      <c r="G188" s="83"/>
      <c r="H188" s="83"/>
      <c r="I188" s="83"/>
    </row>
    <row r="189" spans="1:9" ht="15.75" customHeight="1" x14ac:dyDescent="0.25">
      <c r="A189" s="83"/>
      <c r="B189" s="83"/>
      <c r="C189" s="83"/>
      <c r="D189" s="83"/>
      <c r="E189" s="83"/>
      <c r="F189" s="83"/>
      <c r="G189" s="83"/>
      <c r="H189" s="83"/>
      <c r="I189" s="83"/>
    </row>
    <row r="190" spans="1:9" ht="15.75" customHeight="1" x14ac:dyDescent="0.25">
      <c r="A190" s="83"/>
      <c r="B190" s="83"/>
      <c r="C190" s="83"/>
      <c r="D190" s="83"/>
      <c r="E190" s="83"/>
      <c r="F190" s="83"/>
      <c r="G190" s="83"/>
      <c r="H190" s="83"/>
      <c r="I190" s="83"/>
    </row>
    <row r="191" spans="1:9" ht="15.75" customHeight="1" x14ac:dyDescent="0.25">
      <c r="A191" s="83"/>
      <c r="B191" s="83"/>
      <c r="C191" s="83"/>
      <c r="D191" s="83"/>
      <c r="E191" s="83"/>
      <c r="F191" s="83"/>
      <c r="G191" s="83"/>
      <c r="H191" s="83"/>
      <c r="I191" s="83"/>
    </row>
    <row r="192" spans="1:9" ht="15.75" customHeight="1" x14ac:dyDescent="0.25">
      <c r="A192" s="83"/>
      <c r="B192" s="83"/>
      <c r="C192" s="83"/>
      <c r="D192" s="83"/>
      <c r="E192" s="83"/>
      <c r="F192" s="83"/>
      <c r="G192" s="83"/>
      <c r="H192" s="83"/>
      <c r="I192" s="83"/>
    </row>
    <row r="193" spans="1:9" ht="15.75" customHeight="1" x14ac:dyDescent="0.25">
      <c r="A193" s="83"/>
      <c r="B193" s="83"/>
      <c r="C193" s="83"/>
      <c r="D193" s="83"/>
      <c r="E193" s="83"/>
      <c r="F193" s="83"/>
      <c r="G193" s="83"/>
      <c r="H193" s="83"/>
      <c r="I193" s="83"/>
    </row>
    <row r="194" spans="1:9" ht="15.75" customHeight="1" x14ac:dyDescent="0.25">
      <c r="A194" s="83"/>
      <c r="B194" s="83"/>
      <c r="C194" s="83"/>
      <c r="D194" s="83"/>
      <c r="E194" s="83"/>
      <c r="F194" s="83"/>
      <c r="G194" s="83"/>
      <c r="H194" s="83"/>
      <c r="I194" s="83"/>
    </row>
    <row r="195" spans="1:9" ht="15.75" customHeight="1" x14ac:dyDescent="0.25">
      <c r="A195" s="83"/>
      <c r="B195" s="83"/>
      <c r="C195" s="83"/>
      <c r="D195" s="83"/>
      <c r="E195" s="83"/>
      <c r="F195" s="83"/>
      <c r="G195" s="83"/>
      <c r="H195" s="83"/>
      <c r="I195" s="83"/>
    </row>
    <row r="196" spans="1:9" ht="15.75" customHeight="1" x14ac:dyDescent="0.25">
      <c r="A196" s="83"/>
      <c r="B196" s="83"/>
      <c r="C196" s="83"/>
      <c r="D196" s="83"/>
      <c r="E196" s="83"/>
      <c r="F196" s="83"/>
      <c r="G196" s="83"/>
      <c r="H196" s="83"/>
      <c r="I196" s="83"/>
    </row>
    <row r="197" spans="1:9" ht="15.75" customHeight="1" x14ac:dyDescent="0.25">
      <c r="A197" s="83"/>
      <c r="B197" s="83"/>
      <c r="C197" s="83"/>
      <c r="D197" s="83"/>
      <c r="E197" s="83"/>
      <c r="F197" s="83"/>
      <c r="G197" s="83"/>
      <c r="H197" s="83"/>
      <c r="I197" s="83"/>
    </row>
    <row r="198" spans="1:9" ht="15.75" customHeight="1" x14ac:dyDescent="0.25">
      <c r="A198" s="83"/>
      <c r="B198" s="83"/>
      <c r="C198" s="83"/>
      <c r="D198" s="83"/>
      <c r="E198" s="83"/>
      <c r="F198" s="83"/>
      <c r="G198" s="83"/>
      <c r="H198" s="83"/>
      <c r="I198" s="83"/>
    </row>
    <row r="199" spans="1:9" ht="15.75" customHeight="1" x14ac:dyDescent="0.25">
      <c r="A199" s="83"/>
      <c r="B199" s="83"/>
      <c r="C199" s="83"/>
      <c r="D199" s="83"/>
      <c r="E199" s="83"/>
      <c r="F199" s="83"/>
      <c r="G199" s="83"/>
      <c r="H199" s="83"/>
      <c r="I199" s="83"/>
    </row>
    <row r="200" spans="1:9" ht="15.75" customHeight="1" x14ac:dyDescent="0.25">
      <c r="A200" s="83"/>
      <c r="B200" s="83"/>
      <c r="C200" s="83"/>
      <c r="D200" s="83"/>
      <c r="E200" s="83"/>
      <c r="F200" s="83"/>
      <c r="G200" s="83"/>
      <c r="H200" s="83"/>
      <c r="I200" s="83"/>
    </row>
    <row r="201" spans="1:9" ht="15.75" customHeight="1" x14ac:dyDescent="0.25">
      <c r="A201" s="83"/>
      <c r="B201" s="83"/>
      <c r="C201" s="83"/>
      <c r="D201" s="83"/>
      <c r="E201" s="83"/>
      <c r="F201" s="83"/>
      <c r="G201" s="83"/>
      <c r="H201" s="83"/>
      <c r="I201" s="83"/>
    </row>
    <row r="202" spans="1:9" ht="15.75" customHeight="1" x14ac:dyDescent="0.25">
      <c r="A202" s="83"/>
      <c r="B202" s="83"/>
      <c r="C202" s="83"/>
      <c r="D202" s="83"/>
      <c r="E202" s="83"/>
      <c r="F202" s="83"/>
      <c r="G202" s="83"/>
      <c r="H202" s="83"/>
      <c r="I202" s="83"/>
    </row>
    <row r="203" spans="1:9" ht="15.75" customHeight="1" x14ac:dyDescent="0.25">
      <c r="A203" s="83"/>
      <c r="B203" s="83"/>
      <c r="C203" s="83"/>
      <c r="D203" s="83"/>
      <c r="E203" s="83"/>
      <c r="F203" s="83"/>
      <c r="G203" s="83"/>
      <c r="H203" s="83"/>
      <c r="I203" s="83"/>
    </row>
    <row r="204" spans="1:9" ht="15.75" customHeight="1" x14ac:dyDescent="0.25">
      <c r="A204" s="83"/>
      <c r="B204" s="83"/>
      <c r="C204" s="83"/>
      <c r="D204" s="83"/>
      <c r="E204" s="83"/>
      <c r="F204" s="83"/>
      <c r="G204" s="83"/>
      <c r="H204" s="83"/>
      <c r="I204" s="83"/>
    </row>
    <row r="205" spans="1:9" ht="15.75" customHeight="1" x14ac:dyDescent="0.25">
      <c r="A205" s="83"/>
      <c r="B205" s="83"/>
      <c r="C205" s="83"/>
      <c r="D205" s="83"/>
      <c r="E205" s="83"/>
      <c r="F205" s="83"/>
      <c r="G205" s="83"/>
      <c r="H205" s="83"/>
      <c r="I205" s="83"/>
    </row>
    <row r="206" spans="1:9" ht="15.75" customHeight="1" x14ac:dyDescent="0.25">
      <c r="A206" s="83"/>
      <c r="B206" s="83"/>
      <c r="C206" s="83"/>
      <c r="D206" s="83"/>
      <c r="E206" s="83"/>
      <c r="F206" s="83"/>
      <c r="G206" s="83"/>
      <c r="H206" s="83"/>
      <c r="I206" s="83"/>
    </row>
    <row r="207" spans="1:9" ht="15.75" customHeight="1" x14ac:dyDescent="0.25">
      <c r="A207" s="83"/>
      <c r="B207" s="83"/>
      <c r="C207" s="83"/>
      <c r="D207" s="83"/>
      <c r="E207" s="83"/>
      <c r="F207" s="83"/>
      <c r="G207" s="83"/>
      <c r="H207" s="83"/>
      <c r="I207" s="83"/>
    </row>
    <row r="208" spans="1:9" ht="15.75" customHeight="1" x14ac:dyDescent="0.25">
      <c r="A208" s="83"/>
      <c r="B208" s="83"/>
      <c r="C208" s="83"/>
      <c r="D208" s="83"/>
      <c r="E208" s="83"/>
      <c r="F208" s="83"/>
      <c r="G208" s="83"/>
      <c r="H208" s="83"/>
      <c r="I208" s="83"/>
    </row>
    <row r="209" spans="1:9" ht="15.75" customHeight="1" x14ac:dyDescent="0.25">
      <c r="A209" s="83"/>
      <c r="B209" s="83"/>
      <c r="C209" s="83"/>
      <c r="D209" s="83"/>
      <c r="E209" s="83"/>
      <c r="F209" s="83"/>
      <c r="G209" s="83"/>
      <c r="H209" s="83"/>
      <c r="I209" s="83"/>
    </row>
    <row r="210" spans="1:9" ht="15.75" customHeight="1" x14ac:dyDescent="0.25">
      <c r="A210" s="83"/>
      <c r="B210" s="83"/>
      <c r="C210" s="83"/>
      <c r="D210" s="83"/>
      <c r="E210" s="83"/>
      <c r="F210" s="83"/>
      <c r="G210" s="83"/>
      <c r="H210" s="83"/>
      <c r="I210" s="83"/>
    </row>
    <row r="211" spans="1:9" ht="15.75" customHeight="1" x14ac:dyDescent="0.25">
      <c r="A211" s="83"/>
      <c r="B211" s="83"/>
      <c r="C211" s="83"/>
      <c r="D211" s="83"/>
      <c r="E211" s="83"/>
      <c r="F211" s="83"/>
      <c r="G211" s="83"/>
      <c r="H211" s="83"/>
      <c r="I211" s="83"/>
    </row>
    <row r="212" spans="1:9" ht="15.75" customHeight="1" x14ac:dyDescent="0.25">
      <c r="A212" s="83"/>
      <c r="B212" s="83"/>
      <c r="C212" s="83"/>
      <c r="D212" s="83"/>
      <c r="E212" s="83"/>
      <c r="F212" s="83"/>
      <c r="G212" s="83"/>
      <c r="H212" s="83"/>
      <c r="I212" s="83"/>
    </row>
    <row r="213" spans="1:9" ht="15.75" customHeight="1" x14ac:dyDescent="0.25">
      <c r="A213" s="83"/>
      <c r="B213" s="83"/>
      <c r="C213" s="83"/>
      <c r="D213" s="83"/>
      <c r="E213" s="83"/>
      <c r="F213" s="83"/>
      <c r="G213" s="83"/>
      <c r="H213" s="83"/>
      <c r="I213" s="83"/>
    </row>
    <row r="214" spans="1:9" ht="15.75" customHeight="1" x14ac:dyDescent="0.25">
      <c r="A214" s="83"/>
      <c r="B214" s="83"/>
      <c r="C214" s="83"/>
      <c r="D214" s="83"/>
      <c r="E214" s="83"/>
      <c r="F214" s="83"/>
      <c r="G214" s="83"/>
      <c r="H214" s="83"/>
      <c r="I214" s="83"/>
    </row>
    <row r="215" spans="1:9" ht="15.75" customHeight="1" x14ac:dyDescent="0.25">
      <c r="A215" s="83"/>
      <c r="B215" s="83"/>
      <c r="C215" s="83"/>
      <c r="D215" s="83"/>
      <c r="E215" s="83"/>
      <c r="F215" s="83"/>
      <c r="G215" s="83"/>
      <c r="H215" s="83"/>
      <c r="I215" s="83"/>
    </row>
    <row r="216" spans="1:9" ht="15.75" customHeight="1" x14ac:dyDescent="0.25">
      <c r="A216" s="83"/>
      <c r="B216" s="83"/>
      <c r="C216" s="83"/>
      <c r="D216" s="83"/>
      <c r="E216" s="83"/>
      <c r="F216" s="83"/>
      <c r="G216" s="83"/>
      <c r="H216" s="83"/>
      <c r="I216" s="83"/>
    </row>
    <row r="217" spans="1:9" ht="15.75" customHeight="1" x14ac:dyDescent="0.25">
      <c r="A217" s="83"/>
      <c r="B217" s="83"/>
      <c r="C217" s="83"/>
      <c r="D217" s="83"/>
      <c r="E217" s="83"/>
      <c r="F217" s="83"/>
      <c r="G217" s="83"/>
      <c r="H217" s="83"/>
      <c r="I217" s="83"/>
    </row>
    <row r="218" spans="1:9" ht="15.75" customHeight="1" x14ac:dyDescent="0.25">
      <c r="A218" s="83"/>
      <c r="B218" s="83"/>
      <c r="C218" s="83"/>
      <c r="D218" s="83"/>
      <c r="E218" s="83"/>
      <c r="F218" s="83"/>
      <c r="G218" s="83"/>
      <c r="H218" s="83"/>
      <c r="I218" s="83"/>
    </row>
    <row r="219" spans="1:9" ht="15.75" customHeight="1" x14ac:dyDescent="0.25">
      <c r="A219" s="83"/>
      <c r="B219" s="83"/>
      <c r="C219" s="83"/>
      <c r="D219" s="83"/>
      <c r="E219" s="83"/>
      <c r="F219" s="83"/>
      <c r="G219" s="83"/>
      <c r="H219" s="83"/>
      <c r="I219" s="83"/>
    </row>
    <row r="220" spans="1:9" ht="15.75" customHeight="1" x14ac:dyDescent="0.25">
      <c r="A220" s="83"/>
      <c r="B220" s="83"/>
      <c r="C220" s="83"/>
      <c r="D220" s="83"/>
      <c r="E220" s="83"/>
      <c r="F220" s="83"/>
      <c r="G220" s="83"/>
      <c r="H220" s="83"/>
      <c r="I220" s="83"/>
    </row>
    <row r="221" spans="1:9" ht="15.75" customHeight="1" x14ac:dyDescent="0.25">
      <c r="A221" s="83"/>
      <c r="B221" s="83"/>
      <c r="C221" s="83"/>
      <c r="D221" s="83"/>
      <c r="E221" s="83"/>
      <c r="F221" s="83"/>
      <c r="G221" s="83"/>
      <c r="H221" s="83"/>
      <c r="I221" s="83"/>
    </row>
    <row r="222" spans="1:9" ht="15.75" customHeight="1" x14ac:dyDescent="0.25">
      <c r="A222" s="83"/>
      <c r="B222" s="83"/>
      <c r="C222" s="83"/>
      <c r="D222" s="83"/>
      <c r="E222" s="83"/>
      <c r="F222" s="83"/>
      <c r="G222" s="83"/>
      <c r="H222" s="83"/>
      <c r="I222" s="83"/>
    </row>
    <row r="223" spans="1:9" ht="15.75" customHeight="1" x14ac:dyDescent="0.25">
      <c r="A223" s="83"/>
      <c r="B223" s="83"/>
      <c r="C223" s="83"/>
      <c r="D223" s="83"/>
      <c r="E223" s="83"/>
      <c r="F223" s="83"/>
      <c r="G223" s="83"/>
      <c r="H223" s="83"/>
      <c r="I223" s="83"/>
    </row>
    <row r="224" spans="1:9" ht="15.75" customHeight="1" x14ac:dyDescent="0.25">
      <c r="A224" s="83"/>
      <c r="B224" s="83"/>
      <c r="C224" s="83"/>
      <c r="D224" s="83"/>
      <c r="E224" s="83"/>
      <c r="F224" s="83"/>
      <c r="G224" s="83"/>
      <c r="H224" s="83"/>
      <c r="I224" s="83"/>
    </row>
    <row r="225" spans="1:9" ht="15.75" customHeight="1" x14ac:dyDescent="0.25">
      <c r="A225" s="83"/>
      <c r="B225" s="83"/>
      <c r="C225" s="83"/>
      <c r="D225" s="83"/>
      <c r="E225" s="83"/>
      <c r="F225" s="83"/>
      <c r="G225" s="83"/>
      <c r="H225" s="83"/>
      <c r="I225" s="83"/>
    </row>
    <row r="226" spans="1:9" ht="15.75" customHeight="1" x14ac:dyDescent="0.25">
      <c r="A226" s="83"/>
      <c r="B226" s="83"/>
      <c r="C226" s="83"/>
      <c r="D226" s="83"/>
      <c r="E226" s="83"/>
      <c r="F226" s="83"/>
      <c r="G226" s="83"/>
      <c r="H226" s="83"/>
      <c r="I226" s="83"/>
    </row>
    <row r="227" spans="1:9" ht="15.75" customHeight="1" x14ac:dyDescent="0.25">
      <c r="A227" s="83"/>
      <c r="B227" s="83"/>
      <c r="C227" s="83"/>
      <c r="D227" s="83"/>
      <c r="E227" s="83"/>
      <c r="F227" s="83"/>
      <c r="G227" s="83"/>
      <c r="H227" s="83"/>
      <c r="I227" s="83"/>
    </row>
    <row r="228" spans="1:9" ht="15.75" customHeight="1" x14ac:dyDescent="0.25">
      <c r="A228" s="83"/>
      <c r="B228" s="83"/>
      <c r="C228" s="83"/>
      <c r="D228" s="83"/>
      <c r="E228" s="83"/>
      <c r="F228" s="83"/>
      <c r="G228" s="83"/>
      <c r="H228" s="83"/>
      <c r="I228" s="83"/>
    </row>
    <row r="229" spans="1:9" ht="15.75" customHeight="1" x14ac:dyDescent="0.25">
      <c r="A229" s="83"/>
      <c r="B229" s="83"/>
      <c r="C229" s="83"/>
      <c r="D229" s="83"/>
      <c r="E229" s="83"/>
      <c r="F229" s="83"/>
      <c r="G229" s="83"/>
      <c r="H229" s="83"/>
      <c r="I229" s="83"/>
    </row>
    <row r="230" spans="1:9" ht="15.75" customHeight="1" x14ac:dyDescent="0.25">
      <c r="A230" s="83"/>
      <c r="B230" s="83"/>
      <c r="C230" s="83"/>
      <c r="D230" s="83"/>
      <c r="E230" s="83"/>
      <c r="F230" s="83"/>
      <c r="G230" s="83"/>
      <c r="H230" s="83"/>
      <c r="I230" s="83"/>
    </row>
    <row r="231" spans="1:9" ht="15.75" customHeight="1" x14ac:dyDescent="0.25">
      <c r="A231" s="83"/>
      <c r="B231" s="83"/>
      <c r="C231" s="83"/>
      <c r="D231" s="83"/>
      <c r="E231" s="83"/>
      <c r="F231" s="83"/>
      <c r="G231" s="83"/>
      <c r="H231" s="83"/>
      <c r="I231" s="83"/>
    </row>
    <row r="232" spans="1:9" ht="15.75" customHeight="1" x14ac:dyDescent="0.25">
      <c r="A232" s="83"/>
      <c r="B232" s="83"/>
      <c r="C232" s="83"/>
      <c r="D232" s="83"/>
      <c r="E232" s="83"/>
      <c r="F232" s="83"/>
      <c r="G232" s="83"/>
      <c r="H232" s="83"/>
      <c r="I232" s="83"/>
    </row>
    <row r="233" spans="1:9" ht="15.75" customHeight="1" x14ac:dyDescent="0.25">
      <c r="A233" s="83"/>
      <c r="B233" s="83"/>
      <c r="C233" s="83"/>
      <c r="D233" s="83"/>
      <c r="E233" s="83"/>
      <c r="F233" s="83"/>
      <c r="G233" s="83"/>
      <c r="H233" s="83"/>
      <c r="I233" s="83"/>
    </row>
    <row r="234" spans="1:9" ht="15.75" customHeight="1" x14ac:dyDescent="0.25">
      <c r="A234" s="83"/>
      <c r="B234" s="83"/>
      <c r="C234" s="83"/>
      <c r="D234" s="83"/>
      <c r="E234" s="83"/>
      <c r="F234" s="83"/>
      <c r="G234" s="83"/>
      <c r="H234" s="83"/>
      <c r="I234" s="83"/>
    </row>
    <row r="235" spans="1:9" ht="15.75" customHeight="1" x14ac:dyDescent="0.25">
      <c r="A235" s="83"/>
      <c r="B235" s="83"/>
      <c r="C235" s="83"/>
      <c r="D235" s="83"/>
      <c r="E235" s="83"/>
      <c r="F235" s="83"/>
      <c r="G235" s="83"/>
      <c r="H235" s="83"/>
      <c r="I235" s="83"/>
    </row>
    <row r="236" spans="1:9" ht="15.75" customHeight="1" x14ac:dyDescent="0.25">
      <c r="A236" s="83"/>
      <c r="B236" s="83"/>
      <c r="C236" s="83"/>
      <c r="D236" s="83"/>
      <c r="E236" s="83"/>
      <c r="F236" s="83"/>
      <c r="G236" s="83"/>
      <c r="H236" s="83"/>
      <c r="I236" s="83"/>
    </row>
    <row r="237" spans="1:9" ht="15.75" customHeight="1" x14ac:dyDescent="0.25">
      <c r="A237" s="83"/>
      <c r="B237" s="83"/>
      <c r="C237" s="83"/>
      <c r="D237" s="83"/>
      <c r="E237" s="83"/>
      <c r="F237" s="83"/>
      <c r="G237" s="83"/>
      <c r="H237" s="83"/>
      <c r="I237" s="83"/>
    </row>
    <row r="238" spans="1:9" ht="15.75" customHeight="1" x14ac:dyDescent="0.25">
      <c r="A238" s="83"/>
      <c r="B238" s="83"/>
      <c r="C238" s="83"/>
      <c r="D238" s="83"/>
      <c r="E238" s="83"/>
      <c r="F238" s="83"/>
      <c r="G238" s="83"/>
      <c r="H238" s="83"/>
      <c r="I238" s="83"/>
    </row>
    <row r="239" spans="1:9" ht="15.75" customHeight="1" x14ac:dyDescent="0.25">
      <c r="A239" s="83"/>
      <c r="B239" s="83"/>
      <c r="C239" s="83"/>
      <c r="D239" s="83"/>
      <c r="E239" s="83"/>
      <c r="F239" s="83"/>
      <c r="G239" s="83"/>
      <c r="H239" s="83"/>
      <c r="I239" s="83"/>
    </row>
    <row r="240" spans="1:9" ht="15.75" customHeight="1" x14ac:dyDescent="0.25">
      <c r="A240" s="83"/>
      <c r="B240" s="83"/>
      <c r="C240" s="83"/>
      <c r="D240" s="83"/>
      <c r="E240" s="83"/>
      <c r="F240" s="83"/>
      <c r="G240" s="83"/>
      <c r="H240" s="83"/>
      <c r="I240" s="83"/>
    </row>
    <row r="241" spans="1:9" ht="15.75" customHeight="1" x14ac:dyDescent="0.25">
      <c r="A241" s="83"/>
      <c r="B241" s="83"/>
      <c r="C241" s="83"/>
      <c r="D241" s="83"/>
      <c r="E241" s="83"/>
      <c r="F241" s="83"/>
      <c r="G241" s="83"/>
      <c r="H241" s="83"/>
      <c r="I241" s="83"/>
    </row>
    <row r="242" spans="1:9" ht="15.75" customHeight="1" x14ac:dyDescent="0.25">
      <c r="A242" s="83"/>
      <c r="B242" s="83"/>
      <c r="C242" s="83"/>
      <c r="D242" s="83"/>
      <c r="E242" s="83"/>
      <c r="F242" s="83"/>
      <c r="G242" s="83"/>
      <c r="H242" s="83"/>
      <c r="I242" s="83"/>
    </row>
    <row r="243" spans="1:9" ht="15.75" customHeight="1" x14ac:dyDescent="0.25">
      <c r="A243" s="83"/>
      <c r="B243" s="83"/>
      <c r="C243" s="83"/>
      <c r="D243" s="83"/>
      <c r="E243" s="83"/>
      <c r="F243" s="83"/>
      <c r="G243" s="83"/>
      <c r="H243" s="83"/>
      <c r="I243" s="83"/>
    </row>
    <row r="244" spans="1:9" ht="15.75" customHeight="1" x14ac:dyDescent="0.25">
      <c r="A244" s="83"/>
      <c r="B244" s="83"/>
      <c r="C244" s="83"/>
      <c r="D244" s="83"/>
      <c r="E244" s="83"/>
      <c r="F244" s="83"/>
      <c r="G244" s="83"/>
      <c r="H244" s="83"/>
      <c r="I244" s="83"/>
    </row>
    <row r="245" spans="1:9" ht="15.75" customHeight="1" x14ac:dyDescent="0.25">
      <c r="A245" s="83"/>
      <c r="B245" s="83"/>
      <c r="C245" s="83"/>
      <c r="D245" s="83"/>
      <c r="E245" s="83"/>
      <c r="F245" s="83"/>
      <c r="G245" s="83"/>
      <c r="H245" s="83"/>
      <c r="I245" s="83"/>
    </row>
    <row r="246" spans="1:9" ht="15.75" customHeight="1" x14ac:dyDescent="0.25">
      <c r="A246" s="83"/>
      <c r="B246" s="83"/>
      <c r="C246" s="83"/>
      <c r="D246" s="83"/>
      <c r="E246" s="83"/>
      <c r="F246" s="83"/>
      <c r="G246" s="83"/>
      <c r="H246" s="83"/>
      <c r="I246" s="83"/>
    </row>
    <row r="247" spans="1:9" ht="15.75" customHeight="1" x14ac:dyDescent="0.25">
      <c r="A247" s="83"/>
      <c r="B247" s="83"/>
      <c r="C247" s="83"/>
      <c r="D247" s="83"/>
      <c r="E247" s="83"/>
      <c r="F247" s="83"/>
      <c r="G247" s="83"/>
      <c r="H247" s="83"/>
      <c r="I247" s="83"/>
    </row>
    <row r="248" spans="1:9" ht="15.75" customHeight="1" x14ac:dyDescent="0.25">
      <c r="A248" s="83"/>
      <c r="B248" s="83"/>
      <c r="C248" s="83"/>
      <c r="D248" s="83"/>
      <c r="E248" s="83"/>
      <c r="F248" s="83"/>
      <c r="G248" s="83"/>
      <c r="H248" s="83"/>
      <c r="I248" s="83"/>
    </row>
    <row r="249" spans="1:9" ht="15.75" customHeight="1" x14ac:dyDescent="0.25">
      <c r="A249" s="83"/>
      <c r="B249" s="83"/>
      <c r="C249" s="83"/>
      <c r="D249" s="83"/>
      <c r="E249" s="83"/>
      <c r="F249" s="83"/>
      <c r="G249" s="83"/>
      <c r="H249" s="83"/>
      <c r="I249" s="83"/>
    </row>
    <row r="250" spans="1:9" ht="15.75" customHeight="1" x14ac:dyDescent="0.25">
      <c r="A250" s="83"/>
      <c r="B250" s="83"/>
      <c r="C250" s="83"/>
      <c r="D250" s="83"/>
      <c r="E250" s="83"/>
      <c r="F250" s="83"/>
      <c r="G250" s="83"/>
      <c r="H250" s="83"/>
      <c r="I250" s="83"/>
    </row>
    <row r="251" spans="1:9" ht="15.75" customHeight="1" x14ac:dyDescent="0.25">
      <c r="A251" s="83"/>
      <c r="B251" s="83"/>
      <c r="C251" s="83"/>
      <c r="D251" s="83"/>
      <c r="E251" s="83"/>
      <c r="F251" s="83"/>
      <c r="G251" s="83"/>
      <c r="H251" s="83"/>
      <c r="I251" s="83"/>
    </row>
    <row r="252" spans="1:9" ht="15.75" customHeight="1" x14ac:dyDescent="0.2"/>
    <row r="253" spans="1:9" ht="15.75" customHeight="1" x14ac:dyDescent="0.2"/>
    <row r="254" spans="1:9" ht="15.75" customHeight="1" x14ac:dyDescent="0.2"/>
    <row r="255" spans="1:9" ht="15.75" customHeight="1" x14ac:dyDescent="0.2"/>
    <row r="256" spans="1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32">
    <mergeCell ref="C17:C18"/>
    <mergeCell ref="D17:D18"/>
    <mergeCell ref="I17:I18"/>
    <mergeCell ref="E17:F17"/>
    <mergeCell ref="A38:D38"/>
    <mergeCell ref="A39:I39"/>
    <mergeCell ref="A1:H1"/>
    <mergeCell ref="A2:H2"/>
    <mergeCell ref="D5:G5"/>
    <mergeCell ref="D7:H7"/>
    <mergeCell ref="A11:H11"/>
    <mergeCell ref="A20:D20"/>
    <mergeCell ref="A21:I21"/>
    <mergeCell ref="A13:H13"/>
    <mergeCell ref="A12:H12"/>
    <mergeCell ref="H17:H18"/>
    <mergeCell ref="G17:G18"/>
    <mergeCell ref="A19:I19"/>
    <mergeCell ref="A17:A18"/>
    <mergeCell ref="B17:B18"/>
    <mergeCell ref="H41:I41"/>
    <mergeCell ref="A40:D40"/>
    <mergeCell ref="E40:G40"/>
    <mergeCell ref="H40:I40"/>
    <mergeCell ref="E41:G41"/>
    <mergeCell ref="A41:D41"/>
    <mergeCell ref="A43:D43"/>
    <mergeCell ref="E43:G43"/>
    <mergeCell ref="H43:I43"/>
    <mergeCell ref="A42:D42"/>
    <mergeCell ref="E42:G42"/>
    <mergeCell ref="H42:I42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I1002"/>
  <sheetViews>
    <sheetView topLeftCell="A19" workbookViewId="0">
      <selection activeCell="C38" sqref="C38"/>
    </sheetView>
  </sheetViews>
  <sheetFormatPr defaultColWidth="12.625" defaultRowHeight="15" customHeight="1" x14ac:dyDescent="0.2"/>
  <cols>
    <col min="1" max="1" width="5.375" customWidth="1"/>
    <col min="2" max="2" width="10.625" customWidth="1"/>
    <col min="3" max="3" width="35.375" customWidth="1"/>
    <col min="4" max="4" width="8.5" customWidth="1"/>
    <col min="5" max="6" width="7.25" customWidth="1"/>
    <col min="7" max="7" width="8.125" customWidth="1"/>
    <col min="8" max="8" width="8.5" customWidth="1"/>
    <col min="9" max="9" width="11.875" customWidth="1"/>
  </cols>
  <sheetData>
    <row r="1" spans="1:9" ht="15.75" x14ac:dyDescent="0.25">
      <c r="A1" s="116" t="s">
        <v>1</v>
      </c>
      <c r="B1" s="117"/>
      <c r="C1" s="117"/>
      <c r="D1" s="117"/>
      <c r="E1" s="117"/>
      <c r="F1" s="117"/>
      <c r="G1" s="117"/>
      <c r="H1" s="117"/>
      <c r="I1" s="83"/>
    </row>
    <row r="2" spans="1:9" ht="15.75" x14ac:dyDescent="0.25">
      <c r="A2" s="116" t="s">
        <v>4</v>
      </c>
      <c r="B2" s="117"/>
      <c r="C2" s="117"/>
      <c r="D2" s="117"/>
      <c r="E2" s="117"/>
      <c r="F2" s="117"/>
      <c r="G2" s="117"/>
      <c r="H2" s="117"/>
      <c r="I2" s="83"/>
    </row>
    <row r="3" spans="1:9" x14ac:dyDescent="0.25">
      <c r="A3" s="83"/>
      <c r="B3" s="83"/>
      <c r="C3" s="83"/>
      <c r="D3" s="83"/>
      <c r="E3" s="83"/>
      <c r="F3" s="83"/>
      <c r="G3" s="83"/>
      <c r="H3" s="83"/>
      <c r="I3" s="83"/>
    </row>
    <row r="4" spans="1:9" x14ac:dyDescent="0.25">
      <c r="A4" s="83"/>
      <c r="B4" s="83"/>
      <c r="C4" s="83"/>
      <c r="D4" s="83"/>
      <c r="E4" s="83"/>
      <c r="F4" s="83"/>
      <c r="G4" s="83"/>
      <c r="H4" s="83"/>
      <c r="I4" s="83"/>
    </row>
    <row r="5" spans="1:9" ht="15.75" x14ac:dyDescent="0.25">
      <c r="A5" s="83"/>
      <c r="B5" s="83"/>
      <c r="C5" s="83"/>
      <c r="D5" s="149" t="s">
        <v>7</v>
      </c>
      <c r="E5" s="117"/>
      <c r="F5" s="117"/>
      <c r="G5" s="117"/>
      <c r="H5" s="82"/>
      <c r="I5" s="83"/>
    </row>
    <row r="6" spans="1:9" ht="15.75" x14ac:dyDescent="0.25">
      <c r="A6" s="83"/>
      <c r="B6" s="83"/>
      <c r="C6" s="83"/>
      <c r="D6" s="84"/>
      <c r="E6" s="83"/>
      <c r="F6" s="83"/>
      <c r="G6" s="83"/>
      <c r="H6" s="83"/>
      <c r="I6" s="83"/>
    </row>
    <row r="7" spans="1:9" ht="15.75" x14ac:dyDescent="0.25">
      <c r="A7" s="83"/>
      <c r="B7" s="83"/>
      <c r="C7" s="83"/>
      <c r="D7" s="84" t="s">
        <v>10</v>
      </c>
      <c r="E7" s="83"/>
      <c r="F7" s="83"/>
      <c r="G7" s="83"/>
      <c r="H7" s="83"/>
      <c r="I7" s="83"/>
    </row>
    <row r="8" spans="1:9" ht="15.75" x14ac:dyDescent="0.25">
      <c r="A8" s="83"/>
      <c r="B8" s="83"/>
      <c r="C8" s="83"/>
      <c r="D8" s="150"/>
      <c r="E8" s="117"/>
      <c r="F8" s="117"/>
      <c r="G8" s="117"/>
      <c r="H8" s="117"/>
      <c r="I8" s="83"/>
    </row>
    <row r="9" spans="1:9" ht="15.75" x14ac:dyDescent="0.25">
      <c r="A9" s="83"/>
      <c r="B9" s="83"/>
      <c r="C9" s="83"/>
      <c r="D9" s="84" t="s">
        <v>13</v>
      </c>
      <c r="E9" s="83"/>
      <c r="F9" s="83"/>
      <c r="G9" s="83"/>
      <c r="H9" s="83"/>
      <c r="I9" s="83"/>
    </row>
    <row r="10" spans="1:9" x14ac:dyDescent="0.25">
      <c r="A10" s="83"/>
      <c r="B10" s="83"/>
      <c r="C10" s="83"/>
      <c r="D10" s="83"/>
      <c r="E10" s="83"/>
      <c r="F10" s="83"/>
      <c r="G10" s="83"/>
      <c r="H10" s="83"/>
      <c r="I10" s="83"/>
    </row>
    <row r="11" spans="1:9" x14ac:dyDescent="0.25">
      <c r="A11" s="83"/>
      <c r="B11" s="83"/>
      <c r="C11" s="83"/>
      <c r="D11" s="83"/>
      <c r="E11" s="83"/>
      <c r="F11" s="83"/>
      <c r="G11" s="83"/>
      <c r="H11" s="83"/>
      <c r="I11" s="83"/>
    </row>
    <row r="12" spans="1:9" ht="15.75" x14ac:dyDescent="0.25">
      <c r="A12" s="116" t="s">
        <v>205</v>
      </c>
      <c r="B12" s="117"/>
      <c r="C12" s="117"/>
      <c r="D12" s="117"/>
      <c r="E12" s="117"/>
      <c r="F12" s="117"/>
      <c r="G12" s="117"/>
      <c r="H12" s="117"/>
      <c r="I12" s="83"/>
    </row>
    <row r="13" spans="1:9" x14ac:dyDescent="0.25">
      <c r="A13" s="153" t="s">
        <v>18</v>
      </c>
      <c r="B13" s="117"/>
      <c r="C13" s="117"/>
      <c r="D13" s="117"/>
      <c r="E13" s="117"/>
      <c r="F13" s="117"/>
      <c r="G13" s="117"/>
      <c r="H13" s="117"/>
      <c r="I13" s="85"/>
    </row>
    <row r="14" spans="1:9" ht="15.75" x14ac:dyDescent="0.25">
      <c r="A14" s="116" t="s">
        <v>22</v>
      </c>
      <c r="B14" s="117"/>
      <c r="C14" s="117"/>
      <c r="D14" s="117"/>
      <c r="E14" s="117"/>
      <c r="F14" s="117"/>
      <c r="G14" s="117"/>
      <c r="H14" s="117"/>
      <c r="I14" s="85"/>
    </row>
    <row r="15" spans="1:9" x14ac:dyDescent="0.25">
      <c r="A15" s="83"/>
      <c r="B15" s="83"/>
      <c r="C15" s="83"/>
      <c r="D15" s="83"/>
      <c r="E15" s="83"/>
      <c r="F15" s="83"/>
      <c r="G15" s="83"/>
      <c r="H15" s="83"/>
      <c r="I15" s="83"/>
    </row>
    <row r="16" spans="1:9" ht="15.75" x14ac:dyDescent="0.25">
      <c r="A16" s="86" t="s">
        <v>25</v>
      </c>
      <c r="B16" s="83"/>
      <c r="C16" s="83"/>
      <c r="D16" s="83"/>
      <c r="E16" s="83"/>
      <c r="F16" s="83"/>
      <c r="G16" s="83"/>
      <c r="H16" s="83"/>
      <c r="I16" s="83"/>
    </row>
    <row r="17" spans="1:9" ht="15.75" x14ac:dyDescent="0.25">
      <c r="A17" s="86" t="s">
        <v>28</v>
      </c>
      <c r="B17" s="87"/>
      <c r="C17" s="87"/>
      <c r="D17" s="87"/>
      <c r="E17" s="87"/>
      <c r="F17" s="87"/>
      <c r="G17" s="87"/>
      <c r="H17" s="87"/>
      <c r="I17" s="87"/>
    </row>
    <row r="18" spans="1:9" ht="30" customHeight="1" x14ac:dyDescent="0.25">
      <c r="A18" s="156" t="s">
        <v>194</v>
      </c>
      <c r="B18" s="156" t="s">
        <v>32</v>
      </c>
      <c r="C18" s="156" t="s">
        <v>207</v>
      </c>
      <c r="D18" s="154" t="s">
        <v>40</v>
      </c>
      <c r="E18" s="158" t="s">
        <v>42</v>
      </c>
      <c r="F18" s="114"/>
      <c r="G18" s="154" t="s">
        <v>208</v>
      </c>
      <c r="H18" s="154" t="s">
        <v>135</v>
      </c>
      <c r="I18" s="154" t="s">
        <v>209</v>
      </c>
    </row>
    <row r="19" spans="1:9" ht="63" customHeight="1" x14ac:dyDescent="0.2">
      <c r="A19" s="112"/>
      <c r="B19" s="112"/>
      <c r="C19" s="112"/>
      <c r="D19" s="112"/>
      <c r="E19" s="88" t="s">
        <v>50</v>
      </c>
      <c r="F19" s="88" t="s">
        <v>51</v>
      </c>
      <c r="G19" s="112"/>
      <c r="H19" s="112"/>
      <c r="I19" s="112"/>
    </row>
    <row r="20" spans="1:9" x14ac:dyDescent="0.25">
      <c r="A20" s="155" t="s">
        <v>211</v>
      </c>
      <c r="B20" s="115"/>
      <c r="C20" s="115"/>
      <c r="D20" s="115"/>
      <c r="E20" s="115"/>
      <c r="F20" s="115"/>
      <c r="G20" s="115"/>
      <c r="H20" s="115"/>
      <c r="I20" s="114"/>
    </row>
    <row r="21" spans="1:9" ht="15.75" customHeight="1" x14ac:dyDescent="0.2">
      <c r="A21" s="151" t="s">
        <v>217</v>
      </c>
      <c r="B21" s="115"/>
      <c r="C21" s="115"/>
      <c r="D21" s="114"/>
      <c r="E21" s="89">
        <v>0</v>
      </c>
      <c r="F21" s="89">
        <v>0</v>
      </c>
      <c r="G21" s="90"/>
      <c r="H21" s="90"/>
      <c r="I21" s="91"/>
    </row>
    <row r="22" spans="1:9" ht="15.75" customHeight="1" x14ac:dyDescent="0.2">
      <c r="A22" s="152" t="s">
        <v>223</v>
      </c>
      <c r="B22" s="115"/>
      <c r="C22" s="115"/>
      <c r="D22" s="115"/>
      <c r="E22" s="115"/>
      <c r="F22" s="115"/>
      <c r="G22" s="115"/>
      <c r="H22" s="115"/>
      <c r="I22" s="114"/>
    </row>
    <row r="23" spans="1:9" ht="15.75" customHeight="1" x14ac:dyDescent="0.2">
      <c r="A23" s="92">
        <v>1</v>
      </c>
      <c r="B23" s="93" t="s">
        <v>243</v>
      </c>
      <c r="C23" s="93" t="s">
        <v>246</v>
      </c>
      <c r="D23" s="94" t="s">
        <v>76</v>
      </c>
      <c r="E23" s="95">
        <v>5</v>
      </c>
      <c r="F23" s="96">
        <v>3</v>
      </c>
      <c r="G23" s="97" t="s">
        <v>68</v>
      </c>
      <c r="H23" s="98">
        <v>1</v>
      </c>
      <c r="I23" s="93" t="s">
        <v>228</v>
      </c>
    </row>
    <row r="24" spans="1:9" ht="15.75" customHeight="1" x14ac:dyDescent="0.2">
      <c r="A24" s="92">
        <v>2</v>
      </c>
      <c r="B24" s="99" t="s">
        <v>247</v>
      </c>
      <c r="C24" s="99" t="s">
        <v>249</v>
      </c>
      <c r="D24" s="94" t="s">
        <v>76</v>
      </c>
      <c r="E24" s="95">
        <v>5</v>
      </c>
      <c r="F24" s="100">
        <v>3</v>
      </c>
      <c r="G24" s="97" t="s">
        <v>68</v>
      </c>
      <c r="H24" s="98">
        <v>1</v>
      </c>
      <c r="I24" s="93" t="s">
        <v>228</v>
      </c>
    </row>
    <row r="25" spans="1:9" ht="15.75" customHeight="1" x14ac:dyDescent="0.2">
      <c r="A25" s="92">
        <v>3</v>
      </c>
      <c r="B25" s="99" t="s">
        <v>251</v>
      </c>
      <c r="C25" s="99" t="s">
        <v>252</v>
      </c>
      <c r="D25" s="94" t="s">
        <v>76</v>
      </c>
      <c r="E25" s="95">
        <v>5</v>
      </c>
      <c r="F25" s="94">
        <v>3</v>
      </c>
      <c r="G25" s="97" t="s">
        <v>68</v>
      </c>
      <c r="H25" s="96">
        <v>1</v>
      </c>
      <c r="I25" s="93" t="s">
        <v>228</v>
      </c>
    </row>
    <row r="26" spans="1:9" ht="15.75" customHeight="1" x14ac:dyDescent="0.2">
      <c r="A26" s="92">
        <v>4</v>
      </c>
      <c r="B26" s="99" t="s">
        <v>255</v>
      </c>
      <c r="C26" s="99" t="s">
        <v>256</v>
      </c>
      <c r="D26" s="94" t="s">
        <v>76</v>
      </c>
      <c r="E26" s="95">
        <v>5</v>
      </c>
      <c r="F26" s="95">
        <v>3</v>
      </c>
      <c r="G26" s="95" t="s">
        <v>68</v>
      </c>
      <c r="H26" s="96">
        <v>1</v>
      </c>
      <c r="I26" s="93" t="s">
        <v>228</v>
      </c>
    </row>
    <row r="27" spans="1:9" ht="15.75" customHeight="1" x14ac:dyDescent="0.2">
      <c r="A27" s="92">
        <v>5</v>
      </c>
      <c r="B27" s="99" t="s">
        <v>259</v>
      </c>
      <c r="C27" s="99" t="s">
        <v>260</v>
      </c>
      <c r="D27" s="94" t="s">
        <v>76</v>
      </c>
      <c r="E27" s="95">
        <v>5</v>
      </c>
      <c r="F27" s="95">
        <v>3</v>
      </c>
      <c r="G27" s="101" t="s">
        <v>68</v>
      </c>
      <c r="H27" s="98">
        <v>1</v>
      </c>
      <c r="I27" s="93" t="s">
        <v>228</v>
      </c>
    </row>
    <row r="28" spans="1:9" ht="15.75" customHeight="1" x14ac:dyDescent="0.2">
      <c r="A28" s="92">
        <v>6</v>
      </c>
      <c r="B28" s="93" t="s">
        <v>263</v>
      </c>
      <c r="C28" s="93" t="s">
        <v>265</v>
      </c>
      <c r="D28" s="94" t="s">
        <v>76</v>
      </c>
      <c r="E28" s="94">
        <v>5</v>
      </c>
      <c r="F28" s="94">
        <v>3</v>
      </c>
      <c r="G28" s="102" t="s">
        <v>68</v>
      </c>
      <c r="H28" s="102">
        <v>1</v>
      </c>
      <c r="I28" s="93" t="s">
        <v>228</v>
      </c>
    </row>
    <row r="29" spans="1:9" ht="15.75" customHeight="1" x14ac:dyDescent="0.2">
      <c r="A29" s="92">
        <v>7</v>
      </c>
      <c r="B29" s="99" t="s">
        <v>267</v>
      </c>
      <c r="C29" s="99" t="s">
        <v>270</v>
      </c>
      <c r="D29" s="94" t="s">
        <v>76</v>
      </c>
      <c r="E29" s="94">
        <v>5</v>
      </c>
      <c r="F29" s="94">
        <v>3</v>
      </c>
      <c r="G29" s="94" t="s">
        <v>68</v>
      </c>
      <c r="H29" s="94">
        <v>1</v>
      </c>
      <c r="I29" s="93" t="s">
        <v>228</v>
      </c>
    </row>
    <row r="30" spans="1:9" ht="15.75" customHeight="1" x14ac:dyDescent="0.2">
      <c r="A30" s="92">
        <v>8</v>
      </c>
      <c r="B30" s="99" t="s">
        <v>271</v>
      </c>
      <c r="C30" s="99" t="s">
        <v>272</v>
      </c>
      <c r="D30" s="94" t="s">
        <v>76</v>
      </c>
      <c r="E30" s="94">
        <v>5</v>
      </c>
      <c r="F30" s="94">
        <v>3</v>
      </c>
      <c r="G30" s="94" t="s">
        <v>68</v>
      </c>
      <c r="H30" s="94">
        <v>1</v>
      </c>
      <c r="I30" s="93" t="s">
        <v>228</v>
      </c>
    </row>
    <row r="31" spans="1:9" ht="15.75" customHeight="1" x14ac:dyDescent="0.2">
      <c r="A31" s="92">
        <v>9</v>
      </c>
      <c r="B31" s="99" t="s">
        <v>275</v>
      </c>
      <c r="C31" s="99" t="s">
        <v>277</v>
      </c>
      <c r="D31" s="94" t="s">
        <v>76</v>
      </c>
      <c r="E31" s="94">
        <v>5</v>
      </c>
      <c r="F31" s="94">
        <v>3</v>
      </c>
      <c r="G31" s="94" t="s">
        <v>68</v>
      </c>
      <c r="H31" s="94">
        <v>2</v>
      </c>
      <c r="I31" s="93" t="s">
        <v>228</v>
      </c>
    </row>
    <row r="32" spans="1:9" ht="15.75" customHeight="1" x14ac:dyDescent="0.2">
      <c r="A32" s="92">
        <v>10</v>
      </c>
      <c r="B32" s="99" t="s">
        <v>279</v>
      </c>
      <c r="C32" s="99" t="s">
        <v>281</v>
      </c>
      <c r="D32" s="94" t="s">
        <v>76</v>
      </c>
      <c r="E32" s="94">
        <v>5</v>
      </c>
      <c r="F32" s="94">
        <v>3</v>
      </c>
      <c r="G32" s="94" t="s">
        <v>68</v>
      </c>
      <c r="H32" s="94">
        <v>2</v>
      </c>
      <c r="I32" s="93" t="s">
        <v>228</v>
      </c>
    </row>
    <row r="33" spans="1:9" ht="15.75" customHeight="1" x14ac:dyDescent="0.2">
      <c r="A33" s="92">
        <v>11</v>
      </c>
      <c r="B33" s="103" t="s">
        <v>283</v>
      </c>
      <c r="C33" s="93" t="s">
        <v>285</v>
      </c>
      <c r="D33" s="94" t="s">
        <v>76</v>
      </c>
      <c r="E33" s="94">
        <v>5</v>
      </c>
      <c r="F33" s="94">
        <v>3</v>
      </c>
      <c r="G33" s="102" t="s">
        <v>68</v>
      </c>
      <c r="H33" s="102">
        <v>2</v>
      </c>
      <c r="I33" s="93" t="s">
        <v>228</v>
      </c>
    </row>
    <row r="34" spans="1:9" ht="15.75" customHeight="1" x14ac:dyDescent="0.2">
      <c r="A34" s="92">
        <v>12</v>
      </c>
      <c r="B34" s="93" t="s">
        <v>287</v>
      </c>
      <c r="C34" s="93" t="s">
        <v>288</v>
      </c>
      <c r="D34" s="94" t="s">
        <v>76</v>
      </c>
      <c r="E34" s="94">
        <v>5</v>
      </c>
      <c r="F34" s="94">
        <v>3</v>
      </c>
      <c r="G34" s="102" t="s">
        <v>68</v>
      </c>
      <c r="H34" s="102">
        <v>2</v>
      </c>
      <c r="I34" s="93" t="s">
        <v>228</v>
      </c>
    </row>
    <row r="35" spans="1:9" ht="15.75" customHeight="1" x14ac:dyDescent="0.2">
      <c r="A35" s="92">
        <v>13</v>
      </c>
      <c r="B35" s="99" t="s">
        <v>291</v>
      </c>
      <c r="C35" s="99" t="s">
        <v>292</v>
      </c>
      <c r="D35" s="94" t="s">
        <v>76</v>
      </c>
      <c r="E35" s="94">
        <v>5</v>
      </c>
      <c r="F35" s="94">
        <v>3</v>
      </c>
      <c r="G35" s="94" t="s">
        <v>68</v>
      </c>
      <c r="H35" s="94">
        <v>2</v>
      </c>
      <c r="I35" s="93" t="s">
        <v>228</v>
      </c>
    </row>
    <row r="36" spans="1:9" ht="14.25" x14ac:dyDescent="0.2">
      <c r="A36" s="92">
        <v>14</v>
      </c>
      <c r="B36" s="110" t="s">
        <v>310</v>
      </c>
      <c r="C36" s="110" t="s">
        <v>316</v>
      </c>
      <c r="D36" s="94" t="s">
        <v>78</v>
      </c>
      <c r="E36" s="94">
        <v>5</v>
      </c>
      <c r="F36" s="94">
        <v>3</v>
      </c>
      <c r="G36" s="94" t="s">
        <v>68</v>
      </c>
      <c r="H36" s="94">
        <v>2</v>
      </c>
      <c r="I36" s="93" t="s">
        <v>216</v>
      </c>
    </row>
    <row r="37" spans="1:9" ht="14.25" x14ac:dyDescent="0.2">
      <c r="A37" s="92">
        <v>15</v>
      </c>
      <c r="B37" s="110" t="s">
        <v>312</v>
      </c>
      <c r="C37" s="110" t="s">
        <v>317</v>
      </c>
      <c r="D37" s="94" t="s">
        <v>78</v>
      </c>
      <c r="E37" s="94">
        <v>5</v>
      </c>
      <c r="F37" s="94">
        <v>3</v>
      </c>
      <c r="G37" s="94" t="s">
        <v>68</v>
      </c>
      <c r="H37" s="94">
        <v>2</v>
      </c>
      <c r="I37" s="93" t="s">
        <v>216</v>
      </c>
    </row>
    <row r="38" spans="1:9" ht="15.75" customHeight="1" x14ac:dyDescent="0.2">
      <c r="A38" s="92">
        <v>16</v>
      </c>
      <c r="B38" s="99" t="s">
        <v>295</v>
      </c>
      <c r="C38" s="99" t="s">
        <v>296</v>
      </c>
      <c r="D38" s="94" t="s">
        <v>76</v>
      </c>
      <c r="E38" s="94">
        <v>5</v>
      </c>
      <c r="F38" s="94">
        <v>3</v>
      </c>
      <c r="G38" s="94" t="s">
        <v>68</v>
      </c>
      <c r="H38" s="94">
        <v>2</v>
      </c>
      <c r="I38" s="93" t="s">
        <v>228</v>
      </c>
    </row>
    <row r="39" spans="1:9" ht="15.75" customHeight="1" x14ac:dyDescent="0.25">
      <c r="A39" s="151" t="s">
        <v>217</v>
      </c>
      <c r="B39" s="115"/>
      <c r="C39" s="115"/>
      <c r="D39" s="114"/>
      <c r="E39" s="104">
        <v>20</v>
      </c>
      <c r="F39" s="104">
        <v>12</v>
      </c>
      <c r="G39" s="105"/>
      <c r="H39" s="105"/>
      <c r="I39" s="105"/>
    </row>
    <row r="40" spans="1:9" ht="15.75" customHeight="1" x14ac:dyDescent="0.25">
      <c r="A40" s="145" t="s">
        <v>300</v>
      </c>
      <c r="B40" s="115"/>
      <c r="C40" s="115"/>
      <c r="D40" s="115"/>
      <c r="E40" s="115"/>
      <c r="F40" s="115"/>
      <c r="G40" s="115"/>
      <c r="H40" s="115"/>
      <c r="I40" s="114"/>
    </row>
    <row r="41" spans="1:9" ht="15.75" customHeight="1" x14ac:dyDescent="0.25">
      <c r="A41" s="160" t="s">
        <v>303</v>
      </c>
      <c r="B41" s="115"/>
      <c r="C41" s="115"/>
      <c r="D41" s="114"/>
      <c r="E41" s="147" t="s">
        <v>50</v>
      </c>
      <c r="F41" s="115"/>
      <c r="G41" s="114"/>
      <c r="H41" s="147" t="s">
        <v>51</v>
      </c>
      <c r="I41" s="114"/>
    </row>
    <row r="42" spans="1:9" ht="15.75" customHeight="1" x14ac:dyDescent="0.25">
      <c r="A42" s="161" t="s">
        <v>211</v>
      </c>
      <c r="B42" s="115"/>
      <c r="C42" s="115"/>
      <c r="D42" s="114"/>
      <c r="E42" s="145">
        <v>0</v>
      </c>
      <c r="F42" s="115"/>
      <c r="G42" s="114"/>
      <c r="H42" s="145">
        <v>0</v>
      </c>
      <c r="I42" s="114"/>
    </row>
    <row r="43" spans="1:9" ht="15.75" customHeight="1" x14ac:dyDescent="0.25">
      <c r="A43" s="161" t="s">
        <v>223</v>
      </c>
      <c r="B43" s="115"/>
      <c r="C43" s="115"/>
      <c r="D43" s="114"/>
      <c r="E43" s="145">
        <v>20</v>
      </c>
      <c r="F43" s="115"/>
      <c r="G43" s="114"/>
      <c r="H43" s="145">
        <v>12</v>
      </c>
      <c r="I43" s="114"/>
    </row>
    <row r="44" spans="1:9" ht="15.75" customHeight="1" x14ac:dyDescent="0.25">
      <c r="A44" s="159" t="s">
        <v>307</v>
      </c>
      <c r="B44" s="115"/>
      <c r="C44" s="115"/>
      <c r="D44" s="114"/>
      <c r="E44" s="145">
        <f>SUM(E42:G43)</f>
        <v>20</v>
      </c>
      <c r="F44" s="115"/>
      <c r="G44" s="114"/>
      <c r="H44" s="145">
        <f>SUM(H42:I43)</f>
        <v>12</v>
      </c>
      <c r="I44" s="114"/>
    </row>
    <row r="45" spans="1:9" ht="15.75" customHeight="1" x14ac:dyDescent="0.25">
      <c r="A45" s="83"/>
      <c r="B45" s="83"/>
      <c r="C45" s="83"/>
      <c r="D45" s="83"/>
      <c r="E45" s="83"/>
      <c r="F45" s="83"/>
      <c r="G45" s="83"/>
      <c r="H45" s="83"/>
      <c r="I45" s="83"/>
    </row>
    <row r="46" spans="1:9" ht="15.75" customHeight="1" x14ac:dyDescent="0.25">
      <c r="A46" s="106"/>
      <c r="B46" s="107" t="s">
        <v>309</v>
      </c>
      <c r="C46" s="106"/>
      <c r="D46" s="106"/>
      <c r="E46" s="106"/>
      <c r="F46" s="106"/>
      <c r="G46" s="107" t="s">
        <v>176</v>
      </c>
      <c r="H46" s="106"/>
      <c r="I46" s="106"/>
    </row>
    <row r="47" spans="1:9" ht="15.75" customHeight="1" x14ac:dyDescent="0.25">
      <c r="A47" s="106"/>
      <c r="B47" s="106"/>
      <c r="C47" s="106"/>
      <c r="D47" s="106"/>
      <c r="E47" s="106"/>
      <c r="F47" s="106"/>
      <c r="G47" s="106"/>
      <c r="H47" s="106"/>
      <c r="I47" s="106"/>
    </row>
    <row r="48" spans="1:9" ht="15.75" customHeight="1" x14ac:dyDescent="0.25">
      <c r="A48" s="106"/>
      <c r="B48" s="107" t="s">
        <v>180</v>
      </c>
      <c r="C48" s="106"/>
      <c r="D48" s="106"/>
      <c r="E48" s="106"/>
      <c r="F48" s="106"/>
      <c r="G48" s="107" t="s">
        <v>182</v>
      </c>
      <c r="H48" s="106"/>
      <c r="I48" s="106"/>
    </row>
    <row r="49" spans="1:9" ht="15.75" customHeight="1" x14ac:dyDescent="0.25">
      <c r="A49" s="106"/>
      <c r="B49" s="106"/>
      <c r="C49" s="108"/>
      <c r="D49" s="108"/>
      <c r="E49" s="108"/>
      <c r="F49" s="108"/>
      <c r="G49" s="108"/>
      <c r="H49" s="108"/>
      <c r="I49" s="108"/>
    </row>
    <row r="50" spans="1:9" ht="15.75" customHeight="1" x14ac:dyDescent="0.25">
      <c r="A50" s="106"/>
      <c r="B50" s="109" t="s">
        <v>185</v>
      </c>
      <c r="C50" s="108"/>
      <c r="D50" s="108"/>
      <c r="E50" s="108"/>
      <c r="F50" s="108"/>
      <c r="G50" s="109" t="s">
        <v>187</v>
      </c>
      <c r="H50" s="108"/>
      <c r="I50" s="106"/>
    </row>
    <row r="51" spans="1:9" ht="15.75" customHeight="1" x14ac:dyDescent="0.25">
      <c r="A51" s="106"/>
      <c r="B51" s="106"/>
      <c r="C51" s="106"/>
      <c r="D51" s="106"/>
      <c r="E51" s="106"/>
      <c r="F51" s="106"/>
      <c r="G51" s="106"/>
      <c r="H51" s="106"/>
      <c r="I51" s="106"/>
    </row>
    <row r="52" spans="1:9" ht="15.75" customHeight="1" x14ac:dyDescent="0.25">
      <c r="A52" s="106"/>
      <c r="B52" s="106" t="s">
        <v>188</v>
      </c>
      <c r="C52" s="106"/>
      <c r="D52" s="106"/>
      <c r="E52" s="106"/>
      <c r="F52" s="106"/>
      <c r="G52" s="107" t="s">
        <v>190</v>
      </c>
      <c r="H52" s="106"/>
      <c r="I52" s="106"/>
    </row>
    <row r="53" spans="1:9" ht="15.75" customHeight="1" x14ac:dyDescent="0.25">
      <c r="A53" s="106"/>
      <c r="B53" s="106"/>
      <c r="C53" s="106"/>
      <c r="D53" s="106"/>
      <c r="E53" s="106"/>
      <c r="F53" s="106"/>
      <c r="G53" s="106"/>
      <c r="H53" s="106"/>
      <c r="I53" s="106"/>
    </row>
    <row r="54" spans="1:9" ht="15.75" customHeight="1" x14ac:dyDescent="0.25">
      <c r="A54" s="83"/>
      <c r="B54" s="83"/>
      <c r="C54" s="83"/>
      <c r="D54" s="83"/>
      <c r="E54" s="83"/>
      <c r="F54" s="83"/>
      <c r="G54" s="83"/>
      <c r="H54" s="83"/>
      <c r="I54" s="83"/>
    </row>
    <row r="55" spans="1:9" ht="15.75" customHeight="1" x14ac:dyDescent="0.25">
      <c r="A55" s="83"/>
      <c r="B55" s="83"/>
      <c r="C55" s="83"/>
      <c r="D55" s="83"/>
      <c r="E55" s="83"/>
      <c r="F55" s="83"/>
      <c r="G55" s="83"/>
      <c r="H55" s="83"/>
      <c r="I55" s="83"/>
    </row>
    <row r="56" spans="1:9" ht="15.75" customHeight="1" x14ac:dyDescent="0.25">
      <c r="A56" s="83"/>
      <c r="B56" s="83"/>
      <c r="C56" s="83"/>
      <c r="D56" s="83"/>
      <c r="E56" s="83"/>
      <c r="F56" s="83"/>
      <c r="G56" s="83"/>
      <c r="H56" s="83"/>
      <c r="I56" s="83"/>
    </row>
    <row r="57" spans="1:9" ht="15.75" customHeight="1" x14ac:dyDescent="0.25">
      <c r="A57" s="83"/>
      <c r="B57" s="83"/>
      <c r="C57" s="83"/>
      <c r="D57" s="83"/>
      <c r="E57" s="83"/>
      <c r="F57" s="83"/>
      <c r="G57" s="83"/>
      <c r="H57" s="83"/>
      <c r="I57" s="83"/>
    </row>
    <row r="58" spans="1:9" ht="15.75" customHeight="1" x14ac:dyDescent="0.25">
      <c r="A58" s="83"/>
      <c r="B58" s="83"/>
      <c r="C58" s="83"/>
      <c r="D58" s="83"/>
      <c r="E58" s="83"/>
      <c r="F58" s="83"/>
      <c r="G58" s="83"/>
      <c r="H58" s="83"/>
      <c r="I58" s="83"/>
    </row>
    <row r="59" spans="1:9" ht="15.75" customHeight="1" x14ac:dyDescent="0.25">
      <c r="A59" s="83"/>
      <c r="B59" s="83"/>
      <c r="C59" s="83"/>
      <c r="D59" s="83"/>
      <c r="E59" s="83"/>
      <c r="F59" s="83"/>
      <c r="G59" s="83"/>
      <c r="H59" s="83"/>
      <c r="I59" s="83"/>
    </row>
    <row r="60" spans="1:9" ht="15.75" customHeight="1" x14ac:dyDescent="0.25">
      <c r="A60" s="83"/>
      <c r="B60" s="83"/>
      <c r="C60" s="83"/>
      <c r="D60" s="83"/>
      <c r="E60" s="83"/>
      <c r="F60" s="83"/>
      <c r="G60" s="83"/>
      <c r="H60" s="83"/>
      <c r="I60" s="83"/>
    </row>
    <row r="61" spans="1:9" ht="15.75" customHeight="1" x14ac:dyDescent="0.25">
      <c r="A61" s="83"/>
      <c r="B61" s="83"/>
      <c r="C61" s="83"/>
      <c r="D61" s="83"/>
      <c r="E61" s="83"/>
      <c r="F61" s="83"/>
      <c r="G61" s="83"/>
      <c r="H61" s="83"/>
      <c r="I61" s="83"/>
    </row>
    <row r="62" spans="1:9" ht="15.75" customHeight="1" x14ac:dyDescent="0.25">
      <c r="A62" s="83"/>
      <c r="B62" s="83"/>
      <c r="C62" s="83"/>
      <c r="D62" s="83"/>
      <c r="E62" s="83"/>
      <c r="F62" s="83"/>
      <c r="G62" s="83"/>
      <c r="H62" s="83"/>
      <c r="I62" s="83"/>
    </row>
    <row r="63" spans="1:9" ht="15.75" customHeight="1" x14ac:dyDescent="0.25">
      <c r="A63" s="83"/>
      <c r="B63" s="83"/>
      <c r="C63" s="83"/>
      <c r="D63" s="83"/>
      <c r="E63" s="83"/>
      <c r="F63" s="83"/>
      <c r="G63" s="83"/>
      <c r="H63" s="83"/>
      <c r="I63" s="83"/>
    </row>
    <row r="64" spans="1:9" ht="15.75" customHeight="1" x14ac:dyDescent="0.25">
      <c r="A64" s="83"/>
      <c r="B64" s="83"/>
      <c r="C64" s="83"/>
      <c r="D64" s="83"/>
      <c r="E64" s="83"/>
      <c r="F64" s="83"/>
      <c r="G64" s="83"/>
      <c r="H64" s="83"/>
      <c r="I64" s="83"/>
    </row>
    <row r="65" spans="1:9" ht="15.75" customHeight="1" x14ac:dyDescent="0.25">
      <c r="A65" s="83"/>
      <c r="B65" s="83"/>
      <c r="C65" s="83"/>
      <c r="D65" s="83"/>
      <c r="E65" s="83"/>
      <c r="F65" s="83"/>
      <c r="G65" s="83"/>
      <c r="H65" s="83"/>
      <c r="I65" s="83"/>
    </row>
    <row r="66" spans="1:9" ht="15.75" customHeight="1" x14ac:dyDescent="0.25">
      <c r="A66" s="83"/>
      <c r="B66" s="83"/>
      <c r="C66" s="83"/>
      <c r="D66" s="83"/>
      <c r="E66" s="83"/>
      <c r="F66" s="83"/>
      <c r="G66" s="83"/>
      <c r="H66" s="83"/>
      <c r="I66" s="83"/>
    </row>
    <row r="67" spans="1:9" ht="15.75" customHeight="1" x14ac:dyDescent="0.25">
      <c r="A67" s="83"/>
      <c r="B67" s="83"/>
      <c r="C67" s="83"/>
      <c r="D67" s="83"/>
      <c r="E67" s="83"/>
      <c r="F67" s="83"/>
      <c r="G67" s="83"/>
      <c r="H67" s="83"/>
      <c r="I67" s="83"/>
    </row>
    <row r="68" spans="1:9" ht="15.75" customHeight="1" x14ac:dyDescent="0.25">
      <c r="A68" s="83"/>
      <c r="B68" s="83"/>
      <c r="C68" s="83"/>
      <c r="D68" s="83"/>
      <c r="E68" s="83"/>
      <c r="F68" s="83"/>
      <c r="G68" s="83"/>
      <c r="H68" s="83"/>
      <c r="I68" s="83"/>
    </row>
    <row r="69" spans="1:9" ht="15.75" customHeight="1" x14ac:dyDescent="0.25">
      <c r="A69" s="83"/>
      <c r="B69" s="83"/>
      <c r="C69" s="83"/>
      <c r="D69" s="83"/>
      <c r="E69" s="83"/>
      <c r="F69" s="83"/>
      <c r="G69" s="83"/>
      <c r="H69" s="83"/>
      <c r="I69" s="83"/>
    </row>
    <row r="70" spans="1:9" ht="15.75" customHeight="1" x14ac:dyDescent="0.25">
      <c r="A70" s="83"/>
      <c r="B70" s="83"/>
      <c r="C70" s="83"/>
      <c r="D70" s="83"/>
      <c r="E70" s="83"/>
      <c r="F70" s="83"/>
      <c r="G70" s="83"/>
      <c r="H70" s="83"/>
      <c r="I70" s="83"/>
    </row>
    <row r="71" spans="1:9" ht="15.75" customHeight="1" x14ac:dyDescent="0.25">
      <c r="A71" s="83"/>
      <c r="B71" s="83"/>
      <c r="C71" s="83"/>
      <c r="D71" s="83"/>
      <c r="E71" s="83"/>
      <c r="F71" s="83"/>
      <c r="G71" s="83"/>
      <c r="H71" s="83"/>
      <c r="I71" s="83"/>
    </row>
    <row r="72" spans="1:9" ht="15.75" customHeight="1" x14ac:dyDescent="0.25">
      <c r="A72" s="83"/>
      <c r="B72" s="83"/>
      <c r="C72" s="83"/>
      <c r="D72" s="83"/>
      <c r="E72" s="83"/>
      <c r="F72" s="83"/>
      <c r="G72" s="83"/>
      <c r="H72" s="83"/>
      <c r="I72" s="83"/>
    </row>
    <row r="73" spans="1:9" ht="15.75" customHeight="1" x14ac:dyDescent="0.25">
      <c r="A73" s="83"/>
      <c r="B73" s="83"/>
      <c r="C73" s="83"/>
      <c r="D73" s="83"/>
      <c r="E73" s="83"/>
      <c r="F73" s="83"/>
      <c r="G73" s="83"/>
      <c r="H73" s="83"/>
      <c r="I73" s="83"/>
    </row>
    <row r="74" spans="1:9" ht="15.75" customHeight="1" x14ac:dyDescent="0.25">
      <c r="A74" s="83"/>
      <c r="B74" s="83"/>
      <c r="C74" s="83"/>
      <c r="D74" s="83"/>
      <c r="E74" s="83"/>
      <c r="F74" s="83"/>
      <c r="G74" s="83"/>
      <c r="H74" s="83"/>
      <c r="I74" s="83"/>
    </row>
    <row r="75" spans="1:9" ht="15.75" customHeight="1" x14ac:dyDescent="0.25">
      <c r="A75" s="83"/>
      <c r="B75" s="83"/>
      <c r="C75" s="83"/>
      <c r="D75" s="83"/>
      <c r="E75" s="83"/>
      <c r="F75" s="83"/>
      <c r="G75" s="83"/>
      <c r="H75" s="83"/>
      <c r="I75" s="83"/>
    </row>
    <row r="76" spans="1:9" ht="15.75" customHeight="1" x14ac:dyDescent="0.25">
      <c r="A76" s="83"/>
      <c r="B76" s="83"/>
      <c r="C76" s="83"/>
      <c r="D76" s="83"/>
      <c r="E76" s="83"/>
      <c r="F76" s="83"/>
      <c r="G76" s="83"/>
      <c r="H76" s="83"/>
      <c r="I76" s="83"/>
    </row>
    <row r="77" spans="1:9" ht="15.75" customHeight="1" x14ac:dyDescent="0.25">
      <c r="A77" s="83"/>
      <c r="B77" s="83"/>
      <c r="C77" s="83"/>
      <c r="D77" s="83"/>
      <c r="E77" s="83"/>
      <c r="F77" s="83"/>
      <c r="G77" s="83"/>
      <c r="H77" s="83"/>
      <c r="I77" s="83"/>
    </row>
    <row r="78" spans="1:9" ht="15.75" customHeight="1" x14ac:dyDescent="0.25">
      <c r="A78" s="83"/>
      <c r="B78" s="83"/>
      <c r="C78" s="83"/>
      <c r="D78" s="83"/>
      <c r="E78" s="83"/>
      <c r="F78" s="83"/>
      <c r="G78" s="83"/>
      <c r="H78" s="83"/>
      <c r="I78" s="83"/>
    </row>
    <row r="79" spans="1:9" ht="15.75" customHeight="1" x14ac:dyDescent="0.25">
      <c r="A79" s="83"/>
      <c r="B79" s="83"/>
      <c r="C79" s="83"/>
      <c r="D79" s="83"/>
      <c r="E79" s="83"/>
      <c r="F79" s="83"/>
      <c r="G79" s="83"/>
      <c r="H79" s="83"/>
      <c r="I79" s="83"/>
    </row>
    <row r="80" spans="1:9" ht="15.75" customHeight="1" x14ac:dyDescent="0.25">
      <c r="A80" s="83"/>
      <c r="B80" s="83"/>
      <c r="C80" s="83"/>
      <c r="D80" s="83"/>
      <c r="E80" s="83"/>
      <c r="F80" s="83"/>
      <c r="G80" s="83"/>
      <c r="H80" s="83"/>
      <c r="I80" s="83"/>
    </row>
    <row r="81" spans="1:9" ht="15.75" customHeight="1" x14ac:dyDescent="0.25">
      <c r="A81" s="83"/>
      <c r="B81" s="83"/>
      <c r="C81" s="83"/>
      <c r="D81" s="83"/>
      <c r="E81" s="83"/>
      <c r="F81" s="83"/>
      <c r="G81" s="83"/>
      <c r="H81" s="83"/>
      <c r="I81" s="83"/>
    </row>
    <row r="82" spans="1:9" ht="15.75" customHeight="1" x14ac:dyDescent="0.25">
      <c r="A82" s="83"/>
      <c r="B82" s="83"/>
      <c r="C82" s="83"/>
      <c r="D82" s="83"/>
      <c r="E82" s="83"/>
      <c r="F82" s="83"/>
      <c r="G82" s="83"/>
      <c r="H82" s="83"/>
      <c r="I82" s="83"/>
    </row>
    <row r="83" spans="1:9" ht="15.75" customHeight="1" x14ac:dyDescent="0.25">
      <c r="A83" s="83"/>
      <c r="B83" s="83"/>
      <c r="C83" s="83"/>
      <c r="D83" s="83"/>
      <c r="E83" s="83"/>
      <c r="F83" s="83"/>
      <c r="G83" s="83"/>
      <c r="H83" s="83"/>
      <c r="I83" s="83"/>
    </row>
    <row r="84" spans="1:9" ht="15.75" customHeight="1" x14ac:dyDescent="0.25">
      <c r="A84" s="83"/>
      <c r="B84" s="83"/>
      <c r="C84" s="83"/>
      <c r="D84" s="83"/>
      <c r="E84" s="83"/>
      <c r="F84" s="83"/>
      <c r="G84" s="83"/>
      <c r="H84" s="83"/>
      <c r="I84" s="83"/>
    </row>
    <row r="85" spans="1:9" ht="15.75" customHeight="1" x14ac:dyDescent="0.25">
      <c r="A85" s="83"/>
      <c r="B85" s="83"/>
      <c r="C85" s="83"/>
      <c r="D85" s="83"/>
      <c r="E85" s="83"/>
      <c r="F85" s="83"/>
      <c r="G85" s="83"/>
      <c r="H85" s="83"/>
      <c r="I85" s="83"/>
    </row>
    <row r="86" spans="1:9" ht="15.75" customHeight="1" x14ac:dyDescent="0.25">
      <c r="A86" s="83"/>
      <c r="B86" s="83"/>
      <c r="C86" s="83"/>
      <c r="D86" s="83"/>
      <c r="E86" s="83"/>
      <c r="F86" s="83"/>
      <c r="G86" s="83"/>
      <c r="H86" s="83"/>
      <c r="I86" s="83"/>
    </row>
    <row r="87" spans="1:9" ht="15.75" customHeight="1" x14ac:dyDescent="0.25">
      <c r="A87" s="83"/>
      <c r="B87" s="83"/>
      <c r="C87" s="83"/>
      <c r="D87" s="83"/>
      <c r="E87" s="83"/>
      <c r="F87" s="83"/>
      <c r="G87" s="83"/>
      <c r="H87" s="83"/>
      <c r="I87" s="83"/>
    </row>
    <row r="88" spans="1:9" ht="15.75" customHeight="1" x14ac:dyDescent="0.25">
      <c r="A88" s="83"/>
      <c r="B88" s="83"/>
      <c r="C88" s="83"/>
      <c r="D88" s="83"/>
      <c r="E88" s="83"/>
      <c r="F88" s="83"/>
      <c r="G88" s="83"/>
      <c r="H88" s="83"/>
      <c r="I88" s="83"/>
    </row>
    <row r="89" spans="1:9" ht="15.75" customHeight="1" x14ac:dyDescent="0.25">
      <c r="A89" s="83"/>
      <c r="B89" s="83"/>
      <c r="C89" s="83"/>
      <c r="D89" s="83"/>
      <c r="E89" s="83"/>
      <c r="F89" s="83"/>
      <c r="G89" s="83"/>
      <c r="H89" s="83"/>
      <c r="I89" s="83"/>
    </row>
    <row r="90" spans="1:9" ht="15.75" customHeight="1" x14ac:dyDescent="0.25">
      <c r="A90" s="83"/>
      <c r="B90" s="83"/>
      <c r="C90" s="83"/>
      <c r="D90" s="83"/>
      <c r="E90" s="83"/>
      <c r="F90" s="83"/>
      <c r="G90" s="83"/>
      <c r="H90" s="83"/>
      <c r="I90" s="83"/>
    </row>
    <row r="91" spans="1:9" ht="15.75" customHeight="1" x14ac:dyDescent="0.25">
      <c r="A91" s="83"/>
      <c r="B91" s="83"/>
      <c r="C91" s="83"/>
      <c r="D91" s="83"/>
      <c r="E91" s="83"/>
      <c r="F91" s="83"/>
      <c r="G91" s="83"/>
      <c r="H91" s="83"/>
      <c r="I91" s="83"/>
    </row>
    <row r="92" spans="1:9" ht="15.75" customHeight="1" x14ac:dyDescent="0.25">
      <c r="A92" s="83"/>
      <c r="B92" s="83"/>
      <c r="C92" s="83"/>
      <c r="D92" s="83"/>
      <c r="E92" s="83"/>
      <c r="F92" s="83"/>
      <c r="G92" s="83"/>
      <c r="H92" s="83"/>
      <c r="I92" s="83"/>
    </row>
    <row r="93" spans="1:9" ht="15.75" customHeight="1" x14ac:dyDescent="0.25">
      <c r="A93" s="83"/>
      <c r="B93" s="83"/>
      <c r="C93" s="83"/>
      <c r="D93" s="83"/>
      <c r="E93" s="83"/>
      <c r="F93" s="83"/>
      <c r="G93" s="83"/>
      <c r="H93" s="83"/>
      <c r="I93" s="83"/>
    </row>
    <row r="94" spans="1:9" ht="15.75" customHeight="1" x14ac:dyDescent="0.25">
      <c r="A94" s="83"/>
      <c r="B94" s="83"/>
      <c r="C94" s="83"/>
      <c r="D94" s="83"/>
      <c r="E94" s="83"/>
      <c r="F94" s="83"/>
      <c r="G94" s="83"/>
      <c r="H94" s="83"/>
      <c r="I94" s="83"/>
    </row>
    <row r="95" spans="1:9" ht="15.75" customHeight="1" x14ac:dyDescent="0.25">
      <c r="A95" s="83"/>
      <c r="B95" s="83"/>
      <c r="C95" s="83"/>
      <c r="D95" s="83"/>
      <c r="E95" s="83"/>
      <c r="F95" s="83"/>
      <c r="G95" s="83"/>
      <c r="H95" s="83"/>
      <c r="I95" s="83"/>
    </row>
    <row r="96" spans="1:9" ht="15.75" customHeight="1" x14ac:dyDescent="0.25">
      <c r="A96" s="83"/>
      <c r="B96" s="83"/>
      <c r="C96" s="83"/>
      <c r="D96" s="83"/>
      <c r="E96" s="83"/>
      <c r="F96" s="83"/>
      <c r="G96" s="83"/>
      <c r="H96" s="83"/>
      <c r="I96" s="83"/>
    </row>
    <row r="97" spans="1:9" ht="15.75" customHeight="1" x14ac:dyDescent="0.25">
      <c r="A97" s="83"/>
      <c r="B97" s="83"/>
      <c r="C97" s="83"/>
      <c r="D97" s="83"/>
      <c r="E97" s="83"/>
      <c r="F97" s="83"/>
      <c r="G97" s="83"/>
      <c r="H97" s="83"/>
      <c r="I97" s="83"/>
    </row>
    <row r="98" spans="1:9" ht="15.75" customHeight="1" x14ac:dyDescent="0.25">
      <c r="A98" s="83"/>
      <c r="B98" s="83"/>
      <c r="C98" s="83"/>
      <c r="D98" s="83"/>
      <c r="E98" s="83"/>
      <c r="F98" s="83"/>
      <c r="G98" s="83"/>
      <c r="H98" s="83"/>
      <c r="I98" s="83"/>
    </row>
    <row r="99" spans="1:9" ht="15.75" customHeight="1" x14ac:dyDescent="0.25">
      <c r="A99" s="83"/>
      <c r="B99" s="83"/>
      <c r="C99" s="83"/>
      <c r="D99" s="83"/>
      <c r="E99" s="83"/>
      <c r="F99" s="83"/>
      <c r="G99" s="83"/>
      <c r="H99" s="83"/>
      <c r="I99" s="83"/>
    </row>
    <row r="100" spans="1:9" ht="15.75" customHeight="1" x14ac:dyDescent="0.25">
      <c r="A100" s="83"/>
      <c r="B100" s="83"/>
      <c r="C100" s="83"/>
      <c r="D100" s="83"/>
      <c r="E100" s="83"/>
      <c r="F100" s="83"/>
      <c r="G100" s="83"/>
      <c r="H100" s="83"/>
      <c r="I100" s="83"/>
    </row>
    <row r="101" spans="1:9" ht="15.75" customHeight="1" x14ac:dyDescent="0.25">
      <c r="A101" s="83"/>
      <c r="B101" s="83"/>
      <c r="C101" s="83"/>
      <c r="D101" s="83"/>
      <c r="E101" s="83"/>
      <c r="F101" s="83"/>
      <c r="G101" s="83"/>
      <c r="H101" s="83"/>
      <c r="I101" s="83"/>
    </row>
    <row r="102" spans="1:9" ht="15.75" customHeight="1" x14ac:dyDescent="0.25">
      <c r="A102" s="83"/>
      <c r="B102" s="83"/>
      <c r="C102" s="83"/>
      <c r="D102" s="83"/>
      <c r="E102" s="83"/>
      <c r="F102" s="83"/>
      <c r="G102" s="83"/>
      <c r="H102" s="83"/>
      <c r="I102" s="83"/>
    </row>
    <row r="103" spans="1:9" ht="15.75" customHeight="1" x14ac:dyDescent="0.25">
      <c r="A103" s="83"/>
      <c r="B103" s="83"/>
      <c r="C103" s="83"/>
      <c r="D103" s="83"/>
      <c r="E103" s="83"/>
      <c r="F103" s="83"/>
      <c r="G103" s="83"/>
      <c r="H103" s="83"/>
      <c r="I103" s="83"/>
    </row>
    <row r="104" spans="1:9" ht="15.75" customHeight="1" x14ac:dyDescent="0.25">
      <c r="A104" s="83"/>
      <c r="B104" s="83"/>
      <c r="C104" s="83"/>
      <c r="D104" s="83"/>
      <c r="E104" s="83"/>
      <c r="F104" s="83"/>
      <c r="G104" s="83"/>
      <c r="H104" s="83"/>
      <c r="I104" s="83"/>
    </row>
    <row r="105" spans="1:9" ht="15.75" customHeight="1" x14ac:dyDescent="0.25">
      <c r="A105" s="83"/>
      <c r="B105" s="83"/>
      <c r="C105" s="83"/>
      <c r="D105" s="83"/>
      <c r="E105" s="83"/>
      <c r="F105" s="83"/>
      <c r="G105" s="83"/>
      <c r="H105" s="83"/>
      <c r="I105" s="83"/>
    </row>
    <row r="106" spans="1:9" ht="15.75" customHeight="1" x14ac:dyDescent="0.25">
      <c r="A106" s="83"/>
      <c r="B106" s="83"/>
      <c r="C106" s="83"/>
      <c r="D106" s="83"/>
      <c r="E106" s="83"/>
      <c r="F106" s="83"/>
      <c r="G106" s="83"/>
      <c r="H106" s="83"/>
      <c r="I106" s="83"/>
    </row>
    <row r="107" spans="1:9" ht="15.75" customHeight="1" x14ac:dyDescent="0.25">
      <c r="A107" s="83"/>
      <c r="B107" s="83"/>
      <c r="C107" s="83"/>
      <c r="D107" s="83"/>
      <c r="E107" s="83"/>
      <c r="F107" s="83"/>
      <c r="G107" s="83"/>
      <c r="H107" s="83"/>
      <c r="I107" s="83"/>
    </row>
    <row r="108" spans="1:9" ht="15.75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</row>
    <row r="109" spans="1:9" ht="15.75" customHeight="1" x14ac:dyDescent="0.25">
      <c r="A109" s="83"/>
      <c r="B109" s="83"/>
      <c r="C109" s="83"/>
      <c r="D109" s="83"/>
      <c r="E109" s="83"/>
      <c r="F109" s="83"/>
      <c r="G109" s="83"/>
      <c r="H109" s="83"/>
      <c r="I109" s="83"/>
    </row>
    <row r="110" spans="1:9" ht="15.75" customHeight="1" x14ac:dyDescent="0.25">
      <c r="A110" s="83"/>
      <c r="B110" s="83"/>
      <c r="C110" s="83"/>
      <c r="D110" s="83"/>
      <c r="E110" s="83"/>
      <c r="F110" s="83"/>
      <c r="G110" s="83"/>
      <c r="H110" s="83"/>
      <c r="I110" s="83"/>
    </row>
    <row r="111" spans="1:9" ht="15.75" customHeight="1" x14ac:dyDescent="0.25">
      <c r="A111" s="83"/>
      <c r="B111" s="83"/>
      <c r="C111" s="83"/>
      <c r="D111" s="83"/>
      <c r="E111" s="83"/>
      <c r="F111" s="83"/>
      <c r="G111" s="83"/>
      <c r="H111" s="83"/>
      <c r="I111" s="83"/>
    </row>
    <row r="112" spans="1:9" ht="15.75" customHeight="1" x14ac:dyDescent="0.25">
      <c r="A112" s="83"/>
      <c r="B112" s="83"/>
      <c r="C112" s="83"/>
      <c r="D112" s="83"/>
      <c r="E112" s="83"/>
      <c r="F112" s="83"/>
      <c r="G112" s="83"/>
      <c r="H112" s="83"/>
      <c r="I112" s="83"/>
    </row>
    <row r="113" spans="1:9" ht="15.75" customHeight="1" x14ac:dyDescent="0.25">
      <c r="A113" s="83"/>
      <c r="B113" s="83"/>
      <c r="C113" s="83"/>
      <c r="D113" s="83"/>
      <c r="E113" s="83"/>
      <c r="F113" s="83"/>
      <c r="G113" s="83"/>
      <c r="H113" s="83"/>
      <c r="I113" s="83"/>
    </row>
    <row r="114" spans="1:9" ht="15.75" customHeight="1" x14ac:dyDescent="0.25">
      <c r="A114" s="83"/>
      <c r="B114" s="83"/>
      <c r="C114" s="83"/>
      <c r="D114" s="83"/>
      <c r="E114" s="83"/>
      <c r="F114" s="83"/>
      <c r="G114" s="83"/>
      <c r="H114" s="83"/>
      <c r="I114" s="83"/>
    </row>
    <row r="115" spans="1:9" ht="15.75" customHeight="1" x14ac:dyDescent="0.25">
      <c r="A115" s="83"/>
      <c r="B115" s="83"/>
      <c r="C115" s="83"/>
      <c r="D115" s="83"/>
      <c r="E115" s="83"/>
      <c r="F115" s="83"/>
      <c r="G115" s="83"/>
      <c r="H115" s="83"/>
      <c r="I115" s="83"/>
    </row>
    <row r="116" spans="1:9" ht="15.75" customHeight="1" x14ac:dyDescent="0.25">
      <c r="A116" s="83"/>
      <c r="B116" s="83"/>
      <c r="C116" s="83"/>
      <c r="D116" s="83"/>
      <c r="E116" s="83"/>
      <c r="F116" s="83"/>
      <c r="G116" s="83"/>
      <c r="H116" s="83"/>
      <c r="I116" s="83"/>
    </row>
    <row r="117" spans="1:9" ht="15.75" customHeight="1" x14ac:dyDescent="0.25">
      <c r="A117" s="83"/>
      <c r="B117" s="83"/>
      <c r="C117" s="83"/>
      <c r="D117" s="83"/>
      <c r="E117" s="83"/>
      <c r="F117" s="83"/>
      <c r="G117" s="83"/>
      <c r="H117" s="83"/>
      <c r="I117" s="83"/>
    </row>
    <row r="118" spans="1:9" ht="15.75" customHeight="1" x14ac:dyDescent="0.25">
      <c r="A118" s="83"/>
      <c r="B118" s="83"/>
      <c r="C118" s="83"/>
      <c r="D118" s="83"/>
      <c r="E118" s="83"/>
      <c r="F118" s="83"/>
      <c r="G118" s="83"/>
      <c r="H118" s="83"/>
      <c r="I118" s="83"/>
    </row>
    <row r="119" spans="1:9" ht="15.75" customHeight="1" x14ac:dyDescent="0.25">
      <c r="A119" s="83"/>
      <c r="B119" s="83"/>
      <c r="C119" s="83"/>
      <c r="D119" s="83"/>
      <c r="E119" s="83"/>
      <c r="F119" s="83"/>
      <c r="G119" s="83"/>
      <c r="H119" s="83"/>
      <c r="I119" s="83"/>
    </row>
    <row r="120" spans="1:9" ht="15.75" customHeight="1" x14ac:dyDescent="0.25">
      <c r="A120" s="83"/>
      <c r="B120" s="83"/>
      <c r="C120" s="83"/>
      <c r="D120" s="83"/>
      <c r="E120" s="83"/>
      <c r="F120" s="83"/>
      <c r="G120" s="83"/>
      <c r="H120" s="83"/>
      <c r="I120" s="83"/>
    </row>
    <row r="121" spans="1:9" ht="15.75" customHeight="1" x14ac:dyDescent="0.25">
      <c r="A121" s="83"/>
      <c r="B121" s="83"/>
      <c r="C121" s="83"/>
      <c r="D121" s="83"/>
      <c r="E121" s="83"/>
      <c r="F121" s="83"/>
      <c r="G121" s="83"/>
      <c r="H121" s="83"/>
      <c r="I121" s="83"/>
    </row>
    <row r="122" spans="1:9" ht="15.75" customHeight="1" x14ac:dyDescent="0.25">
      <c r="A122" s="83"/>
      <c r="B122" s="83"/>
      <c r="C122" s="83"/>
      <c r="D122" s="83"/>
      <c r="E122" s="83"/>
      <c r="F122" s="83"/>
      <c r="G122" s="83"/>
      <c r="H122" s="83"/>
      <c r="I122" s="83"/>
    </row>
    <row r="123" spans="1:9" ht="15.75" customHeight="1" x14ac:dyDescent="0.25">
      <c r="A123" s="83"/>
      <c r="B123" s="83"/>
      <c r="C123" s="83"/>
      <c r="D123" s="83"/>
      <c r="E123" s="83"/>
      <c r="F123" s="83"/>
      <c r="G123" s="83"/>
      <c r="H123" s="83"/>
      <c r="I123" s="83"/>
    </row>
    <row r="124" spans="1:9" ht="15.75" customHeight="1" x14ac:dyDescent="0.25">
      <c r="A124" s="83"/>
      <c r="B124" s="83"/>
      <c r="C124" s="83"/>
      <c r="D124" s="83"/>
      <c r="E124" s="83"/>
      <c r="F124" s="83"/>
      <c r="G124" s="83"/>
      <c r="H124" s="83"/>
      <c r="I124" s="83"/>
    </row>
    <row r="125" spans="1:9" ht="15.75" customHeight="1" x14ac:dyDescent="0.25">
      <c r="A125" s="83"/>
      <c r="B125" s="83"/>
      <c r="C125" s="83"/>
      <c r="D125" s="83"/>
      <c r="E125" s="83"/>
      <c r="F125" s="83"/>
      <c r="G125" s="83"/>
      <c r="H125" s="83"/>
      <c r="I125" s="83"/>
    </row>
    <row r="126" spans="1:9" ht="15.75" customHeight="1" x14ac:dyDescent="0.25">
      <c r="A126" s="83"/>
      <c r="B126" s="83"/>
      <c r="C126" s="83"/>
      <c r="D126" s="83"/>
      <c r="E126" s="83"/>
      <c r="F126" s="83"/>
      <c r="G126" s="83"/>
      <c r="H126" s="83"/>
      <c r="I126" s="83"/>
    </row>
    <row r="127" spans="1:9" ht="15.75" customHeight="1" x14ac:dyDescent="0.25">
      <c r="A127" s="83"/>
      <c r="B127" s="83"/>
      <c r="C127" s="83"/>
      <c r="D127" s="83"/>
      <c r="E127" s="83"/>
      <c r="F127" s="83"/>
      <c r="G127" s="83"/>
      <c r="H127" s="83"/>
      <c r="I127" s="83"/>
    </row>
    <row r="128" spans="1:9" ht="15.75" customHeight="1" x14ac:dyDescent="0.25">
      <c r="A128" s="83"/>
      <c r="B128" s="83"/>
      <c r="C128" s="83"/>
      <c r="D128" s="83"/>
      <c r="E128" s="83"/>
      <c r="F128" s="83"/>
      <c r="G128" s="83"/>
      <c r="H128" s="83"/>
      <c r="I128" s="83"/>
    </row>
    <row r="129" spans="1:9" ht="15.75" customHeight="1" x14ac:dyDescent="0.25">
      <c r="A129" s="83"/>
      <c r="B129" s="83"/>
      <c r="C129" s="83"/>
      <c r="D129" s="83"/>
      <c r="E129" s="83"/>
      <c r="F129" s="83"/>
      <c r="G129" s="83"/>
      <c r="H129" s="83"/>
      <c r="I129" s="83"/>
    </row>
    <row r="130" spans="1:9" ht="15.75" customHeight="1" x14ac:dyDescent="0.25">
      <c r="A130" s="83"/>
      <c r="B130" s="83"/>
      <c r="C130" s="83"/>
      <c r="D130" s="83"/>
      <c r="E130" s="83"/>
      <c r="F130" s="83"/>
      <c r="G130" s="83"/>
      <c r="H130" s="83"/>
      <c r="I130" s="83"/>
    </row>
    <row r="131" spans="1:9" ht="15.75" customHeight="1" x14ac:dyDescent="0.25">
      <c r="A131" s="83"/>
      <c r="B131" s="83"/>
      <c r="C131" s="83"/>
      <c r="D131" s="83"/>
      <c r="E131" s="83"/>
      <c r="F131" s="83"/>
      <c r="G131" s="83"/>
      <c r="H131" s="83"/>
      <c r="I131" s="83"/>
    </row>
    <row r="132" spans="1:9" ht="15.75" customHeight="1" x14ac:dyDescent="0.25">
      <c r="A132" s="83"/>
      <c r="B132" s="83"/>
      <c r="C132" s="83"/>
      <c r="D132" s="83"/>
      <c r="E132" s="83"/>
      <c r="F132" s="83"/>
      <c r="G132" s="83"/>
      <c r="H132" s="83"/>
      <c r="I132" s="83"/>
    </row>
    <row r="133" spans="1:9" ht="15.75" customHeight="1" x14ac:dyDescent="0.25">
      <c r="A133" s="83"/>
      <c r="B133" s="83"/>
      <c r="C133" s="83"/>
      <c r="D133" s="83"/>
      <c r="E133" s="83"/>
      <c r="F133" s="83"/>
      <c r="G133" s="83"/>
      <c r="H133" s="83"/>
      <c r="I133" s="83"/>
    </row>
    <row r="134" spans="1:9" ht="15.75" customHeight="1" x14ac:dyDescent="0.25">
      <c r="A134" s="83"/>
      <c r="B134" s="83"/>
      <c r="C134" s="83"/>
      <c r="D134" s="83"/>
      <c r="E134" s="83"/>
      <c r="F134" s="83"/>
      <c r="G134" s="83"/>
      <c r="H134" s="83"/>
      <c r="I134" s="83"/>
    </row>
    <row r="135" spans="1:9" ht="15.75" customHeight="1" x14ac:dyDescent="0.25">
      <c r="A135" s="83"/>
      <c r="B135" s="83"/>
      <c r="C135" s="83"/>
      <c r="D135" s="83"/>
      <c r="E135" s="83"/>
      <c r="F135" s="83"/>
      <c r="G135" s="83"/>
      <c r="H135" s="83"/>
      <c r="I135" s="83"/>
    </row>
    <row r="136" spans="1:9" ht="15.75" customHeight="1" x14ac:dyDescent="0.25">
      <c r="A136" s="83"/>
      <c r="B136" s="83"/>
      <c r="C136" s="83"/>
      <c r="D136" s="83"/>
      <c r="E136" s="83"/>
      <c r="F136" s="83"/>
      <c r="G136" s="83"/>
      <c r="H136" s="83"/>
      <c r="I136" s="83"/>
    </row>
    <row r="137" spans="1:9" ht="15.75" customHeight="1" x14ac:dyDescent="0.25">
      <c r="A137" s="83"/>
      <c r="B137" s="83"/>
      <c r="C137" s="83"/>
      <c r="D137" s="83"/>
      <c r="E137" s="83"/>
      <c r="F137" s="83"/>
      <c r="G137" s="83"/>
      <c r="H137" s="83"/>
      <c r="I137" s="83"/>
    </row>
    <row r="138" spans="1:9" ht="15.75" customHeight="1" x14ac:dyDescent="0.25">
      <c r="A138" s="83"/>
      <c r="B138" s="83"/>
      <c r="C138" s="83"/>
      <c r="D138" s="83"/>
      <c r="E138" s="83"/>
      <c r="F138" s="83"/>
      <c r="G138" s="83"/>
      <c r="H138" s="83"/>
      <c r="I138" s="83"/>
    </row>
    <row r="139" spans="1:9" ht="15.75" customHeight="1" x14ac:dyDescent="0.25">
      <c r="A139" s="83"/>
      <c r="B139" s="83"/>
      <c r="C139" s="83"/>
      <c r="D139" s="83"/>
      <c r="E139" s="83"/>
      <c r="F139" s="83"/>
      <c r="G139" s="83"/>
      <c r="H139" s="83"/>
      <c r="I139" s="83"/>
    </row>
    <row r="140" spans="1:9" ht="15.75" customHeight="1" x14ac:dyDescent="0.25">
      <c r="A140" s="83"/>
      <c r="B140" s="83"/>
      <c r="C140" s="83"/>
      <c r="D140" s="83"/>
      <c r="E140" s="83"/>
      <c r="F140" s="83"/>
      <c r="G140" s="83"/>
      <c r="H140" s="83"/>
      <c r="I140" s="83"/>
    </row>
    <row r="141" spans="1:9" ht="15.75" customHeight="1" x14ac:dyDescent="0.25">
      <c r="A141" s="83"/>
      <c r="B141" s="83"/>
      <c r="C141" s="83"/>
      <c r="D141" s="83"/>
      <c r="E141" s="83"/>
      <c r="F141" s="83"/>
      <c r="G141" s="83"/>
      <c r="H141" s="83"/>
      <c r="I141" s="83"/>
    </row>
    <row r="142" spans="1:9" ht="15.75" customHeight="1" x14ac:dyDescent="0.25">
      <c r="A142" s="83"/>
      <c r="B142" s="83"/>
      <c r="C142" s="83"/>
      <c r="D142" s="83"/>
      <c r="E142" s="83"/>
      <c r="F142" s="83"/>
      <c r="G142" s="83"/>
      <c r="H142" s="83"/>
      <c r="I142" s="83"/>
    </row>
    <row r="143" spans="1:9" ht="15.75" customHeight="1" x14ac:dyDescent="0.25">
      <c r="A143" s="83"/>
      <c r="B143" s="83"/>
      <c r="C143" s="83"/>
      <c r="D143" s="83"/>
      <c r="E143" s="83"/>
      <c r="F143" s="83"/>
      <c r="G143" s="83"/>
      <c r="H143" s="83"/>
      <c r="I143" s="83"/>
    </row>
    <row r="144" spans="1:9" ht="15.75" customHeight="1" x14ac:dyDescent="0.25">
      <c r="A144" s="83"/>
      <c r="B144" s="83"/>
      <c r="C144" s="83"/>
      <c r="D144" s="83"/>
      <c r="E144" s="83"/>
      <c r="F144" s="83"/>
      <c r="G144" s="83"/>
      <c r="H144" s="83"/>
      <c r="I144" s="83"/>
    </row>
    <row r="145" spans="1:9" ht="15.75" customHeight="1" x14ac:dyDescent="0.25">
      <c r="A145" s="83"/>
      <c r="B145" s="83"/>
      <c r="C145" s="83"/>
      <c r="D145" s="83"/>
      <c r="E145" s="83"/>
      <c r="F145" s="83"/>
      <c r="G145" s="83"/>
      <c r="H145" s="83"/>
      <c r="I145" s="83"/>
    </row>
    <row r="146" spans="1:9" ht="15.75" customHeight="1" x14ac:dyDescent="0.25">
      <c r="A146" s="83"/>
      <c r="B146" s="83"/>
      <c r="C146" s="83"/>
      <c r="D146" s="83"/>
      <c r="E146" s="83"/>
      <c r="F146" s="83"/>
      <c r="G146" s="83"/>
      <c r="H146" s="83"/>
      <c r="I146" s="83"/>
    </row>
    <row r="147" spans="1:9" ht="15.75" customHeight="1" x14ac:dyDescent="0.25">
      <c r="A147" s="83"/>
      <c r="B147" s="83"/>
      <c r="C147" s="83"/>
      <c r="D147" s="83"/>
      <c r="E147" s="83"/>
      <c r="F147" s="83"/>
      <c r="G147" s="83"/>
      <c r="H147" s="83"/>
      <c r="I147" s="83"/>
    </row>
    <row r="148" spans="1:9" ht="15.75" customHeight="1" x14ac:dyDescent="0.25">
      <c r="A148" s="83"/>
      <c r="B148" s="83"/>
      <c r="C148" s="83"/>
      <c r="D148" s="83"/>
      <c r="E148" s="83"/>
      <c r="F148" s="83"/>
      <c r="G148" s="83"/>
      <c r="H148" s="83"/>
      <c r="I148" s="83"/>
    </row>
    <row r="149" spans="1:9" ht="15.75" customHeight="1" x14ac:dyDescent="0.25">
      <c r="A149" s="83"/>
      <c r="B149" s="83"/>
      <c r="C149" s="83"/>
      <c r="D149" s="83"/>
      <c r="E149" s="83"/>
      <c r="F149" s="83"/>
      <c r="G149" s="83"/>
      <c r="H149" s="83"/>
      <c r="I149" s="83"/>
    </row>
    <row r="150" spans="1:9" ht="15.75" customHeight="1" x14ac:dyDescent="0.25">
      <c r="A150" s="83"/>
      <c r="B150" s="83"/>
      <c r="C150" s="83"/>
      <c r="D150" s="83"/>
      <c r="E150" s="83"/>
      <c r="F150" s="83"/>
      <c r="G150" s="83"/>
      <c r="H150" s="83"/>
      <c r="I150" s="83"/>
    </row>
    <row r="151" spans="1:9" ht="15.75" customHeight="1" x14ac:dyDescent="0.25">
      <c r="A151" s="83"/>
      <c r="B151" s="83"/>
      <c r="C151" s="83"/>
      <c r="D151" s="83"/>
      <c r="E151" s="83"/>
      <c r="F151" s="83"/>
      <c r="G151" s="83"/>
      <c r="H151" s="83"/>
      <c r="I151" s="83"/>
    </row>
    <row r="152" spans="1:9" ht="15.75" customHeight="1" x14ac:dyDescent="0.25">
      <c r="A152" s="83"/>
      <c r="B152" s="83"/>
      <c r="C152" s="83"/>
      <c r="D152" s="83"/>
      <c r="E152" s="83"/>
      <c r="F152" s="83"/>
      <c r="G152" s="83"/>
      <c r="H152" s="83"/>
      <c r="I152" s="83"/>
    </row>
    <row r="153" spans="1:9" ht="15.75" customHeight="1" x14ac:dyDescent="0.25">
      <c r="A153" s="83"/>
      <c r="B153" s="83"/>
      <c r="C153" s="83"/>
      <c r="D153" s="83"/>
      <c r="E153" s="83"/>
      <c r="F153" s="83"/>
      <c r="G153" s="83"/>
      <c r="H153" s="83"/>
      <c r="I153" s="83"/>
    </row>
    <row r="154" spans="1:9" ht="15.75" customHeight="1" x14ac:dyDescent="0.25">
      <c r="A154" s="83"/>
      <c r="B154" s="83"/>
      <c r="C154" s="83"/>
      <c r="D154" s="83"/>
      <c r="E154" s="83"/>
      <c r="F154" s="83"/>
      <c r="G154" s="83"/>
      <c r="H154" s="83"/>
      <c r="I154" s="83"/>
    </row>
    <row r="155" spans="1:9" ht="15.75" customHeight="1" x14ac:dyDescent="0.25">
      <c r="A155" s="83"/>
      <c r="B155" s="83"/>
      <c r="C155" s="83"/>
      <c r="D155" s="83"/>
      <c r="E155" s="83"/>
      <c r="F155" s="83"/>
      <c r="G155" s="83"/>
      <c r="H155" s="83"/>
      <c r="I155" s="83"/>
    </row>
    <row r="156" spans="1:9" ht="15.75" customHeight="1" x14ac:dyDescent="0.25">
      <c r="A156" s="83"/>
      <c r="B156" s="83"/>
      <c r="C156" s="83"/>
      <c r="D156" s="83"/>
      <c r="E156" s="83"/>
      <c r="F156" s="83"/>
      <c r="G156" s="83"/>
      <c r="H156" s="83"/>
      <c r="I156" s="83"/>
    </row>
    <row r="157" spans="1:9" ht="15.75" customHeight="1" x14ac:dyDescent="0.25">
      <c r="A157" s="83"/>
      <c r="B157" s="83"/>
      <c r="C157" s="83"/>
      <c r="D157" s="83"/>
      <c r="E157" s="83"/>
      <c r="F157" s="83"/>
      <c r="G157" s="83"/>
      <c r="H157" s="83"/>
      <c r="I157" s="83"/>
    </row>
    <row r="158" spans="1:9" ht="15.75" customHeight="1" x14ac:dyDescent="0.25">
      <c r="A158" s="83"/>
      <c r="B158" s="83"/>
      <c r="C158" s="83"/>
      <c r="D158" s="83"/>
      <c r="E158" s="83"/>
      <c r="F158" s="83"/>
      <c r="G158" s="83"/>
      <c r="H158" s="83"/>
      <c r="I158" s="83"/>
    </row>
    <row r="159" spans="1:9" ht="15.75" customHeight="1" x14ac:dyDescent="0.25">
      <c r="A159" s="83"/>
      <c r="B159" s="83"/>
      <c r="C159" s="83"/>
      <c r="D159" s="83"/>
      <c r="E159" s="83"/>
      <c r="F159" s="83"/>
      <c r="G159" s="83"/>
      <c r="H159" s="83"/>
      <c r="I159" s="83"/>
    </row>
    <row r="160" spans="1:9" ht="15.75" customHeight="1" x14ac:dyDescent="0.25">
      <c r="A160" s="83"/>
      <c r="B160" s="83"/>
      <c r="C160" s="83"/>
      <c r="D160" s="83"/>
      <c r="E160" s="83"/>
      <c r="F160" s="83"/>
      <c r="G160" s="83"/>
      <c r="H160" s="83"/>
      <c r="I160" s="83"/>
    </row>
    <row r="161" spans="1:9" ht="15.75" customHeight="1" x14ac:dyDescent="0.25">
      <c r="A161" s="83"/>
      <c r="B161" s="83"/>
      <c r="C161" s="83"/>
      <c r="D161" s="83"/>
      <c r="E161" s="83"/>
      <c r="F161" s="83"/>
      <c r="G161" s="83"/>
      <c r="H161" s="83"/>
      <c r="I161" s="83"/>
    </row>
    <row r="162" spans="1:9" ht="15.75" customHeight="1" x14ac:dyDescent="0.25">
      <c r="A162" s="83"/>
      <c r="B162" s="83"/>
      <c r="C162" s="83"/>
      <c r="D162" s="83"/>
      <c r="E162" s="83"/>
      <c r="F162" s="83"/>
      <c r="G162" s="83"/>
      <c r="H162" s="83"/>
      <c r="I162" s="83"/>
    </row>
    <row r="163" spans="1:9" ht="15.75" customHeight="1" x14ac:dyDescent="0.25">
      <c r="A163" s="83"/>
      <c r="B163" s="83"/>
      <c r="C163" s="83"/>
      <c r="D163" s="83"/>
      <c r="E163" s="83"/>
      <c r="F163" s="83"/>
      <c r="G163" s="83"/>
      <c r="H163" s="83"/>
      <c r="I163" s="83"/>
    </row>
    <row r="164" spans="1:9" ht="15.75" customHeight="1" x14ac:dyDescent="0.25">
      <c r="A164" s="83"/>
      <c r="B164" s="83"/>
      <c r="C164" s="83"/>
      <c r="D164" s="83"/>
      <c r="E164" s="83"/>
      <c r="F164" s="83"/>
      <c r="G164" s="83"/>
      <c r="H164" s="83"/>
      <c r="I164" s="83"/>
    </row>
    <row r="165" spans="1:9" ht="15.75" customHeight="1" x14ac:dyDescent="0.25">
      <c r="A165" s="83"/>
      <c r="B165" s="83"/>
      <c r="C165" s="83"/>
      <c r="D165" s="83"/>
      <c r="E165" s="83"/>
      <c r="F165" s="83"/>
      <c r="G165" s="83"/>
      <c r="H165" s="83"/>
      <c r="I165" s="83"/>
    </row>
    <row r="166" spans="1:9" ht="15.75" customHeight="1" x14ac:dyDescent="0.25">
      <c r="A166" s="83"/>
      <c r="B166" s="83"/>
      <c r="C166" s="83"/>
      <c r="D166" s="83"/>
      <c r="E166" s="83"/>
      <c r="F166" s="83"/>
      <c r="G166" s="83"/>
      <c r="H166" s="83"/>
      <c r="I166" s="83"/>
    </row>
    <row r="167" spans="1:9" ht="15.75" customHeight="1" x14ac:dyDescent="0.25">
      <c r="A167" s="83"/>
      <c r="B167" s="83"/>
      <c r="C167" s="83"/>
      <c r="D167" s="83"/>
      <c r="E167" s="83"/>
      <c r="F167" s="83"/>
      <c r="G167" s="83"/>
      <c r="H167" s="83"/>
      <c r="I167" s="83"/>
    </row>
    <row r="168" spans="1:9" ht="15.75" customHeight="1" x14ac:dyDescent="0.25">
      <c r="A168" s="83"/>
      <c r="B168" s="83"/>
      <c r="C168" s="83"/>
      <c r="D168" s="83"/>
      <c r="E168" s="83"/>
      <c r="F168" s="83"/>
      <c r="G168" s="83"/>
      <c r="H168" s="83"/>
      <c r="I168" s="83"/>
    </row>
    <row r="169" spans="1:9" ht="15.75" customHeight="1" x14ac:dyDescent="0.25">
      <c r="A169" s="83"/>
      <c r="B169" s="83"/>
      <c r="C169" s="83"/>
      <c r="D169" s="83"/>
      <c r="E169" s="83"/>
      <c r="F169" s="83"/>
      <c r="G169" s="83"/>
      <c r="H169" s="83"/>
      <c r="I169" s="83"/>
    </row>
    <row r="170" spans="1:9" ht="15.75" customHeight="1" x14ac:dyDescent="0.25">
      <c r="A170" s="83"/>
      <c r="B170" s="83"/>
      <c r="C170" s="83"/>
      <c r="D170" s="83"/>
      <c r="E170" s="83"/>
      <c r="F170" s="83"/>
      <c r="G170" s="83"/>
      <c r="H170" s="83"/>
      <c r="I170" s="83"/>
    </row>
    <row r="171" spans="1:9" ht="15.75" customHeight="1" x14ac:dyDescent="0.25">
      <c r="A171" s="83"/>
      <c r="B171" s="83"/>
      <c r="C171" s="83"/>
      <c r="D171" s="83"/>
      <c r="E171" s="83"/>
      <c r="F171" s="83"/>
      <c r="G171" s="83"/>
      <c r="H171" s="83"/>
      <c r="I171" s="83"/>
    </row>
    <row r="172" spans="1:9" ht="15.75" customHeight="1" x14ac:dyDescent="0.25">
      <c r="A172" s="83"/>
      <c r="B172" s="83"/>
      <c r="C172" s="83"/>
      <c r="D172" s="83"/>
      <c r="E172" s="83"/>
      <c r="F172" s="83"/>
      <c r="G172" s="83"/>
      <c r="H172" s="83"/>
      <c r="I172" s="83"/>
    </row>
    <row r="173" spans="1:9" ht="15.75" customHeight="1" x14ac:dyDescent="0.25">
      <c r="A173" s="83"/>
      <c r="B173" s="83"/>
      <c r="C173" s="83"/>
      <c r="D173" s="83"/>
      <c r="E173" s="83"/>
      <c r="F173" s="83"/>
      <c r="G173" s="83"/>
      <c r="H173" s="83"/>
      <c r="I173" s="83"/>
    </row>
    <row r="174" spans="1:9" ht="15.75" customHeight="1" x14ac:dyDescent="0.25">
      <c r="A174" s="83"/>
      <c r="B174" s="83"/>
      <c r="C174" s="83"/>
      <c r="D174" s="83"/>
      <c r="E174" s="83"/>
      <c r="F174" s="83"/>
      <c r="G174" s="83"/>
      <c r="H174" s="83"/>
      <c r="I174" s="83"/>
    </row>
    <row r="175" spans="1:9" ht="15.75" customHeight="1" x14ac:dyDescent="0.25">
      <c r="A175" s="83"/>
      <c r="B175" s="83"/>
      <c r="C175" s="83"/>
      <c r="D175" s="83"/>
      <c r="E175" s="83"/>
      <c r="F175" s="83"/>
      <c r="G175" s="83"/>
      <c r="H175" s="83"/>
      <c r="I175" s="83"/>
    </row>
    <row r="176" spans="1:9" ht="15.75" customHeight="1" x14ac:dyDescent="0.25">
      <c r="A176" s="83"/>
      <c r="B176" s="83"/>
      <c r="C176" s="83"/>
      <c r="D176" s="83"/>
      <c r="E176" s="83"/>
      <c r="F176" s="83"/>
      <c r="G176" s="83"/>
      <c r="H176" s="83"/>
      <c r="I176" s="83"/>
    </row>
    <row r="177" spans="1:9" ht="15.75" customHeight="1" x14ac:dyDescent="0.25">
      <c r="A177" s="83"/>
      <c r="B177" s="83"/>
      <c r="C177" s="83"/>
      <c r="D177" s="83"/>
      <c r="E177" s="83"/>
      <c r="F177" s="83"/>
      <c r="G177" s="83"/>
      <c r="H177" s="83"/>
      <c r="I177" s="83"/>
    </row>
    <row r="178" spans="1:9" ht="15.75" customHeight="1" x14ac:dyDescent="0.25">
      <c r="A178" s="83"/>
      <c r="B178" s="83"/>
      <c r="C178" s="83"/>
      <c r="D178" s="83"/>
      <c r="E178" s="83"/>
      <c r="F178" s="83"/>
      <c r="G178" s="83"/>
      <c r="H178" s="83"/>
      <c r="I178" s="83"/>
    </row>
    <row r="179" spans="1:9" ht="15.75" customHeight="1" x14ac:dyDescent="0.25">
      <c r="A179" s="83"/>
      <c r="B179" s="83"/>
      <c r="C179" s="83"/>
      <c r="D179" s="83"/>
      <c r="E179" s="83"/>
      <c r="F179" s="83"/>
      <c r="G179" s="83"/>
      <c r="H179" s="83"/>
      <c r="I179" s="83"/>
    </row>
    <row r="180" spans="1:9" ht="15.75" customHeight="1" x14ac:dyDescent="0.25">
      <c r="A180" s="83"/>
      <c r="B180" s="83"/>
      <c r="C180" s="83"/>
      <c r="D180" s="83"/>
      <c r="E180" s="83"/>
      <c r="F180" s="83"/>
      <c r="G180" s="83"/>
      <c r="H180" s="83"/>
      <c r="I180" s="83"/>
    </row>
    <row r="181" spans="1:9" ht="15.75" customHeight="1" x14ac:dyDescent="0.25">
      <c r="A181" s="83"/>
      <c r="B181" s="83"/>
      <c r="C181" s="83"/>
      <c r="D181" s="83"/>
      <c r="E181" s="83"/>
      <c r="F181" s="83"/>
      <c r="G181" s="83"/>
      <c r="H181" s="83"/>
      <c r="I181" s="83"/>
    </row>
    <row r="182" spans="1:9" ht="15.75" customHeight="1" x14ac:dyDescent="0.25">
      <c r="A182" s="83"/>
      <c r="B182" s="83"/>
      <c r="C182" s="83"/>
      <c r="D182" s="83"/>
      <c r="E182" s="83"/>
      <c r="F182" s="83"/>
      <c r="G182" s="83"/>
      <c r="H182" s="83"/>
      <c r="I182" s="83"/>
    </row>
    <row r="183" spans="1:9" ht="15.75" customHeight="1" x14ac:dyDescent="0.25">
      <c r="A183" s="83"/>
      <c r="B183" s="83"/>
      <c r="C183" s="83"/>
      <c r="D183" s="83"/>
      <c r="E183" s="83"/>
      <c r="F183" s="83"/>
      <c r="G183" s="83"/>
      <c r="H183" s="83"/>
      <c r="I183" s="83"/>
    </row>
    <row r="184" spans="1:9" ht="15.75" customHeight="1" x14ac:dyDescent="0.25">
      <c r="A184" s="83"/>
      <c r="B184" s="83"/>
      <c r="C184" s="83"/>
      <c r="D184" s="83"/>
      <c r="E184" s="83"/>
      <c r="F184" s="83"/>
      <c r="G184" s="83"/>
      <c r="H184" s="83"/>
      <c r="I184" s="83"/>
    </row>
    <row r="185" spans="1:9" ht="15.75" customHeight="1" x14ac:dyDescent="0.25">
      <c r="A185" s="83"/>
      <c r="B185" s="83"/>
      <c r="C185" s="83"/>
      <c r="D185" s="83"/>
      <c r="E185" s="83"/>
      <c r="F185" s="83"/>
      <c r="G185" s="83"/>
      <c r="H185" s="83"/>
      <c r="I185" s="83"/>
    </row>
    <row r="186" spans="1:9" ht="15.75" customHeight="1" x14ac:dyDescent="0.25">
      <c r="A186" s="83"/>
      <c r="B186" s="83"/>
      <c r="C186" s="83"/>
      <c r="D186" s="83"/>
      <c r="E186" s="83"/>
      <c r="F186" s="83"/>
      <c r="G186" s="83"/>
      <c r="H186" s="83"/>
      <c r="I186" s="83"/>
    </row>
    <row r="187" spans="1:9" ht="15.75" customHeight="1" x14ac:dyDescent="0.25">
      <c r="A187" s="83"/>
      <c r="B187" s="83"/>
      <c r="C187" s="83"/>
      <c r="D187" s="83"/>
      <c r="E187" s="83"/>
      <c r="F187" s="83"/>
      <c r="G187" s="83"/>
      <c r="H187" s="83"/>
      <c r="I187" s="83"/>
    </row>
    <row r="188" spans="1:9" ht="15.75" customHeight="1" x14ac:dyDescent="0.25">
      <c r="A188" s="83"/>
      <c r="B188" s="83"/>
      <c r="C188" s="83"/>
      <c r="D188" s="83"/>
      <c r="E188" s="83"/>
      <c r="F188" s="83"/>
      <c r="G188" s="83"/>
      <c r="H188" s="83"/>
      <c r="I188" s="83"/>
    </row>
    <row r="189" spans="1:9" ht="15.75" customHeight="1" x14ac:dyDescent="0.25">
      <c r="A189" s="83"/>
      <c r="B189" s="83"/>
      <c r="C189" s="83"/>
      <c r="D189" s="83"/>
      <c r="E189" s="83"/>
      <c r="F189" s="83"/>
      <c r="G189" s="83"/>
      <c r="H189" s="83"/>
      <c r="I189" s="83"/>
    </row>
    <row r="190" spans="1:9" ht="15.75" customHeight="1" x14ac:dyDescent="0.25">
      <c r="A190" s="83"/>
      <c r="B190" s="83"/>
      <c r="C190" s="83"/>
      <c r="D190" s="83"/>
      <c r="E190" s="83"/>
      <c r="F190" s="83"/>
      <c r="G190" s="83"/>
      <c r="H190" s="83"/>
      <c r="I190" s="83"/>
    </row>
    <row r="191" spans="1:9" ht="15.75" customHeight="1" x14ac:dyDescent="0.25">
      <c r="A191" s="83"/>
      <c r="B191" s="83"/>
      <c r="C191" s="83"/>
      <c r="D191" s="83"/>
      <c r="E191" s="83"/>
      <c r="F191" s="83"/>
      <c r="G191" s="83"/>
      <c r="H191" s="83"/>
      <c r="I191" s="83"/>
    </row>
    <row r="192" spans="1:9" ht="15.75" customHeight="1" x14ac:dyDescent="0.25">
      <c r="A192" s="83"/>
      <c r="B192" s="83"/>
      <c r="C192" s="83"/>
      <c r="D192" s="83"/>
      <c r="E192" s="83"/>
      <c r="F192" s="83"/>
      <c r="G192" s="83"/>
      <c r="H192" s="83"/>
      <c r="I192" s="83"/>
    </row>
    <row r="193" spans="1:9" ht="15.75" customHeight="1" x14ac:dyDescent="0.25">
      <c r="A193" s="83"/>
      <c r="B193" s="83"/>
      <c r="C193" s="83"/>
      <c r="D193" s="83"/>
      <c r="E193" s="83"/>
      <c r="F193" s="83"/>
      <c r="G193" s="83"/>
      <c r="H193" s="83"/>
      <c r="I193" s="83"/>
    </row>
    <row r="194" spans="1:9" ht="15.75" customHeight="1" x14ac:dyDescent="0.25">
      <c r="A194" s="83"/>
      <c r="B194" s="83"/>
      <c r="C194" s="83"/>
      <c r="D194" s="83"/>
      <c r="E194" s="83"/>
      <c r="F194" s="83"/>
      <c r="G194" s="83"/>
      <c r="H194" s="83"/>
      <c r="I194" s="83"/>
    </row>
    <row r="195" spans="1:9" ht="15.75" customHeight="1" x14ac:dyDescent="0.25">
      <c r="A195" s="83"/>
      <c r="B195" s="83"/>
      <c r="C195" s="83"/>
      <c r="D195" s="83"/>
      <c r="E195" s="83"/>
      <c r="F195" s="83"/>
      <c r="G195" s="83"/>
      <c r="H195" s="83"/>
      <c r="I195" s="83"/>
    </row>
    <row r="196" spans="1:9" ht="15.75" customHeight="1" x14ac:dyDescent="0.25">
      <c r="A196" s="83"/>
      <c r="B196" s="83"/>
      <c r="C196" s="83"/>
      <c r="D196" s="83"/>
      <c r="E196" s="83"/>
      <c r="F196" s="83"/>
      <c r="G196" s="83"/>
      <c r="H196" s="83"/>
      <c r="I196" s="83"/>
    </row>
    <row r="197" spans="1:9" ht="15.75" customHeight="1" x14ac:dyDescent="0.25">
      <c r="A197" s="83"/>
      <c r="B197" s="83"/>
      <c r="C197" s="83"/>
      <c r="D197" s="83"/>
      <c r="E197" s="83"/>
      <c r="F197" s="83"/>
      <c r="G197" s="83"/>
      <c r="H197" s="83"/>
      <c r="I197" s="83"/>
    </row>
    <row r="198" spans="1:9" ht="15.75" customHeight="1" x14ac:dyDescent="0.25">
      <c r="A198" s="83"/>
      <c r="B198" s="83"/>
      <c r="C198" s="83"/>
      <c r="D198" s="83"/>
      <c r="E198" s="83"/>
      <c r="F198" s="83"/>
      <c r="G198" s="83"/>
      <c r="H198" s="83"/>
      <c r="I198" s="83"/>
    </row>
    <row r="199" spans="1:9" ht="15.75" customHeight="1" x14ac:dyDescent="0.25">
      <c r="A199" s="83"/>
      <c r="B199" s="83"/>
      <c r="C199" s="83"/>
      <c r="D199" s="83"/>
      <c r="E199" s="83"/>
      <c r="F199" s="83"/>
      <c r="G199" s="83"/>
      <c r="H199" s="83"/>
      <c r="I199" s="83"/>
    </row>
    <row r="200" spans="1:9" ht="15.75" customHeight="1" x14ac:dyDescent="0.25">
      <c r="A200" s="83"/>
      <c r="B200" s="83"/>
      <c r="C200" s="83"/>
      <c r="D200" s="83"/>
      <c r="E200" s="83"/>
      <c r="F200" s="83"/>
      <c r="G200" s="83"/>
      <c r="H200" s="83"/>
      <c r="I200" s="83"/>
    </row>
    <row r="201" spans="1:9" ht="15.75" customHeight="1" x14ac:dyDescent="0.25">
      <c r="A201" s="83"/>
      <c r="B201" s="83"/>
      <c r="C201" s="83"/>
      <c r="D201" s="83"/>
      <c r="E201" s="83"/>
      <c r="F201" s="83"/>
      <c r="G201" s="83"/>
      <c r="H201" s="83"/>
      <c r="I201" s="83"/>
    </row>
    <row r="202" spans="1:9" ht="15.75" customHeight="1" x14ac:dyDescent="0.25">
      <c r="A202" s="83"/>
      <c r="B202" s="83"/>
      <c r="C202" s="83"/>
      <c r="D202" s="83"/>
      <c r="E202" s="83"/>
      <c r="F202" s="83"/>
      <c r="G202" s="83"/>
      <c r="H202" s="83"/>
      <c r="I202" s="83"/>
    </row>
    <row r="203" spans="1:9" ht="15.75" customHeight="1" x14ac:dyDescent="0.25">
      <c r="A203" s="83"/>
      <c r="B203" s="83"/>
      <c r="C203" s="83"/>
      <c r="D203" s="83"/>
      <c r="E203" s="83"/>
      <c r="F203" s="83"/>
      <c r="G203" s="83"/>
      <c r="H203" s="83"/>
      <c r="I203" s="83"/>
    </row>
    <row r="204" spans="1:9" ht="15.75" customHeight="1" x14ac:dyDescent="0.25">
      <c r="A204" s="83"/>
      <c r="B204" s="83"/>
      <c r="C204" s="83"/>
      <c r="D204" s="83"/>
      <c r="E204" s="83"/>
      <c r="F204" s="83"/>
      <c r="G204" s="83"/>
      <c r="H204" s="83"/>
      <c r="I204" s="83"/>
    </row>
    <row r="205" spans="1:9" ht="15.75" customHeight="1" x14ac:dyDescent="0.25">
      <c r="A205" s="83"/>
      <c r="B205" s="83"/>
      <c r="C205" s="83"/>
      <c r="D205" s="83"/>
      <c r="E205" s="83"/>
      <c r="F205" s="83"/>
      <c r="G205" s="83"/>
      <c r="H205" s="83"/>
      <c r="I205" s="83"/>
    </row>
    <row r="206" spans="1:9" ht="15.75" customHeight="1" x14ac:dyDescent="0.25">
      <c r="A206" s="83"/>
      <c r="B206" s="83"/>
      <c r="C206" s="83"/>
      <c r="D206" s="83"/>
      <c r="E206" s="83"/>
      <c r="F206" s="83"/>
      <c r="G206" s="83"/>
      <c r="H206" s="83"/>
      <c r="I206" s="83"/>
    </row>
    <row r="207" spans="1:9" ht="15.75" customHeight="1" x14ac:dyDescent="0.25">
      <c r="A207" s="83"/>
      <c r="B207" s="83"/>
      <c r="C207" s="83"/>
      <c r="D207" s="83"/>
      <c r="E207" s="83"/>
      <c r="F207" s="83"/>
      <c r="G207" s="83"/>
      <c r="H207" s="83"/>
      <c r="I207" s="83"/>
    </row>
    <row r="208" spans="1:9" ht="15.75" customHeight="1" x14ac:dyDescent="0.25">
      <c r="A208" s="83"/>
      <c r="B208" s="83"/>
      <c r="C208" s="83"/>
      <c r="D208" s="83"/>
      <c r="E208" s="83"/>
      <c r="F208" s="83"/>
      <c r="G208" s="83"/>
      <c r="H208" s="83"/>
      <c r="I208" s="83"/>
    </row>
    <row r="209" spans="1:9" ht="15.75" customHeight="1" x14ac:dyDescent="0.25">
      <c r="A209" s="83"/>
      <c r="B209" s="83"/>
      <c r="C209" s="83"/>
      <c r="D209" s="83"/>
      <c r="E209" s="83"/>
      <c r="F209" s="83"/>
      <c r="G209" s="83"/>
      <c r="H209" s="83"/>
      <c r="I209" s="83"/>
    </row>
    <row r="210" spans="1:9" ht="15.75" customHeight="1" x14ac:dyDescent="0.25">
      <c r="A210" s="83"/>
      <c r="B210" s="83"/>
      <c r="C210" s="83"/>
      <c r="D210" s="83"/>
      <c r="E210" s="83"/>
      <c r="F210" s="83"/>
      <c r="G210" s="83"/>
      <c r="H210" s="83"/>
      <c r="I210" s="83"/>
    </row>
    <row r="211" spans="1:9" ht="15.75" customHeight="1" x14ac:dyDescent="0.25">
      <c r="A211" s="83"/>
      <c r="B211" s="83"/>
      <c r="C211" s="83"/>
      <c r="D211" s="83"/>
      <c r="E211" s="83"/>
      <c r="F211" s="83"/>
      <c r="G211" s="83"/>
      <c r="H211" s="83"/>
      <c r="I211" s="83"/>
    </row>
    <row r="212" spans="1:9" ht="15.75" customHeight="1" x14ac:dyDescent="0.25">
      <c r="A212" s="83"/>
      <c r="B212" s="83"/>
      <c r="C212" s="83"/>
      <c r="D212" s="83"/>
      <c r="E212" s="83"/>
      <c r="F212" s="83"/>
      <c r="G212" s="83"/>
      <c r="H212" s="83"/>
      <c r="I212" s="83"/>
    </row>
    <row r="213" spans="1:9" ht="15.75" customHeight="1" x14ac:dyDescent="0.25">
      <c r="A213" s="83"/>
      <c r="B213" s="83"/>
      <c r="C213" s="83"/>
      <c r="D213" s="83"/>
      <c r="E213" s="83"/>
      <c r="F213" s="83"/>
      <c r="G213" s="83"/>
      <c r="H213" s="83"/>
      <c r="I213" s="83"/>
    </row>
    <row r="214" spans="1:9" ht="15.75" customHeight="1" x14ac:dyDescent="0.25">
      <c r="A214" s="83"/>
      <c r="B214" s="83"/>
      <c r="C214" s="83"/>
      <c r="D214" s="83"/>
      <c r="E214" s="83"/>
      <c r="F214" s="83"/>
      <c r="G214" s="83"/>
      <c r="H214" s="83"/>
      <c r="I214" s="83"/>
    </row>
    <row r="215" spans="1:9" ht="15.75" customHeight="1" x14ac:dyDescent="0.25">
      <c r="A215" s="83"/>
      <c r="B215" s="83"/>
      <c r="C215" s="83"/>
      <c r="D215" s="83"/>
      <c r="E215" s="83"/>
      <c r="F215" s="83"/>
      <c r="G215" s="83"/>
      <c r="H215" s="83"/>
      <c r="I215" s="83"/>
    </row>
    <row r="216" spans="1:9" ht="15.75" customHeight="1" x14ac:dyDescent="0.25">
      <c r="A216" s="83"/>
      <c r="B216" s="83"/>
      <c r="C216" s="83"/>
      <c r="D216" s="83"/>
      <c r="E216" s="83"/>
      <c r="F216" s="83"/>
      <c r="G216" s="83"/>
      <c r="H216" s="83"/>
      <c r="I216" s="83"/>
    </row>
    <row r="217" spans="1:9" ht="15.75" customHeight="1" x14ac:dyDescent="0.25">
      <c r="A217" s="83"/>
      <c r="B217" s="83"/>
      <c r="C217" s="83"/>
      <c r="D217" s="83"/>
      <c r="E217" s="83"/>
      <c r="F217" s="83"/>
      <c r="G217" s="83"/>
      <c r="H217" s="83"/>
      <c r="I217" s="83"/>
    </row>
    <row r="218" spans="1:9" ht="15.75" customHeight="1" x14ac:dyDescent="0.25">
      <c r="A218" s="83"/>
      <c r="B218" s="83"/>
      <c r="C218" s="83"/>
      <c r="D218" s="83"/>
      <c r="E218" s="83"/>
      <c r="F218" s="83"/>
      <c r="G218" s="83"/>
      <c r="H218" s="83"/>
      <c r="I218" s="83"/>
    </row>
    <row r="219" spans="1:9" ht="15.75" customHeight="1" x14ac:dyDescent="0.25">
      <c r="A219" s="83"/>
      <c r="B219" s="83"/>
      <c r="C219" s="83"/>
      <c r="D219" s="83"/>
      <c r="E219" s="83"/>
      <c r="F219" s="83"/>
      <c r="G219" s="83"/>
      <c r="H219" s="83"/>
      <c r="I219" s="83"/>
    </row>
    <row r="220" spans="1:9" ht="15.75" customHeight="1" x14ac:dyDescent="0.25">
      <c r="A220" s="83"/>
      <c r="B220" s="83"/>
      <c r="C220" s="83"/>
      <c r="D220" s="83"/>
      <c r="E220" s="83"/>
      <c r="F220" s="83"/>
      <c r="G220" s="83"/>
      <c r="H220" s="83"/>
      <c r="I220" s="83"/>
    </row>
    <row r="221" spans="1:9" ht="15.75" customHeight="1" x14ac:dyDescent="0.25">
      <c r="A221" s="83"/>
      <c r="B221" s="83"/>
      <c r="C221" s="83"/>
      <c r="D221" s="83"/>
      <c r="E221" s="83"/>
      <c r="F221" s="83"/>
      <c r="G221" s="83"/>
      <c r="H221" s="83"/>
      <c r="I221" s="83"/>
    </row>
    <row r="222" spans="1:9" ht="15.75" customHeight="1" x14ac:dyDescent="0.25">
      <c r="A222" s="83"/>
      <c r="B222" s="83"/>
      <c r="C222" s="83"/>
      <c r="D222" s="83"/>
      <c r="E222" s="83"/>
      <c r="F222" s="83"/>
      <c r="G222" s="83"/>
      <c r="H222" s="83"/>
      <c r="I222" s="83"/>
    </row>
    <row r="223" spans="1:9" ht="15.75" customHeight="1" x14ac:dyDescent="0.25">
      <c r="A223" s="83"/>
      <c r="B223" s="83"/>
      <c r="C223" s="83"/>
      <c r="D223" s="83"/>
      <c r="E223" s="83"/>
      <c r="F223" s="83"/>
      <c r="G223" s="83"/>
      <c r="H223" s="83"/>
      <c r="I223" s="83"/>
    </row>
    <row r="224" spans="1:9" ht="15.75" customHeight="1" x14ac:dyDescent="0.25">
      <c r="A224" s="83"/>
      <c r="B224" s="83"/>
      <c r="C224" s="83"/>
      <c r="D224" s="83"/>
      <c r="E224" s="83"/>
      <c r="F224" s="83"/>
      <c r="G224" s="83"/>
      <c r="H224" s="83"/>
      <c r="I224" s="83"/>
    </row>
    <row r="225" spans="1:9" ht="15.75" customHeight="1" x14ac:dyDescent="0.25">
      <c r="A225" s="83"/>
      <c r="B225" s="83"/>
      <c r="C225" s="83"/>
      <c r="D225" s="83"/>
      <c r="E225" s="83"/>
      <c r="F225" s="83"/>
      <c r="G225" s="83"/>
      <c r="H225" s="83"/>
      <c r="I225" s="83"/>
    </row>
    <row r="226" spans="1:9" ht="15.75" customHeight="1" x14ac:dyDescent="0.25">
      <c r="A226" s="83"/>
      <c r="B226" s="83"/>
      <c r="C226" s="83"/>
      <c r="D226" s="83"/>
      <c r="E226" s="83"/>
      <c r="F226" s="83"/>
      <c r="G226" s="83"/>
      <c r="H226" s="83"/>
      <c r="I226" s="83"/>
    </row>
    <row r="227" spans="1:9" ht="15.75" customHeight="1" x14ac:dyDescent="0.25">
      <c r="A227" s="83"/>
      <c r="B227" s="83"/>
      <c r="C227" s="83"/>
      <c r="D227" s="83"/>
      <c r="E227" s="83"/>
      <c r="F227" s="83"/>
      <c r="G227" s="83"/>
      <c r="H227" s="83"/>
      <c r="I227" s="83"/>
    </row>
    <row r="228" spans="1:9" ht="15.75" customHeight="1" x14ac:dyDescent="0.25">
      <c r="A228" s="83"/>
      <c r="B228" s="83"/>
      <c r="C228" s="83"/>
      <c r="D228" s="83"/>
      <c r="E228" s="83"/>
      <c r="F228" s="83"/>
      <c r="G228" s="83"/>
      <c r="H228" s="83"/>
      <c r="I228" s="83"/>
    </row>
    <row r="229" spans="1:9" ht="15.75" customHeight="1" x14ac:dyDescent="0.25">
      <c r="A229" s="83"/>
      <c r="B229" s="83"/>
      <c r="C229" s="83"/>
      <c r="D229" s="83"/>
      <c r="E229" s="83"/>
      <c r="F229" s="83"/>
      <c r="G229" s="83"/>
      <c r="H229" s="83"/>
      <c r="I229" s="83"/>
    </row>
    <row r="230" spans="1:9" ht="15.75" customHeight="1" x14ac:dyDescent="0.25">
      <c r="A230" s="83"/>
      <c r="B230" s="83"/>
      <c r="C230" s="83"/>
      <c r="D230" s="83"/>
      <c r="E230" s="83"/>
      <c r="F230" s="83"/>
      <c r="G230" s="83"/>
      <c r="H230" s="83"/>
      <c r="I230" s="83"/>
    </row>
    <row r="231" spans="1:9" ht="15.75" customHeight="1" x14ac:dyDescent="0.25">
      <c r="A231" s="83"/>
      <c r="B231" s="83"/>
      <c r="C231" s="83"/>
      <c r="D231" s="83"/>
      <c r="E231" s="83"/>
      <c r="F231" s="83"/>
      <c r="G231" s="83"/>
      <c r="H231" s="83"/>
      <c r="I231" s="83"/>
    </row>
    <row r="232" spans="1:9" ht="15.75" customHeight="1" x14ac:dyDescent="0.25">
      <c r="A232" s="83"/>
      <c r="B232" s="83"/>
      <c r="C232" s="83"/>
      <c r="D232" s="83"/>
      <c r="E232" s="83"/>
      <c r="F232" s="83"/>
      <c r="G232" s="83"/>
      <c r="H232" s="83"/>
      <c r="I232" s="83"/>
    </row>
    <row r="233" spans="1:9" ht="15.75" customHeight="1" x14ac:dyDescent="0.25">
      <c r="A233" s="83"/>
      <c r="B233" s="83"/>
      <c r="C233" s="83"/>
      <c r="D233" s="83"/>
      <c r="E233" s="83"/>
      <c r="F233" s="83"/>
      <c r="G233" s="83"/>
      <c r="H233" s="83"/>
      <c r="I233" s="83"/>
    </row>
    <row r="234" spans="1:9" ht="15.75" customHeight="1" x14ac:dyDescent="0.25">
      <c r="A234" s="83"/>
      <c r="B234" s="83"/>
      <c r="C234" s="83"/>
      <c r="D234" s="83"/>
      <c r="E234" s="83"/>
      <c r="F234" s="83"/>
      <c r="G234" s="83"/>
      <c r="H234" s="83"/>
      <c r="I234" s="83"/>
    </row>
    <row r="235" spans="1:9" ht="15.75" customHeight="1" x14ac:dyDescent="0.25">
      <c r="A235" s="83"/>
      <c r="B235" s="83"/>
      <c r="C235" s="83"/>
      <c r="D235" s="83"/>
      <c r="E235" s="83"/>
      <c r="F235" s="83"/>
      <c r="G235" s="83"/>
      <c r="H235" s="83"/>
      <c r="I235" s="83"/>
    </row>
    <row r="236" spans="1:9" ht="15.75" customHeight="1" x14ac:dyDescent="0.25">
      <c r="A236" s="83"/>
      <c r="B236" s="83"/>
      <c r="C236" s="83"/>
      <c r="D236" s="83"/>
      <c r="E236" s="83"/>
      <c r="F236" s="83"/>
      <c r="G236" s="83"/>
      <c r="H236" s="83"/>
      <c r="I236" s="83"/>
    </row>
    <row r="237" spans="1:9" ht="15.75" customHeight="1" x14ac:dyDescent="0.25">
      <c r="A237" s="83"/>
      <c r="B237" s="83"/>
      <c r="C237" s="83"/>
      <c r="D237" s="83"/>
      <c r="E237" s="83"/>
      <c r="F237" s="83"/>
      <c r="G237" s="83"/>
      <c r="H237" s="83"/>
      <c r="I237" s="83"/>
    </row>
    <row r="238" spans="1:9" ht="15.75" customHeight="1" x14ac:dyDescent="0.25">
      <c r="A238" s="83"/>
      <c r="B238" s="83"/>
      <c r="C238" s="83"/>
      <c r="D238" s="83"/>
      <c r="E238" s="83"/>
      <c r="F238" s="83"/>
      <c r="G238" s="83"/>
      <c r="H238" s="83"/>
      <c r="I238" s="83"/>
    </row>
    <row r="239" spans="1:9" ht="15.75" customHeight="1" x14ac:dyDescent="0.25">
      <c r="A239" s="83"/>
      <c r="B239" s="83"/>
      <c r="C239" s="83"/>
      <c r="D239" s="83"/>
      <c r="E239" s="83"/>
      <c r="F239" s="83"/>
      <c r="G239" s="83"/>
      <c r="H239" s="83"/>
      <c r="I239" s="83"/>
    </row>
    <row r="240" spans="1:9" ht="15.75" customHeight="1" x14ac:dyDescent="0.25">
      <c r="A240" s="83"/>
      <c r="B240" s="83"/>
      <c r="C240" s="83"/>
      <c r="D240" s="83"/>
      <c r="E240" s="83"/>
      <c r="F240" s="83"/>
      <c r="G240" s="83"/>
      <c r="H240" s="83"/>
      <c r="I240" s="83"/>
    </row>
    <row r="241" spans="1:9" ht="15.75" customHeight="1" x14ac:dyDescent="0.25">
      <c r="A241" s="83"/>
      <c r="B241" s="83"/>
      <c r="C241" s="83"/>
      <c r="D241" s="83"/>
      <c r="E241" s="83"/>
      <c r="F241" s="83"/>
      <c r="G241" s="83"/>
      <c r="H241" s="83"/>
      <c r="I241" s="83"/>
    </row>
    <row r="242" spans="1:9" ht="15.75" customHeight="1" x14ac:dyDescent="0.25">
      <c r="A242" s="83"/>
      <c r="B242" s="83"/>
      <c r="C242" s="83"/>
      <c r="D242" s="83"/>
      <c r="E242" s="83"/>
      <c r="F242" s="83"/>
      <c r="G242" s="83"/>
      <c r="H242" s="83"/>
      <c r="I242" s="83"/>
    </row>
    <row r="243" spans="1:9" ht="15.75" customHeight="1" x14ac:dyDescent="0.25">
      <c r="A243" s="83"/>
      <c r="B243" s="83"/>
      <c r="C243" s="83"/>
      <c r="D243" s="83"/>
      <c r="E243" s="83"/>
      <c r="F243" s="83"/>
      <c r="G243" s="83"/>
      <c r="H243" s="83"/>
      <c r="I243" s="83"/>
    </row>
    <row r="244" spans="1:9" ht="15.75" customHeight="1" x14ac:dyDescent="0.25">
      <c r="A244" s="83"/>
      <c r="B244" s="83"/>
      <c r="C244" s="83"/>
      <c r="D244" s="83"/>
      <c r="E244" s="83"/>
      <c r="F244" s="83"/>
      <c r="G244" s="83"/>
      <c r="H244" s="83"/>
      <c r="I244" s="83"/>
    </row>
    <row r="245" spans="1:9" ht="15.75" customHeight="1" x14ac:dyDescent="0.25">
      <c r="A245" s="83"/>
      <c r="B245" s="83"/>
      <c r="C245" s="83"/>
      <c r="D245" s="83"/>
      <c r="E245" s="83"/>
      <c r="F245" s="83"/>
      <c r="G245" s="83"/>
      <c r="H245" s="83"/>
      <c r="I245" s="83"/>
    </row>
    <row r="246" spans="1:9" ht="15.75" customHeight="1" x14ac:dyDescent="0.25">
      <c r="A246" s="83"/>
      <c r="B246" s="83"/>
      <c r="C246" s="83"/>
      <c r="D246" s="83"/>
      <c r="E246" s="83"/>
      <c r="F246" s="83"/>
      <c r="G246" s="83"/>
      <c r="H246" s="83"/>
      <c r="I246" s="83"/>
    </row>
    <row r="247" spans="1:9" ht="15.75" customHeight="1" x14ac:dyDescent="0.25">
      <c r="A247" s="83"/>
      <c r="B247" s="83"/>
      <c r="C247" s="83"/>
      <c r="D247" s="83"/>
      <c r="E247" s="83"/>
      <c r="F247" s="83"/>
      <c r="G247" s="83"/>
      <c r="H247" s="83"/>
      <c r="I247" s="83"/>
    </row>
    <row r="248" spans="1:9" ht="15.75" customHeight="1" x14ac:dyDescent="0.25">
      <c r="A248" s="83"/>
      <c r="B248" s="83"/>
      <c r="C248" s="83"/>
      <c r="D248" s="83"/>
      <c r="E248" s="83"/>
      <c r="F248" s="83"/>
      <c r="G248" s="83"/>
      <c r="H248" s="83"/>
      <c r="I248" s="83"/>
    </row>
    <row r="249" spans="1:9" ht="15.75" customHeight="1" x14ac:dyDescent="0.25">
      <c r="A249" s="83"/>
      <c r="B249" s="83"/>
      <c r="C249" s="83"/>
      <c r="D249" s="83"/>
      <c r="E249" s="83"/>
      <c r="F249" s="83"/>
      <c r="G249" s="83"/>
      <c r="H249" s="83"/>
      <c r="I249" s="83"/>
    </row>
    <row r="250" spans="1:9" ht="15.75" customHeight="1" x14ac:dyDescent="0.25">
      <c r="A250" s="83"/>
      <c r="B250" s="83"/>
      <c r="C250" s="83"/>
      <c r="D250" s="83"/>
      <c r="E250" s="83"/>
      <c r="F250" s="83"/>
      <c r="G250" s="83"/>
      <c r="H250" s="83"/>
      <c r="I250" s="83"/>
    </row>
    <row r="251" spans="1:9" ht="15.75" customHeight="1" x14ac:dyDescent="0.25">
      <c r="A251" s="83"/>
      <c r="B251" s="83"/>
      <c r="C251" s="83"/>
      <c r="D251" s="83"/>
      <c r="E251" s="83"/>
      <c r="F251" s="83"/>
      <c r="G251" s="83"/>
      <c r="H251" s="83"/>
      <c r="I251" s="83"/>
    </row>
    <row r="252" spans="1:9" ht="15.75" customHeight="1" x14ac:dyDescent="0.25">
      <c r="A252" s="83"/>
      <c r="B252" s="83"/>
      <c r="C252" s="83"/>
      <c r="D252" s="83"/>
      <c r="E252" s="83"/>
      <c r="F252" s="83"/>
      <c r="G252" s="83"/>
      <c r="H252" s="83"/>
      <c r="I252" s="83"/>
    </row>
    <row r="253" spans="1:9" ht="15.75" customHeight="1" x14ac:dyDescent="0.2"/>
    <row r="254" spans="1:9" ht="15.75" customHeight="1" x14ac:dyDescent="0.2"/>
    <row r="255" spans="1:9" ht="15.75" customHeight="1" x14ac:dyDescent="0.2"/>
    <row r="256" spans="1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32">
    <mergeCell ref="A1:H1"/>
    <mergeCell ref="A14:H14"/>
    <mergeCell ref="I18:I19"/>
    <mergeCell ref="H18:H19"/>
    <mergeCell ref="A44:D44"/>
    <mergeCell ref="H42:I42"/>
    <mergeCell ref="H41:I41"/>
    <mergeCell ref="H43:I43"/>
    <mergeCell ref="A2:H2"/>
    <mergeCell ref="D5:G5"/>
    <mergeCell ref="A13:H13"/>
    <mergeCell ref="A12:H12"/>
    <mergeCell ref="A21:D21"/>
    <mergeCell ref="A18:A19"/>
    <mergeCell ref="B18:B19"/>
    <mergeCell ref="C18:C19"/>
    <mergeCell ref="A20:I20"/>
    <mergeCell ref="A22:I22"/>
    <mergeCell ref="D8:H8"/>
    <mergeCell ref="E44:G44"/>
    <mergeCell ref="H44:I44"/>
    <mergeCell ref="E18:F18"/>
    <mergeCell ref="D18:D19"/>
    <mergeCell ref="E43:G43"/>
    <mergeCell ref="E42:G42"/>
    <mergeCell ref="G18:G19"/>
    <mergeCell ref="A41:D41"/>
    <mergeCell ref="E41:G41"/>
    <mergeCell ref="A39:D39"/>
    <mergeCell ref="A40:I40"/>
    <mergeCell ref="A43:D43"/>
    <mergeCell ref="A42:D42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I1002"/>
  <sheetViews>
    <sheetView topLeftCell="A13" workbookViewId="0">
      <selection activeCell="C37" sqref="C37:C38"/>
    </sheetView>
  </sheetViews>
  <sheetFormatPr defaultColWidth="12.625" defaultRowHeight="15" customHeight="1" x14ac:dyDescent="0.2"/>
  <cols>
    <col min="1" max="1" width="5.375" customWidth="1"/>
    <col min="2" max="2" width="10.625" customWidth="1"/>
    <col min="3" max="3" width="35.375" customWidth="1"/>
    <col min="4" max="4" width="8.5" customWidth="1"/>
    <col min="5" max="5" width="7.75" customWidth="1"/>
    <col min="6" max="6" width="8.625" customWidth="1"/>
    <col min="7" max="7" width="8.125" customWidth="1"/>
    <col min="8" max="8" width="8.5" customWidth="1"/>
    <col min="9" max="9" width="11.875" customWidth="1"/>
  </cols>
  <sheetData>
    <row r="1" spans="1:9" ht="15.75" x14ac:dyDescent="0.25">
      <c r="A1" s="116" t="s">
        <v>0</v>
      </c>
      <c r="B1" s="117"/>
      <c r="C1" s="117"/>
      <c r="D1" s="117"/>
      <c r="E1" s="117"/>
      <c r="F1" s="117"/>
      <c r="G1" s="117"/>
      <c r="H1" s="117"/>
      <c r="I1" s="83"/>
    </row>
    <row r="2" spans="1:9" ht="15.75" x14ac:dyDescent="0.25">
      <c r="A2" s="116" t="s">
        <v>3</v>
      </c>
      <c r="B2" s="117"/>
      <c r="C2" s="117"/>
      <c r="D2" s="117"/>
      <c r="E2" s="117"/>
      <c r="F2" s="117"/>
      <c r="G2" s="117"/>
      <c r="H2" s="117"/>
      <c r="I2" s="83"/>
    </row>
    <row r="3" spans="1:9" x14ac:dyDescent="0.25">
      <c r="A3" s="83"/>
      <c r="B3" s="83"/>
      <c r="C3" s="83"/>
      <c r="D3" s="83"/>
      <c r="E3" s="83"/>
      <c r="F3" s="83"/>
      <c r="G3" s="83"/>
      <c r="H3" s="83"/>
      <c r="I3" s="83"/>
    </row>
    <row r="4" spans="1:9" x14ac:dyDescent="0.25">
      <c r="A4" s="83"/>
      <c r="B4" s="83"/>
      <c r="C4" s="83"/>
      <c r="D4" s="83"/>
      <c r="E4" s="83"/>
      <c r="F4" s="83"/>
      <c r="G4" s="83"/>
      <c r="H4" s="83"/>
      <c r="I4" s="83"/>
    </row>
    <row r="5" spans="1:9" ht="15.75" x14ac:dyDescent="0.25">
      <c r="A5" s="83"/>
      <c r="B5" s="83"/>
      <c r="C5" s="83"/>
      <c r="D5" s="149" t="s">
        <v>6</v>
      </c>
      <c r="E5" s="117"/>
      <c r="F5" s="117"/>
      <c r="G5" s="117"/>
      <c r="H5" s="82"/>
      <c r="I5" s="83"/>
    </row>
    <row r="6" spans="1:9" ht="15.75" x14ac:dyDescent="0.25">
      <c r="A6" s="83"/>
      <c r="B6" s="83"/>
      <c r="C6" s="83"/>
      <c r="D6" s="84"/>
      <c r="E6" s="83"/>
      <c r="F6" s="83"/>
      <c r="G6" s="83"/>
      <c r="H6" s="83"/>
      <c r="I6" s="83"/>
    </row>
    <row r="7" spans="1:9" ht="15.75" x14ac:dyDescent="0.25">
      <c r="A7" s="83"/>
      <c r="B7" s="83"/>
      <c r="C7" s="83"/>
      <c r="D7" s="84" t="s">
        <v>9</v>
      </c>
      <c r="E7" s="83"/>
      <c r="F7" s="83"/>
      <c r="G7" s="83"/>
      <c r="H7" s="83"/>
      <c r="I7" s="83"/>
    </row>
    <row r="8" spans="1:9" ht="15.75" x14ac:dyDescent="0.25">
      <c r="A8" s="83"/>
      <c r="B8" s="83"/>
      <c r="C8" s="83"/>
      <c r="D8" s="150"/>
      <c r="E8" s="117"/>
      <c r="F8" s="117"/>
      <c r="G8" s="117"/>
      <c r="H8" s="117"/>
      <c r="I8" s="83"/>
    </row>
    <row r="9" spans="1:9" ht="15.75" x14ac:dyDescent="0.25">
      <c r="A9" s="83"/>
      <c r="B9" s="83"/>
      <c r="C9" s="83"/>
      <c r="D9" s="84" t="s">
        <v>12</v>
      </c>
      <c r="E9" s="83"/>
      <c r="F9" s="83"/>
      <c r="G9" s="83"/>
      <c r="H9" s="83"/>
      <c r="I9" s="83"/>
    </row>
    <row r="10" spans="1:9" x14ac:dyDescent="0.25">
      <c r="A10" s="83"/>
      <c r="B10" s="83"/>
      <c r="C10" s="83"/>
      <c r="D10" s="83"/>
      <c r="E10" s="83"/>
      <c r="F10" s="83"/>
      <c r="G10" s="83"/>
      <c r="H10" s="83"/>
      <c r="I10" s="83"/>
    </row>
    <row r="11" spans="1:9" x14ac:dyDescent="0.25">
      <c r="A11" s="83"/>
      <c r="B11" s="83"/>
      <c r="C11" s="83"/>
      <c r="D11" s="83"/>
      <c r="E11" s="83"/>
      <c r="F11" s="83"/>
      <c r="G11" s="83"/>
      <c r="H11" s="83"/>
      <c r="I11" s="83"/>
    </row>
    <row r="12" spans="1:9" ht="15.75" x14ac:dyDescent="0.25">
      <c r="A12" s="116" t="s">
        <v>204</v>
      </c>
      <c r="B12" s="117"/>
      <c r="C12" s="117"/>
      <c r="D12" s="117"/>
      <c r="E12" s="117"/>
      <c r="F12" s="117"/>
      <c r="G12" s="117"/>
      <c r="H12" s="117"/>
      <c r="I12" s="83"/>
    </row>
    <row r="13" spans="1:9" x14ac:dyDescent="0.25">
      <c r="A13" s="153" t="s">
        <v>17</v>
      </c>
      <c r="B13" s="117"/>
      <c r="C13" s="117"/>
      <c r="D13" s="117"/>
      <c r="E13" s="117"/>
      <c r="F13" s="117"/>
      <c r="G13" s="117"/>
      <c r="H13" s="117"/>
      <c r="I13" s="85"/>
    </row>
    <row r="14" spans="1:9" ht="15.75" x14ac:dyDescent="0.25">
      <c r="A14" s="116" t="s">
        <v>20</v>
      </c>
      <c r="B14" s="117"/>
      <c r="C14" s="117"/>
      <c r="D14" s="117"/>
      <c r="E14" s="117"/>
      <c r="F14" s="117"/>
      <c r="G14" s="117"/>
      <c r="H14" s="117"/>
      <c r="I14" s="85"/>
    </row>
    <row r="15" spans="1:9" x14ac:dyDescent="0.25">
      <c r="A15" s="83"/>
      <c r="B15" s="83"/>
      <c r="C15" s="83"/>
      <c r="D15" s="83"/>
      <c r="E15" s="83"/>
      <c r="F15" s="83"/>
      <c r="G15" s="83"/>
      <c r="H15" s="83"/>
      <c r="I15" s="83"/>
    </row>
    <row r="16" spans="1:9" ht="15.75" x14ac:dyDescent="0.25">
      <c r="A16" s="86" t="s">
        <v>24</v>
      </c>
      <c r="B16" s="83"/>
      <c r="C16" s="83"/>
      <c r="D16" s="83"/>
      <c r="E16" s="83"/>
      <c r="F16" s="83"/>
      <c r="G16" s="83"/>
      <c r="H16" s="83"/>
      <c r="I16" s="83"/>
    </row>
    <row r="17" spans="1:9" ht="15.75" x14ac:dyDescent="0.25">
      <c r="A17" s="86" t="s">
        <v>27</v>
      </c>
      <c r="B17" s="87"/>
      <c r="C17" s="87"/>
      <c r="D17" s="87"/>
      <c r="E17" s="87"/>
      <c r="F17" s="87"/>
      <c r="G17" s="87"/>
      <c r="H17" s="87"/>
      <c r="I17" s="87"/>
    </row>
    <row r="18" spans="1:9" ht="30" customHeight="1" x14ac:dyDescent="0.25">
      <c r="A18" s="156" t="s">
        <v>194</v>
      </c>
      <c r="B18" s="156" t="s">
        <v>33</v>
      </c>
      <c r="C18" s="156" t="s">
        <v>36</v>
      </c>
      <c r="D18" s="154" t="s">
        <v>39</v>
      </c>
      <c r="E18" s="158" t="s">
        <v>41</v>
      </c>
      <c r="F18" s="114"/>
      <c r="G18" s="154" t="s">
        <v>44</v>
      </c>
      <c r="H18" s="154" t="s">
        <v>134</v>
      </c>
      <c r="I18" s="154" t="s">
        <v>210</v>
      </c>
    </row>
    <row r="19" spans="1:9" ht="63" customHeight="1" x14ac:dyDescent="0.2">
      <c r="A19" s="112"/>
      <c r="B19" s="112"/>
      <c r="C19" s="112"/>
      <c r="D19" s="112"/>
      <c r="E19" s="88" t="s">
        <v>50</v>
      </c>
      <c r="F19" s="88" t="s">
        <v>51</v>
      </c>
      <c r="G19" s="112"/>
      <c r="H19" s="112"/>
      <c r="I19" s="112"/>
    </row>
    <row r="20" spans="1:9" x14ac:dyDescent="0.25">
      <c r="A20" s="155" t="s">
        <v>245</v>
      </c>
      <c r="B20" s="115"/>
      <c r="C20" s="115"/>
      <c r="D20" s="115"/>
      <c r="E20" s="115"/>
      <c r="F20" s="115"/>
      <c r="G20" s="115"/>
      <c r="H20" s="115"/>
      <c r="I20" s="114"/>
    </row>
    <row r="21" spans="1:9" ht="15.75" customHeight="1" x14ac:dyDescent="0.2">
      <c r="A21" s="151" t="s">
        <v>173</v>
      </c>
      <c r="B21" s="115"/>
      <c r="C21" s="115"/>
      <c r="D21" s="114"/>
      <c r="E21" s="89">
        <v>0</v>
      </c>
      <c r="F21" s="89">
        <v>0</v>
      </c>
      <c r="G21" s="90"/>
      <c r="H21" s="90"/>
      <c r="I21" s="91"/>
    </row>
    <row r="22" spans="1:9" ht="15.75" customHeight="1" x14ac:dyDescent="0.2">
      <c r="A22" s="152" t="s">
        <v>229</v>
      </c>
      <c r="B22" s="115"/>
      <c r="C22" s="115"/>
      <c r="D22" s="115"/>
      <c r="E22" s="115"/>
      <c r="F22" s="115"/>
      <c r="G22" s="115"/>
      <c r="H22" s="115"/>
      <c r="I22" s="114"/>
    </row>
    <row r="23" spans="1:9" ht="15.75" customHeight="1" x14ac:dyDescent="0.2">
      <c r="A23" s="92">
        <v>1</v>
      </c>
      <c r="B23" s="93" t="s">
        <v>243</v>
      </c>
      <c r="C23" s="93" t="s">
        <v>250</v>
      </c>
      <c r="D23" s="94" t="s">
        <v>61</v>
      </c>
      <c r="E23" s="95">
        <v>5</v>
      </c>
      <c r="F23" s="96">
        <v>3</v>
      </c>
      <c r="G23" s="97" t="s">
        <v>68</v>
      </c>
      <c r="H23" s="98">
        <v>1</v>
      </c>
      <c r="I23" s="93" t="s">
        <v>234</v>
      </c>
    </row>
    <row r="24" spans="1:9" ht="15.75" customHeight="1" x14ac:dyDescent="0.2">
      <c r="A24" s="92">
        <v>2</v>
      </c>
      <c r="B24" s="99" t="s">
        <v>247</v>
      </c>
      <c r="C24" s="99" t="s">
        <v>254</v>
      </c>
      <c r="D24" s="94" t="s">
        <v>61</v>
      </c>
      <c r="E24" s="95">
        <v>5</v>
      </c>
      <c r="F24" s="100">
        <v>3</v>
      </c>
      <c r="G24" s="97" t="s">
        <v>68</v>
      </c>
      <c r="H24" s="98">
        <v>1</v>
      </c>
      <c r="I24" s="93" t="s">
        <v>234</v>
      </c>
    </row>
    <row r="25" spans="1:9" ht="15.75" customHeight="1" x14ac:dyDescent="0.2">
      <c r="A25" s="92">
        <v>3</v>
      </c>
      <c r="B25" s="99" t="s">
        <v>251</v>
      </c>
      <c r="C25" s="99" t="s">
        <v>258</v>
      </c>
      <c r="D25" s="94" t="s">
        <v>61</v>
      </c>
      <c r="E25" s="95">
        <v>5</v>
      </c>
      <c r="F25" s="94">
        <v>3</v>
      </c>
      <c r="G25" s="97" t="s">
        <v>68</v>
      </c>
      <c r="H25" s="96">
        <v>1</v>
      </c>
      <c r="I25" s="93" t="s">
        <v>234</v>
      </c>
    </row>
    <row r="26" spans="1:9" ht="15.75" customHeight="1" x14ac:dyDescent="0.2">
      <c r="A26" s="92">
        <v>4</v>
      </c>
      <c r="B26" s="99" t="s">
        <v>255</v>
      </c>
      <c r="C26" s="99" t="s">
        <v>262</v>
      </c>
      <c r="D26" s="94" t="s">
        <v>61</v>
      </c>
      <c r="E26" s="95">
        <v>5</v>
      </c>
      <c r="F26" s="95">
        <v>3</v>
      </c>
      <c r="G26" s="95" t="s">
        <v>68</v>
      </c>
      <c r="H26" s="96">
        <v>1</v>
      </c>
      <c r="I26" s="93" t="s">
        <v>234</v>
      </c>
    </row>
    <row r="27" spans="1:9" ht="15.75" customHeight="1" x14ac:dyDescent="0.2">
      <c r="A27" s="92">
        <v>5</v>
      </c>
      <c r="B27" s="99" t="s">
        <v>259</v>
      </c>
      <c r="C27" s="99" t="s">
        <v>266</v>
      </c>
      <c r="D27" s="94" t="s">
        <v>61</v>
      </c>
      <c r="E27" s="95">
        <v>5</v>
      </c>
      <c r="F27" s="95">
        <v>3</v>
      </c>
      <c r="G27" s="101" t="s">
        <v>68</v>
      </c>
      <c r="H27" s="98">
        <v>1</v>
      </c>
      <c r="I27" s="93" t="s">
        <v>234</v>
      </c>
    </row>
    <row r="28" spans="1:9" ht="15.75" customHeight="1" x14ac:dyDescent="0.2">
      <c r="A28" s="92">
        <v>6</v>
      </c>
      <c r="B28" s="93" t="s">
        <v>263</v>
      </c>
      <c r="C28" s="93" t="s">
        <v>268</v>
      </c>
      <c r="D28" s="94" t="s">
        <v>61</v>
      </c>
      <c r="E28" s="94">
        <v>5</v>
      </c>
      <c r="F28" s="94">
        <v>3</v>
      </c>
      <c r="G28" s="102" t="s">
        <v>68</v>
      </c>
      <c r="H28" s="102">
        <v>1</v>
      </c>
      <c r="I28" s="93" t="s">
        <v>234</v>
      </c>
    </row>
    <row r="29" spans="1:9" ht="15.75" customHeight="1" x14ac:dyDescent="0.2">
      <c r="A29" s="92">
        <v>7</v>
      </c>
      <c r="B29" s="99" t="s">
        <v>267</v>
      </c>
      <c r="C29" s="99" t="s">
        <v>274</v>
      </c>
      <c r="D29" s="94" t="s">
        <v>61</v>
      </c>
      <c r="E29" s="94">
        <v>5</v>
      </c>
      <c r="F29" s="94">
        <v>3</v>
      </c>
      <c r="G29" s="94" t="s">
        <v>68</v>
      </c>
      <c r="H29" s="94">
        <v>1</v>
      </c>
      <c r="I29" s="93" t="s">
        <v>234</v>
      </c>
    </row>
    <row r="30" spans="1:9" ht="15.75" customHeight="1" x14ac:dyDescent="0.2">
      <c r="A30" s="92">
        <v>8</v>
      </c>
      <c r="B30" s="99" t="s">
        <v>271</v>
      </c>
      <c r="C30" s="99" t="s">
        <v>278</v>
      </c>
      <c r="D30" s="94" t="s">
        <v>61</v>
      </c>
      <c r="E30" s="94">
        <v>5</v>
      </c>
      <c r="F30" s="94">
        <v>3</v>
      </c>
      <c r="G30" s="94" t="s">
        <v>68</v>
      </c>
      <c r="H30" s="94">
        <v>1</v>
      </c>
      <c r="I30" s="93" t="s">
        <v>234</v>
      </c>
    </row>
    <row r="31" spans="1:9" ht="15.75" customHeight="1" x14ac:dyDescent="0.2">
      <c r="A31" s="92">
        <v>9</v>
      </c>
      <c r="B31" s="99" t="s">
        <v>275</v>
      </c>
      <c r="C31" s="99" t="s">
        <v>282</v>
      </c>
      <c r="D31" s="94" t="s">
        <v>61</v>
      </c>
      <c r="E31" s="94">
        <v>5</v>
      </c>
      <c r="F31" s="94">
        <v>3</v>
      </c>
      <c r="G31" s="94" t="s">
        <v>68</v>
      </c>
      <c r="H31" s="94">
        <v>2</v>
      </c>
      <c r="I31" s="93" t="s">
        <v>234</v>
      </c>
    </row>
    <row r="32" spans="1:9" ht="15.75" customHeight="1" x14ac:dyDescent="0.2">
      <c r="A32" s="92">
        <v>10</v>
      </c>
      <c r="B32" s="99" t="s">
        <v>279</v>
      </c>
      <c r="C32" s="99" t="s">
        <v>286</v>
      </c>
      <c r="D32" s="94" t="s">
        <v>61</v>
      </c>
      <c r="E32" s="94">
        <v>5</v>
      </c>
      <c r="F32" s="94">
        <v>3</v>
      </c>
      <c r="G32" s="94" t="s">
        <v>68</v>
      </c>
      <c r="H32" s="94">
        <v>2</v>
      </c>
      <c r="I32" s="93" t="s">
        <v>234</v>
      </c>
    </row>
    <row r="33" spans="1:9" ht="15.75" customHeight="1" x14ac:dyDescent="0.2">
      <c r="A33" s="92">
        <v>11</v>
      </c>
      <c r="B33" s="103" t="s">
        <v>283</v>
      </c>
      <c r="C33" s="93" t="s">
        <v>290</v>
      </c>
      <c r="D33" s="94" t="s">
        <v>61</v>
      </c>
      <c r="E33" s="94">
        <v>5</v>
      </c>
      <c r="F33" s="94">
        <v>3</v>
      </c>
      <c r="G33" s="102" t="s">
        <v>68</v>
      </c>
      <c r="H33" s="102">
        <v>2</v>
      </c>
      <c r="I33" s="93" t="s">
        <v>234</v>
      </c>
    </row>
    <row r="34" spans="1:9" ht="15.75" customHeight="1" x14ac:dyDescent="0.2">
      <c r="A34" s="92">
        <v>12</v>
      </c>
      <c r="B34" s="93" t="s">
        <v>287</v>
      </c>
      <c r="C34" s="93" t="s">
        <v>294</v>
      </c>
      <c r="D34" s="94" t="s">
        <v>61</v>
      </c>
      <c r="E34" s="94">
        <v>5</v>
      </c>
      <c r="F34" s="94">
        <v>3</v>
      </c>
      <c r="G34" s="102" t="s">
        <v>68</v>
      </c>
      <c r="H34" s="102">
        <v>2</v>
      </c>
      <c r="I34" s="93" t="s">
        <v>234</v>
      </c>
    </row>
    <row r="35" spans="1:9" ht="15.75" customHeight="1" x14ac:dyDescent="0.2">
      <c r="A35" s="92">
        <v>13</v>
      </c>
      <c r="B35" s="99" t="s">
        <v>291</v>
      </c>
      <c r="C35" s="99" t="s">
        <v>282</v>
      </c>
      <c r="D35" s="94" t="s">
        <v>61</v>
      </c>
      <c r="E35" s="94">
        <v>5</v>
      </c>
      <c r="F35" s="94">
        <v>3</v>
      </c>
      <c r="G35" s="94" t="s">
        <v>68</v>
      </c>
      <c r="H35" s="94">
        <v>2</v>
      </c>
      <c r="I35" s="93" t="s">
        <v>234</v>
      </c>
    </row>
    <row r="36" spans="1:9" ht="14.25" x14ac:dyDescent="0.2">
      <c r="A36" s="92">
        <v>14</v>
      </c>
      <c r="B36" s="110" t="s">
        <v>310</v>
      </c>
      <c r="C36" s="110" t="s">
        <v>311</v>
      </c>
      <c r="D36" s="94" t="s">
        <v>78</v>
      </c>
      <c r="E36" s="94">
        <v>5</v>
      </c>
      <c r="F36" s="94">
        <v>3</v>
      </c>
      <c r="G36" s="94" t="s">
        <v>68</v>
      </c>
      <c r="H36" s="94">
        <v>2</v>
      </c>
      <c r="I36" s="93" t="s">
        <v>216</v>
      </c>
    </row>
    <row r="37" spans="1:9" ht="14.25" x14ac:dyDescent="0.2">
      <c r="A37" s="92">
        <v>15</v>
      </c>
      <c r="B37" s="110" t="s">
        <v>312</v>
      </c>
      <c r="C37" s="110" t="s">
        <v>313</v>
      </c>
      <c r="D37" s="94" t="s">
        <v>78</v>
      </c>
      <c r="E37" s="94">
        <v>5</v>
      </c>
      <c r="F37" s="94">
        <v>3</v>
      </c>
      <c r="G37" s="94" t="s">
        <v>68</v>
      </c>
      <c r="H37" s="94">
        <v>2</v>
      </c>
      <c r="I37" s="93" t="s">
        <v>216</v>
      </c>
    </row>
    <row r="38" spans="1:9" ht="15.75" customHeight="1" x14ac:dyDescent="0.2">
      <c r="A38" s="92">
        <v>16</v>
      </c>
      <c r="B38" s="99" t="s">
        <v>295</v>
      </c>
      <c r="C38" s="99" t="s">
        <v>298</v>
      </c>
      <c r="D38" s="94" t="s">
        <v>61</v>
      </c>
      <c r="E38" s="94">
        <v>5</v>
      </c>
      <c r="F38" s="94">
        <v>3</v>
      </c>
      <c r="G38" s="94" t="s">
        <v>68</v>
      </c>
      <c r="H38" s="94">
        <v>2</v>
      </c>
      <c r="I38" s="93" t="s">
        <v>234</v>
      </c>
    </row>
    <row r="39" spans="1:9" ht="15.75" customHeight="1" x14ac:dyDescent="0.25">
      <c r="A39" s="151" t="s">
        <v>173</v>
      </c>
      <c r="B39" s="115"/>
      <c r="C39" s="115"/>
      <c r="D39" s="114"/>
      <c r="E39" s="104">
        <v>20</v>
      </c>
      <c r="F39" s="104">
        <v>12</v>
      </c>
      <c r="G39" s="105"/>
      <c r="H39" s="105"/>
      <c r="I39" s="105"/>
    </row>
    <row r="40" spans="1:9" ht="15.75" customHeight="1" x14ac:dyDescent="0.25">
      <c r="A40" s="145" t="s">
        <v>301</v>
      </c>
      <c r="B40" s="115"/>
      <c r="C40" s="115"/>
      <c r="D40" s="115"/>
      <c r="E40" s="115"/>
      <c r="F40" s="115"/>
      <c r="G40" s="115"/>
      <c r="H40" s="115"/>
      <c r="I40" s="114"/>
    </row>
    <row r="41" spans="1:9" ht="15.75" customHeight="1" x14ac:dyDescent="0.25">
      <c r="A41" s="160" t="s">
        <v>304</v>
      </c>
      <c r="B41" s="115"/>
      <c r="C41" s="115"/>
      <c r="D41" s="114"/>
      <c r="E41" s="147" t="s">
        <v>50</v>
      </c>
      <c r="F41" s="115"/>
      <c r="G41" s="114"/>
      <c r="H41" s="147" t="s">
        <v>51</v>
      </c>
      <c r="I41" s="114"/>
    </row>
    <row r="42" spans="1:9" ht="15.75" customHeight="1" x14ac:dyDescent="0.25">
      <c r="A42" s="161" t="s">
        <v>305</v>
      </c>
      <c r="B42" s="115"/>
      <c r="C42" s="115"/>
      <c r="D42" s="114"/>
      <c r="E42" s="145">
        <v>0</v>
      </c>
      <c r="F42" s="115"/>
      <c r="G42" s="114"/>
      <c r="H42" s="145">
        <v>0</v>
      </c>
      <c r="I42" s="114"/>
    </row>
    <row r="43" spans="1:9" ht="15.75" customHeight="1" x14ac:dyDescent="0.25">
      <c r="A43" s="161" t="s">
        <v>159</v>
      </c>
      <c r="B43" s="115"/>
      <c r="C43" s="115"/>
      <c r="D43" s="114"/>
      <c r="E43" s="145">
        <v>20</v>
      </c>
      <c r="F43" s="115"/>
      <c r="G43" s="114"/>
      <c r="H43" s="145">
        <v>12</v>
      </c>
      <c r="I43" s="114"/>
    </row>
    <row r="44" spans="1:9" ht="15.75" customHeight="1" x14ac:dyDescent="0.25">
      <c r="A44" s="161" t="s">
        <v>306</v>
      </c>
      <c r="B44" s="115"/>
      <c r="C44" s="115"/>
      <c r="D44" s="114"/>
      <c r="E44" s="145">
        <f>SUM(E42:G43)</f>
        <v>20</v>
      </c>
      <c r="F44" s="115"/>
      <c r="G44" s="114"/>
      <c r="H44" s="145">
        <f>SUM(H42:I43)</f>
        <v>12</v>
      </c>
      <c r="I44" s="114"/>
    </row>
    <row r="45" spans="1:9" ht="15.75" customHeight="1" x14ac:dyDescent="0.25">
      <c r="A45" s="83"/>
      <c r="B45" s="83"/>
      <c r="C45" s="83"/>
      <c r="D45" s="83"/>
      <c r="E45" s="83"/>
      <c r="F45" s="83"/>
      <c r="G45" s="83"/>
      <c r="H45" s="83"/>
      <c r="I45" s="83"/>
    </row>
    <row r="46" spans="1:9" ht="15.75" customHeight="1" x14ac:dyDescent="0.25">
      <c r="A46" s="106"/>
      <c r="B46" s="107" t="s">
        <v>174</v>
      </c>
      <c r="C46" s="106"/>
      <c r="D46" s="106"/>
      <c r="E46" s="106"/>
      <c r="F46" s="106"/>
      <c r="G46" s="107"/>
      <c r="H46" s="106" t="s">
        <v>177</v>
      </c>
      <c r="I46" s="106"/>
    </row>
    <row r="47" spans="1:9" ht="15.75" customHeight="1" x14ac:dyDescent="0.25">
      <c r="A47" s="106"/>
      <c r="B47" s="106"/>
      <c r="C47" s="106"/>
      <c r="D47" s="106"/>
      <c r="E47" s="106"/>
      <c r="F47" s="106"/>
      <c r="G47" s="106"/>
      <c r="H47" s="106"/>
      <c r="I47" s="106"/>
    </row>
    <row r="48" spans="1:9" ht="15.75" customHeight="1" x14ac:dyDescent="0.25">
      <c r="A48" s="106"/>
      <c r="B48" s="107" t="s">
        <v>179</v>
      </c>
      <c r="C48" s="106"/>
      <c r="D48" s="106"/>
      <c r="E48" s="106"/>
      <c r="F48" s="106"/>
      <c r="G48" s="107"/>
      <c r="H48" s="106" t="s">
        <v>181</v>
      </c>
      <c r="I48" s="106"/>
    </row>
    <row r="49" spans="1:9" ht="15.75" customHeight="1" x14ac:dyDescent="0.25">
      <c r="A49" s="106"/>
      <c r="B49" s="106"/>
      <c r="C49" s="108"/>
      <c r="D49" s="108"/>
      <c r="E49" s="108"/>
      <c r="F49" s="108"/>
      <c r="G49" s="108"/>
      <c r="H49" s="108"/>
      <c r="I49" s="108"/>
    </row>
    <row r="50" spans="1:9" ht="15.75" customHeight="1" x14ac:dyDescent="0.25">
      <c r="A50" s="106"/>
      <c r="B50" s="109" t="s">
        <v>183</v>
      </c>
      <c r="C50" s="108"/>
      <c r="D50" s="108"/>
      <c r="E50" s="108"/>
      <c r="F50" s="108"/>
      <c r="G50" s="109"/>
      <c r="H50" s="108" t="s">
        <v>184</v>
      </c>
      <c r="I50" s="106"/>
    </row>
    <row r="51" spans="1:9" ht="15.75" customHeight="1" x14ac:dyDescent="0.25">
      <c r="A51" s="106"/>
      <c r="B51" s="106"/>
      <c r="C51" s="106"/>
      <c r="D51" s="106"/>
      <c r="E51" s="106"/>
      <c r="F51" s="106"/>
      <c r="G51" s="106"/>
      <c r="H51" s="106"/>
      <c r="I51" s="106"/>
    </row>
    <row r="52" spans="1:9" ht="15.75" customHeight="1" x14ac:dyDescent="0.25">
      <c r="A52" s="106"/>
      <c r="B52" s="106" t="s">
        <v>189</v>
      </c>
      <c r="C52" s="106"/>
      <c r="D52" s="106"/>
      <c r="E52" s="106"/>
      <c r="F52" s="106"/>
      <c r="G52" s="107"/>
      <c r="H52" s="106" t="s">
        <v>191</v>
      </c>
      <c r="I52" s="106"/>
    </row>
    <row r="53" spans="1:9" ht="15.75" customHeight="1" x14ac:dyDescent="0.25">
      <c r="A53" s="106"/>
      <c r="B53" s="106"/>
      <c r="C53" s="106"/>
      <c r="D53" s="106"/>
      <c r="E53" s="106"/>
      <c r="F53" s="106"/>
      <c r="G53" s="106"/>
      <c r="H53" s="106"/>
      <c r="I53" s="106"/>
    </row>
    <row r="54" spans="1:9" ht="15.75" customHeight="1" x14ac:dyDescent="0.25">
      <c r="A54" s="83"/>
      <c r="B54" s="83"/>
      <c r="C54" s="83"/>
      <c r="D54" s="83"/>
      <c r="E54" s="83"/>
      <c r="F54" s="83"/>
      <c r="G54" s="83"/>
      <c r="H54" s="83"/>
      <c r="I54" s="83"/>
    </row>
    <row r="55" spans="1:9" ht="15.75" customHeight="1" x14ac:dyDescent="0.25">
      <c r="A55" s="83"/>
      <c r="B55" s="83"/>
      <c r="C55" s="83"/>
      <c r="D55" s="83"/>
      <c r="E55" s="83"/>
      <c r="F55" s="83"/>
      <c r="G55" s="83"/>
      <c r="H55" s="83"/>
      <c r="I55" s="83"/>
    </row>
    <row r="56" spans="1:9" ht="15.75" customHeight="1" x14ac:dyDescent="0.25">
      <c r="A56" s="83"/>
      <c r="B56" s="83"/>
      <c r="C56" s="83"/>
      <c r="D56" s="83"/>
      <c r="E56" s="83"/>
      <c r="F56" s="83"/>
      <c r="G56" s="83"/>
      <c r="H56" s="83"/>
      <c r="I56" s="83"/>
    </row>
    <row r="57" spans="1:9" ht="15.75" customHeight="1" x14ac:dyDescent="0.25">
      <c r="A57" s="83"/>
      <c r="B57" s="83"/>
      <c r="C57" s="83"/>
      <c r="D57" s="83"/>
      <c r="E57" s="83"/>
      <c r="F57" s="83"/>
      <c r="G57" s="83"/>
      <c r="H57" s="83"/>
      <c r="I57" s="83"/>
    </row>
    <row r="58" spans="1:9" ht="15.75" customHeight="1" x14ac:dyDescent="0.25">
      <c r="A58" s="83"/>
      <c r="B58" s="83"/>
      <c r="C58" s="83"/>
      <c r="D58" s="83"/>
      <c r="E58" s="83"/>
      <c r="F58" s="83"/>
      <c r="G58" s="83"/>
      <c r="H58" s="83"/>
      <c r="I58" s="83"/>
    </row>
    <row r="59" spans="1:9" ht="15.75" customHeight="1" x14ac:dyDescent="0.25">
      <c r="A59" s="83"/>
      <c r="B59" s="83"/>
      <c r="C59" s="83"/>
      <c r="D59" s="83"/>
      <c r="E59" s="83"/>
      <c r="F59" s="83"/>
      <c r="G59" s="83"/>
      <c r="H59" s="83"/>
      <c r="I59" s="83"/>
    </row>
    <row r="60" spans="1:9" ht="15.75" customHeight="1" x14ac:dyDescent="0.25">
      <c r="A60" s="83"/>
      <c r="B60" s="83"/>
      <c r="C60" s="83"/>
      <c r="D60" s="83"/>
      <c r="E60" s="83"/>
      <c r="F60" s="83"/>
      <c r="G60" s="83"/>
      <c r="H60" s="83"/>
      <c r="I60" s="83"/>
    </row>
    <row r="61" spans="1:9" ht="15.75" customHeight="1" x14ac:dyDescent="0.25">
      <c r="A61" s="83"/>
      <c r="B61" s="83"/>
      <c r="C61" s="83"/>
      <c r="D61" s="83"/>
      <c r="E61" s="83"/>
      <c r="F61" s="83"/>
      <c r="G61" s="83"/>
      <c r="H61" s="83"/>
      <c r="I61" s="83"/>
    </row>
    <row r="62" spans="1:9" ht="15.75" customHeight="1" x14ac:dyDescent="0.25">
      <c r="A62" s="83"/>
      <c r="B62" s="83"/>
      <c r="C62" s="83"/>
      <c r="D62" s="83"/>
      <c r="E62" s="83"/>
      <c r="F62" s="83"/>
      <c r="G62" s="83"/>
      <c r="H62" s="83"/>
      <c r="I62" s="83"/>
    </row>
    <row r="63" spans="1:9" ht="15.75" customHeight="1" x14ac:dyDescent="0.25">
      <c r="A63" s="83"/>
      <c r="B63" s="83"/>
      <c r="C63" s="83"/>
      <c r="D63" s="83"/>
      <c r="E63" s="83"/>
      <c r="F63" s="83"/>
      <c r="G63" s="83"/>
      <c r="H63" s="83"/>
      <c r="I63" s="83"/>
    </row>
    <row r="64" spans="1:9" ht="15.75" customHeight="1" x14ac:dyDescent="0.25">
      <c r="A64" s="83"/>
      <c r="B64" s="83"/>
      <c r="C64" s="83"/>
      <c r="D64" s="83"/>
      <c r="E64" s="83"/>
      <c r="F64" s="83"/>
      <c r="G64" s="83"/>
      <c r="H64" s="83"/>
      <c r="I64" s="83"/>
    </row>
    <row r="65" spans="1:9" ht="15.75" customHeight="1" x14ac:dyDescent="0.25">
      <c r="A65" s="83"/>
      <c r="B65" s="83"/>
      <c r="C65" s="83"/>
      <c r="D65" s="83"/>
      <c r="E65" s="83"/>
      <c r="F65" s="83"/>
      <c r="G65" s="83"/>
      <c r="H65" s="83"/>
      <c r="I65" s="83"/>
    </row>
    <row r="66" spans="1:9" ht="15.75" customHeight="1" x14ac:dyDescent="0.25">
      <c r="A66" s="83"/>
      <c r="B66" s="83"/>
      <c r="C66" s="83"/>
      <c r="D66" s="83"/>
      <c r="E66" s="83"/>
      <c r="F66" s="83"/>
      <c r="G66" s="83"/>
      <c r="H66" s="83"/>
      <c r="I66" s="83"/>
    </row>
    <row r="67" spans="1:9" ht="15.75" customHeight="1" x14ac:dyDescent="0.25">
      <c r="A67" s="83"/>
      <c r="B67" s="83"/>
      <c r="C67" s="83"/>
      <c r="D67" s="83"/>
      <c r="E67" s="83"/>
      <c r="F67" s="83"/>
      <c r="G67" s="83"/>
      <c r="H67" s="83"/>
      <c r="I67" s="83"/>
    </row>
    <row r="68" spans="1:9" ht="15.75" customHeight="1" x14ac:dyDescent="0.25">
      <c r="A68" s="83"/>
      <c r="B68" s="83"/>
      <c r="C68" s="83"/>
      <c r="D68" s="83"/>
      <c r="E68" s="83"/>
      <c r="F68" s="83"/>
      <c r="G68" s="83"/>
      <c r="H68" s="83"/>
      <c r="I68" s="83"/>
    </row>
    <row r="69" spans="1:9" ht="15.75" customHeight="1" x14ac:dyDescent="0.25">
      <c r="A69" s="83"/>
      <c r="B69" s="83"/>
      <c r="C69" s="83"/>
      <c r="D69" s="83"/>
      <c r="E69" s="83"/>
      <c r="F69" s="83"/>
      <c r="G69" s="83"/>
      <c r="H69" s="83"/>
      <c r="I69" s="83"/>
    </row>
    <row r="70" spans="1:9" ht="15.75" customHeight="1" x14ac:dyDescent="0.25">
      <c r="A70" s="83"/>
      <c r="B70" s="83"/>
      <c r="C70" s="83"/>
      <c r="D70" s="83"/>
      <c r="E70" s="83"/>
      <c r="F70" s="83"/>
      <c r="G70" s="83"/>
      <c r="H70" s="83"/>
      <c r="I70" s="83"/>
    </row>
    <row r="71" spans="1:9" ht="15.75" customHeight="1" x14ac:dyDescent="0.25">
      <c r="A71" s="83"/>
      <c r="B71" s="83"/>
      <c r="C71" s="83"/>
      <c r="D71" s="83"/>
      <c r="E71" s="83"/>
      <c r="F71" s="83"/>
      <c r="G71" s="83"/>
      <c r="H71" s="83"/>
      <c r="I71" s="83"/>
    </row>
    <row r="72" spans="1:9" ht="15.75" customHeight="1" x14ac:dyDescent="0.25">
      <c r="A72" s="83"/>
      <c r="B72" s="83"/>
      <c r="C72" s="83"/>
      <c r="D72" s="83"/>
      <c r="E72" s="83"/>
      <c r="F72" s="83"/>
      <c r="G72" s="83"/>
      <c r="H72" s="83"/>
      <c r="I72" s="83"/>
    </row>
    <row r="73" spans="1:9" ht="15.75" customHeight="1" x14ac:dyDescent="0.25">
      <c r="A73" s="83"/>
      <c r="B73" s="83"/>
      <c r="C73" s="83"/>
      <c r="D73" s="83"/>
      <c r="E73" s="83"/>
      <c r="F73" s="83"/>
      <c r="G73" s="83"/>
      <c r="H73" s="83"/>
      <c r="I73" s="83"/>
    </row>
    <row r="74" spans="1:9" ht="15.75" customHeight="1" x14ac:dyDescent="0.25">
      <c r="A74" s="83"/>
      <c r="B74" s="83"/>
      <c r="C74" s="83"/>
      <c r="D74" s="83"/>
      <c r="E74" s="83"/>
      <c r="F74" s="83"/>
      <c r="G74" s="83"/>
      <c r="H74" s="83"/>
      <c r="I74" s="83"/>
    </row>
    <row r="75" spans="1:9" ht="15.75" customHeight="1" x14ac:dyDescent="0.25">
      <c r="A75" s="83"/>
      <c r="B75" s="83"/>
      <c r="C75" s="83"/>
      <c r="D75" s="83"/>
      <c r="E75" s="83"/>
      <c r="F75" s="83"/>
      <c r="G75" s="83"/>
      <c r="H75" s="83"/>
      <c r="I75" s="83"/>
    </row>
    <row r="76" spans="1:9" ht="15.75" customHeight="1" x14ac:dyDescent="0.25">
      <c r="A76" s="83"/>
      <c r="B76" s="83"/>
      <c r="C76" s="83"/>
      <c r="D76" s="83"/>
      <c r="E76" s="83"/>
      <c r="F76" s="83"/>
      <c r="G76" s="83"/>
      <c r="H76" s="83"/>
      <c r="I76" s="83"/>
    </row>
    <row r="77" spans="1:9" ht="15.75" customHeight="1" x14ac:dyDescent="0.25">
      <c r="A77" s="83"/>
      <c r="B77" s="83"/>
      <c r="C77" s="83"/>
      <c r="D77" s="83"/>
      <c r="E77" s="83"/>
      <c r="F77" s="83"/>
      <c r="G77" s="83"/>
      <c r="H77" s="83"/>
      <c r="I77" s="83"/>
    </row>
    <row r="78" spans="1:9" ht="15.75" customHeight="1" x14ac:dyDescent="0.25">
      <c r="A78" s="83"/>
      <c r="B78" s="83"/>
      <c r="C78" s="83"/>
      <c r="D78" s="83"/>
      <c r="E78" s="83"/>
      <c r="F78" s="83"/>
      <c r="G78" s="83"/>
      <c r="H78" s="83"/>
      <c r="I78" s="83"/>
    </row>
    <row r="79" spans="1:9" ht="15.75" customHeight="1" x14ac:dyDescent="0.25">
      <c r="A79" s="83"/>
      <c r="B79" s="83"/>
      <c r="C79" s="83"/>
      <c r="D79" s="83"/>
      <c r="E79" s="83"/>
      <c r="F79" s="83"/>
      <c r="G79" s="83"/>
      <c r="H79" s="83"/>
      <c r="I79" s="83"/>
    </row>
    <row r="80" spans="1:9" ht="15.75" customHeight="1" x14ac:dyDescent="0.25">
      <c r="A80" s="83"/>
      <c r="B80" s="83"/>
      <c r="C80" s="83"/>
      <c r="D80" s="83"/>
      <c r="E80" s="83"/>
      <c r="F80" s="83"/>
      <c r="G80" s="83"/>
      <c r="H80" s="83"/>
      <c r="I80" s="83"/>
    </row>
    <row r="81" spans="1:9" ht="15.75" customHeight="1" x14ac:dyDescent="0.25">
      <c r="A81" s="83"/>
      <c r="B81" s="83"/>
      <c r="C81" s="83"/>
      <c r="D81" s="83"/>
      <c r="E81" s="83"/>
      <c r="F81" s="83"/>
      <c r="G81" s="83"/>
      <c r="H81" s="83"/>
      <c r="I81" s="83"/>
    </row>
    <row r="82" spans="1:9" ht="15.75" customHeight="1" x14ac:dyDescent="0.25">
      <c r="A82" s="83"/>
      <c r="B82" s="83"/>
      <c r="C82" s="83"/>
      <c r="D82" s="83"/>
      <c r="E82" s="83"/>
      <c r="F82" s="83"/>
      <c r="G82" s="83"/>
      <c r="H82" s="83"/>
      <c r="I82" s="83"/>
    </row>
    <row r="83" spans="1:9" ht="15.75" customHeight="1" x14ac:dyDescent="0.25">
      <c r="A83" s="83"/>
      <c r="B83" s="83"/>
      <c r="C83" s="83"/>
      <c r="D83" s="83"/>
      <c r="E83" s="83"/>
      <c r="F83" s="83"/>
      <c r="G83" s="83"/>
      <c r="H83" s="83"/>
      <c r="I83" s="83"/>
    </row>
    <row r="84" spans="1:9" ht="15.75" customHeight="1" x14ac:dyDescent="0.25">
      <c r="A84" s="83"/>
      <c r="B84" s="83"/>
      <c r="C84" s="83"/>
      <c r="D84" s="83"/>
      <c r="E84" s="83"/>
      <c r="F84" s="83"/>
      <c r="G84" s="83"/>
      <c r="H84" s="83"/>
      <c r="I84" s="83"/>
    </row>
    <row r="85" spans="1:9" ht="15.75" customHeight="1" x14ac:dyDescent="0.25">
      <c r="A85" s="83"/>
      <c r="B85" s="83"/>
      <c r="C85" s="83"/>
      <c r="D85" s="83"/>
      <c r="E85" s="83"/>
      <c r="F85" s="83"/>
      <c r="G85" s="83"/>
      <c r="H85" s="83"/>
      <c r="I85" s="83"/>
    </row>
    <row r="86" spans="1:9" ht="15.75" customHeight="1" x14ac:dyDescent="0.25">
      <c r="A86" s="83"/>
      <c r="B86" s="83"/>
      <c r="C86" s="83"/>
      <c r="D86" s="83"/>
      <c r="E86" s="83"/>
      <c r="F86" s="83"/>
      <c r="G86" s="83"/>
      <c r="H86" s="83"/>
      <c r="I86" s="83"/>
    </row>
    <row r="87" spans="1:9" ht="15.75" customHeight="1" x14ac:dyDescent="0.25">
      <c r="A87" s="83"/>
      <c r="B87" s="83"/>
      <c r="C87" s="83"/>
      <c r="D87" s="83"/>
      <c r="E87" s="83"/>
      <c r="F87" s="83"/>
      <c r="G87" s="83"/>
      <c r="H87" s="83"/>
      <c r="I87" s="83"/>
    </row>
    <row r="88" spans="1:9" ht="15.75" customHeight="1" x14ac:dyDescent="0.25">
      <c r="A88" s="83"/>
      <c r="B88" s="83"/>
      <c r="C88" s="83"/>
      <c r="D88" s="83"/>
      <c r="E88" s="83"/>
      <c r="F88" s="83"/>
      <c r="G88" s="83"/>
      <c r="H88" s="83"/>
      <c r="I88" s="83"/>
    </row>
    <row r="89" spans="1:9" ht="15.75" customHeight="1" x14ac:dyDescent="0.25">
      <c r="A89" s="83"/>
      <c r="B89" s="83"/>
      <c r="C89" s="83"/>
      <c r="D89" s="83"/>
      <c r="E89" s="83"/>
      <c r="F89" s="83"/>
      <c r="G89" s="83"/>
      <c r="H89" s="83"/>
      <c r="I89" s="83"/>
    </row>
    <row r="90" spans="1:9" ht="15.75" customHeight="1" x14ac:dyDescent="0.25">
      <c r="A90" s="83"/>
      <c r="B90" s="83"/>
      <c r="C90" s="83"/>
      <c r="D90" s="83"/>
      <c r="E90" s="83"/>
      <c r="F90" s="83"/>
      <c r="G90" s="83"/>
      <c r="H90" s="83"/>
      <c r="I90" s="83"/>
    </row>
    <row r="91" spans="1:9" ht="15.75" customHeight="1" x14ac:dyDescent="0.25">
      <c r="A91" s="83"/>
      <c r="B91" s="83"/>
      <c r="C91" s="83"/>
      <c r="D91" s="83"/>
      <c r="E91" s="83"/>
      <c r="F91" s="83"/>
      <c r="G91" s="83"/>
      <c r="H91" s="83"/>
      <c r="I91" s="83"/>
    </row>
    <row r="92" spans="1:9" ht="15.75" customHeight="1" x14ac:dyDescent="0.25">
      <c r="A92" s="83"/>
      <c r="B92" s="83"/>
      <c r="C92" s="83"/>
      <c r="D92" s="83"/>
      <c r="E92" s="83"/>
      <c r="F92" s="83"/>
      <c r="G92" s="83"/>
      <c r="H92" s="83"/>
      <c r="I92" s="83"/>
    </row>
    <row r="93" spans="1:9" ht="15.75" customHeight="1" x14ac:dyDescent="0.25">
      <c r="A93" s="83"/>
      <c r="B93" s="83"/>
      <c r="C93" s="83"/>
      <c r="D93" s="83"/>
      <c r="E93" s="83"/>
      <c r="F93" s="83"/>
      <c r="G93" s="83"/>
      <c r="H93" s="83"/>
      <c r="I93" s="83"/>
    </row>
    <row r="94" spans="1:9" ht="15.75" customHeight="1" x14ac:dyDescent="0.25">
      <c r="A94" s="83"/>
      <c r="B94" s="83"/>
      <c r="C94" s="83"/>
      <c r="D94" s="83"/>
      <c r="E94" s="83"/>
      <c r="F94" s="83"/>
      <c r="G94" s="83"/>
      <c r="H94" s="83"/>
      <c r="I94" s="83"/>
    </row>
    <row r="95" spans="1:9" ht="15.75" customHeight="1" x14ac:dyDescent="0.25">
      <c r="A95" s="83"/>
      <c r="B95" s="83"/>
      <c r="C95" s="83"/>
      <c r="D95" s="83"/>
      <c r="E95" s="83"/>
      <c r="F95" s="83"/>
      <c r="G95" s="83"/>
      <c r="H95" s="83"/>
      <c r="I95" s="83"/>
    </row>
    <row r="96" spans="1:9" ht="15.75" customHeight="1" x14ac:dyDescent="0.25">
      <c r="A96" s="83"/>
      <c r="B96" s="83"/>
      <c r="C96" s="83"/>
      <c r="D96" s="83"/>
      <c r="E96" s="83"/>
      <c r="F96" s="83"/>
      <c r="G96" s="83"/>
      <c r="H96" s="83"/>
      <c r="I96" s="83"/>
    </row>
    <row r="97" spans="1:9" ht="15.75" customHeight="1" x14ac:dyDescent="0.25">
      <c r="A97" s="83"/>
      <c r="B97" s="83"/>
      <c r="C97" s="83"/>
      <c r="D97" s="83"/>
      <c r="E97" s="83"/>
      <c r="F97" s="83"/>
      <c r="G97" s="83"/>
      <c r="H97" s="83"/>
      <c r="I97" s="83"/>
    </row>
    <row r="98" spans="1:9" ht="15.75" customHeight="1" x14ac:dyDescent="0.25">
      <c r="A98" s="83"/>
      <c r="B98" s="83"/>
      <c r="C98" s="83"/>
      <c r="D98" s="83"/>
      <c r="E98" s="83"/>
      <c r="F98" s="83"/>
      <c r="G98" s="83"/>
      <c r="H98" s="83"/>
      <c r="I98" s="83"/>
    </row>
    <row r="99" spans="1:9" ht="15.75" customHeight="1" x14ac:dyDescent="0.25">
      <c r="A99" s="83"/>
      <c r="B99" s="83"/>
      <c r="C99" s="83"/>
      <c r="D99" s="83"/>
      <c r="E99" s="83"/>
      <c r="F99" s="83"/>
      <c r="G99" s="83"/>
      <c r="H99" s="83"/>
      <c r="I99" s="83"/>
    </row>
    <row r="100" spans="1:9" ht="15.75" customHeight="1" x14ac:dyDescent="0.25">
      <c r="A100" s="83"/>
      <c r="B100" s="83"/>
      <c r="C100" s="83"/>
      <c r="D100" s="83"/>
      <c r="E100" s="83"/>
      <c r="F100" s="83"/>
      <c r="G100" s="83"/>
      <c r="H100" s="83"/>
      <c r="I100" s="83"/>
    </row>
    <row r="101" spans="1:9" ht="15.75" customHeight="1" x14ac:dyDescent="0.25">
      <c r="A101" s="83"/>
      <c r="B101" s="83"/>
      <c r="C101" s="83"/>
      <c r="D101" s="83"/>
      <c r="E101" s="83"/>
      <c r="F101" s="83"/>
      <c r="G101" s="83"/>
      <c r="H101" s="83"/>
      <c r="I101" s="83"/>
    </row>
    <row r="102" spans="1:9" ht="15.75" customHeight="1" x14ac:dyDescent="0.25">
      <c r="A102" s="83"/>
      <c r="B102" s="83"/>
      <c r="C102" s="83"/>
      <c r="D102" s="83"/>
      <c r="E102" s="83"/>
      <c r="F102" s="83"/>
      <c r="G102" s="83"/>
      <c r="H102" s="83"/>
      <c r="I102" s="83"/>
    </row>
    <row r="103" spans="1:9" ht="15.75" customHeight="1" x14ac:dyDescent="0.25">
      <c r="A103" s="83"/>
      <c r="B103" s="83"/>
      <c r="C103" s="83"/>
      <c r="D103" s="83"/>
      <c r="E103" s="83"/>
      <c r="F103" s="83"/>
      <c r="G103" s="83"/>
      <c r="H103" s="83"/>
      <c r="I103" s="83"/>
    </row>
    <row r="104" spans="1:9" ht="15.75" customHeight="1" x14ac:dyDescent="0.25">
      <c r="A104" s="83"/>
      <c r="B104" s="83"/>
      <c r="C104" s="83"/>
      <c r="D104" s="83"/>
      <c r="E104" s="83"/>
      <c r="F104" s="83"/>
      <c r="G104" s="83"/>
      <c r="H104" s="83"/>
      <c r="I104" s="83"/>
    </row>
    <row r="105" spans="1:9" ht="15.75" customHeight="1" x14ac:dyDescent="0.25">
      <c r="A105" s="83"/>
      <c r="B105" s="83"/>
      <c r="C105" s="83"/>
      <c r="D105" s="83"/>
      <c r="E105" s="83"/>
      <c r="F105" s="83"/>
      <c r="G105" s="83"/>
      <c r="H105" s="83"/>
      <c r="I105" s="83"/>
    </row>
    <row r="106" spans="1:9" ht="15.75" customHeight="1" x14ac:dyDescent="0.25">
      <c r="A106" s="83"/>
      <c r="B106" s="83"/>
      <c r="C106" s="83"/>
      <c r="D106" s="83"/>
      <c r="E106" s="83"/>
      <c r="F106" s="83"/>
      <c r="G106" s="83"/>
      <c r="H106" s="83"/>
      <c r="I106" s="83"/>
    </row>
    <row r="107" spans="1:9" ht="15.75" customHeight="1" x14ac:dyDescent="0.25">
      <c r="A107" s="83"/>
      <c r="B107" s="83"/>
      <c r="C107" s="83"/>
      <c r="D107" s="83"/>
      <c r="E107" s="83"/>
      <c r="F107" s="83"/>
      <c r="G107" s="83"/>
      <c r="H107" s="83"/>
      <c r="I107" s="83"/>
    </row>
    <row r="108" spans="1:9" ht="15.75" customHeight="1" x14ac:dyDescent="0.25">
      <c r="A108" s="83"/>
      <c r="B108" s="83"/>
      <c r="C108" s="83"/>
      <c r="D108" s="83"/>
      <c r="E108" s="83"/>
      <c r="F108" s="83"/>
      <c r="G108" s="83"/>
      <c r="H108" s="83"/>
      <c r="I108" s="83"/>
    </row>
    <row r="109" spans="1:9" ht="15.75" customHeight="1" x14ac:dyDescent="0.25">
      <c r="A109" s="83"/>
      <c r="B109" s="83"/>
      <c r="C109" s="83"/>
      <c r="D109" s="83"/>
      <c r="E109" s="83"/>
      <c r="F109" s="83"/>
      <c r="G109" s="83"/>
      <c r="H109" s="83"/>
      <c r="I109" s="83"/>
    </row>
    <row r="110" spans="1:9" ht="15.75" customHeight="1" x14ac:dyDescent="0.25">
      <c r="A110" s="83"/>
      <c r="B110" s="83"/>
      <c r="C110" s="83"/>
      <c r="D110" s="83"/>
      <c r="E110" s="83"/>
      <c r="F110" s="83"/>
      <c r="G110" s="83"/>
      <c r="H110" s="83"/>
      <c r="I110" s="83"/>
    </row>
    <row r="111" spans="1:9" ht="15.75" customHeight="1" x14ac:dyDescent="0.25">
      <c r="A111" s="83"/>
      <c r="B111" s="83"/>
      <c r="C111" s="83"/>
      <c r="D111" s="83"/>
      <c r="E111" s="83"/>
      <c r="F111" s="83"/>
      <c r="G111" s="83"/>
      <c r="H111" s="83"/>
      <c r="I111" s="83"/>
    </row>
    <row r="112" spans="1:9" ht="15.75" customHeight="1" x14ac:dyDescent="0.25">
      <c r="A112" s="83"/>
      <c r="B112" s="83"/>
      <c r="C112" s="83"/>
      <c r="D112" s="83"/>
      <c r="E112" s="83"/>
      <c r="F112" s="83"/>
      <c r="G112" s="83"/>
      <c r="H112" s="83"/>
      <c r="I112" s="83"/>
    </row>
    <row r="113" spans="1:9" ht="15.75" customHeight="1" x14ac:dyDescent="0.25">
      <c r="A113" s="83"/>
      <c r="B113" s="83"/>
      <c r="C113" s="83"/>
      <c r="D113" s="83"/>
      <c r="E113" s="83"/>
      <c r="F113" s="83"/>
      <c r="G113" s="83"/>
      <c r="H113" s="83"/>
      <c r="I113" s="83"/>
    </row>
    <row r="114" spans="1:9" ht="15.75" customHeight="1" x14ac:dyDescent="0.25">
      <c r="A114" s="83"/>
      <c r="B114" s="83"/>
      <c r="C114" s="83"/>
      <c r="D114" s="83"/>
      <c r="E114" s="83"/>
      <c r="F114" s="83"/>
      <c r="G114" s="83"/>
      <c r="H114" s="83"/>
      <c r="I114" s="83"/>
    </row>
    <row r="115" spans="1:9" ht="15.75" customHeight="1" x14ac:dyDescent="0.25">
      <c r="A115" s="83"/>
      <c r="B115" s="83"/>
      <c r="C115" s="83"/>
      <c r="D115" s="83"/>
      <c r="E115" s="83"/>
      <c r="F115" s="83"/>
      <c r="G115" s="83"/>
      <c r="H115" s="83"/>
      <c r="I115" s="83"/>
    </row>
    <row r="116" spans="1:9" ht="15.75" customHeight="1" x14ac:dyDescent="0.25">
      <c r="A116" s="83"/>
      <c r="B116" s="83"/>
      <c r="C116" s="83"/>
      <c r="D116" s="83"/>
      <c r="E116" s="83"/>
      <c r="F116" s="83"/>
      <c r="G116" s="83"/>
      <c r="H116" s="83"/>
      <c r="I116" s="83"/>
    </row>
    <row r="117" spans="1:9" ht="15.75" customHeight="1" x14ac:dyDescent="0.25">
      <c r="A117" s="83"/>
      <c r="B117" s="83"/>
      <c r="C117" s="83"/>
      <c r="D117" s="83"/>
      <c r="E117" s="83"/>
      <c r="F117" s="83"/>
      <c r="G117" s="83"/>
      <c r="H117" s="83"/>
      <c r="I117" s="83"/>
    </row>
    <row r="118" spans="1:9" ht="15.75" customHeight="1" x14ac:dyDescent="0.25">
      <c r="A118" s="83"/>
      <c r="B118" s="83"/>
      <c r="C118" s="83"/>
      <c r="D118" s="83"/>
      <c r="E118" s="83"/>
      <c r="F118" s="83"/>
      <c r="G118" s="83"/>
      <c r="H118" s="83"/>
      <c r="I118" s="83"/>
    </row>
    <row r="119" spans="1:9" ht="15.75" customHeight="1" x14ac:dyDescent="0.25">
      <c r="A119" s="83"/>
      <c r="B119" s="83"/>
      <c r="C119" s="83"/>
      <c r="D119" s="83"/>
      <c r="E119" s="83"/>
      <c r="F119" s="83"/>
      <c r="G119" s="83"/>
      <c r="H119" s="83"/>
      <c r="I119" s="83"/>
    </row>
    <row r="120" spans="1:9" ht="15.75" customHeight="1" x14ac:dyDescent="0.25">
      <c r="A120" s="83"/>
      <c r="B120" s="83"/>
      <c r="C120" s="83"/>
      <c r="D120" s="83"/>
      <c r="E120" s="83"/>
      <c r="F120" s="83"/>
      <c r="G120" s="83"/>
      <c r="H120" s="83"/>
      <c r="I120" s="83"/>
    </row>
    <row r="121" spans="1:9" ht="15.75" customHeight="1" x14ac:dyDescent="0.25">
      <c r="A121" s="83"/>
      <c r="B121" s="83"/>
      <c r="C121" s="83"/>
      <c r="D121" s="83"/>
      <c r="E121" s="83"/>
      <c r="F121" s="83"/>
      <c r="G121" s="83"/>
      <c r="H121" s="83"/>
      <c r="I121" s="83"/>
    </row>
    <row r="122" spans="1:9" ht="15.75" customHeight="1" x14ac:dyDescent="0.25">
      <c r="A122" s="83"/>
      <c r="B122" s="83"/>
      <c r="C122" s="83"/>
      <c r="D122" s="83"/>
      <c r="E122" s="83"/>
      <c r="F122" s="83"/>
      <c r="G122" s="83"/>
      <c r="H122" s="83"/>
      <c r="I122" s="83"/>
    </row>
    <row r="123" spans="1:9" ht="15.75" customHeight="1" x14ac:dyDescent="0.25">
      <c r="A123" s="83"/>
      <c r="B123" s="83"/>
      <c r="C123" s="83"/>
      <c r="D123" s="83"/>
      <c r="E123" s="83"/>
      <c r="F123" s="83"/>
      <c r="G123" s="83"/>
      <c r="H123" s="83"/>
      <c r="I123" s="83"/>
    </row>
    <row r="124" spans="1:9" ht="15.75" customHeight="1" x14ac:dyDescent="0.25">
      <c r="A124" s="83"/>
      <c r="B124" s="83"/>
      <c r="C124" s="83"/>
      <c r="D124" s="83"/>
      <c r="E124" s="83"/>
      <c r="F124" s="83"/>
      <c r="G124" s="83"/>
      <c r="H124" s="83"/>
      <c r="I124" s="83"/>
    </row>
    <row r="125" spans="1:9" ht="15.75" customHeight="1" x14ac:dyDescent="0.25">
      <c r="A125" s="83"/>
      <c r="B125" s="83"/>
      <c r="C125" s="83"/>
      <c r="D125" s="83"/>
      <c r="E125" s="83"/>
      <c r="F125" s="83"/>
      <c r="G125" s="83"/>
      <c r="H125" s="83"/>
      <c r="I125" s="83"/>
    </row>
    <row r="126" spans="1:9" ht="15.75" customHeight="1" x14ac:dyDescent="0.25">
      <c r="A126" s="83"/>
      <c r="B126" s="83"/>
      <c r="C126" s="83"/>
      <c r="D126" s="83"/>
      <c r="E126" s="83"/>
      <c r="F126" s="83"/>
      <c r="G126" s="83"/>
      <c r="H126" s="83"/>
      <c r="I126" s="83"/>
    </row>
    <row r="127" spans="1:9" ht="15.75" customHeight="1" x14ac:dyDescent="0.25">
      <c r="A127" s="83"/>
      <c r="B127" s="83"/>
      <c r="C127" s="83"/>
      <c r="D127" s="83"/>
      <c r="E127" s="83"/>
      <c r="F127" s="83"/>
      <c r="G127" s="83"/>
      <c r="H127" s="83"/>
      <c r="I127" s="83"/>
    </row>
    <row r="128" spans="1:9" ht="15.75" customHeight="1" x14ac:dyDescent="0.25">
      <c r="A128" s="83"/>
      <c r="B128" s="83"/>
      <c r="C128" s="83"/>
      <c r="D128" s="83"/>
      <c r="E128" s="83"/>
      <c r="F128" s="83"/>
      <c r="G128" s="83"/>
      <c r="H128" s="83"/>
      <c r="I128" s="83"/>
    </row>
    <row r="129" spans="1:9" ht="15.75" customHeight="1" x14ac:dyDescent="0.25">
      <c r="A129" s="83"/>
      <c r="B129" s="83"/>
      <c r="C129" s="83"/>
      <c r="D129" s="83"/>
      <c r="E129" s="83"/>
      <c r="F129" s="83"/>
      <c r="G129" s="83"/>
      <c r="H129" s="83"/>
      <c r="I129" s="83"/>
    </row>
    <row r="130" spans="1:9" ht="15.75" customHeight="1" x14ac:dyDescent="0.25">
      <c r="A130" s="83"/>
      <c r="B130" s="83"/>
      <c r="C130" s="83"/>
      <c r="D130" s="83"/>
      <c r="E130" s="83"/>
      <c r="F130" s="83"/>
      <c r="G130" s="83"/>
      <c r="H130" s="83"/>
      <c r="I130" s="83"/>
    </row>
    <row r="131" spans="1:9" ht="15.75" customHeight="1" x14ac:dyDescent="0.25">
      <c r="A131" s="83"/>
      <c r="B131" s="83"/>
      <c r="C131" s="83"/>
      <c r="D131" s="83"/>
      <c r="E131" s="83"/>
      <c r="F131" s="83"/>
      <c r="G131" s="83"/>
      <c r="H131" s="83"/>
      <c r="I131" s="83"/>
    </row>
    <row r="132" spans="1:9" ht="15.75" customHeight="1" x14ac:dyDescent="0.25">
      <c r="A132" s="83"/>
      <c r="B132" s="83"/>
      <c r="C132" s="83"/>
      <c r="D132" s="83"/>
      <c r="E132" s="83"/>
      <c r="F132" s="83"/>
      <c r="G132" s="83"/>
      <c r="H132" s="83"/>
      <c r="I132" s="83"/>
    </row>
    <row r="133" spans="1:9" ht="15.75" customHeight="1" x14ac:dyDescent="0.25">
      <c r="A133" s="83"/>
      <c r="B133" s="83"/>
      <c r="C133" s="83"/>
      <c r="D133" s="83"/>
      <c r="E133" s="83"/>
      <c r="F133" s="83"/>
      <c r="G133" s="83"/>
      <c r="H133" s="83"/>
      <c r="I133" s="83"/>
    </row>
    <row r="134" spans="1:9" ht="15.75" customHeight="1" x14ac:dyDescent="0.25">
      <c r="A134" s="83"/>
      <c r="B134" s="83"/>
      <c r="C134" s="83"/>
      <c r="D134" s="83"/>
      <c r="E134" s="83"/>
      <c r="F134" s="83"/>
      <c r="G134" s="83"/>
      <c r="H134" s="83"/>
      <c r="I134" s="83"/>
    </row>
    <row r="135" spans="1:9" ht="15.75" customHeight="1" x14ac:dyDescent="0.25">
      <c r="A135" s="83"/>
      <c r="B135" s="83"/>
      <c r="C135" s="83"/>
      <c r="D135" s="83"/>
      <c r="E135" s="83"/>
      <c r="F135" s="83"/>
      <c r="G135" s="83"/>
      <c r="H135" s="83"/>
      <c r="I135" s="83"/>
    </row>
    <row r="136" spans="1:9" ht="15.75" customHeight="1" x14ac:dyDescent="0.25">
      <c r="A136" s="83"/>
      <c r="B136" s="83"/>
      <c r="C136" s="83"/>
      <c r="D136" s="83"/>
      <c r="E136" s="83"/>
      <c r="F136" s="83"/>
      <c r="G136" s="83"/>
      <c r="H136" s="83"/>
      <c r="I136" s="83"/>
    </row>
    <row r="137" spans="1:9" ht="15.75" customHeight="1" x14ac:dyDescent="0.25">
      <c r="A137" s="83"/>
      <c r="B137" s="83"/>
      <c r="C137" s="83"/>
      <c r="D137" s="83"/>
      <c r="E137" s="83"/>
      <c r="F137" s="83"/>
      <c r="G137" s="83"/>
      <c r="H137" s="83"/>
      <c r="I137" s="83"/>
    </row>
    <row r="138" spans="1:9" ht="15.75" customHeight="1" x14ac:dyDescent="0.25">
      <c r="A138" s="83"/>
      <c r="B138" s="83"/>
      <c r="C138" s="83"/>
      <c r="D138" s="83"/>
      <c r="E138" s="83"/>
      <c r="F138" s="83"/>
      <c r="G138" s="83"/>
      <c r="H138" s="83"/>
      <c r="I138" s="83"/>
    </row>
    <row r="139" spans="1:9" ht="15.75" customHeight="1" x14ac:dyDescent="0.25">
      <c r="A139" s="83"/>
      <c r="B139" s="83"/>
      <c r="C139" s="83"/>
      <c r="D139" s="83"/>
      <c r="E139" s="83"/>
      <c r="F139" s="83"/>
      <c r="G139" s="83"/>
      <c r="H139" s="83"/>
      <c r="I139" s="83"/>
    </row>
    <row r="140" spans="1:9" ht="15.75" customHeight="1" x14ac:dyDescent="0.25">
      <c r="A140" s="83"/>
      <c r="B140" s="83"/>
      <c r="C140" s="83"/>
      <c r="D140" s="83"/>
      <c r="E140" s="83"/>
      <c r="F140" s="83"/>
      <c r="G140" s="83"/>
      <c r="H140" s="83"/>
      <c r="I140" s="83"/>
    </row>
    <row r="141" spans="1:9" ht="15.75" customHeight="1" x14ac:dyDescent="0.25">
      <c r="A141" s="83"/>
      <c r="B141" s="83"/>
      <c r="C141" s="83"/>
      <c r="D141" s="83"/>
      <c r="E141" s="83"/>
      <c r="F141" s="83"/>
      <c r="G141" s="83"/>
      <c r="H141" s="83"/>
      <c r="I141" s="83"/>
    </row>
    <row r="142" spans="1:9" ht="15.75" customHeight="1" x14ac:dyDescent="0.25">
      <c r="A142" s="83"/>
      <c r="B142" s="83"/>
      <c r="C142" s="83"/>
      <c r="D142" s="83"/>
      <c r="E142" s="83"/>
      <c r="F142" s="83"/>
      <c r="G142" s="83"/>
      <c r="H142" s="83"/>
      <c r="I142" s="83"/>
    </row>
    <row r="143" spans="1:9" ht="15.75" customHeight="1" x14ac:dyDescent="0.25">
      <c r="A143" s="83"/>
      <c r="B143" s="83"/>
      <c r="C143" s="83"/>
      <c r="D143" s="83"/>
      <c r="E143" s="83"/>
      <c r="F143" s="83"/>
      <c r="G143" s="83"/>
      <c r="H143" s="83"/>
      <c r="I143" s="83"/>
    </row>
    <row r="144" spans="1:9" ht="15.75" customHeight="1" x14ac:dyDescent="0.25">
      <c r="A144" s="83"/>
      <c r="B144" s="83"/>
      <c r="C144" s="83"/>
      <c r="D144" s="83"/>
      <c r="E144" s="83"/>
      <c r="F144" s="83"/>
      <c r="G144" s="83"/>
      <c r="H144" s="83"/>
      <c r="I144" s="83"/>
    </row>
    <row r="145" spans="1:9" ht="15.75" customHeight="1" x14ac:dyDescent="0.25">
      <c r="A145" s="83"/>
      <c r="B145" s="83"/>
      <c r="C145" s="83"/>
      <c r="D145" s="83"/>
      <c r="E145" s="83"/>
      <c r="F145" s="83"/>
      <c r="G145" s="83"/>
      <c r="H145" s="83"/>
      <c r="I145" s="83"/>
    </row>
    <row r="146" spans="1:9" ht="15.75" customHeight="1" x14ac:dyDescent="0.25">
      <c r="A146" s="83"/>
      <c r="B146" s="83"/>
      <c r="C146" s="83"/>
      <c r="D146" s="83"/>
      <c r="E146" s="83"/>
      <c r="F146" s="83"/>
      <c r="G146" s="83"/>
      <c r="H146" s="83"/>
      <c r="I146" s="83"/>
    </row>
    <row r="147" spans="1:9" ht="15.75" customHeight="1" x14ac:dyDescent="0.25">
      <c r="A147" s="83"/>
      <c r="B147" s="83"/>
      <c r="C147" s="83"/>
      <c r="D147" s="83"/>
      <c r="E147" s="83"/>
      <c r="F147" s="83"/>
      <c r="G147" s="83"/>
      <c r="H147" s="83"/>
      <c r="I147" s="83"/>
    </row>
    <row r="148" spans="1:9" ht="15.75" customHeight="1" x14ac:dyDescent="0.25">
      <c r="A148" s="83"/>
      <c r="B148" s="83"/>
      <c r="C148" s="83"/>
      <c r="D148" s="83"/>
      <c r="E148" s="83"/>
      <c r="F148" s="83"/>
      <c r="G148" s="83"/>
      <c r="H148" s="83"/>
      <c r="I148" s="83"/>
    </row>
    <row r="149" spans="1:9" ht="15.75" customHeight="1" x14ac:dyDescent="0.25">
      <c r="A149" s="83"/>
      <c r="B149" s="83"/>
      <c r="C149" s="83"/>
      <c r="D149" s="83"/>
      <c r="E149" s="83"/>
      <c r="F149" s="83"/>
      <c r="G149" s="83"/>
      <c r="H149" s="83"/>
      <c r="I149" s="83"/>
    </row>
    <row r="150" spans="1:9" ht="15.75" customHeight="1" x14ac:dyDescent="0.25">
      <c r="A150" s="83"/>
      <c r="B150" s="83"/>
      <c r="C150" s="83"/>
      <c r="D150" s="83"/>
      <c r="E150" s="83"/>
      <c r="F150" s="83"/>
      <c r="G150" s="83"/>
      <c r="H150" s="83"/>
      <c r="I150" s="83"/>
    </row>
    <row r="151" spans="1:9" ht="15.75" customHeight="1" x14ac:dyDescent="0.25">
      <c r="A151" s="83"/>
      <c r="B151" s="83"/>
      <c r="C151" s="83"/>
      <c r="D151" s="83"/>
      <c r="E151" s="83"/>
      <c r="F151" s="83"/>
      <c r="G151" s="83"/>
      <c r="H151" s="83"/>
      <c r="I151" s="83"/>
    </row>
    <row r="152" spans="1:9" ht="15.75" customHeight="1" x14ac:dyDescent="0.25">
      <c r="A152" s="83"/>
      <c r="B152" s="83"/>
      <c r="C152" s="83"/>
      <c r="D152" s="83"/>
      <c r="E152" s="83"/>
      <c r="F152" s="83"/>
      <c r="G152" s="83"/>
      <c r="H152" s="83"/>
      <c r="I152" s="83"/>
    </row>
    <row r="153" spans="1:9" ht="15.75" customHeight="1" x14ac:dyDescent="0.25">
      <c r="A153" s="83"/>
      <c r="B153" s="83"/>
      <c r="C153" s="83"/>
      <c r="D153" s="83"/>
      <c r="E153" s="83"/>
      <c r="F153" s="83"/>
      <c r="G153" s="83"/>
      <c r="H153" s="83"/>
      <c r="I153" s="83"/>
    </row>
    <row r="154" spans="1:9" ht="15.75" customHeight="1" x14ac:dyDescent="0.25">
      <c r="A154" s="83"/>
      <c r="B154" s="83"/>
      <c r="C154" s="83"/>
      <c r="D154" s="83"/>
      <c r="E154" s="83"/>
      <c r="F154" s="83"/>
      <c r="G154" s="83"/>
      <c r="H154" s="83"/>
      <c r="I154" s="83"/>
    </row>
    <row r="155" spans="1:9" ht="15.75" customHeight="1" x14ac:dyDescent="0.25">
      <c r="A155" s="83"/>
      <c r="B155" s="83"/>
      <c r="C155" s="83"/>
      <c r="D155" s="83"/>
      <c r="E155" s="83"/>
      <c r="F155" s="83"/>
      <c r="G155" s="83"/>
      <c r="H155" s="83"/>
      <c r="I155" s="83"/>
    </row>
    <row r="156" spans="1:9" ht="15.75" customHeight="1" x14ac:dyDescent="0.25">
      <c r="A156" s="83"/>
      <c r="B156" s="83"/>
      <c r="C156" s="83"/>
      <c r="D156" s="83"/>
      <c r="E156" s="83"/>
      <c r="F156" s="83"/>
      <c r="G156" s="83"/>
      <c r="H156" s="83"/>
      <c r="I156" s="83"/>
    </row>
    <row r="157" spans="1:9" ht="15.75" customHeight="1" x14ac:dyDescent="0.25">
      <c r="A157" s="83"/>
      <c r="B157" s="83"/>
      <c r="C157" s="83"/>
      <c r="D157" s="83"/>
      <c r="E157" s="83"/>
      <c r="F157" s="83"/>
      <c r="G157" s="83"/>
      <c r="H157" s="83"/>
      <c r="I157" s="83"/>
    </row>
    <row r="158" spans="1:9" ht="15.75" customHeight="1" x14ac:dyDescent="0.25">
      <c r="A158" s="83"/>
      <c r="B158" s="83"/>
      <c r="C158" s="83"/>
      <c r="D158" s="83"/>
      <c r="E158" s="83"/>
      <c r="F158" s="83"/>
      <c r="G158" s="83"/>
      <c r="H158" s="83"/>
      <c r="I158" s="83"/>
    </row>
    <row r="159" spans="1:9" ht="15.75" customHeight="1" x14ac:dyDescent="0.25">
      <c r="A159" s="83"/>
      <c r="B159" s="83"/>
      <c r="C159" s="83"/>
      <c r="D159" s="83"/>
      <c r="E159" s="83"/>
      <c r="F159" s="83"/>
      <c r="G159" s="83"/>
      <c r="H159" s="83"/>
      <c r="I159" s="83"/>
    </row>
    <row r="160" spans="1:9" ht="15.75" customHeight="1" x14ac:dyDescent="0.25">
      <c r="A160" s="83"/>
      <c r="B160" s="83"/>
      <c r="C160" s="83"/>
      <c r="D160" s="83"/>
      <c r="E160" s="83"/>
      <c r="F160" s="83"/>
      <c r="G160" s="83"/>
      <c r="H160" s="83"/>
      <c r="I160" s="83"/>
    </row>
    <row r="161" spans="1:9" ht="15.75" customHeight="1" x14ac:dyDescent="0.25">
      <c r="A161" s="83"/>
      <c r="B161" s="83"/>
      <c r="C161" s="83"/>
      <c r="D161" s="83"/>
      <c r="E161" s="83"/>
      <c r="F161" s="83"/>
      <c r="G161" s="83"/>
      <c r="H161" s="83"/>
      <c r="I161" s="83"/>
    </row>
    <row r="162" spans="1:9" ht="15.75" customHeight="1" x14ac:dyDescent="0.25">
      <c r="A162" s="83"/>
      <c r="B162" s="83"/>
      <c r="C162" s="83"/>
      <c r="D162" s="83"/>
      <c r="E162" s="83"/>
      <c r="F162" s="83"/>
      <c r="G162" s="83"/>
      <c r="H162" s="83"/>
      <c r="I162" s="83"/>
    </row>
    <row r="163" spans="1:9" ht="15.75" customHeight="1" x14ac:dyDescent="0.25">
      <c r="A163" s="83"/>
      <c r="B163" s="83"/>
      <c r="C163" s="83"/>
      <c r="D163" s="83"/>
      <c r="E163" s="83"/>
      <c r="F163" s="83"/>
      <c r="G163" s="83"/>
      <c r="H163" s="83"/>
      <c r="I163" s="83"/>
    </row>
    <row r="164" spans="1:9" ht="15.75" customHeight="1" x14ac:dyDescent="0.25">
      <c r="A164" s="83"/>
      <c r="B164" s="83"/>
      <c r="C164" s="83"/>
      <c r="D164" s="83"/>
      <c r="E164" s="83"/>
      <c r="F164" s="83"/>
      <c r="G164" s="83"/>
      <c r="H164" s="83"/>
      <c r="I164" s="83"/>
    </row>
    <row r="165" spans="1:9" ht="15.75" customHeight="1" x14ac:dyDescent="0.25">
      <c r="A165" s="83"/>
      <c r="B165" s="83"/>
      <c r="C165" s="83"/>
      <c r="D165" s="83"/>
      <c r="E165" s="83"/>
      <c r="F165" s="83"/>
      <c r="G165" s="83"/>
      <c r="H165" s="83"/>
      <c r="I165" s="83"/>
    </row>
    <row r="166" spans="1:9" ht="15.75" customHeight="1" x14ac:dyDescent="0.25">
      <c r="A166" s="83"/>
      <c r="B166" s="83"/>
      <c r="C166" s="83"/>
      <c r="D166" s="83"/>
      <c r="E166" s="83"/>
      <c r="F166" s="83"/>
      <c r="G166" s="83"/>
      <c r="H166" s="83"/>
      <c r="I166" s="83"/>
    </row>
    <row r="167" spans="1:9" ht="15.75" customHeight="1" x14ac:dyDescent="0.25">
      <c r="A167" s="83"/>
      <c r="B167" s="83"/>
      <c r="C167" s="83"/>
      <c r="D167" s="83"/>
      <c r="E167" s="83"/>
      <c r="F167" s="83"/>
      <c r="G167" s="83"/>
      <c r="H167" s="83"/>
      <c r="I167" s="83"/>
    </row>
    <row r="168" spans="1:9" ht="15.75" customHeight="1" x14ac:dyDescent="0.25">
      <c r="A168" s="83"/>
      <c r="B168" s="83"/>
      <c r="C168" s="83"/>
      <c r="D168" s="83"/>
      <c r="E168" s="83"/>
      <c r="F168" s="83"/>
      <c r="G168" s="83"/>
      <c r="H168" s="83"/>
      <c r="I168" s="83"/>
    </row>
    <row r="169" spans="1:9" ht="15.75" customHeight="1" x14ac:dyDescent="0.25">
      <c r="A169" s="83"/>
      <c r="B169" s="83"/>
      <c r="C169" s="83"/>
      <c r="D169" s="83"/>
      <c r="E169" s="83"/>
      <c r="F169" s="83"/>
      <c r="G169" s="83"/>
      <c r="H169" s="83"/>
      <c r="I169" s="83"/>
    </row>
    <row r="170" spans="1:9" ht="15.75" customHeight="1" x14ac:dyDescent="0.25">
      <c r="A170" s="83"/>
      <c r="B170" s="83"/>
      <c r="C170" s="83"/>
      <c r="D170" s="83"/>
      <c r="E170" s="83"/>
      <c r="F170" s="83"/>
      <c r="G170" s="83"/>
      <c r="H170" s="83"/>
      <c r="I170" s="83"/>
    </row>
    <row r="171" spans="1:9" ht="15.75" customHeight="1" x14ac:dyDescent="0.25">
      <c r="A171" s="83"/>
      <c r="B171" s="83"/>
      <c r="C171" s="83"/>
      <c r="D171" s="83"/>
      <c r="E171" s="83"/>
      <c r="F171" s="83"/>
      <c r="G171" s="83"/>
      <c r="H171" s="83"/>
      <c r="I171" s="83"/>
    </row>
    <row r="172" spans="1:9" ht="15.75" customHeight="1" x14ac:dyDescent="0.25">
      <c r="A172" s="83"/>
      <c r="B172" s="83"/>
      <c r="C172" s="83"/>
      <c r="D172" s="83"/>
      <c r="E172" s="83"/>
      <c r="F172" s="83"/>
      <c r="G172" s="83"/>
      <c r="H172" s="83"/>
      <c r="I172" s="83"/>
    </row>
    <row r="173" spans="1:9" ht="15.75" customHeight="1" x14ac:dyDescent="0.25">
      <c r="A173" s="83"/>
      <c r="B173" s="83"/>
      <c r="C173" s="83"/>
      <c r="D173" s="83"/>
      <c r="E173" s="83"/>
      <c r="F173" s="83"/>
      <c r="G173" s="83"/>
      <c r="H173" s="83"/>
      <c r="I173" s="83"/>
    </row>
    <row r="174" spans="1:9" ht="15.75" customHeight="1" x14ac:dyDescent="0.25">
      <c r="A174" s="83"/>
      <c r="B174" s="83"/>
      <c r="C174" s="83"/>
      <c r="D174" s="83"/>
      <c r="E174" s="83"/>
      <c r="F174" s="83"/>
      <c r="G174" s="83"/>
      <c r="H174" s="83"/>
      <c r="I174" s="83"/>
    </row>
    <row r="175" spans="1:9" ht="15.75" customHeight="1" x14ac:dyDescent="0.25">
      <c r="A175" s="83"/>
      <c r="B175" s="83"/>
      <c r="C175" s="83"/>
      <c r="D175" s="83"/>
      <c r="E175" s="83"/>
      <c r="F175" s="83"/>
      <c r="G175" s="83"/>
      <c r="H175" s="83"/>
      <c r="I175" s="83"/>
    </row>
    <row r="176" spans="1:9" ht="15.75" customHeight="1" x14ac:dyDescent="0.25">
      <c r="A176" s="83"/>
      <c r="B176" s="83"/>
      <c r="C176" s="83"/>
      <c r="D176" s="83"/>
      <c r="E176" s="83"/>
      <c r="F176" s="83"/>
      <c r="G176" s="83"/>
      <c r="H176" s="83"/>
      <c r="I176" s="83"/>
    </row>
    <row r="177" spans="1:9" ht="15.75" customHeight="1" x14ac:dyDescent="0.25">
      <c r="A177" s="83"/>
      <c r="B177" s="83"/>
      <c r="C177" s="83"/>
      <c r="D177" s="83"/>
      <c r="E177" s="83"/>
      <c r="F177" s="83"/>
      <c r="G177" s="83"/>
      <c r="H177" s="83"/>
      <c r="I177" s="83"/>
    </row>
    <row r="178" spans="1:9" ht="15.75" customHeight="1" x14ac:dyDescent="0.25">
      <c r="A178" s="83"/>
      <c r="B178" s="83"/>
      <c r="C178" s="83"/>
      <c r="D178" s="83"/>
      <c r="E178" s="83"/>
      <c r="F178" s="83"/>
      <c r="G178" s="83"/>
      <c r="H178" s="83"/>
      <c r="I178" s="83"/>
    </row>
    <row r="179" spans="1:9" ht="15.75" customHeight="1" x14ac:dyDescent="0.25">
      <c r="A179" s="83"/>
      <c r="B179" s="83"/>
      <c r="C179" s="83"/>
      <c r="D179" s="83"/>
      <c r="E179" s="83"/>
      <c r="F179" s="83"/>
      <c r="G179" s="83"/>
      <c r="H179" s="83"/>
      <c r="I179" s="83"/>
    </row>
    <row r="180" spans="1:9" ht="15.75" customHeight="1" x14ac:dyDescent="0.25">
      <c r="A180" s="83"/>
      <c r="B180" s="83"/>
      <c r="C180" s="83"/>
      <c r="D180" s="83"/>
      <c r="E180" s="83"/>
      <c r="F180" s="83"/>
      <c r="G180" s="83"/>
      <c r="H180" s="83"/>
      <c r="I180" s="83"/>
    </row>
    <row r="181" spans="1:9" ht="15.75" customHeight="1" x14ac:dyDescent="0.25">
      <c r="A181" s="83"/>
      <c r="B181" s="83"/>
      <c r="C181" s="83"/>
      <c r="D181" s="83"/>
      <c r="E181" s="83"/>
      <c r="F181" s="83"/>
      <c r="G181" s="83"/>
      <c r="H181" s="83"/>
      <c r="I181" s="83"/>
    </row>
    <row r="182" spans="1:9" ht="15.75" customHeight="1" x14ac:dyDescent="0.25">
      <c r="A182" s="83"/>
      <c r="B182" s="83"/>
      <c r="C182" s="83"/>
      <c r="D182" s="83"/>
      <c r="E182" s="83"/>
      <c r="F182" s="83"/>
      <c r="G182" s="83"/>
      <c r="H182" s="83"/>
      <c r="I182" s="83"/>
    </row>
    <row r="183" spans="1:9" ht="15.75" customHeight="1" x14ac:dyDescent="0.25">
      <c r="A183" s="83"/>
      <c r="B183" s="83"/>
      <c r="C183" s="83"/>
      <c r="D183" s="83"/>
      <c r="E183" s="83"/>
      <c r="F183" s="83"/>
      <c r="G183" s="83"/>
      <c r="H183" s="83"/>
      <c r="I183" s="83"/>
    </row>
    <row r="184" spans="1:9" ht="15.75" customHeight="1" x14ac:dyDescent="0.25">
      <c r="A184" s="83"/>
      <c r="B184" s="83"/>
      <c r="C184" s="83"/>
      <c r="D184" s="83"/>
      <c r="E184" s="83"/>
      <c r="F184" s="83"/>
      <c r="G184" s="83"/>
      <c r="H184" s="83"/>
      <c r="I184" s="83"/>
    </row>
    <row r="185" spans="1:9" ht="15.75" customHeight="1" x14ac:dyDescent="0.25">
      <c r="A185" s="83"/>
      <c r="B185" s="83"/>
      <c r="C185" s="83"/>
      <c r="D185" s="83"/>
      <c r="E185" s="83"/>
      <c r="F185" s="83"/>
      <c r="G185" s="83"/>
      <c r="H185" s="83"/>
      <c r="I185" s="83"/>
    </row>
    <row r="186" spans="1:9" ht="15.75" customHeight="1" x14ac:dyDescent="0.25">
      <c r="A186" s="83"/>
      <c r="B186" s="83"/>
      <c r="C186" s="83"/>
      <c r="D186" s="83"/>
      <c r="E186" s="83"/>
      <c r="F186" s="83"/>
      <c r="G186" s="83"/>
      <c r="H186" s="83"/>
      <c r="I186" s="83"/>
    </row>
    <row r="187" spans="1:9" ht="15.75" customHeight="1" x14ac:dyDescent="0.25">
      <c r="A187" s="83"/>
      <c r="B187" s="83"/>
      <c r="C187" s="83"/>
      <c r="D187" s="83"/>
      <c r="E187" s="83"/>
      <c r="F187" s="83"/>
      <c r="G187" s="83"/>
      <c r="H187" s="83"/>
      <c r="I187" s="83"/>
    </row>
    <row r="188" spans="1:9" ht="15.75" customHeight="1" x14ac:dyDescent="0.25">
      <c r="A188" s="83"/>
      <c r="B188" s="83"/>
      <c r="C188" s="83"/>
      <c r="D188" s="83"/>
      <c r="E188" s="83"/>
      <c r="F188" s="83"/>
      <c r="G188" s="83"/>
      <c r="H188" s="83"/>
      <c r="I188" s="83"/>
    </row>
    <row r="189" spans="1:9" ht="15.75" customHeight="1" x14ac:dyDescent="0.25">
      <c r="A189" s="83"/>
      <c r="B189" s="83"/>
      <c r="C189" s="83"/>
      <c r="D189" s="83"/>
      <c r="E189" s="83"/>
      <c r="F189" s="83"/>
      <c r="G189" s="83"/>
      <c r="H189" s="83"/>
      <c r="I189" s="83"/>
    </row>
    <row r="190" spans="1:9" ht="15.75" customHeight="1" x14ac:dyDescent="0.25">
      <c r="A190" s="83"/>
      <c r="B190" s="83"/>
      <c r="C190" s="83"/>
      <c r="D190" s="83"/>
      <c r="E190" s="83"/>
      <c r="F190" s="83"/>
      <c r="G190" s="83"/>
      <c r="H190" s="83"/>
      <c r="I190" s="83"/>
    </row>
    <row r="191" spans="1:9" ht="15.75" customHeight="1" x14ac:dyDescent="0.25">
      <c r="A191" s="83"/>
      <c r="B191" s="83"/>
      <c r="C191" s="83"/>
      <c r="D191" s="83"/>
      <c r="E191" s="83"/>
      <c r="F191" s="83"/>
      <c r="G191" s="83"/>
      <c r="H191" s="83"/>
      <c r="I191" s="83"/>
    </row>
    <row r="192" spans="1:9" ht="15.75" customHeight="1" x14ac:dyDescent="0.25">
      <c r="A192" s="83"/>
      <c r="B192" s="83"/>
      <c r="C192" s="83"/>
      <c r="D192" s="83"/>
      <c r="E192" s="83"/>
      <c r="F192" s="83"/>
      <c r="G192" s="83"/>
      <c r="H192" s="83"/>
      <c r="I192" s="83"/>
    </row>
    <row r="193" spans="1:9" ht="15.75" customHeight="1" x14ac:dyDescent="0.25">
      <c r="A193" s="83"/>
      <c r="B193" s="83"/>
      <c r="C193" s="83"/>
      <c r="D193" s="83"/>
      <c r="E193" s="83"/>
      <c r="F193" s="83"/>
      <c r="G193" s="83"/>
      <c r="H193" s="83"/>
      <c r="I193" s="83"/>
    </row>
    <row r="194" spans="1:9" ht="15.75" customHeight="1" x14ac:dyDescent="0.25">
      <c r="A194" s="83"/>
      <c r="B194" s="83"/>
      <c r="C194" s="83"/>
      <c r="D194" s="83"/>
      <c r="E194" s="83"/>
      <c r="F194" s="83"/>
      <c r="G194" s="83"/>
      <c r="H194" s="83"/>
      <c r="I194" s="83"/>
    </row>
    <row r="195" spans="1:9" ht="15.75" customHeight="1" x14ac:dyDescent="0.25">
      <c r="A195" s="83"/>
      <c r="B195" s="83"/>
      <c r="C195" s="83"/>
      <c r="D195" s="83"/>
      <c r="E195" s="83"/>
      <c r="F195" s="83"/>
      <c r="G195" s="83"/>
      <c r="H195" s="83"/>
      <c r="I195" s="83"/>
    </row>
    <row r="196" spans="1:9" ht="15.75" customHeight="1" x14ac:dyDescent="0.25">
      <c r="A196" s="83"/>
      <c r="B196" s="83"/>
      <c r="C196" s="83"/>
      <c r="D196" s="83"/>
      <c r="E196" s="83"/>
      <c r="F196" s="83"/>
      <c r="G196" s="83"/>
      <c r="H196" s="83"/>
      <c r="I196" s="83"/>
    </row>
    <row r="197" spans="1:9" ht="15.75" customHeight="1" x14ac:dyDescent="0.25">
      <c r="A197" s="83"/>
      <c r="B197" s="83"/>
      <c r="C197" s="83"/>
      <c r="D197" s="83"/>
      <c r="E197" s="83"/>
      <c r="F197" s="83"/>
      <c r="G197" s="83"/>
      <c r="H197" s="83"/>
      <c r="I197" s="83"/>
    </row>
    <row r="198" spans="1:9" ht="15.75" customHeight="1" x14ac:dyDescent="0.25">
      <c r="A198" s="83"/>
      <c r="B198" s="83"/>
      <c r="C198" s="83"/>
      <c r="D198" s="83"/>
      <c r="E198" s="83"/>
      <c r="F198" s="83"/>
      <c r="G198" s="83"/>
      <c r="H198" s="83"/>
      <c r="I198" s="83"/>
    </row>
    <row r="199" spans="1:9" ht="15.75" customHeight="1" x14ac:dyDescent="0.25">
      <c r="A199" s="83"/>
      <c r="B199" s="83"/>
      <c r="C199" s="83"/>
      <c r="D199" s="83"/>
      <c r="E199" s="83"/>
      <c r="F199" s="83"/>
      <c r="G199" s="83"/>
      <c r="H199" s="83"/>
      <c r="I199" s="83"/>
    </row>
    <row r="200" spans="1:9" ht="15.75" customHeight="1" x14ac:dyDescent="0.25">
      <c r="A200" s="83"/>
      <c r="B200" s="83"/>
      <c r="C200" s="83"/>
      <c r="D200" s="83"/>
      <c r="E200" s="83"/>
      <c r="F200" s="83"/>
      <c r="G200" s="83"/>
      <c r="H200" s="83"/>
      <c r="I200" s="83"/>
    </row>
    <row r="201" spans="1:9" ht="15.75" customHeight="1" x14ac:dyDescent="0.25">
      <c r="A201" s="83"/>
      <c r="B201" s="83"/>
      <c r="C201" s="83"/>
      <c r="D201" s="83"/>
      <c r="E201" s="83"/>
      <c r="F201" s="83"/>
      <c r="G201" s="83"/>
      <c r="H201" s="83"/>
      <c r="I201" s="83"/>
    </row>
    <row r="202" spans="1:9" ht="15.75" customHeight="1" x14ac:dyDescent="0.25">
      <c r="A202" s="83"/>
      <c r="B202" s="83"/>
      <c r="C202" s="83"/>
      <c r="D202" s="83"/>
      <c r="E202" s="83"/>
      <c r="F202" s="83"/>
      <c r="G202" s="83"/>
      <c r="H202" s="83"/>
      <c r="I202" s="83"/>
    </row>
    <row r="203" spans="1:9" ht="15.75" customHeight="1" x14ac:dyDescent="0.25">
      <c r="A203" s="83"/>
      <c r="B203" s="83"/>
      <c r="C203" s="83"/>
      <c r="D203" s="83"/>
      <c r="E203" s="83"/>
      <c r="F203" s="83"/>
      <c r="G203" s="83"/>
      <c r="H203" s="83"/>
      <c r="I203" s="83"/>
    </row>
    <row r="204" spans="1:9" ht="15.75" customHeight="1" x14ac:dyDescent="0.25">
      <c r="A204" s="83"/>
      <c r="B204" s="83"/>
      <c r="C204" s="83"/>
      <c r="D204" s="83"/>
      <c r="E204" s="83"/>
      <c r="F204" s="83"/>
      <c r="G204" s="83"/>
      <c r="H204" s="83"/>
      <c r="I204" s="83"/>
    </row>
    <row r="205" spans="1:9" ht="15.75" customHeight="1" x14ac:dyDescent="0.25">
      <c r="A205" s="83"/>
      <c r="B205" s="83"/>
      <c r="C205" s="83"/>
      <c r="D205" s="83"/>
      <c r="E205" s="83"/>
      <c r="F205" s="83"/>
      <c r="G205" s="83"/>
      <c r="H205" s="83"/>
      <c r="I205" s="83"/>
    </row>
    <row r="206" spans="1:9" ht="15.75" customHeight="1" x14ac:dyDescent="0.25">
      <c r="A206" s="83"/>
      <c r="B206" s="83"/>
      <c r="C206" s="83"/>
      <c r="D206" s="83"/>
      <c r="E206" s="83"/>
      <c r="F206" s="83"/>
      <c r="G206" s="83"/>
      <c r="H206" s="83"/>
      <c r="I206" s="83"/>
    </row>
    <row r="207" spans="1:9" ht="15.75" customHeight="1" x14ac:dyDescent="0.25">
      <c r="A207" s="83"/>
      <c r="B207" s="83"/>
      <c r="C207" s="83"/>
      <c r="D207" s="83"/>
      <c r="E207" s="83"/>
      <c r="F207" s="83"/>
      <c r="G207" s="83"/>
      <c r="H207" s="83"/>
      <c r="I207" s="83"/>
    </row>
    <row r="208" spans="1:9" ht="15.75" customHeight="1" x14ac:dyDescent="0.25">
      <c r="A208" s="83"/>
      <c r="B208" s="83"/>
      <c r="C208" s="83"/>
      <c r="D208" s="83"/>
      <c r="E208" s="83"/>
      <c r="F208" s="83"/>
      <c r="G208" s="83"/>
      <c r="H208" s="83"/>
      <c r="I208" s="83"/>
    </row>
    <row r="209" spans="1:9" ht="15.75" customHeight="1" x14ac:dyDescent="0.25">
      <c r="A209" s="83"/>
      <c r="B209" s="83"/>
      <c r="C209" s="83"/>
      <c r="D209" s="83"/>
      <c r="E209" s="83"/>
      <c r="F209" s="83"/>
      <c r="G209" s="83"/>
      <c r="H209" s="83"/>
      <c r="I209" s="83"/>
    </row>
    <row r="210" spans="1:9" ht="15.75" customHeight="1" x14ac:dyDescent="0.25">
      <c r="A210" s="83"/>
      <c r="B210" s="83"/>
      <c r="C210" s="83"/>
      <c r="D210" s="83"/>
      <c r="E210" s="83"/>
      <c r="F210" s="83"/>
      <c r="G210" s="83"/>
      <c r="H210" s="83"/>
      <c r="I210" s="83"/>
    </row>
    <row r="211" spans="1:9" ht="15.75" customHeight="1" x14ac:dyDescent="0.25">
      <c r="A211" s="83"/>
      <c r="B211" s="83"/>
      <c r="C211" s="83"/>
      <c r="D211" s="83"/>
      <c r="E211" s="83"/>
      <c r="F211" s="83"/>
      <c r="G211" s="83"/>
      <c r="H211" s="83"/>
      <c r="I211" s="83"/>
    </row>
    <row r="212" spans="1:9" ht="15.75" customHeight="1" x14ac:dyDescent="0.25">
      <c r="A212" s="83"/>
      <c r="B212" s="83"/>
      <c r="C212" s="83"/>
      <c r="D212" s="83"/>
      <c r="E212" s="83"/>
      <c r="F212" s="83"/>
      <c r="G212" s="83"/>
      <c r="H212" s="83"/>
      <c r="I212" s="83"/>
    </row>
    <row r="213" spans="1:9" ht="15.75" customHeight="1" x14ac:dyDescent="0.25">
      <c r="A213" s="83"/>
      <c r="B213" s="83"/>
      <c r="C213" s="83"/>
      <c r="D213" s="83"/>
      <c r="E213" s="83"/>
      <c r="F213" s="83"/>
      <c r="G213" s="83"/>
      <c r="H213" s="83"/>
      <c r="I213" s="83"/>
    </row>
    <row r="214" spans="1:9" ht="15.75" customHeight="1" x14ac:dyDescent="0.25">
      <c r="A214" s="83"/>
      <c r="B214" s="83"/>
      <c r="C214" s="83"/>
      <c r="D214" s="83"/>
      <c r="E214" s="83"/>
      <c r="F214" s="83"/>
      <c r="G214" s="83"/>
      <c r="H214" s="83"/>
      <c r="I214" s="83"/>
    </row>
    <row r="215" spans="1:9" ht="15.75" customHeight="1" x14ac:dyDescent="0.25">
      <c r="A215" s="83"/>
      <c r="B215" s="83"/>
      <c r="C215" s="83"/>
      <c r="D215" s="83"/>
      <c r="E215" s="83"/>
      <c r="F215" s="83"/>
      <c r="G215" s="83"/>
      <c r="H215" s="83"/>
      <c r="I215" s="83"/>
    </row>
    <row r="216" spans="1:9" ht="15.75" customHeight="1" x14ac:dyDescent="0.25">
      <c r="A216" s="83"/>
      <c r="B216" s="83"/>
      <c r="C216" s="83"/>
      <c r="D216" s="83"/>
      <c r="E216" s="83"/>
      <c r="F216" s="83"/>
      <c r="G216" s="83"/>
      <c r="H216" s="83"/>
      <c r="I216" s="83"/>
    </row>
    <row r="217" spans="1:9" ht="15.75" customHeight="1" x14ac:dyDescent="0.25">
      <c r="A217" s="83"/>
      <c r="B217" s="83"/>
      <c r="C217" s="83"/>
      <c r="D217" s="83"/>
      <c r="E217" s="83"/>
      <c r="F217" s="83"/>
      <c r="G217" s="83"/>
      <c r="H217" s="83"/>
      <c r="I217" s="83"/>
    </row>
    <row r="218" spans="1:9" ht="15.75" customHeight="1" x14ac:dyDescent="0.25">
      <c r="A218" s="83"/>
      <c r="B218" s="83"/>
      <c r="C218" s="83"/>
      <c r="D218" s="83"/>
      <c r="E218" s="83"/>
      <c r="F218" s="83"/>
      <c r="G218" s="83"/>
      <c r="H218" s="83"/>
      <c r="I218" s="83"/>
    </row>
    <row r="219" spans="1:9" ht="15.75" customHeight="1" x14ac:dyDescent="0.25">
      <c r="A219" s="83"/>
      <c r="B219" s="83"/>
      <c r="C219" s="83"/>
      <c r="D219" s="83"/>
      <c r="E219" s="83"/>
      <c r="F219" s="83"/>
      <c r="G219" s="83"/>
      <c r="H219" s="83"/>
      <c r="I219" s="83"/>
    </row>
    <row r="220" spans="1:9" ht="15.75" customHeight="1" x14ac:dyDescent="0.25">
      <c r="A220" s="83"/>
      <c r="B220" s="83"/>
      <c r="C220" s="83"/>
      <c r="D220" s="83"/>
      <c r="E220" s="83"/>
      <c r="F220" s="83"/>
      <c r="G220" s="83"/>
      <c r="H220" s="83"/>
      <c r="I220" s="83"/>
    </row>
    <row r="221" spans="1:9" ht="15.75" customHeight="1" x14ac:dyDescent="0.25">
      <c r="A221" s="83"/>
      <c r="B221" s="83"/>
      <c r="C221" s="83"/>
      <c r="D221" s="83"/>
      <c r="E221" s="83"/>
      <c r="F221" s="83"/>
      <c r="G221" s="83"/>
      <c r="H221" s="83"/>
      <c r="I221" s="83"/>
    </row>
    <row r="222" spans="1:9" ht="15.75" customHeight="1" x14ac:dyDescent="0.25">
      <c r="A222" s="83"/>
      <c r="B222" s="83"/>
      <c r="C222" s="83"/>
      <c r="D222" s="83"/>
      <c r="E222" s="83"/>
      <c r="F222" s="83"/>
      <c r="G222" s="83"/>
      <c r="H222" s="83"/>
      <c r="I222" s="83"/>
    </row>
    <row r="223" spans="1:9" ht="15.75" customHeight="1" x14ac:dyDescent="0.25">
      <c r="A223" s="83"/>
      <c r="B223" s="83"/>
      <c r="C223" s="83"/>
      <c r="D223" s="83"/>
      <c r="E223" s="83"/>
      <c r="F223" s="83"/>
      <c r="G223" s="83"/>
      <c r="H223" s="83"/>
      <c r="I223" s="83"/>
    </row>
    <row r="224" spans="1:9" ht="15.75" customHeight="1" x14ac:dyDescent="0.25">
      <c r="A224" s="83"/>
      <c r="B224" s="83"/>
      <c r="C224" s="83"/>
      <c r="D224" s="83"/>
      <c r="E224" s="83"/>
      <c r="F224" s="83"/>
      <c r="G224" s="83"/>
      <c r="H224" s="83"/>
      <c r="I224" s="83"/>
    </row>
    <row r="225" spans="1:9" ht="15.75" customHeight="1" x14ac:dyDescent="0.25">
      <c r="A225" s="83"/>
      <c r="B225" s="83"/>
      <c r="C225" s="83"/>
      <c r="D225" s="83"/>
      <c r="E225" s="83"/>
      <c r="F225" s="83"/>
      <c r="G225" s="83"/>
      <c r="H225" s="83"/>
      <c r="I225" s="83"/>
    </row>
    <row r="226" spans="1:9" ht="15.75" customHeight="1" x14ac:dyDescent="0.25">
      <c r="A226" s="83"/>
      <c r="B226" s="83"/>
      <c r="C226" s="83"/>
      <c r="D226" s="83"/>
      <c r="E226" s="83"/>
      <c r="F226" s="83"/>
      <c r="G226" s="83"/>
      <c r="H226" s="83"/>
      <c r="I226" s="83"/>
    </row>
    <row r="227" spans="1:9" ht="15.75" customHeight="1" x14ac:dyDescent="0.25">
      <c r="A227" s="83"/>
      <c r="B227" s="83"/>
      <c r="C227" s="83"/>
      <c r="D227" s="83"/>
      <c r="E227" s="83"/>
      <c r="F227" s="83"/>
      <c r="G227" s="83"/>
      <c r="H227" s="83"/>
      <c r="I227" s="83"/>
    </row>
    <row r="228" spans="1:9" ht="15.75" customHeight="1" x14ac:dyDescent="0.25">
      <c r="A228" s="83"/>
      <c r="B228" s="83"/>
      <c r="C228" s="83"/>
      <c r="D228" s="83"/>
      <c r="E228" s="83"/>
      <c r="F228" s="83"/>
      <c r="G228" s="83"/>
      <c r="H228" s="83"/>
      <c r="I228" s="83"/>
    </row>
    <row r="229" spans="1:9" ht="15.75" customHeight="1" x14ac:dyDescent="0.25">
      <c r="A229" s="83"/>
      <c r="B229" s="83"/>
      <c r="C229" s="83"/>
      <c r="D229" s="83"/>
      <c r="E229" s="83"/>
      <c r="F229" s="83"/>
      <c r="G229" s="83"/>
      <c r="H229" s="83"/>
      <c r="I229" s="83"/>
    </row>
    <row r="230" spans="1:9" ht="15.75" customHeight="1" x14ac:dyDescent="0.25">
      <c r="A230" s="83"/>
      <c r="B230" s="83"/>
      <c r="C230" s="83"/>
      <c r="D230" s="83"/>
      <c r="E230" s="83"/>
      <c r="F230" s="83"/>
      <c r="G230" s="83"/>
      <c r="H230" s="83"/>
      <c r="I230" s="83"/>
    </row>
    <row r="231" spans="1:9" ht="15.75" customHeight="1" x14ac:dyDescent="0.25">
      <c r="A231" s="83"/>
      <c r="B231" s="83"/>
      <c r="C231" s="83"/>
      <c r="D231" s="83"/>
      <c r="E231" s="83"/>
      <c r="F231" s="83"/>
      <c r="G231" s="83"/>
      <c r="H231" s="83"/>
      <c r="I231" s="83"/>
    </row>
    <row r="232" spans="1:9" ht="15.75" customHeight="1" x14ac:dyDescent="0.25">
      <c r="A232" s="83"/>
      <c r="B232" s="83"/>
      <c r="C232" s="83"/>
      <c r="D232" s="83"/>
      <c r="E232" s="83"/>
      <c r="F232" s="83"/>
      <c r="G232" s="83"/>
      <c r="H232" s="83"/>
      <c r="I232" s="83"/>
    </row>
    <row r="233" spans="1:9" ht="15.75" customHeight="1" x14ac:dyDescent="0.25">
      <c r="A233" s="83"/>
      <c r="B233" s="83"/>
      <c r="C233" s="83"/>
      <c r="D233" s="83"/>
      <c r="E233" s="83"/>
      <c r="F233" s="83"/>
      <c r="G233" s="83"/>
      <c r="H233" s="83"/>
      <c r="I233" s="83"/>
    </row>
    <row r="234" spans="1:9" ht="15.75" customHeight="1" x14ac:dyDescent="0.25">
      <c r="A234" s="83"/>
      <c r="B234" s="83"/>
      <c r="C234" s="83"/>
      <c r="D234" s="83"/>
      <c r="E234" s="83"/>
      <c r="F234" s="83"/>
      <c r="G234" s="83"/>
      <c r="H234" s="83"/>
      <c r="I234" s="83"/>
    </row>
    <row r="235" spans="1:9" ht="15.75" customHeight="1" x14ac:dyDescent="0.25">
      <c r="A235" s="83"/>
      <c r="B235" s="83"/>
      <c r="C235" s="83"/>
      <c r="D235" s="83"/>
      <c r="E235" s="83"/>
      <c r="F235" s="83"/>
      <c r="G235" s="83"/>
      <c r="H235" s="83"/>
      <c r="I235" s="83"/>
    </row>
    <row r="236" spans="1:9" ht="15.75" customHeight="1" x14ac:dyDescent="0.25">
      <c r="A236" s="83"/>
      <c r="B236" s="83"/>
      <c r="C236" s="83"/>
      <c r="D236" s="83"/>
      <c r="E236" s="83"/>
      <c r="F236" s="83"/>
      <c r="G236" s="83"/>
      <c r="H236" s="83"/>
      <c r="I236" s="83"/>
    </row>
    <row r="237" spans="1:9" ht="15.75" customHeight="1" x14ac:dyDescent="0.25">
      <c r="A237" s="83"/>
      <c r="B237" s="83"/>
      <c r="C237" s="83"/>
      <c r="D237" s="83"/>
      <c r="E237" s="83"/>
      <c r="F237" s="83"/>
      <c r="G237" s="83"/>
      <c r="H237" s="83"/>
      <c r="I237" s="83"/>
    </row>
    <row r="238" spans="1:9" ht="15.75" customHeight="1" x14ac:dyDescent="0.25">
      <c r="A238" s="83"/>
      <c r="B238" s="83"/>
      <c r="C238" s="83"/>
      <c r="D238" s="83"/>
      <c r="E238" s="83"/>
      <c r="F238" s="83"/>
      <c r="G238" s="83"/>
      <c r="H238" s="83"/>
      <c r="I238" s="83"/>
    </row>
    <row r="239" spans="1:9" ht="15.75" customHeight="1" x14ac:dyDescent="0.25">
      <c r="A239" s="83"/>
      <c r="B239" s="83"/>
      <c r="C239" s="83"/>
      <c r="D239" s="83"/>
      <c r="E239" s="83"/>
      <c r="F239" s="83"/>
      <c r="G239" s="83"/>
      <c r="H239" s="83"/>
      <c r="I239" s="83"/>
    </row>
    <row r="240" spans="1:9" ht="15.75" customHeight="1" x14ac:dyDescent="0.25">
      <c r="A240" s="83"/>
      <c r="B240" s="83"/>
      <c r="C240" s="83"/>
      <c r="D240" s="83"/>
      <c r="E240" s="83"/>
      <c r="F240" s="83"/>
      <c r="G240" s="83"/>
      <c r="H240" s="83"/>
      <c r="I240" s="83"/>
    </row>
    <row r="241" spans="1:9" ht="15.75" customHeight="1" x14ac:dyDescent="0.25">
      <c r="A241" s="83"/>
      <c r="B241" s="83"/>
      <c r="C241" s="83"/>
      <c r="D241" s="83"/>
      <c r="E241" s="83"/>
      <c r="F241" s="83"/>
      <c r="G241" s="83"/>
      <c r="H241" s="83"/>
      <c r="I241" s="83"/>
    </row>
    <row r="242" spans="1:9" ht="15.75" customHeight="1" x14ac:dyDescent="0.25">
      <c r="A242" s="83"/>
      <c r="B242" s="83"/>
      <c r="C242" s="83"/>
      <c r="D242" s="83"/>
      <c r="E242" s="83"/>
      <c r="F242" s="83"/>
      <c r="G242" s="83"/>
      <c r="H242" s="83"/>
      <c r="I242" s="83"/>
    </row>
    <row r="243" spans="1:9" ht="15.75" customHeight="1" x14ac:dyDescent="0.25">
      <c r="A243" s="83"/>
      <c r="B243" s="83"/>
      <c r="C243" s="83"/>
      <c r="D243" s="83"/>
      <c r="E243" s="83"/>
      <c r="F243" s="83"/>
      <c r="G243" s="83"/>
      <c r="H243" s="83"/>
      <c r="I243" s="83"/>
    </row>
    <row r="244" spans="1:9" ht="15.75" customHeight="1" x14ac:dyDescent="0.25">
      <c r="A244" s="83"/>
      <c r="B244" s="83"/>
      <c r="C244" s="83"/>
      <c r="D244" s="83"/>
      <c r="E244" s="83"/>
      <c r="F244" s="83"/>
      <c r="G244" s="83"/>
      <c r="H244" s="83"/>
      <c r="I244" s="83"/>
    </row>
    <row r="245" spans="1:9" ht="15.75" customHeight="1" x14ac:dyDescent="0.25">
      <c r="A245" s="83"/>
      <c r="B245" s="83"/>
      <c r="C245" s="83"/>
      <c r="D245" s="83"/>
      <c r="E245" s="83"/>
      <c r="F245" s="83"/>
      <c r="G245" s="83"/>
      <c r="H245" s="83"/>
      <c r="I245" s="83"/>
    </row>
    <row r="246" spans="1:9" ht="15.75" customHeight="1" x14ac:dyDescent="0.25">
      <c r="A246" s="83"/>
      <c r="B246" s="83"/>
      <c r="C246" s="83"/>
      <c r="D246" s="83"/>
      <c r="E246" s="83"/>
      <c r="F246" s="83"/>
      <c r="G246" s="83"/>
      <c r="H246" s="83"/>
      <c r="I246" s="83"/>
    </row>
    <row r="247" spans="1:9" ht="15.75" customHeight="1" x14ac:dyDescent="0.25">
      <c r="A247" s="83"/>
      <c r="B247" s="83"/>
      <c r="C247" s="83"/>
      <c r="D247" s="83"/>
      <c r="E247" s="83"/>
      <c r="F247" s="83"/>
      <c r="G247" s="83"/>
      <c r="H247" s="83"/>
      <c r="I247" s="83"/>
    </row>
    <row r="248" spans="1:9" ht="15.75" customHeight="1" x14ac:dyDescent="0.25">
      <c r="A248" s="83"/>
      <c r="B248" s="83"/>
      <c r="C248" s="83"/>
      <c r="D248" s="83"/>
      <c r="E248" s="83"/>
      <c r="F248" s="83"/>
      <c r="G248" s="83"/>
      <c r="H248" s="83"/>
      <c r="I248" s="83"/>
    </row>
    <row r="249" spans="1:9" ht="15.75" customHeight="1" x14ac:dyDescent="0.25">
      <c r="A249" s="83"/>
      <c r="B249" s="83"/>
      <c r="C249" s="83"/>
      <c r="D249" s="83"/>
      <c r="E249" s="83"/>
      <c r="F249" s="83"/>
      <c r="G249" s="83"/>
      <c r="H249" s="83"/>
      <c r="I249" s="83"/>
    </row>
    <row r="250" spans="1:9" ht="15.75" customHeight="1" x14ac:dyDescent="0.25">
      <c r="A250" s="83"/>
      <c r="B250" s="83"/>
      <c r="C250" s="83"/>
      <c r="D250" s="83"/>
      <c r="E250" s="83"/>
      <c r="F250" s="83"/>
      <c r="G250" s="83"/>
      <c r="H250" s="83"/>
      <c r="I250" s="83"/>
    </row>
    <row r="251" spans="1:9" ht="15.75" customHeight="1" x14ac:dyDescent="0.25">
      <c r="A251" s="83"/>
      <c r="B251" s="83"/>
      <c r="C251" s="83"/>
      <c r="D251" s="83"/>
      <c r="E251" s="83"/>
      <c r="F251" s="83"/>
      <c r="G251" s="83"/>
      <c r="H251" s="83"/>
      <c r="I251" s="83"/>
    </row>
    <row r="252" spans="1:9" ht="15.75" customHeight="1" x14ac:dyDescent="0.25">
      <c r="A252" s="83"/>
      <c r="B252" s="83"/>
      <c r="C252" s="83"/>
      <c r="D252" s="83"/>
      <c r="E252" s="83"/>
      <c r="F252" s="83"/>
      <c r="G252" s="83"/>
      <c r="H252" s="83"/>
      <c r="I252" s="83"/>
    </row>
    <row r="253" spans="1:9" ht="15.75" customHeight="1" x14ac:dyDescent="0.2"/>
    <row r="254" spans="1:9" ht="15.75" customHeight="1" x14ac:dyDescent="0.2"/>
    <row r="255" spans="1:9" ht="15.75" customHeight="1" x14ac:dyDescent="0.2"/>
    <row r="256" spans="1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32">
    <mergeCell ref="A39:D39"/>
    <mergeCell ref="A40:I40"/>
    <mergeCell ref="H41:I41"/>
    <mergeCell ref="H42:I42"/>
    <mergeCell ref="E18:F18"/>
    <mergeCell ref="H18:H19"/>
    <mergeCell ref="I18:I19"/>
    <mergeCell ref="G18:G19"/>
    <mergeCell ref="E41:G41"/>
    <mergeCell ref="E42:G42"/>
    <mergeCell ref="A41:D41"/>
    <mergeCell ref="A42:D42"/>
    <mergeCell ref="E43:G43"/>
    <mergeCell ref="E44:G44"/>
    <mergeCell ref="H44:I44"/>
    <mergeCell ref="A44:D44"/>
    <mergeCell ref="A43:D43"/>
    <mergeCell ref="H43:I43"/>
    <mergeCell ref="D5:G5"/>
    <mergeCell ref="A2:H2"/>
    <mergeCell ref="A1:H1"/>
    <mergeCell ref="A22:I22"/>
    <mergeCell ref="A21:D21"/>
    <mergeCell ref="A20:I20"/>
    <mergeCell ref="A18:A19"/>
    <mergeCell ref="B18:B19"/>
    <mergeCell ref="A13:H13"/>
    <mergeCell ref="A14:H14"/>
    <mergeCell ref="D8:H8"/>
    <mergeCell ref="A12:H12"/>
    <mergeCell ref="D18:D19"/>
    <mergeCell ref="C18:C1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РУП Рус</vt:lpstr>
      <vt:lpstr>РУП Каз</vt:lpstr>
      <vt:lpstr>РУП Англ</vt:lpstr>
      <vt:lpstr>УП Рус</vt:lpstr>
      <vt:lpstr>УП Каз</vt:lpstr>
      <vt:lpstr>УП Англ</vt:lpstr>
      <vt:lpstr>Электив Рус</vt:lpstr>
      <vt:lpstr>Электив Каз</vt:lpstr>
      <vt:lpstr>Электив Англ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Alibek BAS</dc:creator>
  <cp:lastModifiedBy>admin</cp:lastModifiedBy>
  <dcterms:created xsi:type="dcterms:W3CDTF">2019-10-07T12:04:07Z</dcterms:created>
  <dcterms:modified xsi:type="dcterms:W3CDTF">2019-10-07T12:04:07Z</dcterms:modified>
</cp:coreProperties>
</file>