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ummary" state="visible" r:id="rId3"/>
    <sheet sheetId="2" name="UN CODs" state="visible" r:id="rId4"/>
    <sheet sheetId="3" name="OCHA global dataset v1" state="visible" r:id="rId5"/>
    <sheet sheetId="4" name="ACAPS indicators" state="visible" r:id="rId6"/>
    <sheet sheetId="5" name="WWHGD taxonomy" state="visible" r:id="rId7"/>
    <sheet sheetId="6" name="WWHGD top 2 levels" state="visible" r:id="rId8"/>
    <sheet sheetId="7" name="IMWG Sudan Metadata" state="visible" r:id="rId9"/>
    <sheet sheetId="8" name="IMWG Sudan top 2 levels" state="visible" r:id="rId10"/>
    <sheet sheetId="9" name="UNDP Sudan datasets" state="visible" r:id="rId11"/>
  </sheets>
  <definedNames/>
  <calcPr/>
</workbook>
</file>

<file path=xl/comments1.xml><?xml version="1.0" encoding="utf-8"?>
<comments xmlns="http://schemas.openxmlformats.org/spreadsheetml/2006/main">
  <authors>
    <author/>
  </authors>
  <commentList>
    <comment ref="C2" authorId="0">
      <text>
        <t xml:space="preserve">Sara:
Recommended Governance</t>
      </text>
    </comment>
    <comment ref="D2" authorId="0">
      <text>
        <t xml:space="preserve">Sara:
Recommended Governance</t>
      </text>
    </comment>
    <comment ref="E2" authorId="0">
      <text>
        <t xml:space="preserve">Sara:
Recommended Governance</t>
      </text>
    </comment>
    <comment ref="B3" authorId="0">
      <text>
        <t xml:space="preserve">Sara:
(disaggregated by admin level and populated place)</t>
      </text>
    </comment>
    <comment ref="D10" authorId="0">
      <text>
        <t xml:space="preserve">Sara:
(Other potential sponsors could include UNDP, Government agencies or INGOs)</t>
      </text>
    </comment>
    <comment ref="B15" authorId="0">
      <text>
        <t xml:space="preserve">Sara:
(Geographic)</t>
      </text>
    </comment>
    <comment ref="D15" authorId="0">
      <text>
        <t xml:space="preserve">Sara:
(Other potential sponsors could include UNDP, Government agencies or INGOs)</t>
      </text>
    </comment>
    <comment ref="B18" authorId="0">
      <text>
        <t xml:space="preserve">Sara:
(Geographic)</t>
      </text>
    </comment>
    <comment ref="D18" authorId="0">
      <text>
        <t xml:space="preserve">Sara:
(Other potential sponsors could include UNDP, Government agencies or INGOs)</t>
      </text>
    </comment>
    <comment ref="B24" authorId="0">
      <text>
        <t xml:space="preserve">Sara:
(Geographic)</t>
      </text>
    </comment>
  </commentList>
</comments>
</file>

<file path=xl/comments2.xml><?xml version="1.0" encoding="utf-8"?>
<comments xmlns="http://schemas.openxmlformats.org/spreadsheetml/2006/main">
  <authors>
    <author/>
  </authors>
  <commentList>
    <comment ref="B2" authorId="0">
      <text>
        <t xml:space="preserve">Sara:
Property Code</t>
      </text>
    </comment>
    <comment ref="C2" authorId="0">
      <text>
        <t xml:space="preserve">Sara:
A compact and human-readable designator that is used to denote the listed item.</t>
      </text>
    </comment>
    <comment ref="D2" authorId="0">
      <text>
        <t xml:space="preserve">Sara:
A precise statement of the nature, properties, scope, or essential qualities of the Class or Name.</t>
      </text>
    </comment>
    <comment ref="E2" authorId="0">
      <text>
        <t xml:space="preserve">Sara:
A description of the look and unit measurement of the data (e.g. integer less than 360, real number with no more than two decimal places, prose block, CSV text file, degrees, minutes, acres etc)</t>
      </text>
    </comment>
    <comment ref="F2" authorId="0">
      <text>
        <t xml:space="preserve">Sara:
Example sites where similar data for a similar purpose can be found.</t>
      </text>
    </comment>
  </commentList>
</comments>
</file>

<file path=xl/comments3.xml><?xml version="1.0" encoding="utf-8"?>
<comments xmlns="http://schemas.openxmlformats.org/spreadsheetml/2006/main">
  <authors>
    <author/>
  </authors>
  <commentList>
    <comment ref="B32" authorId="0">
      <text>
        <t xml:space="preserve">Sara:
Fundamental physical features on which items of interest can be layered. </t>
      </text>
    </comment>
    <comment ref="B45" authorId="0">
      <text>
        <t xml:space="preserve">Sara:
Foundational GIS data layers containing human security topics</t>
      </text>
    </comment>
    <comment ref="C55" authorId="0">
      <text>
        <t xml:space="preserve">Sara:
(Nuclear also under 22-Radiation Sources below)</t>
      </text>
    </comment>
  </commentList>
</comments>
</file>

<file path=xl/sharedStrings.xml><?xml version="1.0" encoding="utf-8"?>
<sst xmlns="http://schemas.openxmlformats.org/spreadsheetml/2006/main" count="7961" uniqueCount="2628">
  <si>
    <t>This file was created as part of a larger discussion on development and humanitarian data ontologies: what data do we need to collect (and when), and which headings do we put each piece of data under.  The worksheets in it are as follows:</t>
  </si>
  <si>
    <t>Worksheet</t>
  </si>
  <si>
    <t>Contents</t>
  </si>
  <si>
    <t>UN CODs</t>
  </si>
  <si>
    <t>UNOCHA Common Operational Dataset and Fundamental Operational Dataset contents, scraped from http://cod.humanitarianresponse.info/about and http://www.humanitarianinfo.org/iasc/downloaddoc.aspx?docID=5576&amp;type=pdf. Has WWHGD equivalent listed against each category.</t>
  </si>
  <si>
    <t>OCHA global dataset v1</t>
  </si>
  <si>
    <t>UNOCHA data team's list of contents for upcoming Country Workbooks. Scraped from word document provided by the team. Has WWHGD equivalent listed against each category.</t>
  </si>
  <si>
    <t>WWHGD taxonomy</t>
  </si>
  <si>
    <t>World Wide Human Geography Data working group's taxonomy for data collection. Scraped from list at wwhgd.org</t>
  </si>
  <si>
    <t>WWHGD top 2 levels</t>
  </si>
  <si>
    <t>Top 2 levels of the WWHGD taxonomy, to make comparison with other ontologies easier.</t>
  </si>
  <si>
    <t>IMWG Sudan metadata</t>
  </si>
  <si>
    <t>UNDP IMWG Sudan's list of development data collected in Sudan.</t>
  </si>
  <si>
    <t>IMWG Sudan top 2 levels</t>
  </si>
  <si>
    <t>Top 2 levels of the IMWG Sudan metadata, to make comparison with other ontologies easier. Also includes suspected errors and corrections.</t>
  </si>
  <si>
    <t>UNDP Sudan datasets</t>
  </si>
  <si>
    <t>List of categories scraped from UNDP Sudan's datasets during a UNOCHA Sudan/ SBTF deployment.  Has WWHGD equivalent listed against each category.</t>
  </si>
  <si>
    <t>ACAPS indicators</t>
  </si>
  <si>
    <t>Dataset</t>
  </si>
  <si>
    <t>Guardian</t>
  </si>
  <si>
    <t>Sponsor</t>
  </si>
  <si>
    <t>Source</t>
  </si>
  <si>
    <t>Mandatory Data Characteristics</t>
  </si>
  <si>
    <t>WWHGD categories</t>
  </si>
  <si>
    <t>Humanitarian Profile</t>
  </si>
  <si>
    <t>OCHA</t>
  </si>
  <si>
    <t>Government, Assessments, UNHCR, IOM</t>
  </si>
  <si>
    <t>Internally Displaced</t>
  </si>
  <si>
    <t>none</t>
  </si>
  <si>
    <t>Non-displaced affected</t>
  </si>
  <si>
    <t>Host family/resident community affected</t>
  </si>
  <si>
    <t>Refugee</t>
  </si>
  <si>
    <t>Dead</t>
  </si>
  <si>
    <t>Injured</t>
  </si>
  <si>
    <t>Missing</t>
  </si>
  <si>
    <t>Population Statistics</t>
  </si>
  <si>
    <t>OCHA,UNFPA</t>
  </si>
  <si>
    <t>Government</t>
  </si>
  <si>
    <t>Total population by admin level (Number of Households)</t>
  </si>
  <si>
    <t>Age</t>
  </si>
  <si>
    <t>21.1.1, 21.1.4, 21.1.5</t>
  </si>
  <si>
    <t>Sex</t>
  </si>
  <si>
    <t>21.1.2, 21.1.3</t>
  </si>
  <si>
    <t>Average family size by admin level</t>
  </si>
  <si>
    <t>21.3.5</t>
  </si>
  <si>
    <t>Unique identifier</t>
  </si>
  <si>
    <t>Administrative Boundaries</t>
  </si>
  <si>
    <t>Unique identifier (P-Code)</t>
  </si>
  <si>
    <t>D1</t>
  </si>
  <si>
    <t>Name</t>
  </si>
  <si>
    <t>admin level (1,2,3,4)</t>
  </si>
  <si>
    <t>Populated Places</t>
  </si>
  <si>
    <t>C1</t>
  </si>
  <si>
    <t>Names</t>
  </si>
  <si>
    <t>Size classification</t>
  </si>
  <si>
    <t>Population statistics</t>
  </si>
  <si>
    <t>Status if capital of administrative division</t>
  </si>
  <si>
    <t>Type (Village, spontaneous settlement, collective center, planned settlement)</t>
  </si>
  <si>
    <t>Transportation Network</t>
  </si>
  <si>
    <t>Logistic Cluster</t>
  </si>
  <si>
    <t>Roads (Classified by size)</t>
  </si>
  <si>
    <t>C2</t>
  </si>
  <si>
    <t>Railways</t>
  </si>
  <si>
    <t>Airports/helipads</t>
  </si>
  <si>
    <t>Seaports</t>
  </si>
  <si>
    <t>FOD</t>
  </si>
  <si>
    <t>schools</t>
  </si>
  <si>
    <t>flood extents</t>
  </si>
  <si>
    <t>F3?</t>
  </si>
  <si>
    <t>security incidents</t>
  </si>
  <si>
    <t>wells</t>
  </si>
  <si>
    <t>E21</t>
  </si>
  <si>
    <t>etc</t>
  </si>
  <si>
    <t>Data </t>
  </si>
  <si>
    <t>Where found </t>
  </si>
  <si>
    <t>Comment </t>
  </si>
  <si>
    <t>WWGHD category?</t>
  </si>
  <si>
    <t>data.un.org datasets</t>
  </si>
  <si>
    <t>Tab 1: Background country data</t>
  </si>
  <si>
    <t>Population </t>
  </si>
  <si>
    <t>External source</t>
  </si>
  <si>
    <t>Many different sources track this (DESA, MICS, national censuses, CIA, etc.) – which figure would we use as “authoritative” ?</t>
  </si>
  <si>
    <t>ENV/Rural population, Genderstat/Urban population, Genderstat/Population, Genderstat/Population by sex..., MDG/Slum population..., PopDiv/Male population, PopDiv/Female population, PopDiv/several other datasets, Pop/population, Pop/several other datasets, SOWC/population, WDI/Population..., WHO/Population</t>
  </si>
  <si>
    <t>Population growth rate </t>
  </si>
  <si>
    <t>(see above comment)</t>
  </si>
  <si>
    <t>WDI/Population growth..., PopDIV/Population growth rate, SOWC/average annual population growth rate, WHO/Annual population growth rate</t>
  </si>
  <si>
    <t>Life expectancy </t>
  </si>
  <si>
    <t>21.1.8, 21.1.9</t>
  </si>
  <si>
    <t>Genderstat/Life expectency, PopDiv/Life expectency males, femailes, both, SOWC/Life expectency, WDI/Life expectency, WHO/Life expectency</t>
  </si>
  <si>
    <t>Mortality rate </t>
  </si>
  <si>
    <t>21.1.7</t>
  </si>
  <si>
    <t>WHO/Mortality rate, WHO/Mortality rate by cause, PopDiv/Deaths (male, female, both), PopDiv/Crude death rate, POP/Deaths by cause, age, sex, month, urban/rural, SOWC/Crude death rate, WHO/Civil registration coverage of deaths</t>
  </si>
  <si>
    <t>Economic growth rate</t>
  </si>
  <si>
    <t>World Bank</t>
  </si>
  <si>
    <t>none?</t>
  </si>
  <si>
    <t>MDG/Growth rate of GDP per person employed, SOWC/GDP per capita annual growth rate, WDI/GDP growth</t>
  </si>
  <si>
    <t>Under-five mortality rate</t>
  </si>
  <si>
    <t>WHO</t>
  </si>
  <si>
    <t>21.1.10</t>
  </si>
  <si>
    <t>Genderstat/under-five mortality, MDG/Under five mortality rate, PopDiv/Under-5 mortality (male, female, both), SOWC/Reduction in under-5 mortality, SOWC/UNder-five mortality, SOWC/Under-5 mortality average annual reduction, WDI/under-5 mortality rate</t>
  </si>
  <si>
    <t>Infant mortality rate</t>
  </si>
  <si>
    <t>Genderstat/Infant mortality, MDG/Infant mortality rate, PopDiv/Infant mortality (male, female, both), SOWC/Infant mortality</t>
  </si>
  <si>
    <t># of doctors per person </t>
  </si>
  <si>
    <t>WHO/physicians density..., WHO/several specific health worker datasets</t>
  </si>
  <si>
    <t>Maternal mortality rate</t>
  </si>
  <si>
    <t>UNICEF </t>
  </si>
  <si>
    <t>Genderstat/maternal mortality rate, MDG/Maternal mortality rate, SOWC/Lifetime risk of maternal death, SOWC/Maternal mortality, SOWC/Maternal mortality ratio reported</t>
  </si>
  <si>
    <t>Global acute malnutrition</t>
  </si>
  <si>
    <t>MDG/population undernourished (percentage and millions), SOWC/Prevelance of underweight (severe), SOWC/Prevelance of underweight (moderate and severe)</t>
  </si>
  <si>
    <t>Literacy rate </t>
  </si>
  <si>
    <t>UNICEF/UNESCO</t>
  </si>
  <si>
    <t>21.2.3</t>
  </si>
  <si>
    <t>Genderstat/literacy rate (adult, 15-24, gender parity index), MDG/Literacy rate women to men parity, MDG/Literacy 15-24 (men, women, both), SOWC/Literacy (15-24, adult, adult female to male ratio), WHO/Adult literacy </t>
  </si>
  <si>
    <t>School attendance rate</t>
  </si>
  <si>
    <t>UNICEF</t>
  </si>
  <si>
    <t>Genderstat/school life expectency (and gender parity index), MDG/School attendance (orphans: 3 datasets),  POP/population 5-24 by school attendance, SOWC/Net attendance (primary, secondary education), SOWC/School attendance (orphans), UNAIDS/School attendance (orphans), UNESCO/Out of school, UNESCO/School life expectancy (various year groups)</t>
  </si>
  <si>
    <t>Percent of population living on less than $1 a day</t>
  </si>
  <si>
    <t>UNDP </t>
  </si>
  <si>
    <t> none</t>
  </si>
  <si>
    <t>MDG/Population below $1..., SOWC/Population below $1.25, WHO/Population living on</t>
  </si>
  <si>
    <t>HDI rank </t>
  </si>
  <si>
    <t>-</t>
  </si>
  <si>
    <t>OCHA Global Focus Model rank (and other GFM data) </t>
  </si>
  <si>
    <t>OCHA </t>
  </si>
  <si>
    <t>Disease prevalence (HIV, malaria, cholera)</t>
  </si>
  <si>
    <t>Maplecroft with GFM?</t>
  </si>
  <si>
    <t>Captured in WHO weekly field reports (where available) and in global WHO Weekly Epidemiological Record (WER).</t>
  </si>
  <si>
    <t>M1, M2</t>
  </si>
  <si>
    <t>MDG/Tuberculosis, MDG/Malaria death rates, SOWC/malaria risk, WHO/Tuberculosis, WHO/Yellow fever</t>
  </si>
  <si>
    <t>Natural hazard prevalence </t>
  </si>
  <si>
    <t>L</t>
  </si>
  <si>
    <t>Infrastructure (# of airports, etc)</t>
  </si>
  <si>
    <t>Maplecroft with GFM? </t>
  </si>
  <si>
    <t>25 etc</t>
  </si>
  <si>
    <t>Other relevant individual indicators used to calculate GFM?</t>
  </si>
  <si>
    <t>Is a list available of all individual indicators that go into the GFM? </t>
  </si>
  <si>
    <t>unknown</t>
  </si>
  <si>
    <t>Tab 2: Crisis-specific data </t>
  </si>
  <si>
    <t>Top-line Country-level</t>
  </si>
  <si>
    <t># affected</t>
  </si>
  <si>
    <t>Numbers of Affected – CERF/FODS – Affected Persons </t>
  </si>
  <si>
    <t>Also in Humanitarian Profile COD</t>
  </si>
  <si>
    <t># of beneficiaries targeted for assistance </t>
  </si>
  <si>
    <t>Beneficiaries – CERF   Beneficiary Location CCDI</t>
  </si>
  <si>
    <t># of refugees</t>
  </si>
  <si>
    <t>UNHCR</t>
  </si>
  <si>
    <t># of returnees </t>
  </si>
  <si>
    <t># of total IDPs</t>
  </si>
  <si>
    <t> in Humanitarian Profile COD </t>
  </si>
  <si>
    <t># of conflict induced IDPs</t>
  </si>
  <si>
    <t>Humanitarian Profile COD</t>
  </si>
  <si>
    <t># of natural disaster induced IDPs </t>
  </si>
  <si>
    <t># in camps</t>
  </si>
  <si>
    <t># with host families </t>
  </si>
  <si>
    <t># of civilian casualties as a result of conflict</t>
  </si>
  <si>
    <t> # of actors working in the environment </t>
  </si>
  <si>
    <t>OPS</t>
  </si>
  <si>
    <t>Some of this information is captured in OPS</t>
  </si>
  <si>
    <t># of clusters activated </t>
  </si>
  <si>
    <t>Access data </t>
  </si>
  <si>
    <t>Access monitoring and reporting framework </t>
  </si>
  <si>
    <t>This information resides in multiple ACCESS systems</t>
  </si>
  <si>
    <t>Top-line Cluster-level output</t>
  </si>
  <si>
    <t>Food assistance delivered (target/achieved)</t>
  </si>
  <si>
    <t>FODS/Being developed</t>
  </si>
  <si>
    <t>Gives indication of success of operation as well as access</t>
  </si>
  <si>
    <t># people with access to safe drinking water(target/achieved)</t>
  </si>
  <si>
    <t>FODS/being developed</t>
  </si>
  <si>
    <t>Barometer for success of operation</t>
  </si>
  <si>
    <t># clinic visits (target/achieved)</t>
  </si>
  <si>
    <t>Need to check with CJ as part of HXL project – external data sets</t>
  </si>
  <si>
    <t># people receiving NFIs (target/achieved)</t>
  </si>
  <si>
    <t>Tab 3: Humanitarian Financing </t>
  </si>
  <si>
    <t>CAP – amount requested </t>
  </si>
  <si>
    <t>Emergency Funding - FTS</t>
  </si>
  <si>
    <t>CAP – amount received </t>
  </si>
  <si>
    <t>FTS</t>
  </si>
  <si>
    <t>CAP – received funds by type of organization (UN, NGO, national NGO, IFRC, other)</t>
  </si>
  <si>
    <t>CAP – received funds by cluster</t>
  </si>
  <si>
    <t>FTS/OPS</t>
  </si>
  <si>
    <t>CAP – number affected </t>
  </si>
  <si>
    <t>CAP – number  targeted for assistance</t>
  </si>
  <si>
    <t>FTS – through Link Beneficiary Group</t>
  </si>
  <si>
    <t>CAP gender marker info</t>
  </si>
  <si>
    <t>There is a field in OPS that collects “gender marker list”</t>
  </si>
  <si>
    <t>CERF –  total allocation </t>
  </si>
  <si>
    <t>CERF</t>
  </si>
  <si>
    <t>CERF – underfunded allocation </t>
  </si>
  <si>
    <t>CERF – rapid response allocation </t>
  </si>
  <si>
    <t>CERF – allocations to whom </t>
  </si>
  <si>
    <t>Country-based pooled fund allocations (amount, to whom, what locations )</t>
  </si>
  <si>
    <t>ERF Columbia/CHR DRC systems</t>
  </si>
  <si>
    <t>ERF is creating a new project tracking system</t>
  </si>
  <si>
    <t>Total amount of humanitarian funding received (CAP and non-CAP)</t>
  </si>
  <si>
    <t>FTS; OECD/DAC</t>
  </si>
  <si>
    <t>Could use this to create ratio of total funding to CAP funding as a proxy for how coordinated assistance is in that country</t>
  </si>
  <si>
    <t>Tab 4: OCHA Country-specific data</t>
  </si>
  <si>
    <t>Budget </t>
  </si>
  <si>
    <t>IMIS</t>
  </si>
  <si>
    <t>Staff numbers </t>
  </si>
  <si>
    <t>FAS</t>
  </si>
  <si>
    <t>National staff – disaggregated by function and gender </t>
  </si>
  <si>
    <t>IMIS/ATLAS?</t>
  </si>
  <si>
    <t>International Staff – disaggregated by function and gender </t>
  </si>
  <si>
    <t>JPOs</t>
  </si>
  <si>
    <t>IMIS/FAS</t>
  </si>
  <si>
    <t>UNVs</t>
  </si>
  <si>
    <t>IMIS?</t>
  </si>
  <si>
    <t>Are UN Volunteer posts tracked through IMIS, or by UNV in Bonn?</t>
  </si>
  <si>
    <t># of sub offices</t>
  </si>
  <si>
    <t>IMS/FAS</t>
  </si>
  <si>
    <t>Surge deployments (UNDAC, ERR, SBP, ASP, RO)</t>
  </si>
  <si>
    <t>Don’t know if there is a system to support these groups or are there spreadsheets – need to investigate more with SCS</t>
  </si>
  <si>
    <t>HC / RC names </t>
  </si>
  <si>
    <t># HCT meetings </t>
  </si>
  <si>
    <t>OCHA field office</t>
  </si>
  <si>
    <t>Probably not formally tracked in a data base, but OCHA office is usually the HCT secretariat and so should be able to determine this</t>
  </si>
  <si>
    <t># of USG / ASG visits </t>
  </si>
  <si>
    <t>USG’s/corporatecalendar</t>
  </si>
  <si>
    <t>Not sure how useful this is</t>
  </si>
  <si>
    <t>Findings from cluster/client satisfaction survey</t>
  </si>
  <si>
    <t>OCHA field office (if available)</t>
  </si>
  <si>
    <t>“Client surveys” are a way for OCHA to poll its clients about how well OCHA is performing its coordination function. Several offices have discussed doing these; I’m not sure if they ever get off the ground </t>
  </si>
  <si>
    <t>Tab 5: OCHA-global data</t>
  </si>
  <si>
    <t>Staff in NY</t>
  </si>
  <si>
    <t>Potentially Profi</t>
  </si>
  <si>
    <t>Staff in Geneva</t>
  </si>
  <si>
    <t>Vacancy rate </t>
  </si>
  <si>
    <t># of IASC principal meetings / WG meetings / MS briefings etc</t>
  </si>
  <si>
    <t>IASC internal website</t>
  </si>
  <si>
    <t># of trainings offered </t>
  </si>
  <si>
    <t>OCHANet – generated by learning and development</t>
  </si>
  <si>
    <t># of ERC key messages issued </t>
  </si>
  <si>
    <t>OCHANet</t>
  </si>
  <si>
    <t># of sitreps issued </t>
  </si>
  <si>
    <t>ReliefWeb</t>
  </si>
  <si>
    <t>Category</t>
  </si>
  <si>
    <t>Indicator</t>
  </si>
  <si>
    <t>Possible Source</t>
  </si>
  <si>
    <t>Key indicators: living standards</t>
  </si>
  <si>
    <t>&lt; 5 Mortality Rate as deaths per 1,000</t>
  </si>
  <si>
    <t>Malnutrition prevalence, height for age (% of children under 5)</t>
  </si>
  <si>
    <t>Maternal Mortality rate as deaths/100,000 live births</t>
  </si>
  <si>
    <t>Key indicators: population</t>
  </si>
  <si>
    <t>% of the population - rural</t>
  </si>
  <si>
    <t>Government census or projections (via google)</t>
  </si>
  <si>
    <t>% of the population - urban</t>
  </si>
  <si>
    <t>Average growth rate</t>
  </si>
  <si>
    <t>Main characteristics: Country size</t>
  </si>
  <si>
    <t>Country comparison to the world</t>
  </si>
  <si>
    <t>Square kilometre</t>
  </si>
  <si>
    <t>Main characteristics: Economy</t>
  </si>
  <si>
    <t>GDP</t>
  </si>
  <si>
    <t>Gross national income per capita </t>
  </si>
  <si>
    <t>Labour force per occupation</t>
  </si>
  <si>
    <t>Seasonal migration patterns, by region and reasons</t>
  </si>
  <si>
    <t>Unemployment (% of total labour force)</t>
  </si>
  <si>
    <t>Main characteristics: Geography and climate</t>
  </si>
  <si>
    <t>Climate</t>
  </si>
  <si>
    <t>Land cover, elevation, soils and geology</t>
  </si>
  <si>
    <t>Google Earth</t>
  </si>
  <si>
    <t>Main characteristics: Infrastructure</t>
  </si>
  <si>
    <t>Mobile cellular subscriptions (per 100 people)</t>
  </si>
  <si>
    <t>Population characteristics</t>
  </si>
  <si>
    <t>Literacy rate</t>
  </si>
  <si>
    <t>Population density (people per sq. km)</t>
  </si>
  <si>
    <t>Socio cultural characteristics of the population (ethnic group, language, religion, etc.)</t>
  </si>
  <si>
    <t>Poverty profile</t>
  </si>
  <si>
    <t>% of population living below poverty line (urban/rural)</t>
  </si>
  <si>
    <t>National poverty studies (via google)</t>
  </si>
  <si>
    <t>Distribution of poverty (areas, vulnerable groups)</t>
  </si>
  <si>
    <t>Poverty rate</t>
  </si>
  <si>
    <t>Pre disaster vulnerabilty and risk: vulnerability</t>
  </si>
  <si>
    <t>Corruption Perceptions Index</t>
  </si>
  <si>
    <t>Human Development Index </t>
  </si>
  <si>
    <t>Natural Disasters Risk Index</t>
  </si>
  <si>
    <t>Vulnerability and Crisis Index</t>
  </si>
  <si>
    <t>Index</t>
  </si>
  <si>
    <t>Definition</t>
  </si>
  <si>
    <t>Data appearance</t>
  </si>
  <si>
    <t>Sources and References</t>
  </si>
  <si>
    <t>WWHGD Data Themes or WHGD Outline reference line #</t>
  </si>
  <si>
    <t>A</t>
  </si>
  <si>
    <t>Imagery</t>
  </si>
  <si>
    <t>7. Land - use, cover, ownership</t>
  </si>
  <si>
    <t>A1</t>
  </si>
  <si>
    <t>Satellite imagery</t>
  </si>
  <si>
    <t>Any image in any part of the electromagnetic spectrum derived from space-based sources</t>
  </si>
  <si>
    <t>Binary large object, image</t>
  </si>
  <si>
    <t>www.telascience.org</t>
  </si>
  <si>
    <t>451, 504, 509</t>
  </si>
  <si>
    <t>A2</t>
  </si>
  <si>
    <t>Low-altitude overflight (inc. aircraft, RPA, balloon) imagery</t>
  </si>
  <si>
    <t>Any image derived from atmospheric platforms</t>
  </si>
  <si>
    <t>A3</t>
  </si>
  <si>
    <t>Streetview images</t>
  </si>
  <si>
    <t>any image derived from sources located on the surface of the earth and imaging in the surface plane +/- 60°.</t>
  </si>
  <si>
    <t>B</t>
  </si>
  <si>
    <t>Topography</t>
  </si>
  <si>
    <t>B1</t>
  </si>
  <si>
    <t>Topographic contours map</t>
  </si>
  <si>
    <t>a map layer using line thickness and spacing to indicate land contours </t>
  </si>
  <si>
    <t>GIS file with geospatial data or a physical map</t>
  </si>
  <si>
    <t>www.usgs.gov</t>
  </si>
  <si>
    <t>B2</t>
  </si>
  <si>
    <t>Terrain map</t>
  </si>
  <si>
    <t>a map layer with cartoon representation of physical features on the earth's surface </t>
  </si>
  <si>
    <t>519, 520</t>
  </si>
  <si>
    <t>B3</t>
  </si>
  <si>
    <t>Digital elevation map</t>
  </si>
  <si>
    <t>a map layer with pixelated representation of surface areas coded to indicate machine-readable elevation and surface features</t>
  </si>
  <si>
    <t>GIS file containing machine-readable data</t>
  </si>
  <si>
    <t>C</t>
  </si>
  <si>
    <t>Place names</t>
  </si>
  <si>
    <t>Human settlements</t>
  </si>
  <si>
    <t>Clusters of human habitation</t>
  </si>
  <si>
    <t>39, 40, 41, 42, 43</t>
  </si>
  <si>
    <t>Road designations</t>
  </si>
  <si>
    <t>Vectors and official identifiers for pathways between places</t>
  </si>
  <si>
    <t>C3</t>
  </si>
  <si>
    <t>Land features</t>
  </si>
  <si>
    <t>Sites of importance on land not listed elsewhere</t>
  </si>
  <si>
    <t>C4</t>
  </si>
  <si>
    <t>Water features</t>
  </si>
  <si>
    <t>Sites of importance in or on water not listed elsewhere</t>
  </si>
  <si>
    <t>C5</t>
  </si>
  <si>
    <t>Other features</t>
  </si>
  <si>
    <t>Sites of importance not listed elsewhere</t>
  </si>
  <si>
    <t>D</t>
  </si>
  <si>
    <t>Boundaries</t>
  </si>
  <si>
    <t>Political</t>
  </si>
  <si>
    <t>The edge of a political entity</t>
  </si>
  <si>
    <t>39, 464</t>
  </si>
  <si>
    <t>D2</t>
  </si>
  <si>
    <t>Legal (Judicial)</t>
  </si>
  <si>
    <t>The edge of a legal or judicial district  </t>
  </si>
  <si>
    <t>D3</t>
  </si>
  <si>
    <t>Ethnographic / Tribal</t>
  </si>
  <si>
    <t>The edge of ethnic or tribal lands</t>
  </si>
  <si>
    <t>357, 364, 529, 550</t>
  </si>
  <si>
    <t>D4</t>
  </si>
  <si>
    <t>Language</t>
  </si>
  <si>
    <t>The edge of a common language area</t>
  </si>
  <si>
    <t>D5</t>
  </si>
  <si>
    <t>Organized crime</t>
  </si>
  <si>
    <t>A boundary demarcating territories of crime families, drug cartels and the like</t>
  </si>
  <si>
    <t>89, 91, 100, 104, 109, 222</t>
  </si>
  <si>
    <t>D6</t>
  </si>
  <si>
    <t>Land use</t>
  </si>
  <si>
    <t>Boundaries between zoned or actual areas of activities on land, and labels of use </t>
  </si>
  <si>
    <t>D7</t>
  </si>
  <si>
    <t>Other</t>
  </si>
  <si>
    <t>E</t>
  </si>
  <si>
    <t>Hydrology</t>
  </si>
  <si>
    <t>E1</t>
  </si>
  <si>
    <t>Flowing water, surface, natural</t>
  </si>
  <si>
    <t>All moving water visible on the surface of the earth</t>
  </si>
  <si>
    <t>E2</t>
  </si>
  <si>
    <t>Standing water, surface, natural</t>
  </si>
  <si>
    <t>All standing water visible on the surface of the earth</t>
  </si>
  <si>
    <t>E3</t>
  </si>
  <si>
    <t>Groundwater, aquifer</t>
  </si>
  <si>
    <t>All underground water not visible on the surface</t>
  </si>
  <si>
    <t>E4</t>
  </si>
  <si>
    <t>Aqueduct</t>
  </si>
  <si>
    <t>An artificial channel for conveying water</t>
  </si>
  <si>
    <t>E5</t>
  </si>
  <si>
    <t>Bog, Marsh, or Wetland</t>
  </si>
  <si>
    <t>An area of low-lying land flooded in wet seasons and typically waterlogged all year.</t>
  </si>
  <si>
    <t>E6</t>
  </si>
  <si>
    <t>Canal</t>
  </si>
  <si>
    <t>An artificial waterway built to convey boats or ships</t>
  </si>
  <si>
    <t>E7</t>
  </si>
  <si>
    <t>Dam</t>
  </si>
  <si>
    <t>A barrier constructed to hold back water</t>
  </si>
  <si>
    <t>E8</t>
  </si>
  <si>
    <t>Ditch (drainage, irrigation, sewage)</t>
  </si>
  <si>
    <t>A narrow channel dug in the ground typically to convey excess water</t>
  </si>
  <si>
    <t>E9</t>
  </si>
  <si>
    <t>Flood channel</t>
  </si>
  <si>
    <t>A narrow channel constructed to allow rainfall overflow</t>
  </si>
  <si>
    <t>E10</t>
  </si>
  <si>
    <t>Flood Control Structure</t>
  </si>
  <si>
    <t>A mechanical device designed to channel the flow of excess water safely</t>
  </si>
  <si>
    <t>E11</t>
  </si>
  <si>
    <t>Flood-prone land (inundation risk) </t>
  </si>
  <si>
    <t>Low-lying land meeting criteria for periodic inundation during normal rainfall.</t>
  </si>
  <si>
    <t>E12</t>
  </si>
  <si>
    <t>Harbor</t>
  </si>
  <si>
    <t>A place on a coastline where vessels can find shelter</t>
  </si>
  <si>
    <t>E13</t>
  </si>
  <si>
    <t>Irrigation system</t>
  </si>
  <si>
    <t>A system artificially constructed to deliver water to plants for growth</t>
  </si>
  <si>
    <t>E14</t>
  </si>
  <si>
    <t>Lagoon</t>
  </si>
  <si>
    <t>A stretch of salt water separated from the sea by a low sandbank or reef</t>
  </si>
  <si>
    <t>E15</t>
  </si>
  <si>
    <t>Levee</t>
  </si>
  <si>
    <t>An embankment built to constrain water</t>
  </si>
  <si>
    <t>E16</t>
  </si>
  <si>
    <t>Pipeline</t>
  </si>
  <si>
    <t>A long pipe, uually underground, for conveying a flowing substance</t>
  </si>
  <si>
    <t>E17</t>
  </si>
  <si>
    <t>Pumping Station</t>
  </si>
  <si>
    <t>A mechanical device for moving constrained liquid</t>
  </si>
  <si>
    <t>E18</t>
  </si>
  <si>
    <t>Qanat shaft</t>
  </si>
  <si>
    <t>A gently sloping underground tunnel that carries water from the interior of a hill to an area of human habitation</t>
  </si>
  <si>
    <t>E19</t>
  </si>
  <si>
    <t>Reservoir</t>
  </si>
  <si>
    <t>A natural or artificial lake holding a water supply</t>
  </si>
  <si>
    <t>E20</t>
  </si>
  <si>
    <t>Storage Tank, Water Tower, or Cistern</t>
  </si>
  <si>
    <t>An artificial container for large volumes of water</t>
  </si>
  <si>
    <t>Well</t>
  </si>
  <si>
    <t>A shaft sunk into the ground to obtain water, oil, or gas</t>
  </si>
  <si>
    <t>E22</t>
  </si>
  <si>
    <t>F</t>
  </si>
  <si>
    <t>Climate and weather</t>
  </si>
  <si>
    <t>13. Climate</t>
  </si>
  <si>
    <t>F1</t>
  </si>
  <si>
    <t>Historical storm tracks</t>
  </si>
  <si>
    <t>Compilation of map coordinates for storm paths</t>
  </si>
  <si>
    <t>469, 810</t>
  </si>
  <si>
    <t>F2</t>
  </si>
  <si>
    <t>Historical wildfire footprint</t>
  </si>
  <si>
    <t>Compilation of polygons describing historical fire incidence and spread</t>
  </si>
  <si>
    <t>F3</t>
  </si>
  <si>
    <t>Historical flood footprint</t>
  </si>
  <si>
    <t>water vapor concentration in air</t>
  </si>
  <si>
    <t>GIS file with geospatial data, spreadsheet, or a physical map</t>
  </si>
  <si>
    <t>F4</t>
  </si>
  <si>
    <t>Historical drought extent</t>
  </si>
  <si>
    <t>rain, snow, sleet, and hail</t>
  </si>
  <si>
    <t>F5</t>
  </si>
  <si>
    <t>Humidity, average, by month</t>
  </si>
  <si>
    <t>direction and strength of wind, ground referenced, averaged over a month. </t>
  </si>
  <si>
    <t>F6</t>
  </si>
  <si>
    <t>Precipitation, average, by month</t>
  </si>
  <si>
    <t>Farenheit temperature, daily peak, averaged for a single location over a calendar month</t>
  </si>
  <si>
    <t>F7</t>
  </si>
  <si>
    <t>Prevailing wind vector, average, by month</t>
  </si>
  <si>
    <t>Farenheit temperature, daily minimum, averaged for a single location over a calendar month</t>
  </si>
  <si>
    <t>F8</t>
  </si>
  <si>
    <t>Temperature, average daily high, by month</t>
  </si>
  <si>
    <t>F9</t>
  </si>
  <si>
    <t>Temperature, average daily low, by month</t>
  </si>
  <si>
    <t>G</t>
  </si>
  <si>
    <t>Geology</t>
  </si>
  <si>
    <t>G1</t>
  </si>
  <si>
    <t>Faults</t>
  </si>
  <si>
    <t>An extended break in a body of rock predisposing to instability and movement (earthquakes)</t>
  </si>
  <si>
    <t>484, 489</t>
  </si>
  <si>
    <t>G2</t>
  </si>
  <si>
    <t>Historical earthquake record</t>
  </si>
  <si>
    <t>Compilation of earthquake location and intensity</t>
  </si>
  <si>
    <t>G4</t>
  </si>
  <si>
    <t>Historical volcanic record</t>
  </si>
  <si>
    <t>Compilation of volcanic location and activity</t>
  </si>
  <si>
    <t>G5</t>
  </si>
  <si>
    <t>Subsurface geology</t>
  </si>
  <si>
    <t>Layers and formations of rock below ground - mapped</t>
  </si>
  <si>
    <t>G6</t>
  </si>
  <si>
    <t>Surface geology</t>
  </si>
  <si>
    <t>Layers and formations of rock above ground - mapped</t>
  </si>
  <si>
    <t>G7</t>
  </si>
  <si>
    <t>Volcanos and magma channels</t>
  </si>
  <si>
    <t>Tubes permitting molten rock to emerge at ground level</t>
  </si>
  <si>
    <t>H</t>
  </si>
  <si>
    <t>Geography (physical)</t>
  </si>
  <si>
    <t>H1</t>
  </si>
  <si>
    <t>Soils</t>
  </si>
  <si>
    <t>Biologically active natural growing material - sand, clay, loam</t>
  </si>
  <si>
    <t>479, 504</t>
  </si>
  <si>
    <t>H3</t>
  </si>
  <si>
    <t>Surface type (forest, desert, riparian, etc)</t>
  </si>
  <si>
    <t>Characteristic climatic and vegetative pattern - biome</t>
  </si>
  <si>
    <t>479, 484, 504</t>
  </si>
  <si>
    <t>H4</t>
  </si>
  <si>
    <t>Vegetation</t>
  </si>
  <si>
    <t>Type, variety, location, and quantity of plant life</t>
  </si>
  <si>
    <t>I</t>
  </si>
  <si>
    <t>I1</t>
  </si>
  <si>
    <t>Agricultural</t>
  </si>
  <si>
    <t>An area designated for growing plants</t>
  </si>
  <si>
    <t>I2</t>
  </si>
  <si>
    <t>Government, reserved</t>
  </si>
  <si>
    <t>An area restricted to use by governmental designates</t>
  </si>
  <si>
    <t>I3</t>
  </si>
  <si>
    <t>Private, non-agricultural</t>
  </si>
  <si>
    <t>Land held by private individuals or corporations and not used for agriculture</t>
  </si>
  <si>
    <t>446, 451, 499</t>
  </si>
  <si>
    <t>I4</t>
  </si>
  <si>
    <t>Public</t>
  </si>
  <si>
    <t>Lands open to public access</t>
  </si>
  <si>
    <t>76, 426</t>
  </si>
  <si>
    <t>I5</t>
  </si>
  <si>
    <t>Recreational</t>
  </si>
  <si>
    <t>Lands designated for non-work activities</t>
  </si>
  <si>
    <t>I6</t>
  </si>
  <si>
    <t>Urban</t>
  </si>
  <si>
    <t>Land within the political boundaries of a town</t>
  </si>
  <si>
    <t>I7</t>
  </si>
  <si>
    <t>J</t>
  </si>
  <si>
    <t>Oceans and Coastlines</t>
  </si>
  <si>
    <t>---</t>
  </si>
  <si>
    <t>J1</t>
  </si>
  <si>
    <t>Coastal maritime navigational chart</t>
  </si>
  <si>
    <t>GIS file or physical map containing all information of interest to mariners</t>
  </si>
  <si>
    <t>J2</t>
  </si>
  <si>
    <t>Currents</t>
  </si>
  <si>
    <t>Description of the movement of water</t>
  </si>
  <si>
    <t>J3</t>
  </si>
  <si>
    <t>Low-Elevation Coastal Zones</t>
  </si>
  <si>
    <t>Area reasonably subject to inundation by modest storm surge</t>
  </si>
  <si>
    <t>J4</t>
  </si>
  <si>
    <t>Water salinity</t>
  </si>
  <si>
    <t>NaCl concentration in surface water</t>
  </si>
  <si>
    <t>J5</t>
  </si>
  <si>
    <t>Water Temperature, average, by month</t>
  </si>
  <si>
    <t>Temperature in Farenheit</t>
  </si>
  <si>
    <t>J6</t>
  </si>
  <si>
    <t>Tsunami Risk</t>
  </si>
  <si>
    <t>Post-earthquake water displacement risk</t>
  </si>
  <si>
    <t>K</t>
  </si>
  <si>
    <t>Conservation areas</t>
  </si>
  <si>
    <t>K1</t>
  </si>
  <si>
    <t>Endangered species area</t>
  </si>
  <si>
    <t>A legislatively protected area with restricted access and containing endangered species</t>
  </si>
  <si>
    <t>K2</t>
  </si>
  <si>
    <t>Historical artifact</t>
  </si>
  <si>
    <t>A culturally, politically, socially or economically important historical item</t>
  </si>
  <si>
    <t>K3</t>
  </si>
  <si>
    <t>National monument structure</t>
  </si>
  <si>
    <t>A legally defined national monument</t>
  </si>
  <si>
    <t>K4</t>
  </si>
  <si>
    <t>Protected natural area</t>
  </si>
  <si>
    <t>An area of land legally protected for maintenance of a natural state</t>
  </si>
  <si>
    <t>K5</t>
  </si>
  <si>
    <t>Animal migration route</t>
  </si>
  <si>
    <t>A strip of land recognized as a periodic migration route for wildlife </t>
  </si>
  <si>
    <t>K6</t>
  </si>
  <si>
    <t>Hazard and Conflict Impact Maps </t>
  </si>
  <si>
    <t>11. Disasters</t>
  </si>
  <si>
    <t>L1</t>
  </si>
  <si>
    <t>Avalanche</t>
  </si>
  <si>
    <t>A GIS file or physical map delineating hazardous areas at risk for avalanche</t>
  </si>
  <si>
    <t>L2</t>
  </si>
  <si>
    <t>Biological/Medical</t>
  </si>
  <si>
    <t>A GIS file or physical map delineating hazardous areas at risk for biological contamination or infection</t>
  </si>
  <si>
    <t>L3</t>
  </si>
  <si>
    <t>Chemical</t>
  </si>
  <si>
    <t>A GIS file or physical map delineating hazardous areas at risk for chemical exposure</t>
  </si>
  <si>
    <t>L4</t>
  </si>
  <si>
    <t>Fire</t>
  </si>
  <si>
    <t>A GIS file or physical map delineating hazardous areas at risk for fires, natural or industrial</t>
  </si>
  <si>
    <t>L5</t>
  </si>
  <si>
    <t>Flood</t>
  </si>
  <si>
    <t>A GIS file or physical map delineating hazardous areas at risk for flooding or inundation</t>
  </si>
  <si>
    <t>L6</t>
  </si>
  <si>
    <t>Landslide</t>
  </si>
  <si>
    <t>A GIS file or physical map delineating hazardous areas at risk for landslides and earth movement</t>
  </si>
  <si>
    <t>L7</t>
  </si>
  <si>
    <t>Radiological</t>
  </si>
  <si>
    <t>A GIS file or physical map delineating hazardous areas at risk for radiological contamination</t>
  </si>
  <si>
    <t>L8</t>
  </si>
  <si>
    <t>Storm</t>
  </si>
  <si>
    <t>A GIS file or physical map delineating hazardous areas at risk for severe storms, hurricanes, or tornadoes</t>
  </si>
  <si>
    <t>L9</t>
  </si>
  <si>
    <t>Volcano</t>
  </si>
  <si>
    <t>A GIS file or physical map delineating hazardous areas at risk for volcanic activity or magma flow</t>
  </si>
  <si>
    <t>L10</t>
  </si>
  <si>
    <t>Wind</t>
  </si>
  <si>
    <t>A GIS file or physical map delineating hazardous areas at risk for high winds</t>
  </si>
  <si>
    <t>L11</t>
  </si>
  <si>
    <t>Conflict, active</t>
  </si>
  <si>
    <t>A GIS file or physical map delineating hazardous areas currently engaged in conflict</t>
  </si>
  <si>
    <t>L12</t>
  </si>
  <si>
    <t>Post-conflict environment</t>
  </si>
  <si>
    <t>A GIS file or physical map delineating areas still affected by recent conflict but currently peaceful</t>
  </si>
  <si>
    <t>M</t>
  </si>
  <si>
    <t>Health Risks</t>
  </si>
  <si>
    <t>9. Medical / Health</t>
  </si>
  <si>
    <t>M1</t>
  </si>
  <si>
    <t>Infectious diseases</t>
  </si>
  <si>
    <t>M1.1</t>
  </si>
  <si>
    <t>Viral</t>
  </si>
  <si>
    <t>Map of incidence for viral infections (GI, URI, Dengue and other high-risk)</t>
  </si>
  <si>
    <t>M1.1.1</t>
  </si>
  <si>
    <t>HIV</t>
  </si>
  <si>
    <t>Map of incidence for HIV infection</t>
  </si>
  <si>
    <t>M1.2</t>
  </si>
  <si>
    <t>Rickettsial</t>
  </si>
  <si>
    <t>Map of incidence for rickettsia</t>
  </si>
  <si>
    <t>M1.3</t>
  </si>
  <si>
    <t>Bacterial</t>
  </si>
  <si>
    <t>Map of incidence for bacterial infections (esp meningitis and clostridia, but defined by public health staff)</t>
  </si>
  <si>
    <t>M1.4</t>
  </si>
  <si>
    <t>Fungal</t>
  </si>
  <si>
    <t>Map of incidence for fungal infection</t>
  </si>
  <si>
    <t>M1.5</t>
  </si>
  <si>
    <t>Protozoan</t>
  </si>
  <si>
    <t>Map of incidence for protozoal infection</t>
  </si>
  <si>
    <t>M1.6</t>
  </si>
  <si>
    <t>Helminthic (worms)</t>
  </si>
  <si>
    <t>Map of incidence for helminth infection</t>
  </si>
  <si>
    <t>M1.7</t>
  </si>
  <si>
    <t>Ectoparasites (lice, fleas, ticks, etc)</t>
  </si>
  <si>
    <t>Map of incidence for ectoparasite infestation</t>
  </si>
  <si>
    <t>M2</t>
  </si>
  <si>
    <t>Non-infectious diseases</t>
  </si>
  <si>
    <t>M2.1</t>
  </si>
  <si>
    <t>Diabetes</t>
  </si>
  <si>
    <t>Map of incidence for diabetes, I and 2</t>
  </si>
  <si>
    <t>M2.2</t>
  </si>
  <si>
    <t>Hypertension</t>
  </si>
  <si>
    <t>Map of incidence for exceptional hypertension</t>
  </si>
  <si>
    <t>M2.3</t>
  </si>
  <si>
    <t>Cancer</t>
  </si>
  <si>
    <t>Map of incidence of cancers by type</t>
  </si>
  <si>
    <t>M2.4</t>
  </si>
  <si>
    <t>Trauma</t>
  </si>
  <si>
    <t>Map of incidence of injuries, all-cause</t>
  </si>
  <si>
    <t>M3</t>
  </si>
  <si>
    <t>Endemic non-human threats</t>
  </si>
  <si>
    <t>M3.1</t>
  </si>
  <si>
    <t>Plant risks</t>
  </si>
  <si>
    <t>Map of dangerous plants</t>
  </si>
  <si>
    <t>M3.2</t>
  </si>
  <si>
    <t>Insect risks</t>
  </si>
  <si>
    <t>Map of dangerous insects</t>
  </si>
  <si>
    <t>M3.3</t>
  </si>
  <si>
    <t>Animal risks</t>
  </si>
  <si>
    <t>Map of dangerous animals, domestic and wild</t>
  </si>
  <si>
    <t>M4</t>
  </si>
  <si>
    <t>Non-biological hazards to physiology</t>
  </si>
  <si>
    <t>M4.1</t>
  </si>
  <si>
    <t>Organic pollutants</t>
  </si>
  <si>
    <t>Map of exposure risk for organic chemicals (esp pesticides and petrochemicals)</t>
  </si>
  <si>
    <t>M4.2</t>
  </si>
  <si>
    <t>Heavy metals</t>
  </si>
  <si>
    <t>Map of exposure risk for heavy metals, esp arsenic</t>
  </si>
  <si>
    <t>M4.3</t>
  </si>
  <si>
    <t>Chemicals, non-organic</t>
  </si>
  <si>
    <t>Map of exposure risk from non-organic chemicals, especially chlorine, flourine, and dioxin)</t>
  </si>
  <si>
    <t>M4.4</t>
  </si>
  <si>
    <t>Pharmaceuticals</t>
  </si>
  <si>
    <t>Map of exposure risk from pharmaceutical effluent</t>
  </si>
  <si>
    <t>M4.5</t>
  </si>
  <si>
    <t>Industrial effluent, not otherwise specified, air</t>
  </si>
  <si>
    <t>Plume analysis for presumed continuous airborne industrial waste release</t>
  </si>
  <si>
    <t>M4.6</t>
  </si>
  <si>
    <t>Industrial effluent, not otherwise specified, water</t>
  </si>
  <si>
    <t>Effluent distribution map for waterborne industrial waste</t>
  </si>
  <si>
    <t>M4.7</t>
  </si>
  <si>
    <t>Industrial effluent, not otherwise specified, soil</t>
  </si>
  <si>
    <t>Contamination map for industrial toxin deposits</t>
  </si>
  <si>
    <t>M4.8</t>
  </si>
  <si>
    <t>Industrial effluent, not otherwise identified</t>
  </si>
  <si>
    <t>Distribution map for likely industrial contamination from undefined risks and processes</t>
  </si>
  <si>
    <t>M4.9</t>
  </si>
  <si>
    <t>Toxic plume and puff analysis (including radiation, volcanic ash, chemicals, and other particulate or volatile disbursants)</t>
  </si>
  <si>
    <t>Plume and puff analysis after defined toxic release event</t>
  </si>
  <si>
    <t>M5.0</t>
  </si>
  <si>
    <t>Agricultural crops</t>
  </si>
  <si>
    <t>Location</t>
  </si>
  <si>
    <t>Crop cultivated</t>
  </si>
  <si>
    <t>The species grown inside the boundary</t>
  </si>
  <si>
    <t>Crop harvest storage location</t>
  </si>
  <si>
    <t>Site of crop harvest storage.</t>
  </si>
  <si>
    <t>Crop harvest transportation hub</t>
  </si>
  <si>
    <t>Site of crop transport loading from storage areas.</t>
  </si>
  <si>
    <t>Crop distribution network (shortfalls if crop lost)</t>
  </si>
  <si>
    <t>Crop harvest destinations for retail sale</t>
  </si>
  <si>
    <t>Crop ownership</t>
  </si>
  <si>
    <t>Who owns the crop from this land</t>
  </si>
  <si>
    <t>Harvest timing</t>
  </si>
  <si>
    <t>When is this crop harvested through the year</t>
  </si>
  <si>
    <t>Irrigation site map</t>
  </si>
  <si>
    <t>How is agricultural water distributed in this region</t>
  </si>
  <si>
    <t>Water source</t>
  </si>
  <si>
    <t>Where does the water come from for this crop</t>
  </si>
  <si>
    <t>Irrigation piping characteristics (material, diameter)</t>
  </si>
  <si>
    <t>How is the irrigation system built</t>
  </si>
  <si>
    <t>Total site employment</t>
  </si>
  <si>
    <t>How many are employed on this site </t>
  </si>
  <si>
    <t>Source of seeds</t>
  </si>
  <si>
    <t>Where are the crop seeds for planting sourced</t>
  </si>
  <si>
    <t>GMO or Genetically Enhanced crop (not counting simple hybrids)</t>
  </si>
  <si>
    <t>Artificial or chimera genetics with distribution and reproduction constraints</t>
  </si>
  <si>
    <t>Source of required inputs</t>
  </si>
  <si>
    <t>Where does fertilizer, equipment, and fuel come from?</t>
  </si>
  <si>
    <t>POC contact form</t>
  </si>
  <si>
    <t>How do we reach someone in authority</t>
  </si>
  <si>
    <t>Bridges</t>
  </si>
  <si>
    <t>12. Transportation</t>
  </si>
  <si>
    <t>Point or polygon coordinates</t>
  </si>
  <si>
    <t>Road bridges</t>
  </si>
  <si>
    <t>Rail bridges</t>
  </si>
  <si>
    <t>Pedestrian bridges</t>
  </si>
  <si>
    <t>Communications, mass media</t>
  </si>
  <si>
    <t>1. Communication</t>
  </si>
  <si>
    <t>Television production facility</t>
  </si>
  <si>
    <t>4, 33</t>
  </si>
  <si>
    <t>3.1.1</t>
  </si>
  <si>
    <t>POC List</t>
  </si>
  <si>
    <t>3.1.2</t>
  </si>
  <si>
    <t>Site power source</t>
  </si>
  <si>
    <t>Type and location for power to the site</t>
  </si>
  <si>
    <t>3.1.3</t>
  </si>
  <si>
    <t>Transmission tower sites</t>
  </si>
  <si>
    <t>3.1.4</t>
  </si>
  <si>
    <t>Transmission tower site power</t>
  </si>
  <si>
    <t>Power generation location</t>
  </si>
  <si>
    <t>3.1.5</t>
  </si>
  <si>
    <t>Tower broadcast radius</t>
  </si>
  <si>
    <t>Polygon coordinates</t>
  </si>
  <si>
    <t>13, 34</t>
  </si>
  <si>
    <t>3.1.6</t>
  </si>
  <si>
    <t>Broadcast channel</t>
  </si>
  <si>
    <t>The local channel number for broadcast reception</t>
  </si>
  <si>
    <t>3.1.7</t>
  </si>
  <si>
    <t>Cable channel</t>
  </si>
  <si>
    <t>The company and channel for cable reception</t>
  </si>
  <si>
    <t>3.1.8</t>
  </si>
  <si>
    <t>Affiliation</t>
  </si>
  <si>
    <t>3.1.9</t>
  </si>
  <si>
    <t>Target demographic</t>
  </si>
  <si>
    <t>Radio station</t>
  </si>
  <si>
    <t>3.2.1</t>
  </si>
  <si>
    <t>3.2.2</t>
  </si>
  <si>
    <t>3.2.3</t>
  </si>
  <si>
    <t>3.2.4</t>
  </si>
  <si>
    <t>3.2.5</t>
  </si>
  <si>
    <t>3.2.6</t>
  </si>
  <si>
    <t>Web broadcast URL</t>
  </si>
  <si>
    <t>Web based reception URL</t>
  </si>
  <si>
    <t>3.2.7</t>
  </si>
  <si>
    <t>Band (AM, FM, SW)</t>
  </si>
  <si>
    <t>3.2.8</t>
  </si>
  <si>
    <t>Frequencies</t>
  </si>
  <si>
    <t>3.2.9</t>
  </si>
  <si>
    <t>3.2.10</t>
  </si>
  <si>
    <t>3.2.11</t>
  </si>
  <si>
    <t>Coverage map</t>
  </si>
  <si>
    <t>Internet Service Provider</t>
  </si>
  <si>
    <t>3.3.1</t>
  </si>
  <si>
    <t>3.3.2</t>
  </si>
  <si>
    <t>3.3.3</t>
  </si>
  <si>
    <t>Internet access method</t>
  </si>
  <si>
    <t>3.3.4</t>
  </si>
  <si>
    <t>Internet access point (e.g. satellite dish)</t>
  </si>
  <si>
    <t>3.3.5</t>
  </si>
  <si>
    <t>3.3.6</t>
  </si>
  <si>
    <t>3.3.7</t>
  </si>
  <si>
    <t>Newspaper</t>
  </si>
  <si>
    <t>3.4.1</t>
  </si>
  <si>
    <t>3.4.2</t>
  </si>
  <si>
    <t>Publishing site power source</t>
  </si>
  <si>
    <t>3.4.3</t>
  </si>
  <si>
    <t>Distribution map</t>
  </si>
  <si>
    <t>3.4.4</t>
  </si>
  <si>
    <t>3.4.5</t>
  </si>
  <si>
    <t>3.4.6</t>
  </si>
  <si>
    <t>Magazine</t>
  </si>
  <si>
    <t>3.5.1</t>
  </si>
  <si>
    <t>3.5.2</t>
  </si>
  <si>
    <t>3.5.3</t>
  </si>
  <si>
    <t>3.5.4</t>
  </si>
  <si>
    <t>Topic areas</t>
  </si>
  <si>
    <t>3.5.5</t>
  </si>
  <si>
    <t>3.5.6</t>
  </si>
  <si>
    <t>3.5.7</t>
  </si>
  <si>
    <t>Communications, personal and social</t>
  </si>
  <si>
    <t>Cellphone providers</t>
  </si>
  <si>
    <t>4.1.1</t>
  </si>
  <si>
    <t>4.1.2</t>
  </si>
  <si>
    <t>Cell HQ Site power source</t>
  </si>
  <si>
    <t>4.1.3</t>
  </si>
  <si>
    <t>Cell HQ Site tech employee locations</t>
  </si>
  <si>
    <t>4.1.4</t>
  </si>
  <si>
    <t>Cell transmission tower sites</t>
  </si>
  <si>
    <t>4.1.5</t>
  </si>
  <si>
    <t>Cell transmission tower site power source</t>
  </si>
  <si>
    <t>4.1.6</t>
  </si>
  <si>
    <t>Cell tower broadcast radius</t>
  </si>
  <si>
    <t>4.1.7</t>
  </si>
  <si>
    <t>4.1.8</t>
  </si>
  <si>
    <t>Target demographic </t>
  </si>
  <si>
    <t>4.1.9</t>
  </si>
  <si>
    <t>Amateur Radio (HAM)</t>
  </si>
  <si>
    <t>4.2.1</t>
  </si>
  <si>
    <t>Local organizations</t>
  </si>
  <si>
    <t>4.2.2</t>
  </si>
  <si>
    <t>Frequencies monitored</t>
  </si>
  <si>
    <t>4.2.3</t>
  </si>
  <si>
    <t>POCs for ARRL / MARS</t>
  </si>
  <si>
    <t>4.2.4</t>
  </si>
  <si>
    <t>Call signs</t>
  </si>
  <si>
    <t>4.2.5</t>
  </si>
  <si>
    <t>Coverage map by frequency</t>
  </si>
  <si>
    <t>4.2.6</t>
  </si>
  <si>
    <t>Social Media (for information channeling and harvesting)</t>
  </si>
  <si>
    <t>4.3.1</t>
  </si>
  <si>
    <t>Twitter IDs with known impact</t>
  </si>
  <si>
    <t>4.3.2</t>
  </si>
  <si>
    <t>Facebook pages</t>
  </si>
  <si>
    <t>4.3.3</t>
  </si>
  <si>
    <t>Wikis (including Wikipedia articles)</t>
  </si>
  <si>
    <t>4.3.4</t>
  </si>
  <si>
    <t>Portals and websites</t>
  </si>
  <si>
    <t>4.3.5</t>
  </si>
  <si>
    <t>SMS shortcodes (with purpose, coverage, and management) </t>
  </si>
  <si>
    <t>4.3.6</t>
  </si>
  <si>
    <t>Video channels (YouTube, Vimeo, etc)</t>
  </si>
  <si>
    <t>4.3.7</t>
  </si>
  <si>
    <t>Photo sites (Flickr, Picasa, etc)</t>
  </si>
  <si>
    <t>4.3.8</t>
  </si>
  <si>
    <t>Social Media monitoring sites (e.g. BuzzManager, etc)</t>
  </si>
  <si>
    <t>4.3.9</t>
  </si>
  <si>
    <t>KML file aggregation sites (e.g. Telescience)</t>
  </si>
  <si>
    <t>4.3.10</t>
  </si>
  <si>
    <t>PeopleFinder (PFIF) sites</t>
  </si>
  <si>
    <t>4.3.11</t>
  </si>
  <si>
    <t>Who, What, Where websites</t>
  </si>
  <si>
    <t>4.3.12</t>
  </si>
  <si>
    <t>HADR Aggregation sites (e.g. TrackerNews, OneResponse…)</t>
  </si>
  <si>
    <t>4.3.13</t>
  </si>
  <si>
    <t>Sensor feeds</t>
  </si>
  <si>
    <t>4.3.14</t>
  </si>
  <si>
    <t>4.3.15</t>
  </si>
  <si>
    <t>Landline providers</t>
  </si>
  <si>
    <t>4.4.1</t>
  </si>
  <si>
    <t>4.4.2</t>
  </si>
  <si>
    <t>HQ Site power source</t>
  </si>
  <si>
    <t>4.4.3</t>
  </si>
  <si>
    <t>4.4.4</t>
  </si>
  <si>
    <t>Transmission distribution area</t>
  </si>
  <si>
    <t>4.4.5</t>
  </si>
  <si>
    <t>Land-cell intersection site</t>
  </si>
  <si>
    <t>4.4.6</t>
  </si>
  <si>
    <t>4.4.7</t>
  </si>
  <si>
    <t>4.4.8</t>
  </si>
  <si>
    <t>Vulnerabilities (wind, floods, power)</t>
  </si>
  <si>
    <t>Wi-Fi hotspots</t>
  </si>
  <si>
    <t>4.5.1</t>
  </si>
  <si>
    <t>POC / Registered owner</t>
  </si>
  <si>
    <t>4.5.2</t>
  </si>
  <si>
    <t>Access password</t>
  </si>
  <si>
    <t>4.5.3</t>
  </si>
  <si>
    <t>ID name (e.g. Starbucks Guest)</t>
  </si>
  <si>
    <t>4.5.4</t>
  </si>
  <si>
    <t>IP address (e.g. 10.11.12.172)</t>
  </si>
  <si>
    <t>4.5.5</t>
  </si>
  <si>
    <t>Wi-Fi address (e.g. 00:22:bc:03:7e:f4)</t>
  </si>
  <si>
    <t>4.5.6</t>
  </si>
  <si>
    <t>Backhaul method (to wider internet)</t>
  </si>
  <si>
    <t>4.5.7</t>
  </si>
  <si>
    <t>4.5.8</t>
  </si>
  <si>
    <t>Building ID (see Legend)</t>
  </si>
  <si>
    <t>4.5.9</t>
  </si>
  <si>
    <t>Correctional Facilities and Law Enforcement</t>
  </si>
  <si>
    <t>6. Groups - civil, political, ideological</t>
  </si>
  <si>
    <t>Federal</t>
  </si>
  <si>
    <t>5.1.1</t>
  </si>
  <si>
    <t>5.1.2</t>
  </si>
  <si>
    <t>Population capacity</t>
  </si>
  <si>
    <t>5.1.3</t>
  </si>
  <si>
    <t>Fuel storage</t>
  </si>
  <si>
    <t>5.1.4</t>
  </si>
  <si>
    <t>Helipad</t>
  </si>
  <si>
    <t>5.1.5</t>
  </si>
  <si>
    <t>Transport type on site</t>
  </si>
  <si>
    <t>5.1.6</t>
  </si>
  <si>
    <t>Staffing</t>
  </si>
  <si>
    <t>5.1.7</t>
  </si>
  <si>
    <t>Armory contents</t>
  </si>
  <si>
    <t>5.1.8</t>
  </si>
  <si>
    <t>Food service capacity</t>
  </si>
  <si>
    <t>5.1.9</t>
  </si>
  <si>
    <t>Security level (max, normal, minimal)</t>
  </si>
  <si>
    <t>5.1.10</t>
  </si>
  <si>
    <t>Special considerations (e.g. death row, female, juvenile, political)</t>
  </si>
  <si>
    <t>State</t>
  </si>
  <si>
    <t>5.2.1</t>
  </si>
  <si>
    <t>5.2.2</t>
  </si>
  <si>
    <t>5.2.3</t>
  </si>
  <si>
    <t>5.2.4</t>
  </si>
  <si>
    <t>5.2.5</t>
  </si>
  <si>
    <t>5.2.6</t>
  </si>
  <si>
    <t>5.2.7</t>
  </si>
  <si>
    <t>5.2.8</t>
  </si>
  <si>
    <t>5.2.9</t>
  </si>
  <si>
    <t>5.2.10</t>
  </si>
  <si>
    <t>Local</t>
  </si>
  <si>
    <t>5.3.1</t>
  </si>
  <si>
    <t>5.3.2</t>
  </si>
  <si>
    <t>5.3.3</t>
  </si>
  <si>
    <t>5.3.4</t>
  </si>
  <si>
    <t>5.3.5</t>
  </si>
  <si>
    <t>5.3.6</t>
  </si>
  <si>
    <t>5.3.7</t>
  </si>
  <si>
    <t>5.3.8</t>
  </si>
  <si>
    <t>5.3.9</t>
  </si>
  <si>
    <t>5.3.10</t>
  </si>
  <si>
    <t>Crime</t>
  </si>
  <si>
    <t>Crime map documents (see legend)</t>
  </si>
  <si>
    <t>Violent</t>
  </si>
  <si>
    <t>394, 395, 396, 397, 398</t>
  </si>
  <si>
    <t>Non-violent/Non-drug</t>
  </si>
  <si>
    <t>Drug related</t>
  </si>
  <si>
    <t>Rate of change</t>
  </si>
  <si>
    <t>Sexual violence (partner)</t>
  </si>
  <si>
    <t>Sexual violence (non-partner)</t>
  </si>
  <si>
    <t>Intimate Partner violence (physical, not sexual)</t>
  </si>
  <si>
    <t>Child abuse</t>
  </si>
  <si>
    <t>Child sexual abuse</t>
  </si>
  <si>
    <t>POC, organized crime</t>
  </si>
  <si>
    <t>POC, gender violence</t>
  </si>
  <si>
    <t>POC, child protective services</t>
  </si>
  <si>
    <t>POC, adult protective services</t>
  </si>
  <si>
    <t>Dams</t>
  </si>
  <si>
    <t>Characteristics</t>
  </si>
  <si>
    <t>Owner</t>
  </si>
  <si>
    <t>Impact assessment (catastrophic failure)</t>
  </si>
  <si>
    <t>Maintenance record documents (see legend)</t>
  </si>
  <si>
    <t>Economy and Banking</t>
  </si>
  <si>
    <t>3. Economy</t>
  </si>
  <si>
    <t>Bank, Credit Union, and Microfinance institution sites</t>
  </si>
  <si>
    <t>8.1.1</t>
  </si>
  <si>
    <t>International (yes/no)</t>
  </si>
  <si>
    <t>8.1.2</t>
  </si>
  <si>
    <t>8.1.3</t>
  </si>
  <si>
    <t>ATM sites</t>
  </si>
  <si>
    <t>8.1.4</t>
  </si>
  <si>
    <t>Insurance offices</t>
  </si>
  <si>
    <t>Formal economic sector</t>
  </si>
  <si>
    <t>8.2.1</t>
  </si>
  <si>
    <t>Locally produced economically significant product or service</t>
  </si>
  <si>
    <t>8.2.2</t>
  </si>
  <si>
    <t>Production/Service site</t>
  </si>
  <si>
    <t>8.2.3</t>
  </si>
  <si>
    <t>8.2.4</t>
  </si>
  <si>
    <t>Distribution route</t>
  </si>
  <si>
    <t>Informal economic sector</t>
  </si>
  <si>
    <t>8.3.1</t>
  </si>
  <si>
    <t>8.3.2</t>
  </si>
  <si>
    <t>8.3.3</t>
  </si>
  <si>
    <t>8.3.4</t>
  </si>
  <si>
    <t>Imports of economically significant product or service</t>
  </si>
  <si>
    <t>8.4.1</t>
  </si>
  <si>
    <t>Imported economically significant product or service</t>
  </si>
  <si>
    <t>8.4.2</t>
  </si>
  <si>
    <t>Source (company or, if a natural resource, location)</t>
  </si>
  <si>
    <t>8.4.3</t>
  </si>
  <si>
    <t>Market / Souk location</t>
  </si>
  <si>
    <t>8.5.1</t>
  </si>
  <si>
    <t>Dominant goods</t>
  </si>
  <si>
    <t>8.5.2</t>
  </si>
  <si>
    <t>8.5.3</t>
  </si>
  <si>
    <t>Market hours</t>
  </si>
  <si>
    <t>8.5.4</t>
  </si>
  <si>
    <t>Large supply and chain stores location (WalMart, Home Depot, etc)</t>
  </si>
  <si>
    <t>Financial base for the local economy (Farm, Factory, Service...)</t>
  </si>
  <si>
    <t>8.7.1</t>
  </si>
  <si>
    <t>Average household income</t>
  </si>
  <si>
    <t>8.7.2</t>
  </si>
  <si>
    <t>Income percentage as remittances</t>
  </si>
  <si>
    <t>8.7.3</t>
  </si>
  <si>
    <t>Level of unemployment overall</t>
  </si>
  <si>
    <t>8.7.4</t>
  </si>
  <si>
    <t>Level of unemployment male age 15-50</t>
  </si>
  <si>
    <t>8.7.5</t>
  </si>
  <si>
    <t>Level of unemployment female age 15-50</t>
  </si>
  <si>
    <t>Educational facilities</t>
  </si>
  <si>
    <t>4. Education</t>
  </si>
  <si>
    <t>Preschool, Pre-K, and Day Care for very young children</t>
  </si>
  <si>
    <t>277, 303</t>
  </si>
  <si>
    <t>Kindergarten</t>
  </si>
  <si>
    <t>Primary School</t>
  </si>
  <si>
    <t>Secondary school</t>
  </si>
  <si>
    <t>Higher education facility</t>
  </si>
  <si>
    <t>Specialized education facility</t>
  </si>
  <si>
    <t>POC list</t>
  </si>
  <si>
    <t>Student enrollment</t>
  </si>
  <si>
    <t>Staff-Teachers on site</t>
  </si>
  <si>
    <t>Buses on site</t>
  </si>
  <si>
    <t>Fuel on site</t>
  </si>
  <si>
    <t>Food Service capacity</t>
  </si>
  <si>
    <t>Shelter categories on site</t>
  </si>
  <si>
    <t>Power on site</t>
  </si>
  <si>
    <t>Communications on site</t>
  </si>
  <si>
    <t>Water delivery source</t>
  </si>
  <si>
    <t>Food delivery source</t>
  </si>
  <si>
    <t>Sanitation removal source</t>
  </si>
  <si>
    <t>Emergency Shelters and Services</t>
  </si>
  <si>
    <t>Management authority (municipality, regional, Federal, religious, other)</t>
  </si>
  <si>
    <t>575, 589</t>
  </si>
  <si>
    <t>Police station</t>
  </si>
  <si>
    <t>Fire station</t>
  </si>
  <si>
    <t>Emergency Medical Services</t>
  </si>
  <si>
    <t>Emergency Shelter (formal designation)</t>
  </si>
  <si>
    <t>Emergency Shelter intended demographic (e.g. women, homeless…)</t>
  </si>
  <si>
    <t>ICS used for response (Y/N)</t>
  </si>
  <si>
    <t>ICS structure and manning</t>
  </si>
  <si>
    <t>Radio frequency assignments</t>
  </si>
  <si>
    <t>Sleeping capacity</t>
  </si>
  <si>
    <t>Medical capacity on site</t>
  </si>
  <si>
    <t>Light vehicles (medical transport)</t>
  </si>
  <si>
    <t>Buses</t>
  </si>
  <si>
    <t>Heavy transport capability (flatbed, enclosed)</t>
  </si>
  <si>
    <t>Earth moving</t>
  </si>
  <si>
    <t>Warehouse capacity</t>
  </si>
  <si>
    <t>Warehouse content</t>
  </si>
  <si>
    <t>Energy production and distribution, Grid</t>
  </si>
  <si>
    <t>Type</t>
  </si>
  <si>
    <t>Inflow piping map (gas, oil, or coal)</t>
  </si>
  <si>
    <t>Inflow transport map (truck, barge, or rail)</t>
  </si>
  <si>
    <t>Grid distribution map</t>
  </si>
  <si>
    <t>Grid substations</t>
  </si>
  <si>
    <t>Tech staff site location</t>
  </si>
  <si>
    <t>Population served</t>
  </si>
  <si>
    <t>Storage capacity - liquid</t>
  </si>
  <si>
    <t>Storage capacity - gas</t>
  </si>
  <si>
    <t>Radiation plume analysis</t>
  </si>
  <si>
    <t>Energy production and distribution, local alternative</t>
  </si>
  <si>
    <t>Type (small generator, solar, wind, hydro, geothermal, other)</t>
  </si>
  <si>
    <t>Power source</t>
  </si>
  <si>
    <t>Storage capacity - battery and other</t>
  </si>
  <si>
    <t>Generating capacity</t>
  </si>
  <si>
    <t>Faith-centered facilities</t>
  </si>
  <si>
    <t>10. Religion</t>
  </si>
  <si>
    <t>718, 719, 720, 721</t>
  </si>
  <si>
    <t>Capacity, sheltered indoors</t>
  </si>
  <si>
    <t>Shelter categories on site (church, gym, dorm…)</t>
  </si>
  <si>
    <t>Communications on site (including bell)</t>
  </si>
  <si>
    <t>Sanitation disposition source</t>
  </si>
  <si>
    <t>Burial capacity</t>
  </si>
  <si>
    <t>Food sourcing and distribution</t>
  </si>
  <si>
    <t>Capacity, dry packaged and bulk goods (e.g. cereals, grains, nuts) </t>
  </si>
  <si>
    <t>Capacity, fresh vegetables</t>
  </si>
  <si>
    <t>Capacity, milk, dairy, and eggs</t>
  </si>
  <si>
    <t>Capacity, meat and fish</t>
  </si>
  <si>
    <t>Capacity, fruit</t>
  </si>
  <si>
    <t>Capacity, liquids (water for drinking, sodas)</t>
  </si>
  <si>
    <t>Capacity, frozen</t>
  </si>
  <si>
    <t>Trucks on site</t>
  </si>
  <si>
    <t>Sourcing site (upstream distribution site)</t>
  </si>
  <si>
    <t>Corporate owner</t>
  </si>
  <si>
    <t>Government administrative facilities </t>
  </si>
  <si>
    <t>Agencies present</t>
  </si>
  <si>
    <t>Regulatory/Legislative capacity</t>
  </si>
  <si>
    <t>Judicial management capacity</t>
  </si>
  <si>
    <t>Holding capacity</t>
  </si>
  <si>
    <t>Shelter on site</t>
  </si>
  <si>
    <t>Light vehicles on site</t>
  </si>
  <si>
    <t>Sanitation source</t>
  </si>
  <si>
    <t>Helipad characteristics</t>
  </si>
  <si>
    <t>Conference rooms on site</t>
  </si>
  <si>
    <t>Health and Medical infrastructure</t>
  </si>
  <si>
    <t>570, 584, 598, 612, 626</t>
  </si>
  <si>
    <t>Clinics</t>
  </si>
  <si>
    <t>16.1.1</t>
  </si>
  <si>
    <t>Owner/Management agency</t>
  </si>
  <si>
    <t>575, 589, 603, 617</t>
  </si>
  <si>
    <t>16.1.2</t>
  </si>
  <si>
    <t>16.1.3</t>
  </si>
  <si>
    <t>Shelter capacity</t>
  </si>
  <si>
    <t>16.1.4</t>
  </si>
  <si>
    <t>Bed capacity</t>
  </si>
  <si>
    <t>581, 595, 609, 623, 637</t>
  </si>
  <si>
    <t>16.1.5</t>
  </si>
  <si>
    <t>Isolation capacity</t>
  </si>
  <si>
    <t>16.1.6</t>
  </si>
  <si>
    <t>Emergency stabilization capacity</t>
  </si>
  <si>
    <t>16.1.7</t>
  </si>
  <si>
    <t>16.1.8</t>
  </si>
  <si>
    <t>Surgery capacity</t>
  </si>
  <si>
    <t>16.1.9</t>
  </si>
  <si>
    <t>Specialties</t>
  </si>
  <si>
    <t>16.1.10</t>
  </si>
  <si>
    <t>Oxygen on site</t>
  </si>
  <si>
    <t>16.1.11</t>
  </si>
  <si>
    <t>Pharmacy on site</t>
  </si>
  <si>
    <t>16.1.12</t>
  </si>
  <si>
    <t>Food Service capacity </t>
  </si>
  <si>
    <t>16.1.13</t>
  </si>
  <si>
    <t>Overnight management</t>
  </si>
  <si>
    <t>16.1.14</t>
  </si>
  <si>
    <t>16.1.15</t>
  </si>
  <si>
    <t>16.1.16</t>
  </si>
  <si>
    <t>Transport on site</t>
  </si>
  <si>
    <t>16.1.17</t>
  </si>
  <si>
    <t>16.1.18</t>
  </si>
  <si>
    <t>Biowaste disposal on site</t>
  </si>
  <si>
    <t>16.1.19</t>
  </si>
  <si>
    <t>16.1.20</t>
  </si>
  <si>
    <t>Upstream supply source</t>
  </si>
  <si>
    <t>Hospitals, Comprehensive</t>
  </si>
  <si>
    <t>16.2.1</t>
  </si>
  <si>
    <t>16.2.2</t>
  </si>
  <si>
    <t>16.2.3</t>
  </si>
  <si>
    <t>16.2.4</t>
  </si>
  <si>
    <t>16.2.5</t>
  </si>
  <si>
    <t>16.2.6</t>
  </si>
  <si>
    <t>16.2.7</t>
  </si>
  <si>
    <t>16.2.8</t>
  </si>
  <si>
    <t>Surgery capacity (operating rooms)</t>
  </si>
  <si>
    <t>16.2.9</t>
  </si>
  <si>
    <t>16.2.10</t>
  </si>
  <si>
    <t>16.2.11</t>
  </si>
  <si>
    <t>16.2.12</t>
  </si>
  <si>
    <t>16.2.13</t>
  </si>
  <si>
    <t>16.2.14</t>
  </si>
  <si>
    <t>16.2.15</t>
  </si>
  <si>
    <t>16.2.16</t>
  </si>
  <si>
    <t>Patient transport on site</t>
  </si>
  <si>
    <t>16.2.17</t>
  </si>
  <si>
    <t>16.2.18</t>
  </si>
  <si>
    <t>16.2.19</t>
  </si>
  <si>
    <t>16.2.20</t>
  </si>
  <si>
    <t>Staff transport on site</t>
  </si>
  <si>
    <t>16.2.21</t>
  </si>
  <si>
    <t>Hospitals, Maternal</t>
  </si>
  <si>
    <t>Hospitals, Pediatric</t>
  </si>
  <si>
    <t>Pharmacy</t>
  </si>
  <si>
    <t>16.3.1</t>
  </si>
  <si>
    <t>16.3.2</t>
  </si>
  <si>
    <t>16.3.3</t>
  </si>
  <si>
    <t>Working hours</t>
  </si>
  <si>
    <t>16.3.4</t>
  </si>
  <si>
    <t>16.3.5</t>
  </si>
  <si>
    <t>Compounding on site</t>
  </si>
  <si>
    <t>16.3.6</t>
  </si>
  <si>
    <t>16.3.7</t>
  </si>
  <si>
    <t>16.3.8</t>
  </si>
  <si>
    <t>16.3.9</t>
  </si>
  <si>
    <t>16.3.10</t>
  </si>
  <si>
    <t>16.3.11</t>
  </si>
  <si>
    <t>16.3.12</t>
  </si>
  <si>
    <t>Industrial and Chemical Manufacturing sites </t>
  </si>
  <si>
    <t>107, 112</t>
  </si>
  <si>
    <t>Owner / Management Agency</t>
  </si>
  <si>
    <t>Raw materials used</t>
  </si>
  <si>
    <t>Raw material site storage</t>
  </si>
  <si>
    <t>Reaction materials used</t>
  </si>
  <si>
    <t>Reaction material site storage</t>
  </si>
  <si>
    <t>Final products</t>
  </si>
  <si>
    <t>Final product site storage</t>
  </si>
  <si>
    <t>Waste products</t>
  </si>
  <si>
    <t>Waste product disposal method</t>
  </si>
  <si>
    <t>Waste product disposal site</t>
  </si>
  <si>
    <t>Facility water source</t>
  </si>
  <si>
    <t>Site workflow map</t>
  </si>
  <si>
    <t>Water supply map</t>
  </si>
  <si>
    <t>Outflow/waste stream map</t>
  </si>
  <si>
    <t>Site transport map</t>
  </si>
  <si>
    <t>Power, independent, on site</t>
  </si>
  <si>
    <t>Logistics hubs</t>
  </si>
  <si>
    <t>801, 803</t>
  </si>
  <si>
    <t>Capacity, pallets</t>
  </si>
  <si>
    <t>Capacity, fuel</t>
  </si>
  <si>
    <t>Capacity, covered storage</t>
  </si>
  <si>
    <t>Food Service capacity on site</t>
  </si>
  <si>
    <t>Forklifts on site</t>
  </si>
  <si>
    <t>Light trucks on site</t>
  </si>
  <si>
    <t>Transport trucks on site</t>
  </si>
  <si>
    <t>Sanitation on site</t>
  </si>
  <si>
    <t>Warehousing, ambient</t>
  </si>
  <si>
    <t>Warehousing, controlled</t>
  </si>
  <si>
    <t>Housing capacity</t>
  </si>
  <si>
    <t>Looting risks</t>
  </si>
  <si>
    <t>Site owner</t>
  </si>
  <si>
    <t>Security present</t>
  </si>
  <si>
    <t>Impact risk if looted</t>
  </si>
  <si>
    <t>Military facilities</t>
  </si>
  <si>
    <t>Site name</t>
  </si>
  <si>
    <t>Local command authority</t>
  </si>
  <si>
    <t>Management agency / Superior Command</t>
  </si>
  <si>
    <t>Troops on site</t>
  </si>
  <si>
    <t>Policing capacity</t>
  </si>
  <si>
    <t>Riot control capacity</t>
  </si>
  <si>
    <t>ICS documents followed</t>
  </si>
  <si>
    <t>Radio frequencies</t>
  </si>
  <si>
    <t>Hosting capacity</t>
  </si>
  <si>
    <t>Conference capacity</t>
  </si>
  <si>
    <t>Power, transportable</t>
  </si>
  <si>
    <t>Lighting, transportable</t>
  </si>
  <si>
    <t>Shelter, covered, on site</t>
  </si>
  <si>
    <t>Shelter, uncovered, on site</t>
  </si>
  <si>
    <t>Light vehicles</t>
  </si>
  <si>
    <t>Heavy transport</t>
  </si>
  <si>
    <t>Aircraft, fixed-wing</t>
  </si>
  <si>
    <t>Aircraft, rotary-wing</t>
  </si>
  <si>
    <t>Air Traffic Control capacity</t>
  </si>
  <si>
    <t>Weapons, light</t>
  </si>
  <si>
    <t>Weapons, heavy</t>
  </si>
  <si>
    <t>Civilian relationship locally (POC)</t>
  </si>
  <si>
    <t>Population demographics</t>
  </si>
  <si>
    <t>2. Demographics</t>
  </si>
  <si>
    <t>Aggregate number</t>
  </si>
  <si>
    <t>Vital Statistics</t>
  </si>
  <si>
    <t>21.1.1</t>
  </si>
  <si>
    <t>Average age</t>
  </si>
  <si>
    <t>21.1.2</t>
  </si>
  <si>
    <t>% Female</t>
  </si>
  <si>
    <t>21.1.3</t>
  </si>
  <si>
    <t>% Male</t>
  </si>
  <si>
    <t>21.1.4</t>
  </si>
  <si>
    <t>% under age 5</t>
  </si>
  <si>
    <t>21.1.5</t>
  </si>
  <si>
    <t>% over age 60</t>
  </si>
  <si>
    <t>21.1.6</t>
  </si>
  <si>
    <t>Birth rate</t>
  </si>
  <si>
    <t>Death rate</t>
  </si>
  <si>
    <t>21.1.8</t>
  </si>
  <si>
    <t>Life expectancy male</t>
  </si>
  <si>
    <t>21.1.9</t>
  </si>
  <si>
    <t>Life expectancy female</t>
  </si>
  <si>
    <t>Under-5 mortality rate</t>
  </si>
  <si>
    <t>21.2.1</t>
  </si>
  <si>
    <t>Per capita income</t>
  </si>
  <si>
    <t>21.2.2</t>
  </si>
  <si>
    <t>Income per household</t>
  </si>
  <si>
    <t>% Literate, adult</t>
  </si>
  <si>
    <t>21.2.4</t>
  </si>
  <si>
    <t>Language, dominant</t>
  </si>
  <si>
    <t>21.2.5</t>
  </si>
  <si>
    <t>Language, secondary</t>
  </si>
  <si>
    <t>21.2.6</t>
  </si>
  <si>
    <t>Ethnicity, dominant</t>
  </si>
  <si>
    <t>21.2.7</t>
  </si>
  <si>
    <t>Ethnicity, secondary</t>
  </si>
  <si>
    <t>21.2.8</t>
  </si>
  <si>
    <t>Urban percentage</t>
  </si>
  <si>
    <t>21.2.9</t>
  </si>
  <si>
    <t>% education K-12</t>
  </si>
  <si>
    <t>21.2.10</t>
  </si>
  <si>
    <t>Unemployment percentage</t>
  </si>
  <si>
    <t>21.2.11</t>
  </si>
  <si>
    <t>Female employment</t>
  </si>
  <si>
    <t>21.2.12</t>
  </si>
  <si>
    <t>Disability prevalence</t>
  </si>
  <si>
    <t>21.2.13</t>
  </si>
  <si>
    <t>% Homeless (including street children, AIDS orphans)</t>
  </si>
  <si>
    <t>21.2.14</t>
  </si>
  <si>
    <t>% Transient population (e.g. migrant farm workers) </t>
  </si>
  <si>
    <t>21.2.15</t>
  </si>
  <si>
    <t>Social grouping, primary (faith, union, dance, etc)</t>
  </si>
  <si>
    <t>21.2.16</t>
  </si>
  <si>
    <t>Employment, dominant</t>
  </si>
  <si>
    <t>21.2.17</t>
  </si>
  <si>
    <t>Transportation method, dominant</t>
  </si>
  <si>
    <t>21.2.18</t>
  </si>
  <si>
    <t>External agency support (NGO, UN, State, Local)</t>
  </si>
  <si>
    <t>21.2.19</t>
  </si>
  <si>
    <t>Cell phone penetration</t>
  </si>
  <si>
    <t>21.2.20</t>
  </si>
  <si>
    <t>Holidays important to the population</t>
  </si>
  <si>
    <t>21.2.21</t>
  </si>
  <si>
    <t>Sites associated with major holidays</t>
  </si>
  <si>
    <t>Household characteristics</t>
  </si>
  <si>
    <t>21.3.1</t>
  </si>
  <si>
    <t>Clean water access</t>
  </si>
  <si>
    <t>21.3.2</t>
  </si>
  <si>
    <t>Improved sanitation access</t>
  </si>
  <si>
    <t>21.3.3</t>
  </si>
  <si>
    <t>Primary education access</t>
  </si>
  <si>
    <t>21.3.4</t>
  </si>
  <si>
    <t>Household income</t>
  </si>
  <si>
    <t>Family size</t>
  </si>
  <si>
    <t>21.3.6</t>
  </si>
  <si>
    <t>Energy source</t>
  </si>
  <si>
    <t>21.3.7</t>
  </si>
  <si>
    <t>% single parent household</t>
  </si>
  <si>
    <t>Radiation sources</t>
  </si>
  <si>
    <t>Type (Industrial, medical, energy)</t>
  </si>
  <si>
    <t>Material</t>
  </si>
  <si>
    <t>Size</t>
  </si>
  <si>
    <t>Purpose</t>
  </si>
  <si>
    <t>Emission Risk</t>
  </si>
  <si>
    <t>Containment requirement</t>
  </si>
  <si>
    <t>Responsible POC</t>
  </si>
  <si>
    <t>Responsible Federal agency</t>
  </si>
  <si>
    <t>Security</t>
  </si>
  <si>
    <t>Monitoring</t>
  </si>
  <si>
    <t>Transport requirement</t>
  </si>
  <si>
    <t>Nuclear power plant supplement</t>
  </si>
  <si>
    <t>Corporate POC List</t>
  </si>
  <si>
    <t>Plant management POC List</t>
  </si>
  <si>
    <t>Regulatory Agency POC List</t>
  </si>
  <si>
    <t>Authorizing authority for emergency action</t>
  </si>
  <si>
    <t>Backup power source on-site</t>
  </si>
  <si>
    <t>Fuel capacity for backup power</t>
  </si>
  <si>
    <t>Fuel source for backup power</t>
  </si>
  <si>
    <t>Cooling water source</t>
  </si>
  <si>
    <t>Cooling water intake requirements</t>
  </si>
  <si>
    <t>Cooling water storage capacity</t>
  </si>
  <si>
    <t>Plume map management POC List</t>
  </si>
  <si>
    <t>Emergency Response planning agency</t>
  </si>
  <si>
    <t>Emergency Response POC List</t>
  </si>
  <si>
    <t>Evacuation Route mapping agency</t>
  </si>
  <si>
    <t>Response routes mapping agency</t>
  </si>
  <si>
    <t>Population demographics POC List</t>
  </si>
  <si>
    <t>Facility Emergency staff POC List</t>
  </si>
  <si>
    <t>Reconstruction resources</t>
  </si>
  <si>
    <t>Owner-Manager</t>
  </si>
  <si>
    <t>Type (commercial, private, state-owned, etc)</t>
  </si>
  <si>
    <t>Material present</t>
  </si>
  <si>
    <t>Equipment present</t>
  </si>
  <si>
    <t>Transport vehicles (trucks, forklifts, etc)</t>
  </si>
  <si>
    <t>Earth-moving vehicles, inc tractors</t>
  </si>
  <si>
    <t>Storage capacity</t>
  </si>
  <si>
    <t>Lift capacity</t>
  </si>
  <si>
    <t>Scales present</t>
  </si>
  <si>
    <t>Existing relationships</t>
  </si>
  <si>
    <t>Night illumination</t>
  </si>
  <si>
    <t>Tourism infrastructure</t>
  </si>
  <si>
    <t>Site significance</t>
  </si>
  <si>
    <t>Months of greatest economic impact (peak season)</t>
  </si>
  <si>
    <t>Annual economic throughput</t>
  </si>
  <si>
    <t>Local employment</t>
  </si>
  <si>
    <t>Transportation on site</t>
  </si>
  <si>
    <t>Capacity, packaged and bulk goods</t>
  </si>
  <si>
    <t>Capacity, refrigeration (vegetables, fruits, eggs, meat)</t>
  </si>
  <si>
    <t>Capacity, frozen goods</t>
  </si>
  <si>
    <t>Water source on site</t>
  </si>
  <si>
    <t>Waste disposal on site</t>
  </si>
  <si>
    <t>Transportation systems</t>
  </si>
  <si>
    <t>Airport</t>
  </si>
  <si>
    <t>25.1.1</t>
  </si>
  <si>
    <t>25.1.2</t>
  </si>
  <si>
    <t>Designation (LAX, SEA, LHR)</t>
  </si>
  <si>
    <t>25.1.3</t>
  </si>
  <si>
    <t>25.1.4</t>
  </si>
  <si>
    <t>25.1.5</t>
  </si>
  <si>
    <t>Air Traffic Control present</t>
  </si>
  <si>
    <t>25.1.6</t>
  </si>
  <si>
    <t>Aircraft on site</t>
  </si>
  <si>
    <t>25.1.7</t>
  </si>
  <si>
    <t>Approach frequency</t>
  </si>
  <si>
    <t>25.1.8</t>
  </si>
  <si>
    <t>25.1.9</t>
  </si>
  <si>
    <t>25.1.10</t>
  </si>
  <si>
    <t>Radar on site</t>
  </si>
  <si>
    <t>25.1.11</t>
  </si>
  <si>
    <t>25.1.12</t>
  </si>
  <si>
    <t>Runway number</t>
  </si>
  <si>
    <t>25.1.13</t>
  </si>
  <si>
    <t>Runway composition</t>
  </si>
  <si>
    <t>25.1.14</t>
  </si>
  <si>
    <t>Maximum runway length</t>
  </si>
  <si>
    <t>25.1.15</t>
  </si>
  <si>
    <t>Maximum aircraft type size</t>
  </si>
  <si>
    <t>25.1.16</t>
  </si>
  <si>
    <t>Terminal count</t>
  </si>
  <si>
    <t>25.1.17</t>
  </si>
  <si>
    <t>Crash management on site</t>
  </si>
  <si>
    <t>25.1.18</t>
  </si>
  <si>
    <t>25.1.19</t>
  </si>
  <si>
    <t>25.1.20</t>
  </si>
  <si>
    <t>Hosting capacity within the terminal</t>
  </si>
  <si>
    <t>25.1.21</t>
  </si>
  <si>
    <t>25.1.22</t>
  </si>
  <si>
    <t>Shelter, covered</t>
  </si>
  <si>
    <t>25.1.23</t>
  </si>
  <si>
    <t>Shelter, uncovered</t>
  </si>
  <si>
    <t>25.1.24</t>
  </si>
  <si>
    <t>Aeronautical chart</t>
  </si>
  <si>
    <t>Bus Depots</t>
  </si>
  <si>
    <t>25.2.1</t>
  </si>
  <si>
    <t>25.2.2</t>
  </si>
  <si>
    <t>Buses kept on site</t>
  </si>
  <si>
    <t>25.2.3</t>
  </si>
  <si>
    <t>25.2.4</t>
  </si>
  <si>
    <t>Communications methods</t>
  </si>
  <si>
    <t>25.2.5</t>
  </si>
  <si>
    <t>25.2.6</t>
  </si>
  <si>
    <t>Buses under central control</t>
  </si>
  <si>
    <t>25.2.7</t>
  </si>
  <si>
    <t>25.2.8</t>
  </si>
  <si>
    <t>25.2.9</t>
  </si>
  <si>
    <t>25.2.10</t>
  </si>
  <si>
    <t>25.2.11</t>
  </si>
  <si>
    <t>Number available</t>
  </si>
  <si>
    <t>25.2.12</t>
  </si>
  <si>
    <t>Bus route map</t>
  </si>
  <si>
    <t>Jitney / Tuk-Tuk / Moto</t>
  </si>
  <si>
    <t>25.3.1</t>
  </si>
  <si>
    <t>25.3.2</t>
  </si>
  <si>
    <t>25.3.3</t>
  </si>
  <si>
    <t>Communication methods</t>
  </si>
  <si>
    <t>25.3.4</t>
  </si>
  <si>
    <t>Congregation sites</t>
  </si>
  <si>
    <t>25.3.5</t>
  </si>
  <si>
    <t>Fuel at congregation site</t>
  </si>
  <si>
    <t>25.3.6</t>
  </si>
  <si>
    <t>Taxis</t>
  </si>
  <si>
    <t>25.4.1</t>
  </si>
  <si>
    <t>25.4.2</t>
  </si>
  <si>
    <t>25.4.3</t>
  </si>
  <si>
    <t>Communications at dispatch</t>
  </si>
  <si>
    <t>25.4.4</t>
  </si>
  <si>
    <t>Fuel at dispatch site</t>
  </si>
  <si>
    <t>25.4.5</t>
  </si>
  <si>
    <t>25.4.6</t>
  </si>
  <si>
    <t>Waiting stand location</t>
  </si>
  <si>
    <t>25.5.1</t>
  </si>
  <si>
    <t>25.5.2</t>
  </si>
  <si>
    <t>25.5.3</t>
  </si>
  <si>
    <t>25.5.4</t>
  </si>
  <si>
    <t>25.5.5</t>
  </si>
  <si>
    <t>Communications with trains</t>
  </si>
  <si>
    <t>25.5.6</t>
  </si>
  <si>
    <t>25.5.7</t>
  </si>
  <si>
    <t>Railcars on site</t>
  </si>
  <si>
    <t>25.5.8</t>
  </si>
  <si>
    <t>25.5.9</t>
  </si>
  <si>
    <t>Maximum train length</t>
  </si>
  <si>
    <t>25.5.10</t>
  </si>
  <si>
    <t>Passenger capacity, railcars on site</t>
  </si>
  <si>
    <t>25.5.11</t>
  </si>
  <si>
    <t>Freight capacity, railcars on site</t>
  </si>
  <si>
    <t>25.5.12</t>
  </si>
  <si>
    <t>Refrigerated capacity, railcars on site</t>
  </si>
  <si>
    <t>25.5.13</t>
  </si>
  <si>
    <t>Food service capacity, railcars on site</t>
  </si>
  <si>
    <t>25.5.14</t>
  </si>
  <si>
    <t>Hand-driven pump cars available</t>
  </si>
  <si>
    <t>25.5.15</t>
  </si>
  <si>
    <t>Hand-driven pump car locations</t>
  </si>
  <si>
    <t>25.5.16</t>
  </si>
  <si>
    <t>Wheeled-vehicle conversion kits present</t>
  </si>
  <si>
    <t>25.5.17</t>
  </si>
  <si>
    <t>Wheeled-vehicle conversion kit location</t>
  </si>
  <si>
    <t>25.5.18</t>
  </si>
  <si>
    <t>25.5.19</t>
  </si>
  <si>
    <t>25.5.20</t>
  </si>
  <si>
    <t>Hosting capacity within the rail depot</t>
  </si>
  <si>
    <t>25.5.21</t>
  </si>
  <si>
    <t>Schedule</t>
  </si>
  <si>
    <t>25.5.22</t>
  </si>
  <si>
    <t>Train route map</t>
  </si>
  <si>
    <t>Watercraft (e.g. ferries, water taxis, fishing fleet, personal vessels, dive boats)</t>
  </si>
  <si>
    <t>25.6.1</t>
  </si>
  <si>
    <t>25.6.2</t>
  </si>
  <si>
    <t>25.6.3</t>
  </si>
  <si>
    <t>25.6.4</t>
  </si>
  <si>
    <t>25.6.5</t>
  </si>
  <si>
    <t>25.6.6</t>
  </si>
  <si>
    <t>Communications at mooring site</t>
  </si>
  <si>
    <t>25.6.7</t>
  </si>
  <si>
    <t>Communications shipboard</t>
  </si>
  <si>
    <t>25.6.8</t>
  </si>
  <si>
    <t>Call sign</t>
  </si>
  <si>
    <t>25.6.9</t>
  </si>
  <si>
    <t>Fuel location for pierside service</t>
  </si>
  <si>
    <t>25.6.10</t>
  </si>
  <si>
    <t>Truck location for pierside loading</t>
  </si>
  <si>
    <t>25.6.11</t>
  </si>
  <si>
    <t>25.6.12</t>
  </si>
  <si>
    <t>Maximum gross tonnage pierside</t>
  </si>
  <si>
    <t>25.6.13</t>
  </si>
  <si>
    <t>Passenger capacity</t>
  </si>
  <si>
    <t>25.6.14</t>
  </si>
  <si>
    <t>Freight capacity</t>
  </si>
  <si>
    <t>25.6.15</t>
  </si>
  <si>
    <t>Refrigerated capacity</t>
  </si>
  <si>
    <t>25.6.16</t>
  </si>
  <si>
    <t>25.6.17</t>
  </si>
  <si>
    <t>25.6.18</t>
  </si>
  <si>
    <t>Number of watercraft available</t>
  </si>
  <si>
    <t>25.6 19</t>
  </si>
  <si>
    <t>Ferry schedule</t>
  </si>
  <si>
    <t>25.6.20</t>
  </si>
  <si>
    <t>Route map</t>
  </si>
  <si>
    <t>Port facilities</t>
  </si>
  <si>
    <t>25.7.1</t>
  </si>
  <si>
    <t>25.7.2</t>
  </si>
  <si>
    <t>25.7.3</t>
  </si>
  <si>
    <t>Harbor size</t>
  </si>
  <si>
    <t>25.7.4</t>
  </si>
  <si>
    <t>Harbor type</t>
  </si>
  <si>
    <t>25.7.5</t>
  </si>
  <si>
    <t>Max vessel size</t>
  </si>
  <si>
    <t>25.7.6</t>
  </si>
  <si>
    <t>Pier count</t>
  </si>
  <si>
    <t>25.7.7</t>
  </si>
  <si>
    <t>Pier lengths</t>
  </si>
  <si>
    <t>25.7.8</t>
  </si>
  <si>
    <t>Berth alignments</t>
  </si>
  <si>
    <t>25.7.9</t>
  </si>
  <si>
    <t>Entrance restrictions, physical</t>
  </si>
  <si>
    <t>25.7.10</t>
  </si>
  <si>
    <t>Channel depth</t>
  </si>
  <si>
    <t>25.7.11</t>
  </si>
  <si>
    <t>Anchorage depth</t>
  </si>
  <si>
    <t>25.7.12</t>
  </si>
  <si>
    <t>Berth depth</t>
  </si>
  <si>
    <t>25.7.13</t>
  </si>
  <si>
    <t>Mean tide variation</t>
  </si>
  <si>
    <t>25.7.14</t>
  </si>
  <si>
    <t>Pilotage needed?</t>
  </si>
  <si>
    <t>25.7.15</t>
  </si>
  <si>
    <t>Tugs available?</t>
  </si>
  <si>
    <t>25.7.16</t>
  </si>
  <si>
    <t>Air transport available?</t>
  </si>
  <si>
    <t>25.7.17</t>
  </si>
  <si>
    <t>Rail transport available?</t>
  </si>
  <si>
    <t>25.7.18</t>
  </si>
  <si>
    <t>Telephone number - updates</t>
  </si>
  <si>
    <t>25.7.19</t>
  </si>
  <si>
    <t>Radio frequencies by task allocation</t>
  </si>
  <si>
    <t>25.7.20</t>
  </si>
  <si>
    <t>Staging area site</t>
  </si>
  <si>
    <t>25.7.21</t>
  </si>
  <si>
    <t>Lift pierside</t>
  </si>
  <si>
    <t>25.7.22</t>
  </si>
  <si>
    <t>Electrical pierside</t>
  </si>
  <si>
    <t>25.7.23</t>
  </si>
  <si>
    <t>Power pierside</t>
  </si>
  <si>
    <t>25.7.24</t>
  </si>
  <si>
    <t>Steam pierside</t>
  </si>
  <si>
    <t>25.7.25</t>
  </si>
  <si>
    <t>Crane details</t>
  </si>
  <si>
    <t>25.7.26</t>
  </si>
  <si>
    <t>Provisioning availability</t>
  </si>
  <si>
    <t>25.7.27</t>
  </si>
  <si>
    <t>Fuel availability</t>
  </si>
  <si>
    <t>25.7.28</t>
  </si>
  <si>
    <t>Water availability</t>
  </si>
  <si>
    <t>25.7.29</t>
  </si>
  <si>
    <t>Ship repair capability</t>
  </si>
  <si>
    <t>25.7.30</t>
  </si>
  <si>
    <t>Drydock</t>
  </si>
  <si>
    <t>25.7.31</t>
  </si>
  <si>
    <t>Warehousing, ambient temp</t>
  </si>
  <si>
    <t>25.7.32</t>
  </si>
  <si>
    <t>Warehousing, controlled temp</t>
  </si>
  <si>
    <t>25.7.33</t>
  </si>
  <si>
    <t>Other marinas, docks, and anchorages</t>
  </si>
  <si>
    <t>Other (subway, camel caravans, etc…)</t>
  </si>
  <si>
    <t>25.8.1</t>
  </si>
  <si>
    <t>25.8.2</t>
  </si>
  <si>
    <t>25.8.3</t>
  </si>
  <si>
    <t>25.8.4</t>
  </si>
  <si>
    <t>25.8.5</t>
  </si>
  <si>
    <t>Capacity</t>
  </si>
  <si>
    <t>Location of animal aggregation sites</t>
  </si>
  <si>
    <t>Veterinary clinics</t>
  </si>
  <si>
    <t>26.1.1</t>
  </si>
  <si>
    <t>26.1.2</t>
  </si>
  <si>
    <t>Species focus (large animal, pet)</t>
  </si>
  <si>
    <t>26.1.3</t>
  </si>
  <si>
    <t>DVM on site?</t>
  </si>
  <si>
    <t>26.1.4</t>
  </si>
  <si>
    <t>Containment capacity</t>
  </si>
  <si>
    <t>26.1.5</t>
  </si>
  <si>
    <t>Quarantine capacity</t>
  </si>
  <si>
    <t>26.1.6</t>
  </si>
  <si>
    <t>Disposal capacity</t>
  </si>
  <si>
    <t>26.1.7</t>
  </si>
  <si>
    <t>Hazardous waste incineration on site</t>
  </si>
  <si>
    <t>26.1.8</t>
  </si>
  <si>
    <t>Medicine and material supply source</t>
  </si>
  <si>
    <t>Stockyards</t>
  </si>
  <si>
    <t>26.2.1</t>
  </si>
  <si>
    <t>26.2.2</t>
  </si>
  <si>
    <t>Species focus</t>
  </si>
  <si>
    <t>26.2.3</t>
  </si>
  <si>
    <t>26.2.4</t>
  </si>
  <si>
    <t>26.2.5</t>
  </si>
  <si>
    <t>26.2.6</t>
  </si>
  <si>
    <t>Animal shelters</t>
  </si>
  <si>
    <t>26.3.1</t>
  </si>
  <si>
    <t>26.3.2</t>
  </si>
  <si>
    <t>26.3.3</t>
  </si>
  <si>
    <t>26.3.4</t>
  </si>
  <si>
    <t>26.3.5</t>
  </si>
  <si>
    <t>26.3.6</t>
  </si>
  <si>
    <t>Pet stores (retail)</t>
  </si>
  <si>
    <t>26.4.1</t>
  </si>
  <si>
    <t>26.4.2</t>
  </si>
  <si>
    <t>26.4.3</t>
  </si>
  <si>
    <t>Slaughterhouses</t>
  </si>
  <si>
    <t>26.5.1</t>
  </si>
  <si>
    <t>26.5.2</t>
  </si>
  <si>
    <t>26.5.3</t>
  </si>
  <si>
    <t>26.5.4</t>
  </si>
  <si>
    <t>26.5.5</t>
  </si>
  <si>
    <t>26.5.6</t>
  </si>
  <si>
    <t>Commercial farms (chicken, pig, other)</t>
  </si>
  <si>
    <t>26.6.1</t>
  </si>
  <si>
    <t>26.6.2</t>
  </si>
  <si>
    <t>26.6.3</t>
  </si>
  <si>
    <t>26.6.4</t>
  </si>
  <si>
    <t>26.6.5</t>
  </si>
  <si>
    <t>26.6.6</t>
  </si>
  <si>
    <t>Water source, treatment, and distribution</t>
  </si>
  <si>
    <t>Raw water source</t>
  </si>
  <si>
    <t>Water, source inflow map</t>
  </si>
  <si>
    <t>Distribution pumping site</t>
  </si>
  <si>
    <t>Treatment method</t>
  </si>
  <si>
    <t>Chemical treatment material storage</t>
  </si>
  <si>
    <t>Chemical treatment material source</t>
  </si>
  <si>
    <t>Heavy lift capacity present</t>
  </si>
  <si>
    <t>Water Tower capacity</t>
  </si>
  <si>
    <t>Waste treatment (human) / Sanitation</t>
  </si>
  <si>
    <t>Waste source</t>
  </si>
  <si>
    <t>Treatment methods</t>
  </si>
  <si>
    <t>Raw effluent inflow system</t>
  </si>
  <si>
    <t>Raw effluent storage site</t>
  </si>
  <si>
    <t>Lighting on site</t>
  </si>
  <si>
    <t>Waste remainder distribution map</t>
  </si>
  <si>
    <t>Human security goals</t>
  </si>
  <si>
    <t>1.    Water Security</t>
  </si>
  <si>
    <t>2.    Food Security </t>
  </si>
  <si>
    <t>3.    Energy Security</t>
  </si>
  <si>
    <t>4.    Communication Security</t>
  </si>
  <si>
    <t>5.    Transportation Security</t>
  </si>
  <si>
    <t>6.    Infrastructure Security</t>
  </si>
  <si>
    <t>7.    Ecosystem Services Protection</t>
  </si>
  <si>
    <t>8.    Disaster Risk Reduction</t>
  </si>
  <si>
    <t>9.    Hazard Preparedness and Response</t>
  </si>
  <si>
    <t>10.  Humanitarian Assistance and Disaster Relief</t>
  </si>
  <si>
    <t>11.  National Recovery and Reconstruction</t>
  </si>
  <si>
    <t>12.   Emerging Disease Detection</t>
  </si>
  <si>
    <t>13.  Public Health</t>
  </si>
  <si>
    <t>14.  Economic Resilience</t>
  </si>
  <si>
    <t>15.  Capacity Building</t>
  </si>
  <si>
    <t>16.  Job Creation</t>
  </si>
  <si>
    <t>17.  Political Stability</t>
  </si>
  <si>
    <t>Human geography data themes</t>
  </si>
  <si>
    <t>1.  Communication</t>
  </si>
  <si>
    <t>2.  Demographics</t>
  </si>
  <si>
    <t>3.  Economy</t>
  </si>
  <si>
    <t>4.  Education</t>
  </si>
  <si>
    <t>5.  Ethnicity</t>
  </si>
  <si>
    <t>6.  Groups (civil, political, ideological)</t>
  </si>
  <si>
    <t>7.  Land (use, cover, ownership)</t>
  </si>
  <si>
    <t>8.  Language</t>
  </si>
  <si>
    <t>9.  Medical / Health</t>
  </si>
  <si>
    <t>10.  Religion</t>
  </si>
  <si>
    <t>11.  Disasters</t>
  </si>
  <si>
    <t>12.  Transportation</t>
  </si>
  <si>
    <t>13.  Climate</t>
  </si>
  <si>
    <t>Base map layers</t>
  </si>
  <si>
    <t>A Imagery</t>
  </si>
  <si>
    <t>B Topography</t>
  </si>
  <si>
    <t>C Place names</t>
  </si>
  <si>
    <t>D Boundaries</t>
  </si>
  <si>
    <t>E Hydrology</t>
  </si>
  <si>
    <t>F Climate and Weather</t>
  </si>
  <si>
    <t>G Geology</t>
  </si>
  <si>
    <t>H Geography (physical)</t>
  </si>
  <si>
    <t>I Land Use</t>
  </si>
  <si>
    <t>J Oceans and Coastlines</t>
  </si>
  <si>
    <t>K Conservation Areas</t>
  </si>
  <si>
    <t>L Hazard and Conflict Impact Maps</t>
  </si>
  <si>
    <t>M Health Risks</t>
  </si>
  <si>
    <t>Foundation Data Layers</t>
  </si>
  <si>
    <t>1 Agricultural crops</t>
  </si>
  <si>
    <t>2 Bridges</t>
  </si>
  <si>
    <t>3 Communications, mass media</t>
  </si>
  <si>
    <t>4 Communications, personal and social</t>
  </si>
  <si>
    <t>5 Correctional Facilities and Law Enforcement</t>
  </si>
  <si>
    <t>6 Crime</t>
  </si>
  <si>
    <t>7 Dams</t>
  </si>
  <si>
    <t>8 Economy and Banking</t>
  </si>
  <si>
    <t>9 Educational facilities</t>
  </si>
  <si>
    <t>10 Emergency Shelters and Services</t>
  </si>
  <si>
    <t>11 Energy production and distribution, Grid </t>
  </si>
  <si>
    <t>12 Energy production and distribution, local alternative</t>
  </si>
  <si>
    <t>13 Faith-centered facilities</t>
  </si>
  <si>
    <t>14 Food sourcing and distribution</t>
  </si>
  <si>
    <t>15 Government administrative facilities </t>
  </si>
  <si>
    <t>16 Health and Medical infrastructure</t>
  </si>
  <si>
    <t>17 Industrial and Chemical Manufacturing sites </t>
  </si>
  <si>
    <t>18 Logistics hubs</t>
  </si>
  <si>
    <t>19 Looting risks</t>
  </si>
  <si>
    <t>20 Military facilities</t>
  </si>
  <si>
    <t>21 Population demographics</t>
  </si>
  <si>
    <t>22 Radiation sources</t>
  </si>
  <si>
    <t>23 Reconstruction resources</t>
  </si>
  <si>
    <t>24 Tourism infrastructure</t>
  </si>
  <si>
    <t>25 Transportation systems</t>
  </si>
  <si>
    <t>26 Veterinary issues: Pets and Livestock</t>
  </si>
  <si>
    <t>27 Water source, treatment, and distribution</t>
  </si>
  <si>
    <t>28 Waste treatment (human) / Sanitation</t>
  </si>
  <si>
    <t>legend</t>
  </si>
  <si>
    <t>A)  POC List = Last, First, email, FB page, LinkedIn profile, cell, office, address, GPS coordinates</t>
  </si>
  <si>
    <t>B)  Building ID = Name, affiliation, function, address, GPS coordinates</t>
  </si>
  <si>
    <t>C)  Document characteristics = Name, source, location, format, POC for control, distribution method, last update, update protocol. </t>
  </si>
  <si>
    <t>D)  Location = Building name, local address, and center-point GPS coordinates</t>
  </si>
  <si>
    <t>Source </t>
  </si>
  <si>
    <t>Type of Information </t>
  </si>
  <si>
    <t>Year/Last updated </t>
  </si>
  <si>
    <t>Geographic Coverage </t>
  </si>
  <si>
    <t>Protocol (Public or IMWG) Access </t>
  </si>
  <si>
    <t>Remarks</t>
  </si>
  <si>
    <t>Settlements </t>
  </si>
  <si>
    <t>TRMA/SIM </t>
  </si>
  <si>
    <t>Southern Kordofan and Abyei </t>
  </si>
  <si>
    <t>Public </t>
  </si>
  <si>
    <t>UNMAS </t>
  </si>
  <si>
    <t>CRMA </t>
  </si>
  <si>
    <t>Abyei </t>
  </si>
  <si>
    <t>IOM </t>
  </si>
  <si>
    <t>Villages </t>
  </si>
  <si>
    <t>New locality capitals </t>
  </si>
  <si>
    <t>Who does what where </t>
  </si>
  <si>
    <t>AIIS </t>
  </si>
  <si>
    <t>Food aid providers </t>
  </si>
  <si>
    <t>Education support providers </t>
  </si>
  <si>
    <t>Health service providers </t>
  </si>
  <si>
    <t>NFI providers </t>
  </si>
  <si>
    <t>RCSO </t>
  </si>
  <si>
    <t>All NGO activities </t>
  </si>
  <si>
    <t>Updated monthly </t>
  </si>
  <si>
    <t>Southern Kordofan </t>
  </si>
  <si>
    <t>Markets </t>
  </si>
  <si>
    <t>Location and type </t>
  </si>
  <si>
    <t>Access </t>
  </si>
  <si>
    <t>Vulnerable Populations </t>
  </si>
  <si>
    <t>Settlement with returnees </t>
  </si>
  <si>
    <t>Unknown </t>
  </si>
  <si>
    <t>Projected returnees </t>
  </si>
  <si>
    <t>2009-10 </t>
  </si>
  <si>
    <t>UNDP DDR </t>
  </si>
  <si>
    <t>DDR offices and DDR numbers by locality </t>
  </si>
  <si>
    <t>Threats &amp; Risks</t>
  </si>
  <si>
    <t>Community perceptions of threats and risks</t>
  </si>
  <si>
    <t>Southern Kordofan and Abyei</t>
  </si>
  <si>
    <t>Administrative Boundaries </t>
  </si>
  <si>
    <t>SIM </t>
  </si>
  <si>
    <t>State </t>
  </si>
  <si>
    <t>New localities </t>
  </si>
  <si>
    <t>Abyei Area after Tribunal Ruling </t>
  </si>
  <si>
    <t>Education </t>
  </si>
  <si>
    <t>WFP </t>
  </si>
  <si>
    <t>School type </t>
  </si>
  <si>
    <t>UNICEF/AIIS </t>
  </si>
  <si>
    <t>Villages with / without schools </t>
  </si>
  <si>
    <t>Health </t>
  </si>
  <si>
    <t>OCHA/GOAL/MSF/MOH/Sudan Aid/UNICEF </t>
  </si>
  <si>
    <t>Location </t>
  </si>
  <si>
    <t>SC-US </t>
  </si>
  <si>
    <t>Hospitals, PHCU, HC, Mobile Clinics </t>
  </si>
  <si>
    <t>Hospitals, PHC </t>
  </si>
  <si>
    <t>Health Access </t>
  </si>
  <si>
    <t>WHO </t>
  </si>
  <si>
    <t>Hospital, PHCC, PHCU </t>
  </si>
  <si>
    <t>Villages with / without health facilities </t>
  </si>
  <si>
    <t>IMWG Members </t>
  </si>
  <si>
    <t>Not for public</t>
  </si>
  <si>
    <t>Water </t>
  </si>
  <si>
    <t>WES </t>
  </si>
  <si>
    <t>All hand pumps </t>
  </si>
  <si>
    <t>Hafirs, dams, water yards </t>
  </si>
  <si>
    <t>Functioning v non-functioning hand pumps </t>
  </si>
  <si>
    <t>Austrian RC </t>
  </si>
  <si>
    <t>Wells (functioning/non-functioning) </t>
  </si>
  <si>
    <t>Villages with / without improved water sources </t>
  </si>
  <si>
    <t>Hand pumps, water points, mini-water yards, water yards </t>
  </si>
  <si>
    <t>Broken hand pumps, hand pumps, water yards, water needs </t>
  </si>
  <si>
    <t>Infrastructure </t>
  </si>
  <si>
    <t>Railroads, airfields </t>
  </si>
  <si>
    <t>CRMA, SIM, JLC, OCHA </t>
  </si>
  <si>
    <t>Roads </t>
  </si>
  <si>
    <t>2007/2008 </t>
  </si>
  <si>
    <t>Transhumance </t>
  </si>
  <si>
    <t>Nomad migration routes </t>
  </si>
  <si>
    <t>UNMIS </t>
  </si>
  <si>
    <t>Main Misseriya Settlements </t>
  </si>
  <si>
    <t>FAO, UNMIS </t>
  </si>
  <si>
    <t>Misseriya Cattle Camps </t>
  </si>
  <si>
    <t>FAO </t>
  </si>
  <si>
    <t>Dinka Cattle Camps </t>
  </si>
  <si>
    <t>Livestock markets, vet units </t>
  </si>
  <si>
    <t>Civil affairs </t>
  </si>
  <si>
    <t>Main migration routes </t>
  </si>
  <si>
    <t>Law Enforcement </t>
  </si>
  <si>
    <t>UNDP Rule of Law </t>
  </si>
  <si>
    <t>Courts </t>
  </si>
  <si>
    <t>Police stations </t>
  </si>
  <si>
    <t>Demography </t>
  </si>
  <si>
    <t>Total households/population </t>
  </si>
  <si>
    <t>Population figures </t>
  </si>
  <si>
    <t>Flooding </t>
  </si>
  <si>
    <t>Areas affected by flooding </t>
  </si>
  <si>
    <t>2003, 2007 </t>
  </si>
  <si>
    <t>Agriculture </t>
  </si>
  <si>
    <t>Mechanised farming schemes </t>
  </si>
  <si>
    <t>Grazing areas </t>
  </si>
  <si>
    <t>Natural trees </t>
  </si>
  <si>
    <t>Oil </t>
  </si>
  <si>
    <t>Oil wells</t>
  </si>
  <si>
    <t>ECOS </t>
  </si>
  <si>
    <t>Pipelines </t>
  </si>
  <si>
    <t>Oil concessions </t>
  </si>
  <si>
    <t>Hydrology </t>
  </si>
  <si>
    <t>FAO/UNJLC/SIM </t>
  </si>
  <si>
    <t>Rivers, khors, lakes, wadis </t>
  </si>
  <si>
    <t>USGS/CRMA </t>
  </si>
  <si>
    <t>Rivers and khors </t>
  </si>
  <si>
    <t>2001/2008 </t>
  </si>
  <si>
    <t>Khors </t>
  </si>
  <si>
    <t>Winand Starin Centre </t>
  </si>
  <si>
    <t>Sudan Hydro-geological map </t>
  </si>
  <si>
    <t>Topography </t>
  </si>
  <si>
    <t>CRMA/SIM </t>
  </si>
  <si>
    <t>Jebels </t>
  </si>
  <si>
    <t>USGS/SRTM </t>
  </si>
  <si>
    <t>Elevation </t>
  </si>
  <si>
    <t>SK DEM </t>
  </si>
  <si>
    <t>Meteorology </t>
  </si>
  <si>
    <t>SMA (use with caution) </t>
  </si>
  <si>
    <t>NDVI at peak of dry season </t>
  </si>
  <si>
    <t>1999-2007 </t>
  </si>
  <si>
    <t>NDVI at peak of rainy season </t>
  </si>
  <si>
    <t>Vegetation </t>
  </si>
  <si>
    <t>1982-2003 </t>
  </si>
  <si>
    <t>Annual rainfall </t>
  </si>
  <si>
    <t>Average annual rainfall </t>
  </si>
  <si>
    <t>1971-2000 </t>
  </si>
  <si>
    <t>Start of growing season </t>
  </si>
  <si>
    <t>2007, 2008, 2009 </t>
  </si>
  <si>
    <t>Land Cover </t>
  </si>
  <si>
    <t>ESA/Glob cover </t>
  </si>
  <si>
    <t>Land cover </t>
  </si>
  <si>
    <t>Soil </t>
  </si>
  <si>
    <t>Soil types </t>
  </si>
  <si>
    <t>FAO/IGAD </t>
  </si>
  <si>
    <t>Geology </t>
  </si>
  <si>
    <t>USGS/DEPHA </t>
  </si>
  <si>
    <t>Risks </t>
  </si>
  <si>
    <t>Community perceptions of threats and risks </t>
  </si>
  <si>
    <t>Security </t>
  </si>
  <si>
    <t>UNMAO </t>
  </si>
  <si>
    <t>Landmine Impact Survey, Suspected Hazardous area, Dangerous area, Minefield </t>
  </si>
  <si>
    <t>Sudan Meteorological Authority </t>
  </si>
  <si>
    <t>NDVI at peak of Dry season - late April </t>
  </si>
  <si>
    <t>NDVI at peak of Rainy season - early September </t>
  </si>
  <si>
    <t>Total rainfall in mm for the peak rainy season (mid - August) </t>
  </si>
  <si>
    <t>Food </t>
  </si>
  <si>
    <t>Food distribution points </t>
  </si>
  <si>
    <t>IMWG </t>
  </si>
  <si>
    <t>MoW </t>
  </si>
  <si>
    <t>Hafirs and dams </t>
  </si>
  <si>
    <t>Hand pumps, powered pumps and water yards </t>
  </si>
  <si>
    <t>Schools with latrine facilities </t>
  </si>
  <si>
    <t>IMWG 7 </t>
  </si>
  <si>
    <t>Landmine hazard locations </t>
  </si>
  <si>
    <t>SMA </t>
  </si>
  <si>
    <t>Cumulative annual rainfall </t>
  </si>
  <si>
    <t>Average NDVI (dry/rainy) </t>
  </si>
  <si>
    <t>April 2011/Sept 2011 </t>
  </si>
  <si>
    <t>Livelihoods </t>
  </si>
  <si>
    <t>FEWSNET </t>
  </si>
  <si>
    <t>Livelihood economic zones </t>
  </si>
  <si>
    <t>4Ws </t>
  </si>
  <si>
    <t>RRP </t>
  </si>
  <si>
    <t>RRP Consortium Activities </t>
  </si>
  <si>
    <t>Blue Nile State </t>
  </si>
  <si>
    <t>WFP assisted schools </t>
  </si>
  <si>
    <t>Vulnerable Population </t>
  </si>
  <si>
    <t>WFP returnee feeding points </t>
  </si>
  <si>
    <t>UNHCR </t>
  </si>
  <si>
    <t>IDP </t>
  </si>
  <si>
    <t>Returnee Way Station </t>
  </si>
  <si>
    <t>Returnees </t>
  </si>
  <si>
    <t>State capital </t>
  </si>
  <si>
    <t>CBS/CRMA/UNMAO/UNMIS-Milobs/NIMA/JLC/FAO </t>
  </si>
  <si>
    <t>Locality capitals </t>
  </si>
  <si>
    <t>Threats &amp; Risks </t>
  </si>
  <si>
    <t>Water sources for human consumption </t>
  </si>
  <si>
    <t>Related to grazing land </t>
  </si>
  <si>
    <t>Related to small scale farming land </t>
  </si>
  <si>
    <t>Related to large scale mechanized farming </t>
  </si>
  <si>
    <t>Related to oil and mining activities </t>
  </si>
  <si>
    <t>Related to tree crops (fuel wood, gum arabic) </t>
  </si>
  <si>
    <t>Law enforcement shortfalls </t>
  </si>
  <si>
    <t>Lack of/non-functioning judiciary system </t>
  </si>
  <si>
    <t>Access rights to nomadic corridors </t>
  </si>
  <si>
    <t>Other introduced threats related to rule of law </t>
  </si>
  <si>
    <t>Health facility gaps/shortfalls </t>
  </si>
  <si>
    <t>Veterinary services gaps/shortfalls </t>
  </si>
  <si>
    <t>Lack of/non-functioning water sources for human consumption </t>
  </si>
  <si>
    <t>Lack of/non-functioning livestock watering points </t>
  </si>
  <si>
    <t>Lack of/non-functioning primary schools </t>
  </si>
  <si>
    <t>Lack of/non-functioning secondary schools </t>
  </si>
  <si>
    <t>Other introduced risks related to basic services </t>
  </si>
  <si>
    <t>Deforestation/desertification </t>
  </si>
  <si>
    <t>Locust invasion </t>
  </si>
  <si>
    <t>Pollution </t>
  </si>
  <si>
    <t>Community affected by drought </t>
  </si>
  <si>
    <t>Bush fires </t>
  </si>
  <si>
    <t>Communities affected by flooding </t>
  </si>
  <si>
    <t>Other introduced risks related to ecology </t>
  </si>
  <si>
    <t>Criminal activities </t>
  </si>
  <si>
    <t>SGBV </t>
  </si>
  <si>
    <t>Civil unrest/violence</t>
  </si>
  <si>
    <t>Blue Nile State</t>
  </si>
  <si>
    <t>Organized use of force </t>
  </si>
  <si>
    <t>Other introduced threats related to counterproductive activity or behavior </t>
  </si>
  <si>
    <t>SALW proliferation (armed communities) </t>
  </si>
  <si>
    <t>Other introduced threats related to SALW </t>
  </si>
  <si>
    <t>Unbalanced/high unemployment </t>
  </si>
  <si>
    <t>Inadequate herd size or inadequate arable land </t>
  </si>
  <si>
    <t>Lack of access to capital/loss of assets due to war </t>
  </si>
  <si>
    <t>Low crop and livestock prices </t>
  </si>
  <si>
    <t>Lack of income generating opportunities </t>
  </si>
  <si>
    <t>Lack of means of transportation/bad infrastructure </t>
  </si>
  <si>
    <t>Other threats related to socio-economic factors </t>
  </si>
  <si>
    <t>CFCI </t>
  </si>
  <si>
    <t>CFCI surveyed villages </t>
  </si>
  <si>
    <t>CBS </t>
  </si>
  <si>
    <t>Population density </t>
  </si>
  <si>
    <t>Locality Boundaries (not verified) </t>
  </si>
  <si>
    <t>Rural council Boundaries/Payams (not verified) </t>
  </si>
  <si>
    <t>International boundaries </t>
  </si>
  <si>
    <t>State boundaries </t>
  </si>
  <si>
    <t>BN-MoA/CRMA </t>
  </si>
  <si>
    <t>Nomadic migration routes used in 2008</t>
  </si>
  <si>
    <t>Mercy Corps </t>
  </si>
  <si>
    <t>Nomadic migration routes used in 2007 </t>
  </si>
  <si>
    <t>Traditional migration routes </t>
  </si>
  <si>
    <t>Resting places along Khors </t>
  </si>
  <si>
    <t>Migration timing Northward </t>
  </si>
  <si>
    <t>Migration timing southward </t>
  </si>
  <si>
    <t>Vaccination campaign by locality </t>
  </si>
  <si>
    <t>Historical blockage (1987 - 2005) </t>
  </si>
  <si>
    <t>Airfields </t>
  </si>
  <si>
    <t>Railroads </t>
  </si>
  <si>
    <t>GSMWORLD.com </t>
  </si>
  <si>
    <t>MTN stations and Zain stations </t>
  </si>
  <si>
    <t>Primary schools </t>
  </si>
  <si>
    <t>MoE </t>
  </si>
  <si>
    <t>WFP school locations </t>
  </si>
  <si>
    <t>Secondary schools </t>
  </si>
  <si>
    <t>University </t>
  </si>
  <si>
    <t>Shortest distance to school </t>
  </si>
  <si>
    <t>Student population </t>
  </si>
  <si>
    <t>Hospitals </t>
  </si>
  <si>
    <t>MoH </t>
  </si>
  <si>
    <t>Health Centers </t>
  </si>
  <si>
    <t>GOAL </t>
  </si>
  <si>
    <t>Dispensary </t>
  </si>
  <si>
    <t>PHCU </t>
  </si>
  <si>
    <t>Primary Health Care </t>
  </si>
  <si>
    <t>WHO distribution points </t>
  </si>
  <si>
    <t>WHO/MoH </t>
  </si>
  <si>
    <t>Functioning/non-functioning health facilities </t>
  </si>
  <si>
    <t>Medical cadre </t>
  </si>
  <si>
    <t>Nursing staff </t>
  </si>
  <si>
    <t>Pharmacy staff </t>
  </si>
  <si>
    <t>EPI staff </t>
  </si>
  <si>
    <t>Nutrition staff </t>
  </si>
  <si>
    <t>Garbage management </t>
  </si>
  <si>
    <t>ORS </t>
  </si>
  <si>
    <t>Malaria </t>
  </si>
  <si>
    <t>TB case management </t>
  </si>
  <si>
    <t>TB referral </t>
  </si>
  <si>
    <t>Antenatal </t>
  </si>
  <si>
    <t>Family planning </t>
  </si>
  <si>
    <t>Health education </t>
  </si>
  <si>
    <t>Vitamin A </t>
  </si>
  <si>
    <t>EPI type </t>
  </si>
  <si>
    <t>Energy source </t>
  </si>
  <si>
    <t>Ownership </t>
  </si>
  <si>
    <t>Water source </t>
  </si>
  <si>
    <t>Reconstruction rehabilitation </t>
  </si>
  <si>
    <t>Health facility physical condition </t>
  </si>
  <si>
    <t>Shortest distance to any health facility </t>
  </si>
  <si>
    <t>Number of hand pumps </t>
  </si>
  <si>
    <t>WES (not verified) </t>
  </si>
  <si>
    <t>Water points (type) </t>
  </si>
  <si>
    <t>Borehole </t>
  </si>
  <si>
    <t>WASH sector </t>
  </si>
  <si>
    <t>hand pumps </t>
  </si>
  <si>
    <t>Shortest distance to a water point </t>
  </si>
  <si>
    <t>Oil &amp; Minerals </t>
  </si>
  <si>
    <t>GMRD </t>
  </si>
  <si>
    <t>Gold </t>
  </si>
  <si>
    <t>Flood Hazard </t>
  </si>
  <si>
    <t>UNOSAT </t>
  </si>
  <si>
    <t>Areas affected by floods in 2007 </t>
  </si>
  <si>
    <t>Water bodies </t>
  </si>
  <si>
    <t>Rosaries Dam when heightening project completes </t>
  </si>
  <si>
    <t>Rivers and Khors </t>
  </si>
  <si>
    <t>Winand Staring Center </t>
  </si>
  <si>
    <t>Sudan hydrological map </t>
  </si>
  <si>
    <t>Type of courts </t>
  </si>
  <si>
    <t>Jabals </t>
  </si>
  <si>
    <t>Slope in % </t>
  </si>
  <si>
    <t>SMO (use with caution) </t>
  </si>
  <si>
    <t>SMO/SIFSIA </t>
  </si>
  <si>
    <t>Total average rainfall for recent wet year in mm </t>
  </si>
  <si>
    <t>Total average rainfall in mm </t>
  </si>
  <si>
    <t>Variability of vegetation (1982 - 2003) </t>
  </si>
  <si>
    <t>MoA </t>
  </si>
  <si>
    <t>Forest </t>
  </si>
  <si>
    <t>Grazing </t>
  </si>
  <si>
    <t>Farmland </t>
  </si>
  <si>
    <t>Farming schemes (with company names) </t>
  </si>
  <si>
    <t>FAO/Africover </t>
  </si>
  <si>
    <t>Deforestation 1999vs2008 </t>
  </si>
  <si>
    <t>Grazing area </t>
  </si>
  <si>
    <t>Natural herbaceous plants-terrestrial </t>
  </si>
  <si>
    <t>FAO/Forest genetic resources </t>
  </si>
  <si>
    <t>Gum Arabic </t>
  </si>
  <si>
    <t>ESA/Glob cover Project </t>
  </si>
  <si>
    <t>BN Land cover </t>
  </si>
  <si>
    <t>Soils </t>
  </si>
  <si>
    <t>Soil type </t>
  </si>
  <si>
    <t>Type </t>
  </si>
  <si>
    <t>Sudan Meteorological Authority</t>
  </si>
  <si>
    <t>NDVI at peak of Rainy season – early September</t>
  </si>
  <si>
    <t>Health facilities </t>
  </si>
  <si>
    <t>Vulnerable population </t>
  </si>
  <si>
    <t>RRR and RCSO </t>
  </si>
  <si>
    <t>IDPs (Population and location </t>
  </si>
  <si>
    <t>Hand pumps </t>
  </si>
  <si>
    <t>ESA/ Globcover </t>
  </si>
  <si>
    <t>USGS </t>
  </si>
  <si>
    <t>Geological strata </t>
  </si>
  <si>
    <t>Jun-99</t>
  </si>
  <si>
    <t>whole Darfur </t>
  </si>
  <si>
    <t>TRMA </t>
  </si>
  <si>
    <t>2000 - 2001 </t>
  </si>
  <si>
    <t>Wadis </t>
  </si>
  <si>
    <t>FAO South Sudan, UNJLC </t>
  </si>
  <si>
    <t>Rivers (size/navigable) </t>
  </si>
  <si>
    <t>Hydro geological map of Sudan - Winand Staring Centre, National Corporation for Development of Rural Water Resources </t>
  </si>
  <si>
    <t>Aquifers (continuous, sub continuous and local aquifers) &amp; non water bearing rocks </t>
  </si>
  <si>
    <t>Water sources (type of water point, quality, coverage) </t>
  </si>
  <si>
    <t>2009 Dec </t>
  </si>
  <si>
    <t>Umm Keddada Rural Council, North Darfur </t>
  </si>
  <si>
    <t>NDVI at peak of Dry season </t>
  </si>
  <si>
    <t>NDVI at peak of Rainy season </t>
  </si>
  <si>
    <t>late April 1999 - 2007 </t>
  </si>
  <si>
    <t>early Sept 1999 - 2007 </t>
  </si>
  <si>
    <t>ESA Glob cover </t>
  </si>
  <si>
    <t>Lancover, 300 m ground resolution </t>
  </si>
  <si>
    <t>Variability of vegetation (CV of seasonal Max NDVI) </t>
  </si>
  <si>
    <t>1982 - 2003 </t>
  </si>
  <si>
    <t>Total average Annual Rainfall (mm) </t>
  </si>
  <si>
    <t>1971 - 2000 </t>
  </si>
  <si>
    <t>Total average Annual Rainfall for recent wet year (mm) </t>
  </si>
  <si>
    <t>50 m. DEM </t>
  </si>
  <si>
    <t>Boundaries </t>
  </si>
  <si>
    <t>SIM 2007 </t>
  </si>
  <si>
    <t>Admin 1 boundary (International) Admin 2 boundary (State) Admin 3 boundary (Locality/County) </t>
  </si>
  <si>
    <t>CBS 2009 </t>
  </si>
  <si>
    <t>Admin 3 boundary (Locality/County) </t>
  </si>
  <si>
    <t>JLC, FAO </t>
  </si>
  <si>
    <t>Admin 4 boundary (rural council/payam) </t>
  </si>
  <si>
    <t>Gazetteers </t>
  </si>
  <si>
    <t>OCHA, FAO, DEPHA, JLC, HIC, TRMA, UNMIS, NIMA </t>
  </si>
  <si>
    <t>Settlement name, type, source, P-code, coordinates </t>
  </si>
  <si>
    <t>British toposheets </t>
  </si>
  <si>
    <t>UNJLC North </t>
  </si>
  <si>
    <t>Roads (N) </t>
  </si>
  <si>
    <t>SIM - UNJLC, SRC, WFP </t>
  </si>
  <si>
    <t>railway lines, rail weight, Gauge and verifying agency </t>
  </si>
  <si>
    <t>UNJLC </t>
  </si>
  <si>
    <t>NFI Pipeline </t>
  </si>
  <si>
    <t>WFP UNHAS </t>
  </si>
  <si>
    <t>Area of operation, hubs, airfields, helipads </t>
  </si>
  <si>
    <t>Zain </t>
  </si>
  <si>
    <t>Mobile network access </t>
  </si>
  <si>
    <t>UNDP Elections </t>
  </si>
  <si>
    <t>South Sudan Referendum Polling stations </t>
  </si>
  <si>
    <t>HNP/OCHA/WFP </t>
  </si>
  <si>
    <t>Affected Population, IDPs </t>
  </si>
  <si>
    <t>Population per locality </t>
  </si>
  <si>
    <t>Population of South Sudanese by locality in Darfur </t>
  </si>
  <si>
    <t>UNOCHA </t>
  </si>
  <si>
    <t>Location of IDP Camps </t>
  </si>
  <si>
    <t>Location of Vulnerable Population </t>
  </si>
  <si>
    <t>pre-conflict migration routes </t>
  </si>
  <si>
    <t>3W </t>
  </si>
  <si>
    <t>UNOCHA - HNP 34 </t>
  </si>
  <si>
    <t>NGO, UN activities and location </t>
  </si>
  <si>
    <t>DCPSF </t>
  </si>
  <si>
    <t>Partners in projects </t>
  </si>
  <si>
    <t>Judiciary </t>
  </si>
  <si>
    <t>RoL UNDP </t>
  </si>
  <si>
    <t>Court of Appeal, Customary Court, Special Criminal Court, Statutory Court, Legal Aid Centers, Legal Information Centers, UNDP Rule of Law trainings </t>
  </si>
  <si>
    <t>Northern, Southern and Western Darfur </t>
  </si>
  <si>
    <t>Darfur </t>
  </si>
  <si>
    <t>RoL UNDP Darfur </t>
  </si>
  <si>
    <t>Western Darfur </t>
  </si>
  <si>
    <t>Types of HFs, location, population, status, capacity, condition, health staff, management, Gap analysis </t>
  </si>
  <si>
    <t>IDPs &amp; Non-IDPs accessing hospitals supported by WHO </t>
  </si>
  <si>
    <t>Type of health facility, condition, staffing </t>
  </si>
  <si>
    <t>Status of health facility, Distance to hospital </t>
  </si>
  <si>
    <t>Dar el Salam Rural Council, North Darfur </t>
  </si>
  <si>
    <t>Type of schools, students, needs distance </t>
  </si>
  <si>
    <t>Status of Schools, students &amp; teachers </t>
  </si>
  <si>
    <t>Food Distribution Sites </t>
  </si>
  <si>
    <t>Food for Education Sites </t>
  </si>
  <si>
    <t>Darfur Food Security Status </t>
  </si>
  <si>
    <t>Main markets </t>
  </si>
  <si>
    <t>HIC </t>
  </si>
  <si>
    <t>Agro pastoral economic zones </t>
  </si>
  <si>
    <t>Source of food (farming, storage, livestock and market) </t>
  </si>
  <si>
    <t>Shelter </t>
  </si>
  <si>
    <t>Humanitarian access </t>
  </si>
  <si>
    <t>UN Mine Action Office </t>
  </si>
  <si>
    <t>Economy </t>
  </si>
  <si>
    <t>Oil concession, operator and right holder </t>
  </si>
  <si>
    <t>North and South Darfur </t>
  </si>
  <si>
    <t>UNDP CRMA - FAO </t>
  </si>
  <si>
    <t>Environment (pertaining to the Nomadic community </t>
  </si>
  <si>
    <t>Economic (pertaining to the Nomadic community</t>
  </si>
  <si>
    <t>Community (pertaining to the Nomadic community </t>
  </si>
  <si>
    <t>Personal (pertaining to the Nomadic community </t>
  </si>
  <si>
    <t>Health (pertaining to the Nomadic community </t>
  </si>
  <si>
    <t>Types of HFs, location, status, capacity, condition, health staff, management, Gap analysis </t>
  </si>
  <si>
    <t>SMoH </t>
  </si>
  <si>
    <t>Type and status of health facility, condition, staffing (aggregated to locality level) </t>
  </si>
  <si>
    <t>West Darfur </t>
  </si>
  <si>
    <t>SMoE </t>
  </si>
  <si>
    <t>Type and status of schools, students &amp; teachers (aggregated to locality level) </t>
  </si>
  <si>
    <t>WASH </t>
  </si>
  <si>
    <t>Water supply in rural and urban areas (aggregated to locality level) </t>
  </si>
  <si>
    <t>Evaporation, sanitation, annual rainfall (aggregated to locality level) </t>
  </si>
  <si>
    <t>Ground water quality (aggregated to locality level) </t>
  </si>
  <si>
    <t>Hafirs, open wells, schools with water sources, water yards </t>
  </si>
  <si>
    <t>Hand pumps (villages locations) </t>
  </si>
  <si>
    <t>Water points, latrine initiatives (village locations) </t>
  </si>
  <si>
    <t>HAC </t>
  </si>
  <si>
    <t>Voluntary return </t>
  </si>
  <si>
    <t>Actual spontaneous return </t>
  </si>
  <si>
    <t>Spontaneous return </t>
  </si>
  <si>
    <t>State Dept. of planning </t>
  </si>
  <si>
    <t>Locality headquarters </t>
  </si>
  <si>
    <t>Ministry of local governance </t>
  </si>
  <si>
    <t>South Darfur </t>
  </si>
  <si>
    <t>Whole Darfur </t>
  </si>
  <si>
    <t>Locality boundaries </t>
  </si>
  <si>
    <t>FSL </t>
  </si>
  <si>
    <t>NGO, UN activities and locations </t>
  </si>
  <si>
    <t>East west Darfur </t>
  </si>
  <si>
    <t>Refugee camps </t>
  </si>
  <si>
    <t>Gedaref State </t>
  </si>
  <si>
    <t>Vulnerable Populations (Refugee Camp Administration and Infrastructure) </t>
  </si>
  <si>
    <t>Um Gargour Camp Facilities </t>
  </si>
  <si>
    <t>Um Gargour Camp Facility Areas </t>
  </si>
  <si>
    <t>Um Gargour Camp Roads </t>
  </si>
  <si>
    <t>Um Gargour Camp Main Administration Zones </t>
  </si>
  <si>
    <t>Um Gargour Camp Blocks </t>
  </si>
  <si>
    <t>Major towns </t>
  </si>
  <si>
    <t>Threats &amp; Risks (Water) </t>
  </si>
  <si>
    <t>Water sources for livestock </t>
  </si>
  <si>
    <t>Other introduced risks related to water</t>
  </si>
  <si>
    <t>Threats &amp; Risks (Land) </t>
  </si>
  <si>
    <t>Grazing land </t>
  </si>
  <si>
    <t>Land tenure/territory/boundaries </t>
  </si>
  <si>
    <t>Large scale mechanized farming schemes </t>
  </si>
  <si>
    <t>Other natural resources </t>
  </si>
  <si>
    <t>Other introduced threats introduced related to land resources </t>
  </si>
  <si>
    <t>Threats &amp; Risks (Rule of Law) </t>
  </si>
  <si>
    <t>Threats &amp; Risks (Basic Services) </t>
  </si>
  <si>
    <t>Threats and risks (Basic Services) </t>
  </si>
  <si>
    <t>Threats &amp; Risks (Ecological Hazards) </t>
  </si>
  <si>
    <t>Crops diseases </t>
  </si>
  <si>
    <t>Crops affected by insects/locust/pest </t>
  </si>
  <si>
    <t>Threats &amp; Risks (Counterproductive activities) </t>
  </si>
  <si>
    <t>Civil unrest/violence </t>
  </si>
  <si>
    <t>Threats &amp; Risks (SALW proliferation) </t>
  </si>
  <si>
    <t>Threats &amp; Risks (Livelihoods) </t>
  </si>
  <si>
    <t>Low farm labour wages </t>
  </si>
  <si>
    <t>Lack of means of communication </t>
  </si>
  <si>
    <t>SIM/State government Consultation (not verified) </t>
  </si>
  <si>
    <t>CRMA state government consultation (not verified)</t>
  </si>
  <si>
    <t>Approximate locality boundaries </t>
  </si>
  <si>
    <t>Gedaref Natural Resources Atlas </t>
  </si>
  <si>
    <t>Nomadic camps </t>
  </si>
  <si>
    <t>Nomadic routes </t>
  </si>
  <si>
    <t>Summer/autumn nomadic camps </t>
  </si>
  <si>
    <t>Other threats and risks related to livestock </t>
  </si>
  <si>
    <t>UNJLC/OCHA </t>
  </si>
  <si>
    <t>Mobile network stations (Zain stations) </t>
  </si>
  <si>
    <t>SIM/JLC </t>
  </si>
  <si>
    <t>Not specified or religious schools </t>
  </si>
  <si>
    <t>Other threats related to education </t>
  </si>
  <si>
    <t>Other threats related to health </t>
  </si>
  <si>
    <t>Natural resources atlas GD </t>
  </si>
  <si>
    <t>Drainage </t>
  </si>
  <si>
    <t>Water Corporation, Gedaref </t>
  </si>
  <si>
    <t>Wells </t>
  </si>
  <si>
    <t>Water point </t>
  </si>
  <si>
    <t>Hafir </t>
  </si>
  <si>
    <t>Hand pump </t>
  </si>
  <si>
    <t>Water resevoir </t>
  </si>
  <si>
    <t>Water station </t>
  </si>
  <si>
    <t>Water tanker </t>
  </si>
  <si>
    <t>Water yards </t>
  </si>
  <si>
    <t>Tension over water sources for human consumption </t>
  </si>
  <si>
    <t>Tension over water sources for livestock </t>
  </si>
  <si>
    <t>Lack of/non-functioning livestock water points </t>
  </si>
  <si>
    <t>Minerals </t>
  </si>
  <si>
    <t>Gold chrome magnesium </t>
  </si>
  <si>
    <t>Floods </t>
  </si>
  <si>
    <t>Areas affected by floods </t>
  </si>
  <si>
    <t>JLC/FAO/SIM </t>
  </si>
  <si>
    <t>Wadi/perennial aquifer </t>
  </si>
  <si>
    <t>Law enforcement </t>
  </si>
  <si>
    <t>Law enforcement</t>
  </si>
  <si>
    <t>SSPC </t>
  </si>
  <si>
    <t>Risks related to rule of law </t>
  </si>
  <si>
    <t>Tourism </t>
  </si>
  <si>
    <t>Albutana Camp and Camel Racing </t>
  </si>
  <si>
    <t>50 m elevation contour </t>
  </si>
  <si>
    <t>British topo sheets (digitized by CRMA) </t>
  </si>
  <si>
    <t>Jabal </t>
  </si>
  <si>
    <t>1930-1951 </t>
  </si>
  <si>
    <t>USGS (processed by CRMA) </t>
  </si>
  <si>
    <t>Gedaref DEM </t>
  </si>
  <si>
    <t>Sudan Meteorological Authority /SIFSIA </t>
  </si>
  <si>
    <t>Variability of vegetation </t>
  </si>
  <si>
    <t>Total annual rainfall for recent wet year in mm </t>
  </si>
  <si>
    <t>Land Cover/Agriculture </t>
  </si>
  <si>
    <t>Natural resources Atlas GD </t>
  </si>
  <si>
    <t>Grazing farm </t>
  </si>
  <si>
    <t>Nutritional farm </t>
  </si>
  <si>
    <t>Farming schemes </t>
  </si>
  <si>
    <t>FAO/Forest Genetic Resources </t>
  </si>
  <si>
    <t>State government consultations </t>
  </si>
  <si>
    <t>Approximate locality boundaries (NOT VERIFIED) </t>
  </si>
  <si>
    <t>State capital, major towns </t>
  </si>
  <si>
    <t>Red Sea State </t>
  </si>
  <si>
    <t>RCO </t>
  </si>
  <si>
    <t>Shanti towns </t>
  </si>
  <si>
    <t>Fish markets </t>
  </si>
  <si>
    <t>Administrative Borders </t>
  </si>
  <si>
    <t>International boundary </t>
  </si>
  <si>
    <t>Administrative Borders</t>
  </si>
  <si>
    <t>International disputed boundary</t>
  </si>
  <si>
    <t>RS state government consultation (not verified) </t>
  </si>
  <si>
    <t>Threats and Risks (Water) </t>
  </si>
  <si>
    <t>Water related </t>
  </si>
  <si>
    <t>Threats and Risks (Land) </t>
  </si>
  <si>
    <t>Grazing lands </t>
  </si>
  <si>
    <t>Small scale farming land </t>
  </si>
  <si>
    <t>Other threats related to land/boundaries </t>
  </si>
  <si>
    <t>Threats and Risks (Counterproductive Activities) </t>
  </si>
  <si>
    <t>Criminal Activities </t>
  </si>
  <si>
    <t>Sex and Gender Based Violence (SGBV) </t>
  </si>
  <si>
    <t>Manipulation of particular groups </t>
  </si>
  <si>
    <t>Other introduced threats related to counterproductive activities </t>
  </si>
  <si>
    <t>Threats and Risks (SALW Proliferation) </t>
  </si>
  <si>
    <t>Small Arms and Light Weapons proliferation (armed communities) </t>
  </si>
  <si>
    <t>Threats and Risks (Livelihoods) </t>
  </si>
  <si>
    <t>Unbalanced distribution of job opportunities and to high unemployment </t>
  </si>
  <si>
    <t>Lack of income generating opportunities/activities or inaccessibility to markets/lack of marketing possibilities </t>
  </si>
  <si>
    <t>Other introduced threats or risks related to socio-economic factors </t>
  </si>
  <si>
    <t>Livestock &amp; wild animals distribution </t>
  </si>
  <si>
    <t>Wildlife </t>
  </si>
  <si>
    <t>Animal distribution </t>
  </si>
  <si>
    <t>Oil and minerals </t>
  </si>
  <si>
    <t>Oil pipeline </t>
  </si>
  <si>
    <t>Railroad </t>
  </si>
  <si>
    <t>Harbour </t>
  </si>
  <si>
    <t>Schools </t>
  </si>
  <si>
    <t>Lack of/non-functioning primary school</t>
  </si>
  <si>
    <t>Lack of/non-functioning secondary school </t>
  </si>
  <si>
    <t>Other introduced risks related to lack of basic services </t>
  </si>
  <si>
    <t>Bore holes </t>
  </si>
  <si>
    <t>Water related threats and risks </t>
  </si>
  <si>
    <t>Health related threats and risks </t>
  </si>
  <si>
    <t>Vetenary facility gaps/shortfalls </t>
  </si>
  <si>
    <t>RSS Judiciary System Administration </t>
  </si>
  <si>
    <t>Law enforcement threats and risks </t>
  </si>
  <si>
    <t>Lack of/non functioning judiciary system </t>
  </si>
  <si>
    <t>Other introduced threats to rule of law/law enforcement shortfalls </t>
  </si>
  <si>
    <t>Ecological hazards </t>
  </si>
  <si>
    <t>PERSGA </t>
  </si>
  <si>
    <t>Endagered turtles </t>
  </si>
  <si>
    <t>UNEP </t>
  </si>
  <si>
    <t>Meskit </t>
  </si>
  <si>
    <t>Google Earth </t>
  </si>
  <si>
    <t>Desertification </t>
  </si>
  <si>
    <t>Ecological threats and risks </t>
  </si>
  <si>
    <t>Desertification/Deforestation </t>
  </si>
  <si>
    <t>Land/water pollution </t>
  </si>
  <si>
    <t>Drought </t>
  </si>
  <si>
    <t>Other introduced risks related to ecological hazards </t>
  </si>
  <si>
    <t>USGS/SRTM (processed by CRMA) </t>
  </si>
  <si>
    <t>RS DEM </t>
  </si>
  <si>
    <t>Sudan Meteorological Authority/SIFSIA </t>
  </si>
  <si>
    <t>Annual rainfall in mm </t>
  </si>
  <si>
    <t>Total average annual rainfall in mm </t>
  </si>
  <si>
    <t>Food Security </t>
  </si>
  <si>
    <t>WFP FSMS </t>
  </si>
  <si>
    <t>Levels of food security, Rounds 2, and 3 </t>
  </si>
  <si>
    <t>Jul and Nov, 2010 </t>
  </si>
  <si>
    <t>CFCI Unit, Min. of Planning </t>
  </si>
  <si>
    <t>WFP FFE </t>
  </si>
  <si>
    <t>Water facilities </t>
  </si>
  <si>
    <t>Dec, 2010 </t>
  </si>
  <si>
    <t>Kassala State </t>
  </si>
  <si>
    <t>SIM/UNMIS/CRMA/WS </t>
  </si>
  <si>
    <t>Towns </t>
  </si>
  <si>
    <t>2008/2007 </t>
  </si>
  <si>
    <t>GAA </t>
  </si>
  <si>
    <t>Built up areas </t>
  </si>
  <si>
    <t>IDP camps </t>
  </si>
  <si>
    <t>Abuda Camp Roads </t>
  </si>
  <si>
    <t>Abuda Camp Facilities </t>
  </si>
  <si>
    <t>Abuda Camp Facility Areas </t>
  </si>
  <si>
    <t>Abuda Camp Administration Unit Level 3 </t>
  </si>
  <si>
    <t>Aduba Camp Blocks </t>
  </si>
  <si>
    <t>Abuda Camp Main Administration Zones </t>
  </si>
  <si>
    <t>Vulnerable Populations (Refugee Camp Administration and Infrastructure)</t>
  </si>
  <si>
    <t>Girba Camp main road </t>
  </si>
  <si>
    <t>Girba Camp Facilities </t>
  </si>
  <si>
    <t>Girba Camp Facility Areas </t>
  </si>
  <si>
    <t>Girba Camp Blocks </t>
  </si>
  <si>
    <t>Girba Camp Main Administration Zones </t>
  </si>
  <si>
    <t>Kilo 26 Camp Facilities </t>
  </si>
  <si>
    <t>Kilo 26 Camp Facility Areas </t>
  </si>
  <si>
    <t>Kilo 26 Camp Main Roads </t>
  </si>
  <si>
    <t>Kilo 26 Camp Main Administration Zones </t>
  </si>
  <si>
    <t>Kilo 26 Camp Blocks </t>
  </si>
  <si>
    <t>Shagarab 1 Camp Administration Unit Level 3 </t>
  </si>
  <si>
    <t>Shagarab 1 Camp Facilities </t>
  </si>
  <si>
    <t>Shagarab 1 Camp Facility Areas </t>
  </si>
  <si>
    <t>Shagarab 1 Camp Roads </t>
  </si>
  <si>
    <t>Shagarab 1 Camp Blocks </t>
  </si>
  <si>
    <t>Shagarab 1 Camp Main Adminstration Zones </t>
  </si>
  <si>
    <t>Shagarab 2 Camp Facilities </t>
  </si>
  <si>
    <t>Shagarab 2 Camp Facility Area </t>
  </si>
  <si>
    <t>Shagarab 2 Camp Roads </t>
  </si>
  <si>
    <t>Shagarab 2 Camp Administration Unit Level 3 </t>
  </si>
  <si>
    <t>Shagarab 2 Camp Blocks </t>
  </si>
  <si>
    <t>Shagarab 2 Camp Main Administration Zones </t>
  </si>
  <si>
    <t>Shagarab 3 Camp Administration Unit Level 3 </t>
  </si>
  <si>
    <t>Shagarab 3 Camp Facilities </t>
  </si>
  <si>
    <t>Shagarab 3 Camp Facility Area </t>
  </si>
  <si>
    <t>Shagarab 3 Camp Roads </t>
  </si>
  <si>
    <t>Shagarab 3 Camp Blocks </t>
  </si>
  <si>
    <t>Shagarab 3 Camp Main Administration Zones </t>
  </si>
  <si>
    <t>Wad Sherife Camp main road </t>
  </si>
  <si>
    <t>Wad Sherife Camp Facilities </t>
  </si>
  <si>
    <t>Wad Sherife Camp Facility Areas </t>
  </si>
  <si>
    <t>Wad Sherife Camp Blocks </t>
  </si>
  <si>
    <t>Wad Sherife Camp Main Administration Zones </t>
  </si>
  <si>
    <t>Meskit problem </t>
  </si>
  <si>
    <t>Threats &amp; Risks (Counterproductive Activities) </t>
  </si>
  <si>
    <t>Threats &amp; Risks (SALW Proliferation) </t>
  </si>
  <si>
    <t>Illegal arms trade </t>
  </si>
  <si>
    <t>GSMWORLD.COM </t>
  </si>
  <si>
    <t>Mobile network stations (Zain Station) </t>
  </si>
  <si>
    <t>Not for public distribution</t>
  </si>
  <si>
    <t>Boreholes </t>
  </si>
  <si>
    <t>Water yard </t>
  </si>
  <si>
    <t>Lack of/non-functioning livestock wateringpoints </t>
  </si>
  <si>
    <t>Bare-areas </t>
  </si>
  <si>
    <t>Wadi/perrenial aquifier </t>
  </si>
  <si>
    <t>Sudan hydro-geo map </t>
  </si>
  <si>
    <t>KS DEM </t>
  </si>
  <si>
    <t>Variability of Vegetation </t>
  </si>
  <si>
    <t>Land cover use </t>
  </si>
  <si>
    <t>CFCI Unit, Min. of Economic Planning and Development </t>
  </si>
  <si>
    <t>Education facilities </t>
  </si>
  <si>
    <t>Water services </t>
  </si>
  <si>
    <t>Min. of Health </t>
  </si>
  <si>
    <t>Health services </t>
  </si>
  <si>
    <t>Also used title (Data)</t>
  </si>
  <si>
    <t>Also used title (Type of information) </t>
  </si>
  <si>
    <t>3W</t>
  </si>
  <si>
    <t>Who does what where</t>
  </si>
  <si>
    <t>NGO, UN activities and locations</t>
  </si>
  <si>
    <t>NGO, UN activities and location</t>
  </si>
  <si>
    <t>Administrative borders, Boundaries</t>
  </si>
  <si>
    <t>Ecological hazards</t>
  </si>
  <si>
    <t>Endangered turtles</t>
  </si>
  <si>
    <t>Flooding, Flood Hazard</t>
  </si>
  <si>
    <t>PHCU?</t>
  </si>
  <si>
    <t>Railroad</t>
  </si>
  <si>
    <t>Grazing</t>
  </si>
  <si>
    <t>Land cover?</t>
  </si>
  <si>
    <t>Oil, Oil &amp; Minerals, Minerals</t>
  </si>
  <si>
    <t>Pipelines?</t>
  </si>
  <si>
    <t>Soil</t>
  </si>
  <si>
    <t>Law enforcement threats and risks, Law enforcement</t>
  </si>
  <si>
    <t>Threats and Risks</t>
  </si>
  <si>
    <t>Threats and Risks (Basic Services) </t>
  </si>
  <si>
    <t>Threats and Risks (Counterproductive activities) </t>
  </si>
  <si>
    <t>Threats and Risks (Ecological Hazards) </t>
  </si>
  <si>
    <t>Threats and Risks (Rule of Law) </t>
  </si>
  <si>
    <t>Jabal</t>
  </si>
  <si>
    <t>Vulnerable population</t>
  </si>
  <si>
    <t>IDP camps</t>
  </si>
  <si>
    <t>Borehole, Bore holes</t>
  </si>
  <si>
    <t>Hand pump</t>
  </si>
  <si>
    <t>Water yard</t>
  </si>
  <si>
    <t>UNDP Layer</t>
  </si>
  <si>
    <t>UNDP Attributes</t>
  </si>
  <si>
    <t>UNDP Source</t>
  </si>
  <si>
    <t>UNDP Date</t>
  </si>
  <si>
    <t>WWHGD layer</t>
  </si>
  <si>
    <t>UNJLC</t>
  </si>
  <si>
    <t>FM radio location catholic</t>
  </si>
  <si>
    <t>SSPS radio data</t>
  </si>
  <si>
    <t>DFID</t>
  </si>
  <si>
    <t>courts</t>
  </si>
  <si>
    <t>infrastructure (chief court, executive court)</t>
  </si>
  <si>
    <t>village</t>
  </si>
  <si>
    <t>police posts</t>
  </si>
  <si>
    <t>infrastructure (police post)</t>
  </si>
  <si>
    <t>Police station UNDP project</t>
  </si>
  <si>
    <t>UNDP</t>
  </si>
  <si>
    <t>Education</t>
  </si>
  <si>
    <t>MoE</t>
  </si>
  <si>
    <t>Number of classrooms</t>
  </si>
  <si>
    <t>county</t>
  </si>
  <si>
    <t>open air</t>
  </si>
  <si>
    <t>permanent</t>
  </si>
  <si>
    <t>roof only</t>
  </si>
  <si>
    <t>semi permanent</t>
  </si>
  <si>
    <t>tent</t>
  </si>
  <si>
    <t>total</t>
  </si>
  <si>
    <t>Number of primary schools</t>
  </si>
  <si>
    <t>Pre primary school by cty ownership</t>
  </si>
  <si>
    <t>Primary school enrolment</t>
  </si>
  <si>
    <t>Primary school restricted</t>
  </si>
  <si>
    <t>Primary school spatially valid</t>
  </si>
  <si>
    <t>Primary school unrestricted</t>
  </si>
  <si>
    <t>Primary schools latrines</t>
  </si>
  <si>
    <t>got toilet</t>
  </si>
  <si>
    <t>no toilet</t>
  </si>
  <si>
    <t>Primary schools water</t>
  </si>
  <si>
    <t>got water</t>
  </si>
  <si>
    <t>no water</t>
  </si>
  <si>
    <t>PS SSIRS AED Schools</t>
  </si>
  <si>
    <t>Pupil classroom ratio</t>
  </si>
  <si>
    <t>Pupil teacher ratio</t>
  </si>
  <si>
    <t>ratio</t>
  </si>
  <si>
    <t>School enrolment</t>
  </si>
  <si>
    <t>female</t>
  </si>
  <si>
    <t>male</t>
  </si>
  <si>
    <t>elevation</t>
  </si>
  <si>
    <t>infrastructure (primary school, secondary school, technical school)</t>
  </si>
  <si>
    <t>UNFPA</t>
  </si>
  <si>
    <t>school name</t>
  </si>
  <si>
    <t>Schools</t>
  </si>
  <si>
    <t>Secondary school restricted</t>
  </si>
  <si>
    <t>Secondary school unrestricted</t>
  </si>
  <si>
    <t>Teachers by county</t>
  </si>
  <si>
    <t>Winrock School</t>
  </si>
  <si>
    <t>religious facilities</t>
  </si>
  <si>
    <t>infrastructure (church, mosque)</t>
  </si>
  <si>
    <t>Distribution cattle market</t>
  </si>
  <si>
    <t>MARF</t>
  </si>
  <si>
    <t>Estimated cereal harvest</t>
  </si>
  <si>
    <t>Estimated farming household</t>
  </si>
  <si>
    <t>Estimated number of cattle</t>
  </si>
  <si>
    <t>market centres</t>
  </si>
  <si>
    <t>infrastructure (daily market, weekly market)</t>
  </si>
  <si>
    <t>Market distribution</t>
  </si>
  <si>
    <t>Nub cattle</t>
  </si>
  <si>
    <t>Seed tools distribution</t>
  </si>
  <si>
    <t>FAO</t>
  </si>
  <si>
    <t>3W health</t>
  </si>
  <si>
    <t>NGO names</t>
  </si>
  <si>
    <t>number of NGOs</t>
  </si>
  <si>
    <t>disease outbreak by county</t>
  </si>
  <si>
    <t>AWD cases</t>
  </si>
  <si>
    <t>AWD cfr</t>
  </si>
  <si>
    <t>Meas cases</t>
  </si>
  <si>
    <t>Meas cfr</t>
  </si>
  <si>
    <t>Menin cases</t>
  </si>
  <si>
    <t>Menin cfr</t>
  </si>
  <si>
    <t>Tetnus cases</t>
  </si>
  <si>
    <t>Tetnus cfr</t>
  </si>
  <si>
    <t>Total</t>
  </si>
  <si>
    <t>Health</t>
  </si>
  <si>
    <t>health facilities</t>
  </si>
  <si>
    <t>facility  (hospital, pharmacy, primary health care unit)</t>
  </si>
  <si>
    <t>USAID OFDA supported health facilities</t>
  </si>
  <si>
    <t>Oil concessions</t>
  </si>
  <si>
    <t>block number</t>
  </si>
  <si>
    <t>company</t>
  </si>
  <si>
    <t>population statistics</t>
  </si>
  <si>
    <t>state</t>
  </si>
  <si>
    <t>Population under 5</t>
  </si>
  <si>
    <t>Female</t>
  </si>
  <si>
    <t>Returnees</t>
  </si>
  <si>
    <t>hoh</t>
  </si>
  <si>
    <t>IOM</t>
  </si>
  <si>
    <t>location (payam)</t>
  </si>
  <si>
    <t>returnees (total)</t>
  </si>
  <si>
    <t>airstrip</t>
  </si>
  <si>
    <t>location</t>
  </si>
  <si>
    <t>UNHAS</t>
  </si>
  <si>
    <t>Water points</t>
  </si>
  <si>
    <t>name (borehole, water points, etc)</t>
  </si>
  <si>
    <t>UNFPA, SIM</t>
  </si>
  <si>
    <t>village name</t>
  </si>
  <si>
    <t>MWRI</t>
  </si>
  <si>
    <t>WP</t>
  </si>
  <si>
    <t>WRI</t>
  </si>
  <si>
    <t>ALP restricted</t>
  </si>
  <si>
    <t>?</t>
  </si>
  <si>
    <t>ALP unrestricted</t>
  </si>
  <si>
    <t>CBO</t>
  </si>
  <si>
    <t>CBOs (Accomplish, Girls Education Movement etc)</t>
  </si>
  <si>
    <t>UN Habitat</t>
  </si>
  <si>
    <t>Settlement</t>
  </si>
  <si>
    <t>ethnic groups</t>
  </si>
  <si>
    <t>ethnic group</t>
  </si>
  <si>
    <t>Global Fund</t>
  </si>
  <si>
    <t>agency</t>
  </si>
  <si>
    <t>SSCCSE statistical yearbook, digitised by OCHA</t>
  </si>
  <si>
    <t>program (hiv, malaria, tb/hiv etc)</t>
  </si>
  <si>
    <t>Livelihood zones</t>
  </si>
  <si>
    <t>zone name</t>
  </si>
  <si>
    <t>WFP</t>
  </si>
  <si>
    <t>Plants</t>
  </si>
  <si>
    <t>natural and artificial water bodies</t>
  </si>
  <si>
    <t>Natural hebaceous aquatic</t>
  </si>
  <si>
    <t>Natural herbaceous terrestrial</t>
  </si>
  <si>
    <t>Natural shrubs aquatic</t>
  </si>
  <si>
    <t>Natural shrubs terrestrial</t>
  </si>
  <si>
    <t>Natural trees aquatic</t>
  </si>
  <si>
    <t>Natural trees terrestrial</t>
  </si>
  <si>
    <t>Rainfed herbaceous crops</t>
  </si>
  <si>
    <t>Projects</t>
  </si>
  <si>
    <t>agriculture</t>
  </si>
  <si>
    <t>education</t>
  </si>
  <si>
    <t>health</t>
  </si>
  <si>
    <t>organisations</t>
  </si>
  <si>
    <t>unspecified</t>
  </si>
  <si>
    <t>water sanitation</t>
  </si>
  <si>
    <t>Returns 2010</t>
  </si>
  <si>
    <t>risks</t>
  </si>
  <si>
    <t>srf1</t>
  </si>
  <si>
    <t>focus of training</t>
  </si>
  <si>
    <t>ngo name</t>
  </si>
  <si>
    <t>stabilisation projects</t>
  </si>
  <si>
    <t>description</t>
  </si>
  <si>
    <t>USAID</t>
  </si>
  <si>
    <t>donor</t>
  </si>
  <si>
    <t>implementing</t>
  </si>
  <si>
    <t>sector</t>
  </si>
  <si>
    <t>timeline</t>
  </si>
  <si>
    <t>50m contour</t>
  </si>
  <si>
    <t>height</t>
  </si>
  <si>
    <t>spot heights</t>
  </si>
  <si>
    <t>curvature</t>
  </si>
  <si>
    <t>CDE</t>
  </si>
  <si>
    <t>Built up areas</t>
  </si>
  <si>
    <t>City</t>
  </si>
  <si>
    <t>city name</t>
  </si>
  <si>
    <t>County</t>
  </si>
  <si>
    <t>Households</t>
  </si>
  <si>
    <t>Male</t>
  </si>
  <si>
    <t>Population</t>
  </si>
  <si>
    <t>Roads</t>
  </si>
  <si>
    <t>class (primary, secondary, tertiary, local/urban, track)</t>
  </si>
  <si>
    <t>UNJLC, digitised Landsat, FA, WNP, Louis Berger, WFP, IOM, Oxfam, Masra, Comboni, Zen, UNMAO, etc.</t>
  </si>
  <si>
    <t>comment (e.g. potholed, fairly firm etc)</t>
  </si>
  <si>
    <t>condition (rough, smooth, unknown)</t>
  </si>
  <si>
    <t>Geo quality (GPS/High, digitised/uncertain etc)</t>
  </si>
  <si>
    <t>Prac (truck/lorry, trailer, 4WD, unknown)</t>
  </si>
  <si>
    <t>Rainy stat (all season, dry season only) </t>
  </si>
  <si>
    <t>Rehab (WFP completed etc)</t>
  </si>
  <si>
    <t>Route name</t>
  </si>
  <si>
    <t>surface (asphault, gravel, dirt/sand, sandy, unknown)</t>
  </si>
  <si>
    <t>settlements</t>
  </si>
  <si>
    <t>boma</t>
  </si>
  <si>
    <t>classification (administrative centres, state capitals, principal towns, secondary towns, village)</t>
  </si>
  <si>
    <t>former county</t>
  </si>
  <si>
    <t>new county</t>
  </si>
  <si>
    <t>payam</t>
  </si>
  <si>
    <t>International border</t>
  </si>
  <si>
    <t>area</t>
  </si>
  <si>
    <t>country name</t>
  </si>
  <si>
    <t>perimeter</t>
  </si>
  <si>
    <t>State border</t>
  </si>
  <si>
    <t>OLS South GIS Working Group</t>
  </si>
  <si>
    <t>State name</t>
  </si>
  <si>
    <t>Flood incidents</t>
  </si>
  <si>
    <t>Flood incidents 2010</t>
  </si>
  <si>
    <t>Flood prone areas</t>
  </si>
  <si>
    <t>flooded</t>
  </si>
  <si>
    <t>hectares</t>
  </si>
  <si>
    <t>status (perennial etc)</t>
  </si>
  <si>
    <t>type (stream, river, channelised river)</t>
  </si>
  <si>
    <t>Main rivers</t>
  </si>
  <si>
    <t>main rivers</t>
  </si>
  <si>
    <t>Seasonal swamp</t>
  </si>
  <si>
    <t>waterways</t>
  </si>
  <si>
    <t>river class (1,2,3,4,5)</t>
  </si>
  <si>
    <t>Bare areas</t>
  </si>
  <si>
    <t>description (bare rock etc)</t>
  </si>
  <si>
    <t>hydrogeological</t>
  </si>
  <si>
    <t>Age (Quaternary, preCambrian, Quaternary-Tertiary etc)</t>
  </si>
  <si>
    <t>DEPHA</t>
  </si>
  <si>
    <t>Perimeter</t>
  </si>
  <si>
    <t>DOM1</t>
  </si>
  <si>
    <t>FAO/IGAD</t>
  </si>
  <si>
    <t>etc (there are dozens of columns in here)</t>
  </si>
  <si>
    <t>Geology (A,X,U,null etc)</t>
  </si>
  <si>
    <t>Landscape (P,S,U,A,null etc)</t>
  </si>
  <si>
    <t>map unit (water bodies, Fle.or32-a etc)</t>
  </si>
  <si>
    <t>Reliab</t>
  </si>
  <si>
    <t>slope</t>
  </si>
  <si>
    <t>soil unit (eutric cambisols etc)</t>
  </si>
  <si>
    <t>test id</t>
  </si>
  <si>
    <t>Vegetation (G,S,null,BCGW,GW etc)</t>
  </si>
  <si>
    <t>Seasonal migratory route</t>
  </si>
  <si>
    <t>Seasonly grazing areas</t>
  </si>
  <si>
    <t>conservation areas</t>
  </si>
  <si>
    <t>class (Game reserve, National park)</t>
  </si>
  <si>
    <t>name</t>
  </si>
  <si>
    <t>Border conflict</t>
  </si>
  <si>
    <t>CES risk data</t>
  </si>
  <si>
    <t>CRMA risk data</t>
  </si>
  <si>
    <t>Mine action office data</t>
  </si>
  <si>
    <t>hazard id</t>
  </si>
  <si>
    <t>hazard type (dangerous area, lis sha, minefield etc)</t>
  </si>
  <si>
    <t>status (open, closed)</t>
  </si>
  <si>
    <t>Tension over border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</si>
</sst>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yy;@"/>
    <numFmt numFmtId="165" formatCode="m/d/yyyy;@"/>
  </numFmts>
  <fonts count="25">
    <font>
      <b val="0"/>
      <i val="0"/>
      <strike val="0"/>
      <u val="none"/>
      <sz val="10.0"/>
      <color rgb="FF000000"/>
      <name val="Arial"/>
    </font>
    <font>
      <b/>
      <i val="0"/>
      <strike val="0"/>
      <u val="none"/>
      <sz val="10.0"/>
      <color rgb="FF000000"/>
      <name val="Arial"/>
    </font>
    <font>
      <b val="0"/>
      <i val="0"/>
      <strike val="0"/>
      <u val="none"/>
      <sz val="10.0"/>
      <color rgb="FF000000"/>
      <name val="Arial"/>
    </font>
    <font>
      <b val="0"/>
      <i/>
      <strike val="0"/>
      <u val="none"/>
      <sz val="8.0"/>
      <color rgb="FF404040"/>
      <name val="Arial"/>
    </font>
    <font>
      <b/>
      <i val="0"/>
      <strike val="0"/>
      <u val="none"/>
      <sz val="8.0"/>
      <color rgb="FF404040"/>
      <name val="Arial"/>
    </font>
    <font>
      <b/>
      <i val="0"/>
      <strike val="0"/>
      <u val="none"/>
      <sz val="10.0"/>
      <color rgb="FF000000"/>
      <name val="Arial"/>
    </font>
    <font>
      <b val="0"/>
      <i/>
      <strike val="0"/>
      <u val="none"/>
      <sz val="8.0"/>
      <color rgb="FF404040"/>
      <name val="Arial"/>
    </font>
    <font>
      <b/>
      <i val="0"/>
      <strike val="0"/>
      <u val="none"/>
      <sz val="10.0"/>
      <color rgb="FF000000"/>
      <name val="Arial"/>
    </font>
    <font>
      <b val="0"/>
      <i val="0"/>
      <strike val="0"/>
      <u val="none"/>
      <sz val="10.0"/>
      <color rgb="FF000000"/>
      <name val="Times New Roman"/>
    </font>
    <font>
      <b val="0"/>
      <i val="0"/>
      <strike val="0"/>
      <u val="none"/>
      <sz val="10.0"/>
      <color rgb="FF000000"/>
      <name val="Times New Roman"/>
    </font>
    <font>
      <b val="0"/>
      <i val="0"/>
      <strike val="0"/>
      <u val="none"/>
      <sz val="10.0"/>
      <color rgb="FF000000"/>
      <name val="Times New Roman"/>
    </font>
    <font>
      <b val="0"/>
      <i val="0"/>
      <strike val="0"/>
      <u val="none"/>
      <sz val="10.0"/>
      <color rgb="FF000000"/>
      <name val="Times New Roman"/>
    </font>
    <font>
      <b val="0"/>
      <i val="0"/>
      <strike val="0"/>
      <u val="none"/>
      <sz val="8.0"/>
      <color rgb="FF404040"/>
      <name val="Arial"/>
    </font>
    <font>
      <b val="0"/>
      <i val="0"/>
      <strike val="0"/>
      <u val="none"/>
      <sz val="8.0"/>
      <color rgb="FF404040"/>
      <name val="Arial"/>
    </font>
    <font>
      <b val="0"/>
      <i val="0"/>
      <strike val="0"/>
      <u val="none"/>
      <sz val="10.0"/>
      <color rgb="FF000000"/>
      <name val="Times New Roman"/>
    </font>
    <font>
      <b val="0"/>
      <i val="0"/>
      <strike val="0"/>
      <u val="none"/>
      <sz val="8.0"/>
      <color rgb="FF404040"/>
      <name val="Arial"/>
    </font>
    <font>
      <b/>
      <i val="0"/>
      <strike val="0"/>
      <u val="none"/>
      <sz val="8.0"/>
      <color rgb="FF404040"/>
      <name val="Arial"/>
    </font>
    <font>
      <b val="0"/>
      <i val="0"/>
      <strike val="0"/>
      <u val="none"/>
      <sz val="10.0"/>
      <color rgb="FF000000"/>
      <name val="Times New Roman"/>
    </font>
    <font>
      <b/>
      <i val="0"/>
      <strike val="0"/>
      <u val="none"/>
      <sz val="10.0"/>
      <color rgb="FF000000"/>
      <name val="Times New Roman"/>
    </font>
    <font>
      <b val="0"/>
      <i val="0"/>
      <strike val="0"/>
      <u val="none"/>
      <sz val="10.0"/>
      <color rgb="FF000000"/>
      <name val="Times New Roman"/>
    </font>
    <font>
      <b/>
      <i val="0"/>
      <strike val="0"/>
      <u val="none"/>
      <sz val="10.0"/>
      <color rgb="FF000000"/>
      <name val="Times New Roman"/>
    </font>
    <font>
      <b/>
      <i val="0"/>
      <strike val="0"/>
      <u val="none"/>
      <sz val="8.0"/>
      <color rgb="FF404040"/>
      <name val="Arial"/>
    </font>
    <font>
      <b val="0"/>
      <i val="0"/>
      <strike val="0"/>
      <u val="none"/>
      <sz val="8.0"/>
      <color rgb="FF404040"/>
      <name val="Arial"/>
    </font>
    <font>
      <b/>
      <i val="0"/>
      <strike val="0"/>
      <u val="none"/>
      <sz val="8.0"/>
      <color rgb="FF404040"/>
      <name val="Arial"/>
    </font>
    <font>
      <b val="0"/>
      <i val="0"/>
      <strike val="0"/>
      <u val="none"/>
      <sz val="8.0"/>
      <color rgb="FF404040"/>
      <name val="Arial"/>
    </font>
  </fonts>
  <fills count="13">
    <fill>
      <patternFill patternType="none"/>
    </fill>
    <fill>
      <patternFill patternType="gray125">
        <bgColor rgb="FFFFFFFF"/>
      </patternFill>
    </fill>
    <fill>
      <patternFill patternType="solid">
        <fgColor rgb="FFFFFFFF"/>
        <bgColor indexed="64"/>
      </patternFill>
    </fill>
    <fill>
      <patternFill patternType="solid">
        <fgColor rgb="FFC7D6EE"/>
        <bgColor indexed="64"/>
      </patternFill>
    </fill>
    <fill>
      <patternFill patternType="solid">
        <fgColor rgb="FFFFFFFF"/>
        <bgColor indexed="64"/>
      </patternFill>
    </fill>
    <fill>
      <patternFill patternType="solid">
        <fgColor rgb="FFE1E8F6"/>
        <bgColor indexed="64"/>
      </patternFill>
    </fill>
    <fill>
      <patternFill patternType="solid">
        <fgColor rgb="FFEEF3FA"/>
        <bgColor indexed="64"/>
      </patternFill>
    </fill>
    <fill>
      <patternFill patternType="solid">
        <fgColor rgb="FFE1E8F6"/>
        <bgColor indexed="64"/>
      </patternFill>
    </fill>
    <fill>
      <patternFill patternType="solid">
        <fgColor rgb="FFC7D6EE"/>
        <bgColor indexed="64"/>
      </patternFill>
    </fill>
    <fill>
      <patternFill patternType="solid">
        <fgColor rgb="FFEEF3FA"/>
        <bgColor indexed="64"/>
      </patternFill>
    </fill>
    <fill>
      <patternFill patternType="solid">
        <fgColor rgb="FFFFFFFF"/>
        <bgColor indexed="64"/>
      </patternFill>
    </fill>
    <fill>
      <patternFill patternType="solid">
        <fgColor rgb="FFC7D6EE"/>
        <bgColor indexed="64"/>
      </patternFill>
    </fill>
    <fill>
      <patternFill patternType="solid">
        <fgColor rgb="FFFFFFFF"/>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fillId="0" numFmtId="0" borderId="0" fontId="0"/>
  </cellStyleXfs>
  <cellXfs count="34">
    <xf applyAlignment="1" fillId="0" xfId="0" numFmtId="0" borderId="0" fontId="0">
      <alignment vertical="bottom" horizontal="general" wrapText="1"/>
    </xf>
    <xf applyBorder="1" applyAlignment="1" fillId="0" xfId="0" numFmtId="0" borderId="1" applyFont="1" fontId="1">
      <alignment vertical="bottom" horizontal="general" wrapText="1"/>
    </xf>
    <xf applyBorder="1" applyAlignment="1" fillId="0" xfId="0" numFmtId="0" borderId="2" fontId="0">
      <alignment vertical="bottom" horizontal="general" wrapText="1"/>
    </xf>
    <xf applyBorder="1" applyAlignment="1" fillId="0" xfId="0" numFmtId="0" borderId="3" fontId="0">
      <alignment vertical="bottom" horizontal="general" wrapText="1"/>
    </xf>
    <xf applyBorder="1" applyAlignment="1" fillId="0" xfId="0" numFmtId="0" borderId="4" fontId="0">
      <alignment vertical="bottom" horizontal="general" wrapText="1"/>
    </xf>
    <xf applyAlignment="1" fillId="0" xfId="0" numFmtId="0" borderId="0" fontId="0">
      <alignment vertical="bottom" horizontal="left" wrapText="1"/>
    </xf>
    <xf applyAlignment="1" fillId="0" xfId="0" numFmtId="0" borderId="0" applyFont="1" fontId="2">
      <alignment vertical="center" horizontal="general" wrapText="1"/>
    </xf>
    <xf applyBorder="1" applyAlignment="1" fillId="2" xfId="0" numFmtId="0" borderId="5" applyFont="1" fontId="3" applyFill="1">
      <alignment vertical="center" horizontal="general" wrapText="1"/>
    </xf>
    <xf applyAlignment="1" fillId="3" xfId="0" numFmtId="0" borderId="0" applyFont="1" fontId="4" applyFill="1">
      <alignment vertical="center" horizontal="left" wrapText="1"/>
    </xf>
    <xf applyBorder="1" applyAlignment="1" fillId="0" xfId="0" numFmtId="0" borderId="6" applyFont="1" fontId="5">
      <alignment vertical="bottom" horizontal="general" wrapText="1"/>
    </xf>
    <xf applyBorder="1" applyAlignment="1" fillId="0" xfId="0" numFmtId="0" borderId="7" fontId="0">
      <alignment vertical="bottom" horizontal="general" wrapText="1"/>
    </xf>
    <xf applyAlignment="1" fillId="4" xfId="0" numFmtId="0" borderId="0" applyFont="1" fontId="6" applyFill="1">
      <alignment vertical="center" horizontal="general" wrapText="1"/>
    </xf>
    <xf applyAlignment="1" fillId="0" xfId="0" numFmtId="0" borderId="0" applyFont="1" fontId="7">
      <alignment vertical="bottom" horizontal="general" wrapText="1"/>
    </xf>
    <xf applyBorder="1" applyAlignment="1" fillId="0" xfId="0" numFmtId="0" borderId="8" applyFont="1" fontId="8">
      <alignment vertical="top" horizontal="general" wrapText="1"/>
    </xf>
    <xf applyBorder="1" applyAlignment="1" fillId="0" xfId="0" numFmtId="0" borderId="9" applyFont="1" fontId="9">
      <alignment vertical="bottom" horizontal="left" wrapText="1"/>
    </xf>
    <xf applyBorder="1" applyAlignment="1" fillId="0" xfId="0" numFmtId="164" borderId="10" applyFont="1" fontId="10" applyNumberFormat="1">
      <alignment vertical="bottom" horizontal="general" wrapText="1"/>
    </xf>
    <xf applyBorder="1" applyAlignment="1" fillId="0" xfId="0" numFmtId="0" borderId="11" fontId="0">
      <alignment vertical="bottom" horizontal="general" wrapText="1"/>
    </xf>
    <xf applyBorder="1" applyAlignment="1" fillId="0" xfId="0" numFmtId="0" borderId="12" applyFont="1" fontId="11">
      <alignment vertical="bottom" horizontal="general" wrapText="1"/>
    </xf>
    <xf applyBorder="1" applyAlignment="1" fillId="0" xfId="0" numFmtId="165" borderId="13" fontId="0" applyNumberFormat="1">
      <alignment vertical="bottom" horizontal="general" wrapText="1"/>
    </xf>
    <xf applyBorder="1" applyAlignment="1" fillId="0" xfId="0" numFmtId="0" borderId="14" fontId="0">
      <alignment vertical="bottom" horizontal="general" wrapText="1"/>
    </xf>
    <xf applyBorder="1" applyAlignment="1" fillId="5" xfId="0" numFmtId="0" borderId="15" applyFont="1" fontId="12" applyFill="1">
      <alignment vertical="center" horizontal="general" wrapText="1"/>
    </xf>
    <xf applyAlignment="1" fillId="6" xfId="0" numFmtId="0" borderId="0" applyFont="1" fontId="13" applyFill="1">
      <alignment vertical="center" horizontal="general" wrapText="1"/>
    </xf>
    <xf applyBorder="1" applyAlignment="1" fillId="0" xfId="0" numFmtId="0" borderId="16" applyFont="1" fontId="14">
      <alignment vertical="bottom" horizontal="right"/>
    </xf>
    <xf applyAlignment="1" fillId="7" xfId="0" numFmtId="0" borderId="0" applyFont="1" fontId="15" applyFill="1">
      <alignment vertical="center" horizontal="general" wrapText="1"/>
    </xf>
    <xf applyBorder="1" applyAlignment="1" fillId="0" xfId="0" numFmtId="0" borderId="17" fontId="0">
      <alignment vertical="bottom" horizontal="general" wrapText="1"/>
    </xf>
    <xf applyBorder="1" applyAlignment="1" fillId="8" xfId="0" numFmtId="0" borderId="18" applyFont="1" fontId="16" applyFill="1">
      <alignment vertical="center" horizontal="general" wrapText="1"/>
    </xf>
    <xf applyBorder="1" applyAlignment="1" fillId="0" xfId="0" numFmtId="0" borderId="19" applyFont="1" fontId="17">
      <alignment vertical="center" horizontal="general" wrapText="1"/>
    </xf>
    <xf applyBorder="1" applyAlignment="1" fillId="0" xfId="0" numFmtId="0" borderId="20" applyFont="1" fontId="18">
      <alignment vertical="bottom" horizontal="general" wrapText="1"/>
    </xf>
    <xf applyBorder="1" fillId="0" xfId="0" numFmtId="0" borderId="21" applyFont="1" fontId="19"/>
    <xf applyBorder="1" applyAlignment="1" fillId="0" xfId="0" numFmtId="0" borderId="22" applyFont="1" fontId="20">
      <alignment vertical="bottom" horizontal="left" wrapText="1"/>
    </xf>
    <xf applyAlignment="1" fillId="9" xfId="0" numFmtId="0" borderId="0" applyFont="1" fontId="21" applyFill="1">
      <alignment vertical="center" horizontal="general" wrapText="1"/>
    </xf>
    <xf applyBorder="1" applyAlignment="1" fillId="10" xfId="0" numFmtId="0" borderId="23" applyFont="1" fontId="22" applyFill="1">
      <alignment vertical="center" horizontal="general" wrapText="1"/>
    </xf>
    <xf applyAlignment="1" fillId="11" xfId="0" numFmtId="0" borderId="0" applyFont="1" fontId="23" applyFill="1">
      <alignment vertical="center" horizontal="general" wrapText="1"/>
    </xf>
    <xf applyAlignment="1" fillId="12" xfId="0" numFmtId="0" borderId="0" applyFont="1" fontId="2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2.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5.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86"/>
    <col min="2" customWidth="1" max="2" width="78.71"/>
  </cols>
  <sheetData>
    <row r="2">
      <c t="s" r="A2">
        <v>0</v>
      </c>
    </row>
    <row r="3">
      <c s="19" r="A3"/>
      <c s="19" r="B3"/>
    </row>
    <row r="4">
      <c t="s" s="1" r="A4">
        <v>1</v>
      </c>
      <c t="s" s="1" r="B4">
        <v>2</v>
      </c>
      <c s="24" r="C4"/>
    </row>
    <row r="5">
      <c t="s" s="16" r="A5">
        <v>3</v>
      </c>
      <c t="s" s="16" r="B5">
        <v>4</v>
      </c>
      <c s="24" r="C5"/>
    </row>
    <row r="6">
      <c t="s" s="16" r="A6">
        <v>5</v>
      </c>
      <c t="s" s="16" r="B6">
        <v>6</v>
      </c>
      <c s="24" r="C6"/>
    </row>
    <row r="7">
      <c t="s" s="16" r="A7">
        <v>7</v>
      </c>
      <c t="s" s="16" r="B7">
        <v>8</v>
      </c>
      <c s="24" r="C7"/>
    </row>
    <row r="8">
      <c t="s" s="16" r="A8">
        <v>9</v>
      </c>
      <c t="s" s="16" r="B8">
        <v>10</v>
      </c>
      <c s="24" r="C8"/>
    </row>
    <row r="9">
      <c t="s" s="16" r="A9">
        <v>11</v>
      </c>
      <c t="s" s="16" r="B9">
        <v>12</v>
      </c>
      <c s="24" r="C9"/>
    </row>
    <row r="10">
      <c t="s" s="16" r="A10">
        <v>13</v>
      </c>
      <c t="s" s="16" r="B10">
        <v>14</v>
      </c>
      <c s="24" r="C10"/>
    </row>
    <row r="11">
      <c t="s" s="2" r="A11">
        <v>15</v>
      </c>
      <c t="s" s="2" r="B11">
        <v>16</v>
      </c>
      <c s="24" r="C11"/>
    </row>
    <row r="12">
      <c t="s" s="4" r="A12">
        <v>17</v>
      </c>
      <c s="4" r="B12"/>
      <c s="3" r="C12"/>
    </row>
    <row r="13">
      <c s="10" r="A13"/>
      <c s="10" r="B13"/>
    </row>
  </sheetData>
  <mergeCells count="1">
    <mergeCell ref="A2:B2"/>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2.14"/>
    <col min="3" customWidth="1" max="3" width="14.14"/>
    <col min="4" customWidth="1" max="4" width="33.43"/>
    <col min="5" customWidth="1" max="5" width="60.43"/>
    <col min="6" customWidth="1" max="6" width="15.0"/>
  </cols>
  <sheetData>
    <row customHeight="1" r="1" ht="13.5">
      <c t="s" s="26" r="A1">
        <v>18</v>
      </c>
      <c t="s" s="26" r="B1">
        <v>19</v>
      </c>
      <c t="s" s="26" r="C1">
        <v>20</v>
      </c>
      <c t="s" s="26" r="D1">
        <v>21</v>
      </c>
      <c t="s" s="26" r="E1">
        <v>22</v>
      </c>
      <c t="s" s="22" r="F1">
        <v>23</v>
      </c>
    </row>
    <row r="2">
      <c t="s" s="26" r="A2">
        <v>24</v>
      </c>
      <c t="s" s="26" r="B2">
        <v>25</v>
      </c>
      <c t="s" s="26" r="C2">
        <v>25</v>
      </c>
      <c t="s" s="26" r="D2">
        <v>26</v>
      </c>
      <c t="s" s="26" r="E2">
        <v>27</v>
      </c>
      <c t="s" s="22" r="F2">
        <v>28</v>
      </c>
    </row>
    <row r="3">
      <c t="s" s="26" r="A3">
        <v>24</v>
      </c>
      <c t="s" s="26" r="B3">
        <v>25</v>
      </c>
      <c t="s" s="26" r="C3">
        <v>25</v>
      </c>
      <c t="s" s="26" r="D3">
        <v>26</v>
      </c>
      <c t="s" s="26" r="E3">
        <v>29</v>
      </c>
      <c t="s" s="22" r="F3">
        <v>28</v>
      </c>
    </row>
    <row r="4">
      <c t="s" s="26" r="A4">
        <v>24</v>
      </c>
      <c t="s" s="26" r="B4">
        <v>25</v>
      </c>
      <c t="s" s="26" r="C4">
        <v>25</v>
      </c>
      <c t="s" s="26" r="D4">
        <v>26</v>
      </c>
      <c t="s" s="26" r="E4">
        <v>30</v>
      </c>
      <c t="s" s="22" r="F4">
        <v>28</v>
      </c>
    </row>
    <row r="5">
      <c t="s" s="26" r="A5">
        <v>24</v>
      </c>
      <c t="s" s="26" r="B5">
        <v>25</v>
      </c>
      <c t="s" s="26" r="C5">
        <v>25</v>
      </c>
      <c t="s" s="26" r="D5">
        <v>26</v>
      </c>
      <c t="s" s="26" r="E5">
        <v>31</v>
      </c>
      <c t="s" s="22" r="F5">
        <v>28</v>
      </c>
    </row>
    <row r="6">
      <c t="s" s="26" r="A6">
        <v>24</v>
      </c>
      <c t="s" s="26" r="B6">
        <v>25</v>
      </c>
      <c t="s" s="26" r="C6">
        <v>25</v>
      </c>
      <c t="s" s="26" r="D6">
        <v>26</v>
      </c>
      <c t="s" s="26" r="E6">
        <v>32</v>
      </c>
      <c t="s" s="22" r="F6">
        <v>28</v>
      </c>
    </row>
    <row r="7">
      <c t="s" s="26" r="A7">
        <v>24</v>
      </c>
      <c t="s" s="26" r="B7">
        <v>25</v>
      </c>
      <c t="s" s="26" r="C7">
        <v>25</v>
      </c>
      <c t="s" s="26" r="D7">
        <v>26</v>
      </c>
      <c t="s" s="26" r="E7">
        <v>33</v>
      </c>
      <c t="s" s="22" r="F7">
        <v>28</v>
      </c>
    </row>
    <row customHeight="1" r="8" ht="13.5">
      <c t="s" s="26" r="A8">
        <v>24</v>
      </c>
      <c t="s" s="26" r="B8">
        <v>25</v>
      </c>
      <c t="s" s="26" r="C8">
        <v>25</v>
      </c>
      <c t="s" s="26" r="D8">
        <v>26</v>
      </c>
      <c t="s" s="26" r="E8">
        <v>34</v>
      </c>
      <c t="s" s="22" r="F8">
        <v>28</v>
      </c>
    </row>
    <row customHeight="1" r="9" ht="14.25">
      <c t="s" s="13" r="A9">
        <v>35</v>
      </c>
      <c t="s" s="13" r="B9">
        <v>25</v>
      </c>
      <c t="s" s="26" r="C9">
        <v>36</v>
      </c>
      <c t="s" s="26" r="D9">
        <v>37</v>
      </c>
      <c t="s" s="26" r="E9">
        <v>38</v>
      </c>
      <c s="22" r="F9">
        <v>21</v>
      </c>
    </row>
    <row r="10">
      <c t="s" s="13" r="A10">
        <v>35</v>
      </c>
      <c t="s" s="13" r="B10">
        <v>25</v>
      </c>
      <c t="s" s="26" r="C10">
        <v>36</v>
      </c>
      <c t="s" s="26" r="D10">
        <v>37</v>
      </c>
      <c t="s" s="26" r="E10">
        <v>39</v>
      </c>
      <c t="s" s="22" r="F10">
        <v>40</v>
      </c>
    </row>
    <row r="11">
      <c t="s" s="13" r="A11">
        <v>35</v>
      </c>
      <c t="s" s="13" r="B11">
        <v>25</v>
      </c>
      <c t="s" s="26" r="C11">
        <v>36</v>
      </c>
      <c t="s" s="26" r="D11">
        <v>37</v>
      </c>
      <c t="s" s="26" r="E11">
        <v>41</v>
      </c>
      <c t="s" s="22" r="F11">
        <v>42</v>
      </c>
    </row>
    <row r="12">
      <c t="s" s="13" r="A12">
        <v>35</v>
      </c>
      <c t="s" s="13" r="B12">
        <v>25</v>
      </c>
      <c t="s" s="26" r="C12">
        <v>36</v>
      </c>
      <c t="s" s="26" r="D12">
        <v>37</v>
      </c>
      <c t="s" s="26" r="E12">
        <v>43</v>
      </c>
      <c t="s" s="22" r="F12">
        <v>44</v>
      </c>
    </row>
    <row customHeight="1" r="13" ht="13.5">
      <c t="s" s="13" r="A13">
        <v>35</v>
      </c>
      <c t="s" s="13" r="B13">
        <v>25</v>
      </c>
      <c t="s" s="26" r="C13">
        <v>36</v>
      </c>
      <c t="s" s="26" r="D13">
        <v>37</v>
      </c>
      <c t="s" s="26" r="E13">
        <v>45</v>
      </c>
      <c t="s" s="22" r="F13">
        <v>28</v>
      </c>
    </row>
    <row r="14">
      <c t="s" s="26" r="A14">
        <v>46</v>
      </c>
      <c t="s" s="26" r="B14">
        <v>25</v>
      </c>
      <c t="s" s="26" r="C14">
        <v>25</v>
      </c>
      <c t="s" s="26" r="D14">
        <v>37</v>
      </c>
      <c t="s" s="26" r="E14">
        <v>47</v>
      </c>
      <c t="s" s="22" r="F14">
        <v>48</v>
      </c>
    </row>
    <row r="15">
      <c t="s" s="26" r="A15">
        <v>46</v>
      </c>
      <c t="s" s="26" r="B15">
        <v>25</v>
      </c>
      <c t="s" s="26" r="C15">
        <v>25</v>
      </c>
      <c t="s" s="26" r="D15">
        <v>37</v>
      </c>
      <c t="s" s="26" r="E15">
        <v>49</v>
      </c>
      <c t="s" s="22" r="F15">
        <v>48</v>
      </c>
    </row>
    <row customHeight="1" r="16" ht="13.5">
      <c t="s" s="26" r="A16">
        <v>46</v>
      </c>
      <c t="s" s="26" r="B16">
        <v>25</v>
      </c>
      <c t="s" s="26" r="C16">
        <v>25</v>
      </c>
      <c t="s" s="26" r="D16">
        <v>37</v>
      </c>
      <c t="s" s="26" r="E16">
        <v>50</v>
      </c>
      <c t="s" s="22" r="F16">
        <v>48</v>
      </c>
    </row>
    <row r="17">
      <c t="s" s="26" r="A17">
        <v>51</v>
      </c>
      <c t="s" s="26" r="B17">
        <v>25</v>
      </c>
      <c t="s" s="26" r="C17">
        <v>25</v>
      </c>
      <c t="s" s="26" r="D17">
        <v>37</v>
      </c>
      <c t="s" s="26" r="E17">
        <v>47</v>
      </c>
      <c t="s" s="22" r="F17">
        <v>52</v>
      </c>
    </row>
    <row r="18">
      <c t="s" s="26" r="A18">
        <v>51</v>
      </c>
      <c t="s" s="26" r="B18">
        <v>25</v>
      </c>
      <c t="s" s="26" r="C18">
        <v>25</v>
      </c>
      <c t="s" s="26" r="D18">
        <v>37</v>
      </c>
      <c t="s" s="26" r="E18">
        <v>53</v>
      </c>
      <c t="s" s="22" r="F18">
        <v>52</v>
      </c>
    </row>
    <row r="19">
      <c t="s" s="26" r="A19">
        <v>51</v>
      </c>
      <c t="s" s="26" r="B19">
        <v>25</v>
      </c>
      <c t="s" s="26" r="C19">
        <v>25</v>
      </c>
      <c t="s" s="26" r="D19">
        <v>37</v>
      </c>
      <c t="s" s="26" r="E19">
        <v>54</v>
      </c>
      <c t="s" s="22" r="F19">
        <v>52</v>
      </c>
    </row>
    <row r="20">
      <c t="s" s="26" r="A20">
        <v>51</v>
      </c>
      <c t="s" s="26" r="B20">
        <v>25</v>
      </c>
      <c t="s" s="26" r="C20">
        <v>25</v>
      </c>
      <c t="s" s="26" r="D20">
        <v>37</v>
      </c>
      <c t="s" s="26" r="E20">
        <v>55</v>
      </c>
      <c t="s" s="22" r="F20">
        <v>52</v>
      </c>
    </row>
    <row r="21">
      <c t="s" s="26" r="A21">
        <v>51</v>
      </c>
      <c t="s" s="26" r="B21">
        <v>25</v>
      </c>
      <c t="s" s="26" r="C21">
        <v>25</v>
      </c>
      <c t="s" s="26" r="D21">
        <v>37</v>
      </c>
      <c t="s" s="26" r="E21">
        <v>56</v>
      </c>
      <c t="s" s="22" r="F21">
        <v>52</v>
      </c>
    </row>
    <row customHeight="1" r="22" ht="17.25">
      <c t="s" s="26" r="A22">
        <v>51</v>
      </c>
      <c t="s" s="26" r="B22">
        <v>25</v>
      </c>
      <c t="s" s="26" r="C22">
        <v>25</v>
      </c>
      <c t="s" s="26" r="D22">
        <v>37</v>
      </c>
      <c t="s" s="26" r="E22">
        <v>57</v>
      </c>
      <c t="s" s="22" r="F22">
        <v>52</v>
      </c>
    </row>
    <row r="23">
      <c t="s" s="26" r="A23">
        <v>58</v>
      </c>
      <c t="s" s="26" r="B23">
        <v>25</v>
      </c>
      <c t="s" s="26" r="C23">
        <v>59</v>
      </c>
      <c t="s" s="26" r="D23">
        <v>37</v>
      </c>
      <c t="s" s="26" r="E23">
        <v>60</v>
      </c>
      <c t="s" s="22" r="F23">
        <v>61</v>
      </c>
    </row>
    <row r="24">
      <c t="s" s="26" r="A24">
        <v>58</v>
      </c>
      <c t="s" s="26" r="B24">
        <v>25</v>
      </c>
      <c t="s" s="26" r="C24">
        <v>59</v>
      </c>
      <c t="s" s="26" r="D24">
        <v>37</v>
      </c>
      <c t="s" s="26" r="E24">
        <v>62</v>
      </c>
      <c s="22" r="F24">
        <v>25.5</v>
      </c>
    </row>
    <row r="25">
      <c t="s" s="26" r="A25">
        <v>58</v>
      </c>
      <c t="s" s="26" r="B25">
        <v>25</v>
      </c>
      <c t="s" s="26" r="C25">
        <v>59</v>
      </c>
      <c t="s" s="26" r="D25">
        <v>37</v>
      </c>
      <c t="s" s="26" r="E25">
        <v>63</v>
      </c>
      <c s="22" r="F25">
        <v>25.1</v>
      </c>
    </row>
    <row customHeight="1" r="26" ht="13.5">
      <c t="s" s="26" r="A26">
        <v>58</v>
      </c>
      <c t="s" s="26" r="B26">
        <v>25</v>
      </c>
      <c t="s" s="26" r="C26">
        <v>59</v>
      </c>
      <c t="s" s="26" r="D26">
        <v>37</v>
      </c>
      <c t="s" s="26" r="E26">
        <v>64</v>
      </c>
      <c s="22" r="F26">
        <v>25.7</v>
      </c>
    </row>
    <row r="27">
      <c t="s" s="28" r="A27">
        <v>65</v>
      </c>
      <c s="28" r="B27"/>
      <c s="28" r="C27"/>
      <c s="28" r="D27"/>
      <c t="s" s="28" r="E27">
        <v>66</v>
      </c>
      <c s="22" r="F27">
        <v>9</v>
      </c>
    </row>
    <row r="28">
      <c t="s" s="28" r="A28">
        <v>65</v>
      </c>
      <c s="28" r="B28"/>
      <c s="28" r="C28"/>
      <c s="28" r="D28"/>
      <c t="s" s="28" r="E28">
        <v>67</v>
      </c>
      <c t="s" s="22" r="F28">
        <v>68</v>
      </c>
    </row>
    <row r="29">
      <c t="s" s="28" r="A29">
        <v>65</v>
      </c>
      <c s="28" r="B29"/>
      <c s="28" r="C29"/>
      <c s="28" r="D29"/>
      <c t="s" s="28" r="E29">
        <v>69</v>
      </c>
      <c t="s" s="22" r="F29">
        <v>28</v>
      </c>
    </row>
    <row r="30">
      <c t="s" s="28" r="A30">
        <v>65</v>
      </c>
      <c s="28" r="B30"/>
      <c s="28" r="C30"/>
      <c s="28" r="D30"/>
      <c t="s" s="28" r="E30">
        <v>70</v>
      </c>
      <c t="s" s="22" r="F30">
        <v>71</v>
      </c>
    </row>
    <row customHeight="1" r="31" ht="13.5">
      <c t="s" s="28" r="A31">
        <v>65</v>
      </c>
      <c s="28" r="B31"/>
      <c s="28" r="C31"/>
      <c s="28" r="D31"/>
      <c t="s" s="28" r="E31">
        <v>72</v>
      </c>
      <c s="22" r="F31"/>
    </row>
  </sheetData>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5.0"/>
  <cols>
    <col min="1" customWidth="1" max="1" width="28.29"/>
    <col min="2" customWidth="1" max="2" width="19.29"/>
    <col min="3" customWidth="1" max="3" width="47.57"/>
    <col min="4" customWidth="1" max="4" width="12.0"/>
    <col min="5" customWidth="1" max="5" width="45.57"/>
  </cols>
  <sheetData>
    <row customHeight="1" r="1" ht="15.75">
      <c t="s" s="25" r="A1">
        <v>73</v>
      </c>
      <c t="s" s="25" r="B1">
        <v>74</v>
      </c>
      <c t="s" s="25" r="C1">
        <v>75</v>
      </c>
      <c t="s" s="8" r="D1">
        <v>76</v>
      </c>
      <c t="s" s="32" r="E1">
        <v>77</v>
      </c>
    </row>
    <row customHeight="1" r="2" ht="25.5">
      <c t="s" s="7" r="A2">
        <v>78</v>
      </c>
      <c s="31" r="B2"/>
      <c s="31" r="C2"/>
      <c s="5" r="D2"/>
    </row>
    <row customHeight="1" r="3" ht="23.25">
      <c t="s" s="23" r="A3">
        <v>79</v>
      </c>
      <c t="s" s="23" r="B3">
        <v>80</v>
      </c>
      <c t="s" s="23" r="C3">
        <v>81</v>
      </c>
      <c s="5" r="D3">
        <v>21</v>
      </c>
      <c t="s" r="E3">
        <v>82</v>
      </c>
    </row>
    <row customHeight="1" r="4" ht="18.0">
      <c t="s" s="21" r="A4">
        <v>83</v>
      </c>
      <c t="s" s="21" r="B4">
        <v>80</v>
      </c>
      <c t="s" s="21" r="C4">
        <v>84</v>
      </c>
      <c t="s" s="5" r="D4">
        <v>28</v>
      </c>
      <c t="s" r="E4">
        <v>85</v>
      </c>
    </row>
    <row customHeight="1" r="5" ht="18.0">
      <c t="s" s="23" r="A5">
        <v>86</v>
      </c>
      <c t="s" s="23" r="B5">
        <v>80</v>
      </c>
      <c s="23" r="C5"/>
      <c t="s" s="5" r="D5">
        <v>87</v>
      </c>
      <c t="s" r="E5">
        <v>88</v>
      </c>
    </row>
    <row customHeight="1" r="6" ht="18.0">
      <c t="s" s="21" r="A6">
        <v>89</v>
      </c>
      <c t="s" s="21" r="B6">
        <v>80</v>
      </c>
      <c s="21" r="C6"/>
      <c t="s" s="5" r="D6">
        <v>90</v>
      </c>
      <c t="s" r="E6">
        <v>91</v>
      </c>
    </row>
    <row customHeight="1" r="7" ht="18.0">
      <c t="s" s="23" r="A7">
        <v>92</v>
      </c>
      <c t="s" s="23" r="B7">
        <v>93</v>
      </c>
      <c s="23" r="C7"/>
      <c t="s" s="5" r="D7">
        <v>94</v>
      </c>
      <c t="s" r="E7">
        <v>95</v>
      </c>
    </row>
    <row customHeight="1" r="8" ht="18.0">
      <c t="s" s="21" r="A8">
        <v>96</v>
      </c>
      <c t="s" s="21" r="B8">
        <v>97</v>
      </c>
      <c s="21" r="C8"/>
      <c t="s" s="5" r="D8">
        <v>98</v>
      </c>
      <c t="s" r="E8">
        <v>99</v>
      </c>
    </row>
    <row customHeight="1" r="9" ht="18.0">
      <c t="s" s="23" r="A9">
        <v>100</v>
      </c>
      <c t="s" s="23" r="B9">
        <v>97</v>
      </c>
      <c s="23" r="C9"/>
      <c t="s" s="5" r="D9">
        <v>28</v>
      </c>
      <c t="s" r="E9">
        <v>101</v>
      </c>
    </row>
    <row customHeight="1" r="10" ht="18.0">
      <c t="s" s="21" r="A10">
        <v>102</v>
      </c>
      <c t="s" s="21" r="B10">
        <v>97</v>
      </c>
      <c s="21" r="C10"/>
      <c t="s" s="5" r="D10">
        <v>28</v>
      </c>
      <c t="s" r="E10">
        <v>103</v>
      </c>
    </row>
    <row customHeight="1" r="11" ht="18.0">
      <c t="s" s="23" r="A11">
        <v>104</v>
      </c>
      <c t="s" s="23" r="B11">
        <v>105</v>
      </c>
      <c s="23" r="C11"/>
      <c t="s" s="5" r="D11">
        <v>28</v>
      </c>
      <c t="s" r="E11">
        <v>106</v>
      </c>
    </row>
    <row customHeight="1" r="12" ht="18.0">
      <c t="s" s="21" r="A12">
        <v>107</v>
      </c>
      <c t="s" s="21" r="B12">
        <v>105</v>
      </c>
      <c s="21" r="C12"/>
      <c t="s" s="5" r="D12">
        <v>28</v>
      </c>
      <c t="s" r="E12">
        <v>108</v>
      </c>
    </row>
    <row customHeight="1" r="13" ht="18.0">
      <c t="s" s="23" r="A13">
        <v>109</v>
      </c>
      <c t="s" s="23" r="B13">
        <v>110</v>
      </c>
      <c s="23" r="C13"/>
      <c t="s" s="5" r="D13">
        <v>111</v>
      </c>
      <c t="s" r="E13">
        <v>112</v>
      </c>
    </row>
    <row customHeight="1" r="14" ht="18.0">
      <c t="s" s="21" r="A14">
        <v>113</v>
      </c>
      <c t="s" s="21" r="B14">
        <v>114</v>
      </c>
      <c s="21" r="C14"/>
      <c t="s" s="5" r="D14">
        <v>28</v>
      </c>
      <c t="s" r="E14">
        <v>115</v>
      </c>
    </row>
    <row customHeight="1" r="15" ht="30.0">
      <c t="s" s="23" r="A15">
        <v>116</v>
      </c>
      <c t="s" s="23" r="B15">
        <v>117</v>
      </c>
      <c s="23" r="C15"/>
      <c t="s" s="5" r="D15">
        <v>118</v>
      </c>
      <c t="s" r="E15">
        <v>119</v>
      </c>
    </row>
    <row customHeight="1" r="16" ht="12.75">
      <c t="s" s="21" r="A16">
        <v>120</v>
      </c>
      <c t="s" s="21" r="B16">
        <v>117</v>
      </c>
      <c s="21" r="C16"/>
      <c t="s" s="5" r="D16">
        <v>28</v>
      </c>
      <c t="s" r="E16">
        <v>121</v>
      </c>
    </row>
    <row customHeight="1" r="17" ht="31.5">
      <c t="s" s="23" r="A17">
        <v>122</v>
      </c>
      <c t="s" s="23" r="B17">
        <v>123</v>
      </c>
      <c s="23" r="C17"/>
      <c t="s" s="5" r="D17">
        <v>28</v>
      </c>
      <c t="s" r="E17">
        <v>121</v>
      </c>
    </row>
    <row customHeight="1" r="18" ht="25.5">
      <c t="s" s="21" r="A18">
        <v>124</v>
      </c>
      <c t="s" s="21" r="B18">
        <v>125</v>
      </c>
      <c t="s" s="21" r="C18">
        <v>126</v>
      </c>
      <c t="s" s="5" r="D18">
        <v>127</v>
      </c>
      <c t="s" r="E18">
        <v>128</v>
      </c>
    </row>
    <row customHeight="1" r="19" ht="16.5">
      <c t="s" s="23" r="A19">
        <v>129</v>
      </c>
      <c t="s" s="23" r="B19">
        <v>125</v>
      </c>
      <c s="23" r="C19"/>
      <c t="s" s="5" r="D19">
        <v>130</v>
      </c>
      <c t="s" r="E19">
        <v>121</v>
      </c>
    </row>
    <row customHeight="1" r="20" ht="17.25">
      <c t="s" s="21" r="A20">
        <v>131</v>
      </c>
      <c t="s" s="21" r="B20">
        <v>132</v>
      </c>
      <c s="21" r="C20"/>
      <c t="s" s="5" r="D20">
        <v>133</v>
      </c>
      <c t="s" r="E20">
        <v>121</v>
      </c>
    </row>
    <row customHeight="1" r="21" ht="30.75">
      <c t="s" s="23" r="A21">
        <v>134</v>
      </c>
      <c t="s" s="23" r="B21">
        <v>125</v>
      </c>
      <c t="s" s="23" r="C21">
        <v>135</v>
      </c>
      <c t="s" s="5" r="D21">
        <v>136</v>
      </c>
      <c t="s" r="E21">
        <v>121</v>
      </c>
    </row>
    <row customHeight="1" r="22" ht="16.5">
      <c t="s" s="11" r="A22">
        <v>137</v>
      </c>
      <c s="33" r="B22"/>
      <c s="33" r="C22"/>
      <c s="5" r="D22"/>
    </row>
    <row customHeight="1" r="23" ht="16.5">
      <c t="s" s="30" r="A23">
        <v>138</v>
      </c>
      <c s="21" r="B23"/>
      <c s="21" r="C23"/>
      <c s="5" r="D23"/>
    </row>
    <row customHeight="1" r="24" ht="41.25">
      <c t="s" s="23" r="A24">
        <v>139</v>
      </c>
      <c t="s" s="23" r="B24">
        <v>140</v>
      </c>
      <c t="s" s="23" r="C24">
        <v>141</v>
      </c>
      <c t="s" s="5" r="D24">
        <v>28</v>
      </c>
    </row>
    <row customHeight="1" r="25" ht="28.5">
      <c t="s" s="21" r="A25">
        <v>142</v>
      </c>
      <c t="s" s="21" r="B25">
        <v>143</v>
      </c>
      <c s="21" r="C25"/>
      <c t="s" s="5" r="D25">
        <v>28</v>
      </c>
    </row>
    <row customHeight="1" r="26" ht="15.75">
      <c t="s" s="23" r="A26">
        <v>144</v>
      </c>
      <c t="s" s="23" r="B26">
        <v>145</v>
      </c>
      <c s="23" r="C26"/>
      <c t="s" s="5" r="D26">
        <v>28</v>
      </c>
    </row>
    <row customHeight="1" r="27" ht="15.75">
      <c t="s" s="21" r="A27">
        <v>146</v>
      </c>
      <c t="s" s="21" r="B27">
        <v>145</v>
      </c>
      <c s="21" r="C27"/>
      <c t="s" s="5" r="D27">
        <v>28</v>
      </c>
    </row>
    <row customHeight="1" r="28" ht="15.75">
      <c t="s" s="23" r="A28">
        <v>147</v>
      </c>
      <c s="23" r="B28"/>
      <c t="s" s="23" r="C28">
        <v>148</v>
      </c>
      <c t="s" s="5" r="D28">
        <v>28</v>
      </c>
    </row>
    <row customHeight="1" r="29" ht="15.75">
      <c t="s" s="21" r="A29">
        <v>149</v>
      </c>
      <c s="21" r="B29"/>
      <c t="s" s="21" r="C29">
        <v>150</v>
      </c>
      <c t="s" s="5" r="D29">
        <v>28</v>
      </c>
    </row>
    <row customHeight="1" r="30" ht="15.75">
      <c t="s" s="23" r="A30">
        <v>151</v>
      </c>
      <c s="23" r="B30"/>
      <c t="s" s="23" r="C30">
        <v>84</v>
      </c>
      <c t="s" s="5" r="D30">
        <v>28</v>
      </c>
    </row>
    <row customHeight="1" r="31" ht="18.0">
      <c t="s" s="21" r="A31">
        <v>152</v>
      </c>
      <c s="21" r="B31"/>
      <c t="s" s="21" r="C31">
        <v>150</v>
      </c>
      <c t="s" s="5" r="D31">
        <v>28</v>
      </c>
    </row>
    <row customHeight="1" r="32" ht="18.0">
      <c t="s" s="23" r="A32">
        <v>153</v>
      </c>
      <c s="23" r="B32"/>
      <c s="23" r="C32"/>
      <c t="s" s="5" r="D32">
        <v>28</v>
      </c>
    </row>
    <row customHeight="1" r="33" ht="25.5">
      <c t="s" s="21" r="A33">
        <v>154</v>
      </c>
      <c s="21" r="B33"/>
      <c s="21" r="C33"/>
      <c t="s" s="5" r="D33">
        <v>28</v>
      </c>
    </row>
    <row customHeight="1" r="34" ht="20.25">
      <c t="s" s="23" r="A34">
        <v>155</v>
      </c>
      <c t="s" s="23" r="B34">
        <v>156</v>
      </c>
      <c t="s" s="23" r="C34">
        <v>157</v>
      </c>
      <c t="s" s="5" r="D34">
        <v>28</v>
      </c>
    </row>
    <row customHeight="1" r="35" ht="20.25">
      <c t="s" s="21" r="A35">
        <v>158</v>
      </c>
      <c t="s" s="21" r="B35">
        <v>156</v>
      </c>
      <c t="s" s="21" r="C35">
        <v>157</v>
      </c>
      <c t="s" s="5" r="D35">
        <v>28</v>
      </c>
    </row>
    <row customHeight="1" r="36" ht="31.5">
      <c t="s" s="23" r="A36">
        <v>159</v>
      </c>
      <c t="s" s="23" r="B36">
        <v>160</v>
      </c>
      <c t="s" s="23" r="C36">
        <v>161</v>
      </c>
      <c t="s" s="5" r="D36">
        <v>28</v>
      </c>
    </row>
    <row customHeight="1" r="37" ht="15.75">
      <c t="s" s="30" r="A37">
        <v>162</v>
      </c>
      <c s="21" r="B37"/>
      <c s="21" r="C37"/>
      <c s="5" r="D37"/>
    </row>
    <row customHeight="1" r="38" ht="31.5">
      <c t="s" s="23" r="A38">
        <v>163</v>
      </c>
      <c t="s" s="23" r="B38">
        <v>164</v>
      </c>
      <c t="s" s="23" r="C38">
        <v>165</v>
      </c>
      <c t="s" s="5" r="D38">
        <v>28</v>
      </c>
    </row>
    <row customHeight="1" r="39" ht="31.5">
      <c t="s" s="21" r="A39">
        <v>166</v>
      </c>
      <c t="s" s="21" r="B39">
        <v>167</v>
      </c>
      <c t="s" s="21" r="C39">
        <v>168</v>
      </c>
      <c t="s" s="5" r="D39">
        <v>28</v>
      </c>
    </row>
    <row customHeight="1" r="40" ht="43.5">
      <c t="s" s="23" r="A40">
        <v>169</v>
      </c>
      <c t="s" s="23" r="B40">
        <v>170</v>
      </c>
      <c t="s" s="23" r="C40">
        <v>168</v>
      </c>
      <c t="s" s="5" r="D40">
        <v>28</v>
      </c>
    </row>
    <row customHeight="1" r="41" ht="43.5">
      <c t="s" s="21" r="A41">
        <v>171</v>
      </c>
      <c t="s" s="21" r="B41">
        <v>170</v>
      </c>
      <c t="s" s="21" r="C41">
        <v>168</v>
      </c>
      <c t="s" s="5" r="D41">
        <v>28</v>
      </c>
    </row>
    <row customHeight="1" r="42" ht="15.75">
      <c t="s" s="11" r="A42">
        <v>172</v>
      </c>
      <c s="33" r="B42"/>
      <c s="33" r="C42"/>
      <c s="5" r="D42"/>
    </row>
    <row customHeight="1" r="43" ht="19.5">
      <c t="s" s="21" r="A43">
        <v>173</v>
      </c>
      <c t="s" s="21" r="B43">
        <v>174</v>
      </c>
      <c s="21" r="C43"/>
      <c t="s" s="5" r="D43">
        <v>28</v>
      </c>
    </row>
    <row customHeight="1" r="44" ht="19.5">
      <c t="s" s="23" r="A44">
        <v>175</v>
      </c>
      <c t="s" s="23" r="B44">
        <v>176</v>
      </c>
      <c s="23" r="C44"/>
      <c t="s" s="5" r="D44">
        <v>28</v>
      </c>
    </row>
    <row customHeight="1" r="45" ht="35.25">
      <c t="s" s="21" r="A45">
        <v>177</v>
      </c>
      <c t="s" s="21" r="B45">
        <v>176</v>
      </c>
      <c s="21" r="C45"/>
      <c t="s" s="5" r="D45">
        <v>28</v>
      </c>
    </row>
    <row customHeight="1" r="46" ht="17.25">
      <c t="s" s="23" r="A46">
        <v>178</v>
      </c>
      <c t="s" s="23" r="B46">
        <v>179</v>
      </c>
      <c s="23" r="C46"/>
      <c t="s" s="5" r="D46">
        <v>28</v>
      </c>
    </row>
    <row customHeight="1" r="47" ht="17.25">
      <c t="s" s="21" r="A47">
        <v>180</v>
      </c>
      <c t="s" s="21" r="B47">
        <v>156</v>
      </c>
      <c s="21" r="C47"/>
      <c t="s" s="5" r="D47">
        <v>28</v>
      </c>
    </row>
    <row customHeight="1" r="48" ht="30.75">
      <c t="s" s="23" r="A48">
        <v>181</v>
      </c>
      <c t="s" s="23" r="B48">
        <v>182</v>
      </c>
      <c s="23" r="C48"/>
      <c t="s" s="5" r="D48">
        <v>28</v>
      </c>
    </row>
    <row customHeight="1" r="49" ht="18.75">
      <c t="s" s="21" r="A49">
        <v>183</v>
      </c>
      <c s="21" r="B49"/>
      <c t="s" s="21" r="C49">
        <v>184</v>
      </c>
      <c t="s" s="5" r="D49">
        <v>28</v>
      </c>
    </row>
    <row customHeight="1" r="50" ht="18.75">
      <c t="s" s="23" r="A50">
        <v>185</v>
      </c>
      <c t="s" s="23" r="B50">
        <v>186</v>
      </c>
      <c s="23" r="C50"/>
      <c t="s" s="5" r="D50">
        <v>28</v>
      </c>
    </row>
    <row customHeight="1" r="51" ht="18.75">
      <c t="s" s="21" r="A51">
        <v>187</v>
      </c>
      <c t="s" s="21" r="B51">
        <v>186</v>
      </c>
      <c s="21" r="C51"/>
      <c t="s" s="5" r="D51">
        <v>28</v>
      </c>
    </row>
    <row customHeight="1" r="52" ht="18.75">
      <c t="s" s="23" r="A52">
        <v>188</v>
      </c>
      <c t="s" s="23" r="B52">
        <v>186</v>
      </c>
      <c s="23" r="C52"/>
      <c t="s" s="5" r="D52">
        <v>28</v>
      </c>
    </row>
    <row customHeight="1" r="53" ht="18.75">
      <c t="s" s="21" r="A53">
        <v>189</v>
      </c>
      <c t="s" s="21" r="B53">
        <v>186</v>
      </c>
      <c s="21" r="C53"/>
      <c t="s" s="5" r="D53">
        <v>28</v>
      </c>
    </row>
    <row customHeight="1" r="54" ht="29.25">
      <c t="s" s="23" r="A54">
        <v>190</v>
      </c>
      <c t="s" s="23" r="B54">
        <v>191</v>
      </c>
      <c t="s" s="23" r="C54">
        <v>192</v>
      </c>
      <c t="s" s="5" r="D54">
        <v>28</v>
      </c>
    </row>
    <row customHeight="1" r="55" ht="28.5">
      <c t="s" s="23" r="A55">
        <v>193</v>
      </c>
      <c t="s" s="23" r="B55">
        <v>194</v>
      </c>
      <c t="s" s="23" r="C55">
        <v>195</v>
      </c>
      <c t="s" s="5" r="D55">
        <v>28</v>
      </c>
    </row>
    <row customHeight="1" r="56" ht="15.75">
      <c t="s" s="11" r="A56">
        <v>196</v>
      </c>
      <c s="33" r="B56"/>
      <c s="33" r="C56"/>
      <c s="5" r="D56"/>
    </row>
    <row customHeight="1" r="57" ht="15.75">
      <c t="s" s="21" r="A57">
        <v>197</v>
      </c>
      <c t="s" s="21" r="B57">
        <v>198</v>
      </c>
      <c s="21" r="C57"/>
      <c t="s" s="5" r="D57">
        <v>28</v>
      </c>
    </row>
    <row customHeight="1" r="58" ht="15.75">
      <c t="s" s="23" r="A58">
        <v>199</v>
      </c>
      <c t="s" s="23" r="B58">
        <v>200</v>
      </c>
      <c s="23" r="C58"/>
      <c t="s" s="5" r="D58">
        <v>28</v>
      </c>
    </row>
    <row customHeight="1" r="59" ht="27.75">
      <c t="s" s="21" r="A59">
        <v>201</v>
      </c>
      <c t="s" s="21" r="B59">
        <v>202</v>
      </c>
      <c s="21" r="C59"/>
      <c t="s" s="5" r="D59">
        <v>28</v>
      </c>
    </row>
    <row customHeight="1" r="60" ht="27.75">
      <c t="s" s="23" r="A60">
        <v>203</v>
      </c>
      <c t="s" s="23" r="B60">
        <v>198</v>
      </c>
      <c s="23" r="C60"/>
      <c t="s" s="5" r="D60">
        <v>28</v>
      </c>
    </row>
    <row customHeight="1" r="61" ht="16.5">
      <c t="s" s="21" r="A61">
        <v>204</v>
      </c>
      <c t="s" s="21" r="B61">
        <v>205</v>
      </c>
      <c s="21" r="C61"/>
      <c t="s" s="5" r="D61">
        <v>28</v>
      </c>
    </row>
    <row customHeight="1" r="62" ht="16.5">
      <c t="s" s="23" r="A62">
        <v>206</v>
      </c>
      <c t="s" s="23" r="B62">
        <v>207</v>
      </c>
      <c t="s" s="23" r="C62">
        <v>208</v>
      </c>
      <c t="s" s="5" r="D62">
        <v>28</v>
      </c>
    </row>
    <row customHeight="1" r="63" ht="16.5">
      <c t="s" s="21" r="A63">
        <v>209</v>
      </c>
      <c t="s" s="21" r="B63">
        <v>210</v>
      </c>
      <c s="21" r="C63"/>
      <c t="s" s="5" r="D63">
        <v>28</v>
      </c>
    </row>
    <row customHeight="1" r="64" ht="23.25">
      <c t="s" s="23" r="A64">
        <v>211</v>
      </c>
      <c s="23" r="B64"/>
      <c t="s" s="23" r="C64">
        <v>212</v>
      </c>
      <c t="s" s="5" r="D64">
        <v>28</v>
      </c>
    </row>
    <row customHeight="1" r="65" ht="15.75">
      <c t="s" s="21" r="A65">
        <v>213</v>
      </c>
      <c s="21" r="B65"/>
      <c s="21" r="C65"/>
      <c t="s" s="5" r="D65">
        <v>28</v>
      </c>
    </row>
    <row customHeight="1" r="66" ht="34.5">
      <c t="s" s="23" r="A66">
        <v>214</v>
      </c>
      <c t="s" s="23" r="B66">
        <v>215</v>
      </c>
      <c t="s" s="23" r="C66">
        <v>216</v>
      </c>
      <c t="s" s="5" r="D66">
        <v>28</v>
      </c>
    </row>
    <row customHeight="1" r="67" ht="15.75">
      <c t="s" s="21" r="A67">
        <v>217</v>
      </c>
      <c t="s" s="21" r="B67">
        <v>218</v>
      </c>
      <c t="s" s="21" r="C67">
        <v>219</v>
      </c>
      <c t="s" s="5" r="D67">
        <v>28</v>
      </c>
    </row>
    <row customHeight="1" r="68" ht="45.75">
      <c t="s" s="23" r="A68">
        <v>220</v>
      </c>
      <c t="s" s="23" r="B68">
        <v>221</v>
      </c>
      <c t="s" s="23" r="C68">
        <v>222</v>
      </c>
      <c t="s" s="5" r="D68">
        <v>28</v>
      </c>
    </row>
    <row customHeight="1" r="69" ht="15.75">
      <c s="21" r="A69"/>
      <c s="21" r="B69"/>
      <c s="21" r="C69"/>
      <c s="5" r="D69"/>
    </row>
    <row customHeight="1" r="70" ht="15.75">
      <c s="23" r="A70"/>
      <c s="23" r="B70"/>
      <c s="23" r="C70"/>
      <c s="5" r="D70"/>
    </row>
    <row customHeight="1" r="71" ht="15.75">
      <c t="s" s="11" r="A71">
        <v>223</v>
      </c>
      <c s="33" r="B71"/>
      <c s="33" r="C71"/>
      <c s="5" r="D71"/>
    </row>
    <row customHeight="1" r="72" ht="15.75">
      <c t="s" s="23" r="A72">
        <v>224</v>
      </c>
      <c t="s" s="23" r="B72">
        <v>205</v>
      </c>
      <c t="s" s="23" r="C72">
        <v>225</v>
      </c>
      <c t="s" s="5" r="D72">
        <v>28</v>
      </c>
    </row>
    <row customHeight="1" r="73" ht="15.75">
      <c t="s" s="21" r="A73">
        <v>226</v>
      </c>
      <c t="s" s="21" r="B73">
        <v>205</v>
      </c>
      <c t="s" s="21" r="C73">
        <v>225</v>
      </c>
      <c t="s" s="5" r="D73">
        <v>28</v>
      </c>
    </row>
    <row customHeight="1" r="74" ht="15.75">
      <c t="s" s="23" r="A74">
        <v>227</v>
      </c>
      <c t="s" s="23" r="B74">
        <v>198</v>
      </c>
      <c s="23" r="C74"/>
      <c t="s" s="5" r="D74">
        <v>28</v>
      </c>
    </row>
    <row customHeight="1" r="75" ht="23.25">
      <c t="s" s="21" r="A75">
        <v>228</v>
      </c>
      <c t="s" s="21" r="B75">
        <v>229</v>
      </c>
      <c s="21" r="C75"/>
      <c t="s" s="5" r="D75">
        <v>28</v>
      </c>
    </row>
    <row customHeight="1" r="76" ht="23.25">
      <c t="s" s="23" r="A76">
        <v>230</v>
      </c>
      <c t="s" s="23" r="B76">
        <v>231</v>
      </c>
      <c s="23" r="C76"/>
      <c t="s" s="5" r="D76">
        <v>28</v>
      </c>
    </row>
    <row customHeight="1" r="77" ht="15.75">
      <c t="s" s="21" r="A77">
        <v>232</v>
      </c>
      <c t="s" s="21" r="B77">
        <v>233</v>
      </c>
      <c s="21" r="C77"/>
      <c t="s" s="5" r="D77">
        <v>28</v>
      </c>
    </row>
    <row customHeight="1" r="78" ht="15.75">
      <c t="s" s="20" r="A78">
        <v>234</v>
      </c>
      <c t="s" s="20" r="B78">
        <v>235</v>
      </c>
      <c s="20" r="C78"/>
      <c t="s" s="5" r="D78">
        <v>28</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9.0"/>
    <col min="2" customWidth="1" max="2" width="34.43"/>
    <col min="3" customWidth="1" max="3" width="30.86"/>
  </cols>
  <sheetData>
    <row r="1">
      <c t="s" s="12" r="A1">
        <v>236</v>
      </c>
      <c t="s" s="12" r="B1">
        <v>237</v>
      </c>
      <c t="s" s="12" r="C1">
        <v>238</v>
      </c>
      <c s="12" r="D1"/>
      <c s="12" r="E1"/>
      <c s="12" r="F1"/>
      <c s="12" r="G1"/>
      <c s="12" r="H1"/>
      <c s="12" r="I1"/>
      <c s="12" r="J1"/>
      <c s="12" r="K1"/>
      <c s="12" r="L1"/>
      <c s="12" r="M1"/>
      <c s="12" r="N1"/>
      <c s="12" r="O1"/>
      <c s="12" r="P1"/>
      <c s="12" r="Q1"/>
    </row>
    <row r="2">
      <c t="s" s="6" r="A2">
        <v>239</v>
      </c>
      <c t="s" s="6" r="B2">
        <v>240</v>
      </c>
      <c t="str" r="C2">
        <f>HYPERLINK("http://data.worldbank.org/indicator/SH.DYN.MORT","World Bank Databank")</f>
        <v>World Bank Databank</v>
      </c>
    </row>
    <row r="3">
      <c t="s" s="6" r="A3">
        <v>239</v>
      </c>
      <c t="s" s="6" r="B3">
        <v>240</v>
      </c>
      <c t="str" s="6" r="C3">
        <f>HYPERLINK("http://mdgs.un.org/unsd/mdg/Data.aspx","MDGs")</f>
        <v>MDGs</v>
      </c>
    </row>
    <row r="4">
      <c t="s" s="6" r="A4">
        <v>239</v>
      </c>
      <c t="s" s="6" r="B4">
        <v>240</v>
      </c>
      <c t="str" r="C4">
        <f>HYPERLINK("http://www.unicef.org/statistics/index_countrystats.html","UNICEF")</f>
        <v>UNICEF</v>
      </c>
    </row>
    <row r="5">
      <c t="s" s="6" r="A5">
        <v>239</v>
      </c>
      <c t="s" r="B5">
        <v>241</v>
      </c>
      <c t="str" r="C5">
        <f>HYPERLINK("http://apps.who.int/nutrition/landscape/report.aspx","WHO Nutrition Landscape Country Profile")</f>
        <v>WHO Nutrition Landscape Country Profile</v>
      </c>
    </row>
    <row r="6">
      <c t="s" s="6" r="A6">
        <v>239</v>
      </c>
      <c t="s" r="B6">
        <v>241</v>
      </c>
      <c t="str" r="C6">
        <f>HYPERLINK("http://data.worldbank.org/indicator/SH.STA.MMRT","World Bank Databank")</f>
        <v>World Bank Databank</v>
      </c>
    </row>
    <row r="7">
      <c t="s" s="6" r="A7">
        <v>239</v>
      </c>
      <c t="s" s="6" r="B7">
        <v>242</v>
      </c>
      <c t="str" r="C7">
        <f>HYPERLINK("http://data.worldbank.org/indicator/SH.STA.MMRT","World Bank Databank")</f>
        <v>World Bank Databank</v>
      </c>
    </row>
    <row r="8">
      <c t="s" s="6" r="A8">
        <v>239</v>
      </c>
      <c t="s" r="B8">
        <v>242</v>
      </c>
      <c t="str" r="C8">
        <f>HYPERLINK("http://mdgs.un.org/unsd/mdg/Data.aspx","MPPDGs")</f>
        <v>MPPDGs</v>
      </c>
    </row>
    <row r="9">
      <c t="s" s="6" r="A9">
        <v>243</v>
      </c>
      <c t="s" s="6" r="B9">
        <v>244</v>
      </c>
      <c t="str" r="C9">
        <f>HYPERLINK("http://www.who.int/research/en/","WHO")</f>
        <v>WHO</v>
      </c>
    </row>
    <row r="10">
      <c t="s" s="6" r="A10">
        <v>243</v>
      </c>
      <c t="s" s="6" r="B10">
        <v>244</v>
      </c>
      <c t="str" r="C10">
        <f>HYPERLINK("https://www.cia.gov/library/publications/the-world-factbook/","CIA World Factbook")</f>
        <v>CIA World Factbook</v>
      </c>
    </row>
    <row r="11">
      <c t="s" s="6" r="A11">
        <v>243</v>
      </c>
      <c t="s" s="6" r="B11">
        <v>244</v>
      </c>
      <c t="s" r="C11">
        <v>245</v>
      </c>
    </row>
    <row r="12">
      <c t="s" s="6" r="A12">
        <v>243</v>
      </c>
      <c t="s" r="B12">
        <v>246</v>
      </c>
      <c t="str" r="C12">
        <f>HYPERLINK("http://www.who.int/research/en/","WHO")</f>
        <v>WHO</v>
      </c>
    </row>
    <row r="13">
      <c t="s" s="6" r="A13">
        <v>243</v>
      </c>
      <c t="s" r="B13">
        <v>246</v>
      </c>
      <c t="str" r="C13">
        <f>HYPERLINK("https://www.cia.gov/library/publications/the-world-factbook/","CIA World Factbook")</f>
        <v>CIA World Factbook</v>
      </c>
    </row>
    <row r="14">
      <c t="s" s="6" r="A14">
        <v>243</v>
      </c>
      <c t="s" r="B14">
        <v>246</v>
      </c>
      <c t="s" r="C14">
        <v>245</v>
      </c>
    </row>
    <row r="15">
      <c t="s" s="6" r="A15">
        <v>243</v>
      </c>
      <c t="s" s="6" r="B15">
        <v>247</v>
      </c>
      <c t="str" r="C15">
        <f>HYPERLINK("http://data.un.org/CountryProfile.aspx?crName=Libyan%20Arab%20Jamahiriya#Social","UNdata")</f>
        <v>UNdata</v>
      </c>
    </row>
    <row r="16">
      <c t="s" s="6" r="A16">
        <v>243</v>
      </c>
      <c t="s" s="6" r="B16">
        <v>247</v>
      </c>
      <c t="s" r="C16">
        <v>245</v>
      </c>
    </row>
    <row r="17">
      <c t="s" s="6" r="A17">
        <v>248</v>
      </c>
      <c t="s" r="B17">
        <v>249</v>
      </c>
      <c t="str" r="C17">
        <f>HYPERLINK("https://www.cia.gov/library/publications/the-world-factbook/rankorder/2147rank.html?countryName=Cote%20d'Ivoire&amp;countryCode=iv&amp;regionCode=af&amp;rank=68#iv","CIA World Factbook")</f>
        <v>CIA World Factbook</v>
      </c>
    </row>
    <row r="18">
      <c t="s" s="6" r="A18">
        <v>248</v>
      </c>
      <c t="s" s="6" r="B18">
        <v>250</v>
      </c>
      <c t="str" s="6" r="C18">
        <f>HYPERLINK("https://www.cia.gov/library/publications/the-world-factbook/","CIA World Factbook")</f>
        <v>CIA World Factbook</v>
      </c>
    </row>
    <row r="19">
      <c t="s" s="6" r="A19">
        <v>251</v>
      </c>
      <c t="s" s="6" r="B19">
        <v>252</v>
      </c>
      <c t="str" s="6" r="C19">
        <f>HYPERLINK("http://data.worldbank.org/country/","World Bank Databank")</f>
        <v>World Bank Databank</v>
      </c>
    </row>
    <row r="20">
      <c t="s" s="6" r="A20">
        <v>251</v>
      </c>
      <c t="s" r="B20">
        <v>253</v>
      </c>
      <c t="str" r="C20">
        <f>HYPERLINK("http://web.worldbank.org/WBSITE/EXTERNAL/COUNTRIES/0,,menuPK:3030988~pagePK:180619~piPK:3001866~theSitePK:136917,00.html","World Bank Country Brief")</f>
        <v>World Bank Country Brief</v>
      </c>
    </row>
    <row r="21">
      <c t="s" s="6" r="A21">
        <v>251</v>
      </c>
      <c t="s" r="B21">
        <v>253</v>
      </c>
      <c t="str" r="C21">
        <f>HYPERLINK("http://www.unocha.org/about-us/publications/humanitarian-reports","OCHA")</f>
        <v>OCHA</v>
      </c>
    </row>
    <row r="22">
      <c t="s" s="6" r="A22">
        <v>251</v>
      </c>
      <c t="s" r="B22">
        <v>254</v>
      </c>
      <c t="str" r="C22">
        <f>HYPERLINK("https://www.cia.gov/library/publications/the-world-factbook/","CIA World Factbook")</f>
        <v>CIA World Factbook</v>
      </c>
    </row>
    <row r="23">
      <c t="s" s="6" r="A23">
        <v>251</v>
      </c>
      <c t="s" r="B23">
        <v>255</v>
      </c>
      <c t="str" r="C23">
        <f>HYPERLINK("http://www.internal-displacement.org/","IDMC")</f>
        <v>IDMC</v>
      </c>
    </row>
    <row r="24">
      <c t="s" s="6" r="A24">
        <v>251</v>
      </c>
      <c t="s" r="B24">
        <v>256</v>
      </c>
      <c t="str" r="C24">
        <f>HYPERLINK("http://data.worldbank.org/country/","World Bank Databank")</f>
        <v>World Bank Databank</v>
      </c>
    </row>
    <row r="25">
      <c t="s" s="6" r="A25">
        <v>257</v>
      </c>
      <c t="s" r="B25">
        <v>258</v>
      </c>
      <c t="str" r="C25">
        <f>HYPERLINK("http://en.wikipedia.org/wiki/Main_Page","Wikipedia")</f>
        <v>Wikipedia</v>
      </c>
    </row>
    <row r="26">
      <c t="s" s="6" r="A26">
        <v>257</v>
      </c>
      <c t="s" r="B26">
        <v>258</v>
      </c>
      <c t="str" r="C26">
        <f>HYPERLINK("http://www.fao.org/countryprofiles/index.asp?lang=en&amp;ISO3=KHM","FAO country profile")</f>
        <v>FAO country profile</v>
      </c>
    </row>
    <row r="27">
      <c t="s" s="6" r="A27">
        <v>257</v>
      </c>
      <c t="s" s="6" r="B27">
        <v>259</v>
      </c>
      <c t="s" s="6" r="C27">
        <v>260</v>
      </c>
    </row>
    <row r="28">
      <c t="s" s="6" r="A28">
        <v>257</v>
      </c>
      <c t="s" s="6" r="B28">
        <v>259</v>
      </c>
      <c t="str" r="C28">
        <f>HYPERLINK("http://en.wikipedia.org/wiki/Main_Page","Wikipedia")</f>
        <v>Wikipedia</v>
      </c>
    </row>
    <row r="29">
      <c t="s" s="6" r="A29">
        <v>257</v>
      </c>
      <c t="s" s="6" r="B29">
        <v>259</v>
      </c>
      <c t="str" r="C29">
        <f>HYPERLINK("https://www.cia.gov/library/publications/the-world-factbook/","CIA World Factbook")</f>
        <v>CIA World Factbook</v>
      </c>
    </row>
    <row r="30">
      <c t="s" s="6" r="A30">
        <v>261</v>
      </c>
      <c t="s" s="6" r="B30">
        <v>262</v>
      </c>
      <c t="str" s="6" r="C30">
        <f>HYPERLINK("http://data.worldbank.org/country/","World Bank Databank")</f>
        <v>World Bank Databank</v>
      </c>
    </row>
    <row r="31">
      <c t="s" s="6" r="A31">
        <v>261</v>
      </c>
      <c t="s" s="6" r="B31">
        <v>262</v>
      </c>
      <c t="str" r="C31">
        <f>HYPERLINK("http://mobileactive.org/","Mobile Active")</f>
        <v>Mobile Active</v>
      </c>
    </row>
    <row r="32">
      <c t="s" s="6" r="A32">
        <v>263</v>
      </c>
      <c t="s" r="B32">
        <v>264</v>
      </c>
      <c t="str" r="C32">
        <f>HYPERLINK("http://data.worldbank.org/country/","World Bank Databank")</f>
        <v>World Bank Databank</v>
      </c>
    </row>
    <row r="33">
      <c t="s" s="6" r="A33">
        <v>263</v>
      </c>
      <c t="s" s="6" r="B33">
        <v>265</v>
      </c>
      <c t="str" s="6" r="C33">
        <f>HYPERLINK("http://www.fao.org/countryprofiles/index.asp?lang=en&amp;ISO3=KHM","FAO country profile")</f>
        <v>FAO country profile</v>
      </c>
    </row>
    <row r="34">
      <c t="s" s="6" r="A34">
        <v>263</v>
      </c>
      <c t="s" s="6" r="B34">
        <v>265</v>
      </c>
      <c t="str" r="C34">
        <f>HYPERLINK("http://www.gdacs.org/","GDACS")</f>
        <v>GDACS</v>
      </c>
    </row>
    <row r="35">
      <c t="s" s="6" r="A35">
        <v>263</v>
      </c>
      <c t="s" r="B35">
        <v>266</v>
      </c>
      <c t="str" r="C35">
        <f>HYPERLINK("https://www.cia.gov/library/publications/the-world-factbook/","CIA World Factbook")</f>
        <v>CIA World Factbook</v>
      </c>
    </row>
    <row r="36">
      <c t="s" s="6" r="A36">
        <v>267</v>
      </c>
      <c t="s" r="B36">
        <v>268</v>
      </c>
      <c t="str" r="C36">
        <f>HYPERLINK("http://mdgs.un.org/unsd/mdg/Data.aspx","MDGs")</f>
        <v>MDGs</v>
      </c>
    </row>
    <row r="37">
      <c t="s" s="6" r="A37">
        <v>267</v>
      </c>
      <c t="s" r="B37">
        <v>268</v>
      </c>
      <c t="str" r="C37">
        <f>HYPERLINK("http://www.ruralpovertyportal.org/web/guest/home","IFAD")</f>
        <v>IFAD</v>
      </c>
    </row>
    <row r="38">
      <c t="s" s="6" r="A38">
        <v>267</v>
      </c>
      <c t="s" r="B38">
        <v>268</v>
      </c>
      <c t="str" r="C38">
        <f>HYPERLINK("https://www.cia.gov/library/publications/the-world-factbook/","CIA World Factbook")</f>
        <v>CIA World Factbook</v>
      </c>
    </row>
    <row r="39">
      <c t="s" s="6" r="A39">
        <v>267</v>
      </c>
      <c t="s" r="B39">
        <v>268</v>
      </c>
      <c t="s" r="C39">
        <v>269</v>
      </c>
    </row>
    <row r="40">
      <c t="s" s="6" r="A40">
        <v>267</v>
      </c>
      <c t="s" r="B40">
        <v>270</v>
      </c>
      <c t="str" r="C40">
        <f>HYPERLINK("http://www.ruralpovertyportal.org/web/guest/home","IFAD")</f>
        <v>IFAD</v>
      </c>
    </row>
    <row r="41">
      <c t="s" s="6" r="A41">
        <v>267</v>
      </c>
      <c t="s" r="B41">
        <v>270</v>
      </c>
      <c t="s" r="C41">
        <v>269</v>
      </c>
    </row>
    <row r="42">
      <c t="s" s="6" r="A42">
        <v>267</v>
      </c>
      <c t="s" s="6" r="B42">
        <v>271</v>
      </c>
      <c t="str" s="6" r="C42">
        <f>HYPERLINK("http://web.worldbank.org/WBSITE/EXTERNAL/COUNTRIES/0,,menuPK:3030988~pagePK:180619~piPK:3001866~theSitePK:136917,00.html","World Bank Country Brief")</f>
        <v>World Bank Country Brief</v>
      </c>
    </row>
    <row r="43">
      <c t="s" s="6" r="A43">
        <v>272</v>
      </c>
      <c t="s" r="B43">
        <v>273</v>
      </c>
      <c t="str" r="C43">
        <f>HYPERLINK("http://www.transparency.org/policy_research/surveys_indices/cpi/2010/results","Transparency International")</f>
        <v>Transparency International</v>
      </c>
    </row>
    <row r="44">
      <c t="s" s="6" r="A44">
        <v>272</v>
      </c>
      <c t="s" r="B44">
        <v>274</v>
      </c>
      <c t="str" r="C44">
        <f>HYPERLINK("http://hdr.undp.org/en/statistics/","Human Development Index")</f>
        <v>Human Development Index</v>
      </c>
    </row>
    <row r="45">
      <c t="s" s="6" r="A45">
        <v>272</v>
      </c>
      <c t="s" r="B45">
        <v>275</v>
      </c>
      <c t="str" r="C45">
        <f>HYPERLINK("http://www.preventionweb.net/english/professional/maps/v.php?id=14169","Natural Disasters Risk Index")</f>
        <v>Natural Disasters Risk Index</v>
      </c>
    </row>
    <row r="46">
      <c t="s" s="6" r="A46">
        <v>272</v>
      </c>
      <c t="s" s="6" r="B46">
        <v>276</v>
      </c>
      <c t="str" s="6" r="C46">
        <f>HYPERLINK("http://ec.europa.eu/echo/policies/strategy_en.htm","DG ECHO’s GNA (Global Needs Assessment)")</f>
        <v>DG ECHO’s GNA (Global Needs Assessment)</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6.57"/>
    <col min="2" customWidth="1" max="2" width="32.71"/>
    <col min="3" customWidth="1" max="3" width="45.86"/>
    <col min="4" customWidth="1" max="4" width="27.43"/>
    <col min="5" customWidth="1" max="5" width="22.86"/>
    <col min="6" customWidth="1" max="6" width="28.43"/>
  </cols>
  <sheetData>
    <row customHeight="1" r="1" ht="25.5">
      <c t="s" s="14" r="A1">
        <v>277</v>
      </c>
      <c t="s" s="14" r="B1">
        <v>49</v>
      </c>
      <c t="s" s="14" r="C1">
        <v>278</v>
      </c>
      <c t="s" s="14" r="D1">
        <v>279</v>
      </c>
      <c t="s" s="14" r="E1">
        <v>280</v>
      </c>
      <c t="s" s="14" r="F1">
        <v>281</v>
      </c>
    </row>
    <row r="2">
      <c t="s" s="14" r="A2">
        <v>282</v>
      </c>
      <c t="s" s="14" r="B2">
        <v>283</v>
      </c>
      <c s="14" r="C2"/>
      <c s="14" r="D2"/>
      <c s="14" r="E2"/>
      <c t="s" s="14" r="F2">
        <v>284</v>
      </c>
    </row>
    <row customHeight="1" r="3" ht="33.0">
      <c t="s" s="14" r="A3">
        <v>285</v>
      </c>
      <c t="s" s="14" r="B3">
        <v>286</v>
      </c>
      <c t="s" s="14" r="C3">
        <v>287</v>
      </c>
      <c t="s" s="14" r="D3">
        <v>288</v>
      </c>
      <c t="s" s="14" r="E3">
        <v>289</v>
      </c>
      <c t="s" s="14" r="F3">
        <v>290</v>
      </c>
    </row>
    <row customHeight="1" r="4" ht="25.5">
      <c t="s" s="14" r="A4">
        <v>291</v>
      </c>
      <c t="s" s="14" r="B4">
        <v>292</v>
      </c>
      <c t="s" s="14" r="C4">
        <v>293</v>
      </c>
      <c t="s" s="14" r="D4">
        <v>288</v>
      </c>
      <c t="s" s="14" r="E4">
        <v>289</v>
      </c>
      <c t="s" s="14" r="F4">
        <v>290</v>
      </c>
    </row>
    <row customHeight="1" r="5" ht="45.0">
      <c t="s" s="14" r="A5">
        <v>294</v>
      </c>
      <c t="s" s="14" r="B5">
        <v>295</v>
      </c>
      <c t="s" s="14" r="C5">
        <v>296</v>
      </c>
      <c t="s" s="14" r="D5">
        <v>288</v>
      </c>
      <c t="s" s="14" r="E5">
        <v>289</v>
      </c>
      <c t="s" s="14" r="F5">
        <v>290</v>
      </c>
    </row>
    <row r="6">
      <c t="s" s="14" r="A6">
        <v>297</v>
      </c>
      <c t="s" s="14" r="B6">
        <v>298</v>
      </c>
      <c s="14" r="C6"/>
      <c s="14" r="D6"/>
      <c s="14" r="E6"/>
      <c t="s" s="14" r="F6">
        <v>284</v>
      </c>
    </row>
    <row customHeight="1" r="7" ht="25.5">
      <c t="s" s="14" r="A7">
        <v>299</v>
      </c>
      <c t="s" s="14" r="B7">
        <v>300</v>
      </c>
      <c t="s" s="14" r="C7">
        <v>301</v>
      </c>
      <c t="s" s="14" r="D7">
        <v>302</v>
      </c>
      <c t="s" s="14" r="E7">
        <v>303</v>
      </c>
      <c s="14" r="F7">
        <v>514</v>
      </c>
    </row>
    <row customHeight="1" r="8" ht="25.5">
      <c t="s" s="14" r="A8">
        <v>304</v>
      </c>
      <c t="s" s="14" r="B8">
        <v>305</v>
      </c>
      <c t="s" s="14" r="C8">
        <v>306</v>
      </c>
      <c t="s" s="14" r="D8">
        <v>302</v>
      </c>
      <c t="s" s="14" r="E8">
        <v>303</v>
      </c>
      <c t="s" s="14" r="F8">
        <v>307</v>
      </c>
    </row>
    <row customHeight="1" r="9" ht="38.25">
      <c t="s" s="14" r="A9">
        <v>308</v>
      </c>
      <c t="s" s="14" r="B9">
        <v>309</v>
      </c>
      <c t="s" s="14" r="C9">
        <v>310</v>
      </c>
      <c t="s" s="14" r="D9">
        <v>311</v>
      </c>
      <c t="s" s="14" r="E9">
        <v>303</v>
      </c>
      <c t="s" s="14" r="F9">
        <v>307</v>
      </c>
    </row>
    <row r="10">
      <c t="s" s="14" r="A10">
        <v>312</v>
      </c>
      <c t="s" s="14" r="B10">
        <v>313</v>
      </c>
      <c s="14" r="C10"/>
      <c s="14" r="D10"/>
      <c s="14" r="E10"/>
      <c t="s" s="14" r="F10">
        <v>284</v>
      </c>
    </row>
    <row customHeight="1" r="11" ht="25.5">
      <c t="s" s="14" r="A11">
        <v>52</v>
      </c>
      <c t="s" s="14" r="B11">
        <v>314</v>
      </c>
      <c t="s" s="14" r="C11">
        <v>315</v>
      </c>
      <c t="s" s="14" r="D11">
        <v>302</v>
      </c>
      <c t="s" s="14" r="E11">
        <v>303</v>
      </c>
      <c t="s" s="14" r="F11">
        <v>316</v>
      </c>
    </row>
    <row customHeight="1" r="12" ht="25.5">
      <c t="s" s="14" r="A12">
        <v>61</v>
      </c>
      <c t="s" s="14" r="B12">
        <v>317</v>
      </c>
      <c t="s" s="14" r="C12">
        <v>318</v>
      </c>
      <c t="s" s="14" r="D12">
        <v>302</v>
      </c>
      <c t="s" s="14" r="E12">
        <v>303</v>
      </c>
      <c s="14" r="F12">
        <v>774</v>
      </c>
    </row>
    <row customHeight="1" r="13" ht="25.5">
      <c t="s" s="14" r="A13">
        <v>319</v>
      </c>
      <c t="s" s="14" r="B13">
        <v>320</v>
      </c>
      <c t="s" s="14" r="C13">
        <v>321</v>
      </c>
      <c t="s" s="14" r="D13">
        <v>302</v>
      </c>
      <c t="s" s="14" r="E13">
        <v>303</v>
      </c>
      <c s="14" r="F13"/>
    </row>
    <row customHeight="1" r="14" ht="25.5">
      <c t="s" s="14" r="A14">
        <v>322</v>
      </c>
      <c t="s" s="14" r="B14">
        <v>323</v>
      </c>
      <c t="s" s="14" r="C14">
        <v>324</v>
      </c>
      <c t="s" s="14" r="D14">
        <v>302</v>
      </c>
      <c t="s" s="14" r="E14">
        <v>303</v>
      </c>
      <c s="14" r="F14"/>
    </row>
    <row customHeight="1" r="15" ht="25.5">
      <c t="s" s="14" r="A15">
        <v>325</v>
      </c>
      <c t="s" s="14" r="B15">
        <v>326</v>
      </c>
      <c t="s" s="14" r="C15">
        <v>327</v>
      </c>
      <c t="s" s="14" r="D15">
        <v>302</v>
      </c>
      <c t="s" s="14" r="E15">
        <v>303</v>
      </c>
      <c s="14" r="F15"/>
    </row>
    <row r="16">
      <c t="s" s="14" r="A16">
        <v>328</v>
      </c>
      <c t="s" s="14" r="B16">
        <v>329</v>
      </c>
      <c s="14" r="C16"/>
      <c s="14" r="D16"/>
      <c s="14" r="E16"/>
      <c t="s" s="14" r="F16">
        <v>284</v>
      </c>
    </row>
    <row customHeight="1" r="17" ht="25.5">
      <c t="s" s="14" r="A17">
        <v>48</v>
      </c>
      <c t="s" s="14" r="B17">
        <v>330</v>
      </c>
      <c t="s" s="14" r="C17">
        <v>331</v>
      </c>
      <c t="s" s="14" r="D17">
        <v>302</v>
      </c>
      <c t="s" s="14" r="E17">
        <v>303</v>
      </c>
      <c t="s" s="14" r="F17">
        <v>332</v>
      </c>
    </row>
    <row customHeight="1" r="18" ht="25.5">
      <c t="s" s="14" r="A18">
        <v>333</v>
      </c>
      <c t="s" s="14" r="B18">
        <v>334</v>
      </c>
      <c t="s" s="14" r="C18">
        <v>335</v>
      </c>
      <c t="s" s="14" r="D18">
        <v>302</v>
      </c>
      <c t="s" s="14" r="E18">
        <v>303</v>
      </c>
      <c s="14" r="F18">
        <v>446</v>
      </c>
    </row>
    <row customHeight="1" r="19" ht="25.5">
      <c t="s" s="14" r="A19">
        <v>336</v>
      </c>
      <c t="s" s="14" r="B19">
        <v>337</v>
      </c>
      <c t="s" s="14" r="C19">
        <v>338</v>
      </c>
      <c t="s" s="14" r="D19">
        <v>302</v>
      </c>
      <c t="s" s="14" r="E19">
        <v>303</v>
      </c>
      <c t="s" s="14" r="F19">
        <v>339</v>
      </c>
    </row>
    <row customHeight="1" r="20" ht="25.5">
      <c t="s" s="14" r="A20">
        <v>340</v>
      </c>
      <c t="s" s="14" r="B20">
        <v>341</v>
      </c>
      <c t="s" s="14" r="C20">
        <v>342</v>
      </c>
      <c t="s" s="14" r="D20">
        <v>302</v>
      </c>
      <c t="s" s="14" r="E20">
        <v>303</v>
      </c>
      <c t="s" s="14" r="F20">
        <v>339</v>
      </c>
    </row>
    <row customHeight="1" r="21" ht="25.5">
      <c t="s" s="14" r="A21">
        <v>343</v>
      </c>
      <c t="s" s="14" r="B21">
        <v>344</v>
      </c>
      <c t="s" s="14" r="C21">
        <v>345</v>
      </c>
      <c t="s" s="14" r="D21">
        <v>302</v>
      </c>
      <c t="s" s="14" r="E21">
        <v>303</v>
      </c>
      <c t="s" s="14" r="F21">
        <v>346</v>
      </c>
    </row>
    <row customHeight="1" r="22" ht="25.5">
      <c t="s" s="14" r="A22">
        <v>347</v>
      </c>
      <c t="s" s="14" r="B22">
        <v>348</v>
      </c>
      <c t="s" s="14" r="C22">
        <v>349</v>
      </c>
      <c t="s" s="14" r="D22">
        <v>302</v>
      </c>
      <c t="s" s="14" r="E22">
        <v>303</v>
      </c>
      <c s="14" r="F22"/>
    </row>
    <row r="23">
      <c t="s" s="14" r="A23">
        <v>350</v>
      </c>
      <c t="s" s="14" r="B23">
        <v>351</v>
      </c>
      <c s="14" r="C23"/>
      <c s="14" r="D23"/>
      <c s="14" r="E23"/>
      <c s="14" r="F23"/>
    </row>
    <row r="24">
      <c t="s" s="14" r="A24">
        <v>352</v>
      </c>
      <c t="s" s="14" r="B24">
        <v>353</v>
      </c>
      <c s="14" r="C24"/>
      <c s="14" r="D24"/>
      <c s="14" r="E24"/>
      <c t="s" s="14" r="F24">
        <v>284</v>
      </c>
    </row>
    <row customHeight="1" r="25" ht="25.5">
      <c t="s" s="14" r="A25">
        <v>354</v>
      </c>
      <c t="s" s="14" r="B25">
        <v>355</v>
      </c>
      <c t="s" s="14" r="C25">
        <v>356</v>
      </c>
      <c t="s" s="14" r="D25">
        <v>302</v>
      </c>
      <c t="s" s="14" r="E25">
        <v>289</v>
      </c>
      <c s="14" r="F25">
        <v>474</v>
      </c>
    </row>
    <row customHeight="1" r="26" ht="25.5">
      <c t="s" s="14" r="A26">
        <v>357</v>
      </c>
      <c t="s" s="14" r="B26">
        <v>358</v>
      </c>
      <c t="s" s="14" r="C26">
        <v>359</v>
      </c>
      <c t="s" s="14" r="D26">
        <v>302</v>
      </c>
      <c t="s" s="14" r="E26">
        <v>289</v>
      </c>
      <c s="14" r="F26">
        <v>474</v>
      </c>
    </row>
    <row customHeight="1" r="27" ht="25.5">
      <c t="s" s="14" r="A27">
        <v>360</v>
      </c>
      <c t="s" s="14" r="B27">
        <v>361</v>
      </c>
      <c t="s" s="14" r="C27">
        <v>362</v>
      </c>
      <c t="s" s="14" r="D27">
        <v>302</v>
      </c>
      <c t="s" s="14" r="E27">
        <v>289</v>
      </c>
      <c s="14" r="F27">
        <v>474</v>
      </c>
    </row>
    <row customHeight="1" r="28" ht="25.5">
      <c t="s" s="14" r="A28">
        <v>363</v>
      </c>
      <c t="s" s="14" r="B28">
        <v>364</v>
      </c>
      <c t="s" s="14" r="C28">
        <v>365</v>
      </c>
      <c t="s" s="14" r="D28">
        <v>302</v>
      </c>
      <c t="s" s="14" r="E28">
        <v>289</v>
      </c>
      <c s="14" r="F28">
        <v>474</v>
      </c>
    </row>
    <row customHeight="1" r="29" ht="25.5">
      <c t="s" s="14" r="A29">
        <v>366</v>
      </c>
      <c t="s" s="14" r="B29">
        <v>367</v>
      </c>
      <c t="s" s="14" r="C29">
        <v>368</v>
      </c>
      <c t="s" s="14" r="D29">
        <v>302</v>
      </c>
      <c t="s" s="14" r="E29">
        <v>289</v>
      </c>
      <c s="14" r="F29">
        <v>474</v>
      </c>
    </row>
    <row customHeight="1" r="30" ht="25.5">
      <c t="s" s="14" r="A30">
        <v>369</v>
      </c>
      <c t="s" s="14" r="B30">
        <v>370</v>
      </c>
      <c t="s" s="14" r="C30">
        <v>371</v>
      </c>
      <c t="s" s="14" r="D30">
        <v>302</v>
      </c>
      <c t="s" s="14" r="E30">
        <v>289</v>
      </c>
      <c s="14" r="F30">
        <v>474</v>
      </c>
    </row>
    <row customHeight="1" r="31" ht="25.5">
      <c t="s" s="14" r="A31">
        <v>372</v>
      </c>
      <c t="s" s="14" r="B31">
        <v>373</v>
      </c>
      <c t="s" s="14" r="C31">
        <v>374</v>
      </c>
      <c t="s" s="14" r="D31">
        <v>302</v>
      </c>
      <c t="s" s="14" r="E31">
        <v>289</v>
      </c>
      <c s="14" r="F31">
        <v>474</v>
      </c>
    </row>
    <row customHeight="1" r="32" ht="25.5">
      <c t="s" s="14" r="A32">
        <v>375</v>
      </c>
      <c t="s" s="14" r="B32">
        <v>376</v>
      </c>
      <c t="s" s="14" r="C32">
        <v>377</v>
      </c>
      <c t="s" s="14" r="D32">
        <v>302</v>
      </c>
      <c t="s" s="14" r="E32">
        <v>289</v>
      </c>
      <c s="14" r="F32">
        <v>474</v>
      </c>
    </row>
    <row customHeight="1" r="33" ht="25.5">
      <c t="s" s="14" r="A33">
        <v>378</v>
      </c>
      <c t="s" s="14" r="B33">
        <v>379</v>
      </c>
      <c t="s" s="14" r="C33">
        <v>380</v>
      </c>
      <c t="s" s="14" r="D33">
        <v>302</v>
      </c>
      <c t="s" s="14" r="E33">
        <v>289</v>
      </c>
      <c s="14" r="F33">
        <v>474</v>
      </c>
    </row>
    <row customHeight="1" r="34" ht="25.5">
      <c t="s" s="14" r="A34">
        <v>381</v>
      </c>
      <c t="s" s="14" r="B34">
        <v>382</v>
      </c>
      <c t="s" s="14" r="C34">
        <v>383</v>
      </c>
      <c t="s" s="14" r="D34">
        <v>302</v>
      </c>
      <c t="s" s="14" r="E34">
        <v>289</v>
      </c>
      <c s="14" r="F34">
        <v>474</v>
      </c>
    </row>
    <row customHeight="1" r="35" ht="25.5">
      <c t="s" s="14" r="A35">
        <v>384</v>
      </c>
      <c t="s" s="14" r="B35">
        <v>385</v>
      </c>
      <c t="s" s="14" r="C35">
        <v>386</v>
      </c>
      <c t="s" s="14" r="D35">
        <v>302</v>
      </c>
      <c t="s" s="14" r="E35">
        <v>289</v>
      </c>
      <c s="14" r="F35">
        <v>474</v>
      </c>
    </row>
    <row customHeight="1" r="36" ht="25.5">
      <c t="s" s="14" r="A36">
        <v>387</v>
      </c>
      <c t="s" s="14" r="B36">
        <v>388</v>
      </c>
      <c t="s" s="14" r="C36">
        <v>389</v>
      </c>
      <c t="s" s="14" r="D36">
        <v>302</v>
      </c>
      <c t="s" s="14" r="E36">
        <v>289</v>
      </c>
      <c s="14" r="F36"/>
    </row>
    <row customHeight="1" r="37" ht="25.5">
      <c t="s" s="14" r="A37">
        <v>390</v>
      </c>
      <c t="s" s="14" r="B37">
        <v>391</v>
      </c>
      <c t="s" s="14" r="C37">
        <v>392</v>
      </c>
      <c t="s" s="14" r="D37">
        <v>302</v>
      </c>
      <c t="s" s="14" r="E37">
        <v>289</v>
      </c>
      <c s="14" r="F37"/>
    </row>
    <row customHeight="1" r="38" ht="25.5">
      <c t="s" s="14" r="A38">
        <v>393</v>
      </c>
      <c t="s" s="14" r="B38">
        <v>394</v>
      </c>
      <c t="s" s="14" r="C38">
        <v>395</v>
      </c>
      <c t="s" s="14" r="D38">
        <v>302</v>
      </c>
      <c t="s" s="14" r="E38">
        <v>289</v>
      </c>
      <c s="14" r="F38"/>
    </row>
    <row customHeight="1" r="39" ht="25.5">
      <c t="s" s="14" r="A39">
        <v>396</v>
      </c>
      <c t="s" s="14" r="B39">
        <v>397</v>
      </c>
      <c t="s" s="14" r="C39">
        <v>398</v>
      </c>
      <c t="s" s="14" r="D39">
        <v>302</v>
      </c>
      <c t="s" s="14" r="E39">
        <v>289</v>
      </c>
      <c s="14" r="F39"/>
    </row>
    <row customHeight="1" r="40" ht="25.5">
      <c t="s" s="14" r="A40">
        <v>399</v>
      </c>
      <c t="s" s="14" r="B40">
        <v>400</v>
      </c>
      <c t="s" s="14" r="C40">
        <v>401</v>
      </c>
      <c t="s" s="14" r="D40">
        <v>302</v>
      </c>
      <c t="s" s="14" r="E40">
        <v>289</v>
      </c>
      <c s="14" r="F40"/>
    </row>
    <row customHeight="1" r="41" ht="25.5">
      <c t="s" s="14" r="A41">
        <v>402</v>
      </c>
      <c t="s" s="14" r="B41">
        <v>403</v>
      </c>
      <c t="s" s="14" r="C41">
        <v>404</v>
      </c>
      <c t="s" s="14" r="D41">
        <v>302</v>
      </c>
      <c t="s" s="14" r="E41">
        <v>289</v>
      </c>
      <c s="14" r="F41"/>
    </row>
    <row customHeight="1" r="42" ht="25.5">
      <c t="s" s="14" r="A42">
        <v>405</v>
      </c>
      <c t="s" s="14" r="B42">
        <v>406</v>
      </c>
      <c t="s" s="14" r="C42">
        <v>407</v>
      </c>
      <c t="s" s="14" r="D42">
        <v>302</v>
      </c>
      <c t="s" s="14" r="E42">
        <v>289</v>
      </c>
      <c s="14" r="F42"/>
    </row>
    <row customHeight="1" r="43" ht="25.5">
      <c t="s" s="14" r="A43">
        <v>408</v>
      </c>
      <c t="s" s="14" r="B43">
        <v>409</v>
      </c>
      <c t="s" s="14" r="C43">
        <v>410</v>
      </c>
      <c t="s" s="14" r="D43">
        <v>302</v>
      </c>
      <c t="s" s="14" r="E43">
        <v>289</v>
      </c>
      <c s="14" r="F43"/>
    </row>
    <row customHeight="1" r="44" ht="25.5">
      <c t="s" s="14" r="A44">
        <v>411</v>
      </c>
      <c t="s" s="14" r="B44">
        <v>412</v>
      </c>
      <c t="s" s="14" r="C44">
        <v>413</v>
      </c>
      <c t="s" s="14" r="D44">
        <v>302</v>
      </c>
      <c t="s" s="14" r="E44">
        <v>289</v>
      </c>
      <c s="14" r="F44"/>
    </row>
    <row customHeight="1" r="45" ht="25.5">
      <c t="s" s="14" r="A45">
        <v>71</v>
      </c>
      <c t="s" s="14" r="B45">
        <v>414</v>
      </c>
      <c t="s" s="14" r="C45">
        <v>415</v>
      </c>
      <c t="s" s="14" r="D45">
        <v>302</v>
      </c>
      <c t="s" s="14" r="E45">
        <v>289</v>
      </c>
      <c s="14" r="F45"/>
    </row>
    <row r="46">
      <c t="s" s="14" r="A46">
        <v>416</v>
      </c>
      <c t="s" s="14" r="B46">
        <v>351</v>
      </c>
      <c s="14" r="C46"/>
      <c s="14" r="D46"/>
      <c s="14" r="E46"/>
      <c s="14" r="F46"/>
    </row>
    <row r="47">
      <c t="s" s="14" r="A47">
        <v>417</v>
      </c>
      <c t="s" s="14" r="B47">
        <v>418</v>
      </c>
      <c s="14" r="C47"/>
      <c s="14" r="D47"/>
      <c s="14" r="E47"/>
      <c t="s" s="14" r="F47">
        <v>419</v>
      </c>
    </row>
    <row customHeight="1" r="48" ht="25.5">
      <c t="s" s="14" r="A48">
        <v>420</v>
      </c>
      <c t="s" s="14" r="B48">
        <v>421</v>
      </c>
      <c t="s" s="14" r="C48">
        <v>422</v>
      </c>
      <c t="s" s="14" r="D48">
        <v>302</v>
      </c>
      <c t="s" s="14" r="E48">
        <v>289</v>
      </c>
      <c t="s" s="14" r="F48">
        <v>423</v>
      </c>
    </row>
    <row customHeight="1" r="49" ht="25.5">
      <c t="s" s="14" r="A49">
        <v>424</v>
      </c>
      <c t="s" s="14" r="B49">
        <v>425</v>
      </c>
      <c t="s" s="14" r="C49">
        <v>426</v>
      </c>
      <c t="s" s="14" r="D49">
        <v>302</v>
      </c>
      <c s="14" r="E49"/>
      <c t="s" s="14" r="F49">
        <v>423</v>
      </c>
    </row>
    <row customHeight="1" r="50" ht="25.5">
      <c t="s" s="14" r="A50">
        <v>427</v>
      </c>
      <c t="s" s="14" r="B50">
        <v>428</v>
      </c>
      <c t="s" s="14" r="C50">
        <v>429</v>
      </c>
      <c t="s" s="14" r="D50">
        <v>430</v>
      </c>
      <c s="14" r="E50"/>
      <c t="s" s="14" r="F50">
        <v>423</v>
      </c>
    </row>
    <row customHeight="1" r="51" ht="25.5">
      <c t="s" s="14" r="A51">
        <v>431</v>
      </c>
      <c t="s" s="14" r="B51">
        <v>432</v>
      </c>
      <c t="s" s="14" r="C51">
        <v>433</v>
      </c>
      <c t="s" s="14" r="D51">
        <v>430</v>
      </c>
      <c s="14" r="E51"/>
      <c t="s" s="14" r="F51">
        <v>423</v>
      </c>
    </row>
    <row customHeight="1" r="52" ht="25.5">
      <c t="s" s="14" r="A52">
        <v>434</v>
      </c>
      <c t="s" s="14" r="B52">
        <v>435</v>
      </c>
      <c t="s" s="14" r="C52">
        <v>436</v>
      </c>
      <c t="s" s="14" r="D52">
        <v>430</v>
      </c>
      <c s="14" r="E52"/>
      <c s="14" r="F52">
        <v>469</v>
      </c>
    </row>
    <row customHeight="1" r="53" ht="25.5">
      <c t="s" s="14" r="A53">
        <v>437</v>
      </c>
      <c t="s" s="14" r="B53">
        <v>438</v>
      </c>
      <c t="s" s="14" r="C53">
        <v>439</v>
      </c>
      <c t="s" s="14" r="D53">
        <v>430</v>
      </c>
      <c s="14" r="E53"/>
      <c s="14" r="F53"/>
    </row>
    <row customHeight="1" r="54" ht="25.5">
      <c t="s" s="14" r="A54">
        <v>440</v>
      </c>
      <c t="s" s="14" r="B54">
        <v>441</v>
      </c>
      <c t="s" s="14" r="C54">
        <v>442</v>
      </c>
      <c t="s" s="14" r="D54">
        <v>430</v>
      </c>
      <c s="14" r="E54"/>
      <c s="14" r="F54"/>
    </row>
    <row customHeight="1" r="55" ht="25.5">
      <c t="s" s="14" r="A55">
        <v>443</v>
      </c>
      <c t="s" s="14" r="B55">
        <v>444</v>
      </c>
      <c s="14" r="C55"/>
      <c s="14" r="D55"/>
      <c s="14" r="E55"/>
      <c s="14" r="F55"/>
    </row>
    <row customHeight="1" r="56" ht="25.5">
      <c t="s" s="14" r="A56">
        <v>445</v>
      </c>
      <c t="s" s="14" r="B56">
        <v>446</v>
      </c>
      <c s="14" r="C56"/>
      <c s="14" r="D56"/>
      <c s="14" r="E56"/>
      <c s="14" r="F56"/>
    </row>
    <row r="57">
      <c t="s" s="14" r="A57">
        <v>447</v>
      </c>
      <c t="s" s="14" r="B57">
        <v>448</v>
      </c>
      <c s="14" r="C57"/>
      <c s="14" r="D57"/>
      <c s="14" r="E57"/>
      <c t="s" s="14" r="F57">
        <v>284</v>
      </c>
    </row>
    <row customHeight="1" r="58" ht="25.5">
      <c t="s" s="14" r="A58">
        <v>449</v>
      </c>
      <c t="s" s="14" r="B58">
        <v>450</v>
      </c>
      <c t="s" s="14" r="C58">
        <v>451</v>
      </c>
      <c t="s" s="14" r="D58">
        <v>302</v>
      </c>
      <c s="14" r="E58"/>
      <c t="s" s="14" r="F58">
        <v>452</v>
      </c>
    </row>
    <row customHeight="1" r="59" ht="25.5">
      <c t="s" s="14" r="A59">
        <v>453</v>
      </c>
      <c t="s" s="14" r="B59">
        <v>454</v>
      </c>
      <c t="s" s="14" r="C59">
        <v>455</v>
      </c>
      <c t="s" s="14" r="D59">
        <v>302</v>
      </c>
      <c s="14" r="E59"/>
      <c t="s" s="14" r="F59">
        <v>452</v>
      </c>
    </row>
    <row customHeight="1" r="60" ht="25.5">
      <c t="s" s="14" r="A60">
        <v>456</v>
      </c>
      <c t="s" s="14" r="B60">
        <v>457</v>
      </c>
      <c t="s" s="14" r="C60">
        <v>458</v>
      </c>
      <c t="s" s="14" r="D60">
        <v>302</v>
      </c>
      <c s="14" r="E60"/>
      <c s="14" r="F60">
        <v>519</v>
      </c>
    </row>
    <row customHeight="1" r="61" ht="25.5">
      <c t="s" s="14" r="A61">
        <v>459</v>
      </c>
      <c t="s" s="14" r="B61">
        <v>460</v>
      </c>
      <c t="s" s="14" r="C61">
        <v>461</v>
      </c>
      <c t="s" s="14" r="D61">
        <v>302</v>
      </c>
      <c s="14" r="E61"/>
      <c s="14" r="F61">
        <v>519</v>
      </c>
    </row>
    <row customHeight="1" r="62" ht="25.5">
      <c t="s" s="14" r="A62">
        <v>462</v>
      </c>
      <c t="s" s="14" r="B62">
        <v>463</v>
      </c>
      <c t="s" s="14" r="C62">
        <v>464</v>
      </c>
      <c t="s" s="14" r="D62">
        <v>302</v>
      </c>
      <c s="14" r="E62"/>
      <c s="14" r="F62"/>
    </row>
    <row customHeight="1" r="63" ht="25.5">
      <c t="s" s="14" r="A63">
        <v>465</v>
      </c>
      <c t="s" s="14" r="B63">
        <v>466</v>
      </c>
      <c t="s" s="14" r="C63">
        <v>467</v>
      </c>
      <c t="s" s="14" r="D63">
        <v>302</v>
      </c>
      <c s="14" r="E63"/>
      <c s="14" r="F63"/>
    </row>
    <row r="64">
      <c t="s" s="14" r="A64">
        <v>468</v>
      </c>
      <c t="s" s="14" r="B64">
        <v>469</v>
      </c>
      <c s="14" r="C64"/>
      <c s="14" r="D64"/>
      <c s="14" r="E64"/>
      <c t="s" s="14" r="F64">
        <v>284</v>
      </c>
    </row>
    <row customHeight="1" r="65" ht="25.5">
      <c t="s" s="14" r="A65">
        <v>470</v>
      </c>
      <c t="s" s="14" r="B65">
        <v>471</v>
      </c>
      <c t="s" s="14" r="C65">
        <v>472</v>
      </c>
      <c t="s" s="14" r="D65">
        <v>430</v>
      </c>
      <c s="14" r="E65"/>
      <c t="s" s="14" r="F65">
        <v>473</v>
      </c>
    </row>
    <row customHeight="1" r="66" ht="25.5">
      <c t="s" s="14" r="A66">
        <v>474</v>
      </c>
      <c t="s" s="14" r="B66">
        <v>475</v>
      </c>
      <c t="s" s="14" r="C66">
        <v>476</v>
      </c>
      <c t="s" s="14" r="D66">
        <v>430</v>
      </c>
      <c s="14" r="E66"/>
      <c t="s" s="14" r="F66">
        <v>477</v>
      </c>
    </row>
    <row customHeight="1" r="67" ht="25.5">
      <c t="s" s="14" r="A67">
        <v>478</v>
      </c>
      <c t="s" s="14" r="B67">
        <v>479</v>
      </c>
      <c t="s" s="14" r="C67">
        <v>480</v>
      </c>
      <c t="s" s="14" r="D67">
        <v>430</v>
      </c>
      <c s="14" r="E67"/>
      <c t="s" s="14" r="F67">
        <v>477</v>
      </c>
    </row>
    <row r="68">
      <c t="s" s="14" r="A68">
        <v>481</v>
      </c>
      <c t="s" s="14" r="B68">
        <v>348</v>
      </c>
      <c s="14" r="C68"/>
      <c s="14" r="D68"/>
      <c s="14" r="E68"/>
      <c t="s" s="14" r="F68">
        <v>284</v>
      </c>
    </row>
    <row customHeight="1" r="69" ht="25.5">
      <c t="s" s="14" r="A69">
        <v>482</v>
      </c>
      <c t="s" s="14" r="B69">
        <v>483</v>
      </c>
      <c t="s" s="14" r="C69">
        <v>484</v>
      </c>
      <c t="s" s="14" r="D69">
        <v>430</v>
      </c>
      <c s="14" r="E69"/>
      <c s="14" r="F69">
        <v>446</v>
      </c>
    </row>
    <row customHeight="1" r="70" ht="25.5">
      <c t="s" s="14" r="A70">
        <v>485</v>
      </c>
      <c t="s" s="14" r="B70">
        <v>486</v>
      </c>
      <c t="s" s="14" r="C70">
        <v>487</v>
      </c>
      <c t="s" s="14" r="D70">
        <v>430</v>
      </c>
      <c s="14" r="E70"/>
      <c s="14" r="F70">
        <v>446</v>
      </c>
    </row>
    <row customHeight="1" r="71" ht="25.5">
      <c t="s" s="14" r="A71">
        <v>488</v>
      </c>
      <c t="s" s="14" r="B71">
        <v>489</v>
      </c>
      <c t="s" s="14" r="C71">
        <v>490</v>
      </c>
      <c t="s" s="14" r="D71">
        <v>430</v>
      </c>
      <c s="14" r="E71"/>
      <c t="s" s="14" r="F71">
        <v>491</v>
      </c>
    </row>
    <row customHeight="1" r="72" ht="25.5">
      <c t="s" s="14" r="A72">
        <v>492</v>
      </c>
      <c t="s" s="14" r="B72">
        <v>493</v>
      </c>
      <c t="s" s="14" r="C72">
        <v>494</v>
      </c>
      <c t="s" s="14" r="D72">
        <v>430</v>
      </c>
      <c s="14" r="E72"/>
      <c t="s" s="14" r="F72">
        <v>495</v>
      </c>
    </row>
    <row customHeight="1" r="73" ht="25.5">
      <c t="s" s="14" r="A73">
        <v>496</v>
      </c>
      <c t="s" s="14" r="B73">
        <v>497</v>
      </c>
      <c t="s" s="14" r="C73">
        <v>498</v>
      </c>
      <c t="s" s="14" r="D73">
        <v>430</v>
      </c>
      <c s="14" r="E73"/>
      <c s="14" r="F73">
        <v>446</v>
      </c>
    </row>
    <row customHeight="1" r="74" ht="25.5">
      <c t="s" s="14" r="A74">
        <v>499</v>
      </c>
      <c t="s" s="14" r="B74">
        <v>500</v>
      </c>
      <c t="s" s="14" r="C74">
        <v>501</v>
      </c>
      <c t="s" s="14" r="D74">
        <v>430</v>
      </c>
      <c s="14" r="E74"/>
      <c s="14" r="F74">
        <v>446</v>
      </c>
    </row>
    <row r="75">
      <c t="s" s="14" r="A75">
        <v>502</v>
      </c>
      <c t="s" s="14" r="B75">
        <v>351</v>
      </c>
      <c s="14" r="C75"/>
      <c s="14" r="D75"/>
      <c s="14" r="E75"/>
      <c s="14" r="F75"/>
    </row>
    <row r="76">
      <c t="s" s="14" r="A76">
        <v>503</v>
      </c>
      <c t="s" s="14" r="B76">
        <v>504</v>
      </c>
      <c s="14" r="C76"/>
      <c s="14" r="D76"/>
      <c s="14" r="E76"/>
      <c t="s" s="14" r="F76">
        <v>505</v>
      </c>
    </row>
    <row customHeight="1" r="77" ht="25.5">
      <c t="s" s="14" r="A77">
        <v>506</v>
      </c>
      <c t="s" s="14" r="B77">
        <v>507</v>
      </c>
      <c t="s" s="14" r="C77">
        <v>508</v>
      </c>
      <c t="s" s="14" r="D77">
        <v>430</v>
      </c>
      <c s="14" r="E77"/>
      <c s="14" r="F77"/>
    </row>
    <row customHeight="1" r="78" ht="25.5">
      <c t="s" s="14" r="A78">
        <v>509</v>
      </c>
      <c t="s" s="14" r="B78">
        <v>510</v>
      </c>
      <c t="s" s="14" r="C78">
        <v>511</v>
      </c>
      <c t="s" s="14" r="D78">
        <v>430</v>
      </c>
      <c s="14" r="E78"/>
      <c s="14" r="F78">
        <v>514</v>
      </c>
    </row>
    <row customHeight="1" r="79" ht="25.5">
      <c t="s" s="14" r="A79">
        <v>512</v>
      </c>
      <c t="s" s="14" r="B79">
        <v>513</v>
      </c>
      <c t="s" s="14" r="C79">
        <v>514</v>
      </c>
      <c t="s" s="14" r="D79">
        <v>430</v>
      </c>
      <c s="14" r="E79"/>
      <c s="14" r="F79"/>
    </row>
    <row customHeight="1" r="80" ht="25.5">
      <c t="s" s="14" r="A80">
        <v>515</v>
      </c>
      <c t="s" s="14" r="B80">
        <v>516</v>
      </c>
      <c t="s" s="14" r="C80">
        <v>517</v>
      </c>
      <c t="s" s="14" r="D80">
        <v>430</v>
      </c>
      <c s="14" r="E80"/>
      <c s="14" r="F80"/>
    </row>
    <row customHeight="1" r="81" ht="25.5">
      <c t="s" s="14" r="A81">
        <v>518</v>
      </c>
      <c t="s" s="14" r="B81">
        <v>519</v>
      </c>
      <c t="s" s="14" r="C81">
        <v>520</v>
      </c>
      <c t="s" s="14" r="D81">
        <v>430</v>
      </c>
      <c s="14" r="E81"/>
      <c s="14" r="F81"/>
    </row>
    <row customHeight="1" r="82" ht="25.5">
      <c t="s" s="14" r="A82">
        <v>521</v>
      </c>
      <c t="s" s="14" r="B82">
        <v>522</v>
      </c>
      <c t="s" s="14" r="C82">
        <v>523</v>
      </c>
      <c t="s" s="14" r="D82">
        <v>430</v>
      </c>
      <c s="14" r="E82"/>
      <c s="14" r="F82"/>
    </row>
    <row r="83">
      <c t="s" s="14" r="A83">
        <v>524</v>
      </c>
      <c t="s" s="14" r="B83">
        <v>525</v>
      </c>
      <c s="14" r="C83"/>
      <c s="14" r="D83"/>
      <c s="14" r="E83"/>
      <c t="s" s="14" r="F83">
        <v>284</v>
      </c>
    </row>
    <row customHeight="1" r="84" ht="25.5">
      <c t="s" s="14" r="A84">
        <v>526</v>
      </c>
      <c t="s" s="14" r="B84">
        <v>527</v>
      </c>
      <c t="s" s="14" r="C84">
        <v>528</v>
      </c>
      <c t="s" s="14" r="D84">
        <v>302</v>
      </c>
      <c s="14" r="E84"/>
      <c s="14" r="F84">
        <v>446</v>
      </c>
    </row>
    <row customHeight="1" r="85" ht="25.5">
      <c t="s" s="14" r="A85">
        <v>529</v>
      </c>
      <c t="s" s="14" r="B85">
        <v>530</v>
      </c>
      <c t="s" s="14" r="C85">
        <v>531</v>
      </c>
      <c t="s" s="14" r="D85">
        <v>302</v>
      </c>
      <c s="14" r="E85"/>
      <c s="14" r="F85"/>
    </row>
    <row customHeight="1" r="86" ht="25.5">
      <c t="s" s="14" r="A86">
        <v>532</v>
      </c>
      <c t="s" s="14" r="B86">
        <v>533</v>
      </c>
      <c t="s" s="14" r="C86">
        <v>534</v>
      </c>
      <c t="s" s="14" r="D86">
        <v>302</v>
      </c>
      <c s="14" r="E86"/>
      <c s="14" r="F86"/>
    </row>
    <row customHeight="1" r="87" ht="25.5">
      <c t="s" s="14" r="A87">
        <v>535</v>
      </c>
      <c t="s" s="14" r="B87">
        <v>536</v>
      </c>
      <c t="s" s="14" r="C87">
        <v>537</v>
      </c>
      <c t="s" s="14" r="D87">
        <v>302</v>
      </c>
      <c s="14" r="E87"/>
      <c s="14" r="F87"/>
    </row>
    <row customHeight="1" r="88" ht="25.5">
      <c t="s" s="14" r="A88">
        <v>538</v>
      </c>
      <c t="s" s="14" r="B88">
        <v>539</v>
      </c>
      <c t="s" s="14" r="C88">
        <v>540</v>
      </c>
      <c t="s" s="14" r="D88">
        <v>302</v>
      </c>
      <c s="14" r="E88"/>
      <c s="14" r="F88"/>
    </row>
    <row r="89">
      <c t="s" s="14" r="A89">
        <v>541</v>
      </c>
      <c t="s" s="14" r="B89">
        <v>351</v>
      </c>
      <c s="14" r="C89"/>
      <c s="14" r="D89"/>
      <c s="14" r="E89"/>
      <c s="14" r="F89"/>
    </row>
    <row r="90">
      <c t="s" s="14" r="A90">
        <v>130</v>
      </c>
      <c t="s" s="14" r="B90">
        <v>542</v>
      </c>
      <c s="14" r="C90"/>
      <c s="14" r="D90"/>
      <c s="14" r="E90"/>
      <c t="s" s="14" r="F90">
        <v>543</v>
      </c>
    </row>
    <row customHeight="1" r="91" ht="25.5">
      <c t="s" s="14" r="A91">
        <v>544</v>
      </c>
      <c t="s" s="14" r="B91">
        <v>545</v>
      </c>
      <c t="s" s="14" r="C91">
        <v>546</v>
      </c>
      <c t="s" s="14" r="D91">
        <v>302</v>
      </c>
      <c s="14" r="E91"/>
      <c s="14" r="F91"/>
    </row>
    <row customHeight="1" r="92" ht="25.5">
      <c t="s" s="14" r="A92">
        <v>547</v>
      </c>
      <c t="s" s="14" r="B92">
        <v>548</v>
      </c>
      <c t="s" s="14" r="C92">
        <v>549</v>
      </c>
      <c t="s" s="14" r="D92">
        <v>302</v>
      </c>
      <c s="14" r="E92"/>
      <c s="14" r="F92"/>
    </row>
    <row customHeight="1" r="93" ht="25.5">
      <c t="s" s="14" r="A93">
        <v>550</v>
      </c>
      <c t="s" s="14" r="B93">
        <v>551</v>
      </c>
      <c t="s" s="14" r="C93">
        <v>552</v>
      </c>
      <c t="s" s="14" r="D93">
        <v>302</v>
      </c>
      <c s="14" r="E93"/>
      <c s="14" r="F93"/>
    </row>
    <row customHeight="1" r="94" ht="25.5">
      <c t="s" s="14" r="A94">
        <v>553</v>
      </c>
      <c t="s" s="14" r="B94">
        <v>554</v>
      </c>
      <c t="s" s="14" r="C94">
        <v>555</v>
      </c>
      <c t="s" s="14" r="D94">
        <v>302</v>
      </c>
      <c s="14" r="E94"/>
      <c s="14" r="F94"/>
    </row>
    <row customHeight="1" r="95" ht="25.5">
      <c t="s" s="14" r="A95">
        <v>556</v>
      </c>
      <c t="s" s="14" r="B95">
        <v>557</v>
      </c>
      <c t="s" s="14" r="C95">
        <v>558</v>
      </c>
      <c t="s" s="14" r="D95">
        <v>302</v>
      </c>
      <c s="14" r="E95"/>
      <c s="14" r="F95"/>
    </row>
    <row customHeight="1" r="96" ht="25.5">
      <c t="s" s="14" r="A96">
        <v>559</v>
      </c>
      <c t="s" s="14" r="B96">
        <v>560</v>
      </c>
      <c t="s" s="14" r="C96">
        <v>561</v>
      </c>
      <c t="s" s="14" r="D96">
        <v>302</v>
      </c>
      <c s="14" r="E96"/>
      <c s="14" r="F96"/>
    </row>
    <row customHeight="1" r="97" ht="25.5">
      <c t="s" s="14" r="A97">
        <v>562</v>
      </c>
      <c t="s" s="14" r="B97">
        <v>563</v>
      </c>
      <c t="s" s="14" r="C97">
        <v>564</v>
      </c>
      <c t="s" s="14" r="D97">
        <v>302</v>
      </c>
      <c s="14" r="E97"/>
      <c s="14" r="F97"/>
    </row>
    <row customHeight="1" r="98" ht="25.5">
      <c t="s" s="14" r="A98">
        <v>565</v>
      </c>
      <c t="s" s="14" r="B98">
        <v>566</v>
      </c>
      <c t="s" s="14" r="C98">
        <v>567</v>
      </c>
      <c t="s" s="14" r="D98">
        <v>302</v>
      </c>
      <c s="14" r="E98"/>
      <c s="14" r="F98"/>
    </row>
    <row customHeight="1" r="99" ht="25.5">
      <c t="s" s="14" r="A99">
        <v>568</v>
      </c>
      <c t="s" s="14" r="B99">
        <v>569</v>
      </c>
      <c t="s" s="14" r="C99">
        <v>570</v>
      </c>
      <c t="s" s="14" r="D99">
        <v>302</v>
      </c>
      <c s="14" r="E99"/>
      <c s="14" r="F99"/>
    </row>
    <row customHeight="1" r="100" ht="25.5">
      <c t="s" s="14" r="A100">
        <v>571</v>
      </c>
      <c t="s" s="14" r="B100">
        <v>572</v>
      </c>
      <c t="s" s="14" r="C100">
        <v>573</v>
      </c>
      <c t="s" s="14" r="D100">
        <v>302</v>
      </c>
      <c s="14" r="E100"/>
      <c s="14" r="F100"/>
    </row>
    <row customHeight="1" r="101" ht="25.5">
      <c t="s" s="14" r="A101">
        <v>574</v>
      </c>
      <c t="s" s="14" r="B101">
        <v>575</v>
      </c>
      <c t="s" s="14" r="C101">
        <v>576</v>
      </c>
      <c t="s" s="14" r="D101">
        <v>302</v>
      </c>
      <c s="14" r="E101"/>
      <c s="14" r="F101"/>
    </row>
    <row customHeight="1" r="102" ht="25.5">
      <c t="s" s="14" r="A102">
        <v>577</v>
      </c>
      <c t="s" s="14" r="B102">
        <v>578</v>
      </c>
      <c t="s" s="14" r="C102">
        <v>579</v>
      </c>
      <c t="s" s="14" r="D102">
        <v>302</v>
      </c>
      <c s="14" r="E102"/>
      <c s="14" r="F102"/>
    </row>
    <row r="103">
      <c t="s" s="14" r="A103">
        <v>580</v>
      </c>
      <c t="s" s="14" r="B103">
        <v>581</v>
      </c>
      <c s="14" r="C103"/>
      <c s="14" r="D103"/>
      <c s="14" r="E103"/>
      <c t="s" s="14" r="F103">
        <v>582</v>
      </c>
    </row>
    <row r="104">
      <c t="s" s="14" r="A104">
        <v>583</v>
      </c>
      <c t="s" s="14" r="B104">
        <v>584</v>
      </c>
      <c s="14" r="C104"/>
      <c s="14" r="D104"/>
      <c s="14" r="E104"/>
      <c s="14" r="F104">
        <v>663</v>
      </c>
    </row>
    <row customHeight="1" r="105" ht="25.5">
      <c t="s" s="14" r="A105">
        <v>585</v>
      </c>
      <c t="s" s="14" r="B105">
        <v>586</v>
      </c>
      <c t="s" s="14" r="C105">
        <v>587</v>
      </c>
      <c t="s" s="14" r="D105">
        <v>302</v>
      </c>
      <c s="14" r="E105"/>
      <c s="14" r="F105"/>
    </row>
    <row customHeight="1" r="106" ht="25.5">
      <c t="s" s="14" r="A106">
        <v>588</v>
      </c>
      <c t="s" s="14" r="B106">
        <v>589</v>
      </c>
      <c t="s" s="14" r="C106">
        <v>590</v>
      </c>
      <c t="s" s="14" r="D106">
        <v>302</v>
      </c>
      <c s="14" r="E106"/>
      <c s="14" r="F106"/>
    </row>
    <row customHeight="1" r="107" ht="25.5">
      <c t="s" s="14" r="A107">
        <v>591</v>
      </c>
      <c t="s" s="14" r="B107">
        <v>592</v>
      </c>
      <c t="s" s="14" r="C107">
        <v>593</v>
      </c>
      <c t="s" s="14" r="D107">
        <v>302</v>
      </c>
      <c s="14" r="E107"/>
      <c s="14" r="F107"/>
    </row>
    <row customHeight="1" r="108" ht="25.5">
      <c t="s" s="14" r="A108">
        <v>594</v>
      </c>
      <c t="s" s="14" r="B108">
        <v>595</v>
      </c>
      <c t="s" s="14" r="C108">
        <v>596</v>
      </c>
      <c t="s" s="14" r="D108">
        <v>302</v>
      </c>
      <c s="14" r="E108"/>
      <c s="14" r="F108"/>
    </row>
    <row customHeight="1" r="109" ht="25.5">
      <c t="s" s="14" r="A109">
        <v>597</v>
      </c>
      <c t="s" s="14" r="B109">
        <v>598</v>
      </c>
      <c t="s" s="14" r="C109">
        <v>599</v>
      </c>
      <c t="s" s="14" r="D109">
        <v>302</v>
      </c>
      <c s="14" r="E109"/>
      <c s="14" r="F109"/>
    </row>
    <row customHeight="1" r="110" ht="25.5">
      <c t="s" s="14" r="A110">
        <v>600</v>
      </c>
      <c t="s" s="14" r="B110">
        <v>601</v>
      </c>
      <c t="s" s="14" r="C110">
        <v>602</v>
      </c>
      <c t="s" s="14" r="D110">
        <v>302</v>
      </c>
      <c s="14" r="E110"/>
      <c s="14" r="F110"/>
    </row>
    <row customHeight="1" r="111" ht="25.5">
      <c t="s" s="14" r="A111">
        <v>603</v>
      </c>
      <c t="s" s="14" r="B111">
        <v>604</v>
      </c>
      <c t="s" s="14" r="C111">
        <v>605</v>
      </c>
      <c t="s" s="14" r="D111">
        <v>302</v>
      </c>
      <c s="14" r="E111"/>
      <c s="14" r="F111"/>
    </row>
    <row customHeight="1" r="112" ht="25.5">
      <c t="s" s="14" r="A112">
        <v>606</v>
      </c>
      <c t="s" s="14" r="B112">
        <v>607</v>
      </c>
      <c t="s" s="14" r="C112">
        <v>608</v>
      </c>
      <c t="s" s="14" r="D112">
        <v>302</v>
      </c>
      <c s="14" r="E112"/>
      <c s="14" r="F112"/>
    </row>
    <row r="113">
      <c t="s" s="14" r="A113">
        <v>609</v>
      </c>
      <c t="s" s="14" r="B113">
        <v>610</v>
      </c>
      <c s="14" r="C113"/>
      <c s="14" r="D113"/>
      <c s="14" r="E113"/>
      <c s="14" r="F113">
        <v>679</v>
      </c>
    </row>
    <row customHeight="1" r="114" ht="25.5">
      <c t="s" s="14" r="A114">
        <v>611</v>
      </c>
      <c t="s" s="14" r="B114">
        <v>612</v>
      </c>
      <c t="s" s="14" r="C114">
        <v>613</v>
      </c>
      <c t="s" s="14" r="D114">
        <v>302</v>
      </c>
      <c s="14" r="E114"/>
      <c s="14" r="F114"/>
    </row>
    <row customHeight="1" r="115" ht="25.5">
      <c t="s" s="14" r="A115">
        <v>614</v>
      </c>
      <c t="s" s="14" r="B115">
        <v>615</v>
      </c>
      <c t="s" s="14" r="C115">
        <v>616</v>
      </c>
      <c t="s" s="14" r="D115">
        <v>302</v>
      </c>
      <c s="14" r="E115"/>
      <c s="14" r="F115"/>
    </row>
    <row customHeight="1" r="116" ht="25.5">
      <c t="s" s="14" r="A116">
        <v>617</v>
      </c>
      <c t="s" s="14" r="B116">
        <v>618</v>
      </c>
      <c t="s" s="14" r="C116">
        <v>619</v>
      </c>
      <c t="s" s="14" r="D116">
        <v>302</v>
      </c>
      <c s="14" r="E116"/>
      <c s="14" r="F116"/>
    </row>
    <row customHeight="1" r="117" ht="25.5">
      <c t="s" s="14" r="A117">
        <v>620</v>
      </c>
      <c t="s" s="14" r="B117">
        <v>621</v>
      </c>
      <c t="s" s="14" r="C117">
        <v>622</v>
      </c>
      <c t="s" s="14" r="D117">
        <v>302</v>
      </c>
      <c s="14" r="E117"/>
      <c s="14" r="F117"/>
    </row>
    <row r="118">
      <c t="s" s="14" r="A118">
        <v>623</v>
      </c>
      <c t="s" s="14" r="B118">
        <v>624</v>
      </c>
      <c s="14" r="C118"/>
      <c s="14" r="D118"/>
      <c s="14" r="E118"/>
      <c s="14" r="F118"/>
    </row>
    <row customHeight="1" r="119" ht="25.5">
      <c t="s" s="14" r="A119">
        <v>625</v>
      </c>
      <c t="s" s="14" r="B119">
        <v>626</v>
      </c>
      <c t="s" s="14" r="C119">
        <v>627</v>
      </c>
      <c t="s" s="14" r="D119">
        <v>302</v>
      </c>
      <c s="14" r="E119"/>
      <c s="14" r="F119"/>
    </row>
    <row customHeight="1" r="120" ht="25.5">
      <c t="s" s="14" r="A120">
        <v>628</v>
      </c>
      <c t="s" s="14" r="B120">
        <v>629</v>
      </c>
      <c t="s" s="14" r="C120">
        <v>630</v>
      </c>
      <c t="s" s="14" r="D120">
        <v>302</v>
      </c>
      <c s="14" r="E120"/>
      <c s="14" r="F120"/>
    </row>
    <row customHeight="1" r="121" ht="25.5">
      <c t="s" s="14" r="A121">
        <v>631</v>
      </c>
      <c t="s" s="14" r="B121">
        <v>632</v>
      </c>
      <c t="s" s="14" r="C121">
        <v>633</v>
      </c>
      <c t="s" s="14" r="D121">
        <v>302</v>
      </c>
      <c s="14" r="E121"/>
      <c s="14" r="F121"/>
    </row>
    <row r="122">
      <c t="s" s="14" r="A122">
        <v>634</v>
      </c>
      <c t="s" s="14" r="B122">
        <v>635</v>
      </c>
      <c s="14" r="C122"/>
      <c s="14" r="D122"/>
      <c s="14" r="E122"/>
      <c s="14" r="F122">
        <v>669</v>
      </c>
    </row>
    <row customHeight="1" r="123" ht="25.5">
      <c t="s" s="14" r="A123">
        <v>636</v>
      </c>
      <c t="s" s="14" r="B123">
        <v>637</v>
      </c>
      <c t="s" s="14" r="C123">
        <v>638</v>
      </c>
      <c t="s" s="14" r="D123">
        <v>302</v>
      </c>
      <c s="14" r="E123"/>
      <c s="14" r="F123"/>
    </row>
    <row customHeight="1" r="124" ht="25.5">
      <c t="s" s="14" r="A124">
        <v>639</v>
      </c>
      <c t="s" s="14" r="B124">
        <v>640</v>
      </c>
      <c t="s" s="14" r="C124">
        <v>641</v>
      </c>
      <c t="s" s="14" r="D124">
        <v>302</v>
      </c>
      <c s="14" r="E124"/>
      <c s="14" r="F124"/>
    </row>
    <row customHeight="1" r="125" ht="25.5">
      <c t="s" s="14" r="A125">
        <v>642</v>
      </c>
      <c t="s" s="14" r="B125">
        <v>643</v>
      </c>
      <c t="s" s="14" r="C125">
        <v>644</v>
      </c>
      <c t="s" s="14" r="D125">
        <v>302</v>
      </c>
      <c s="14" r="E125"/>
      <c s="14" r="F125"/>
    </row>
    <row r="126">
      <c t="s" s="14" r="A126">
        <v>645</v>
      </c>
      <c t="s" s="14" r="B126">
        <v>646</v>
      </c>
      <c t="s" s="14" r="C126">
        <v>647</v>
      </c>
      <c s="14" r="D126"/>
      <c s="14" r="E126"/>
      <c s="14" r="F126"/>
    </row>
    <row customHeight="1" r="127" ht="25.5">
      <c t="s" s="14" r="A127">
        <v>648</v>
      </c>
      <c t="s" s="14" r="B127">
        <v>649</v>
      </c>
      <c t="s" s="14" r="C127">
        <v>650</v>
      </c>
      <c t="s" s="14" r="D127">
        <v>302</v>
      </c>
      <c s="14" r="E127"/>
      <c s="14" r="F127"/>
    </row>
    <row customHeight="1" r="128" ht="25.5">
      <c t="s" s="14" r="A128">
        <v>651</v>
      </c>
      <c t="s" s="14" r="B128">
        <v>652</v>
      </c>
      <c t="s" s="14" r="C128">
        <v>653</v>
      </c>
      <c t="s" s="14" r="D128">
        <v>302</v>
      </c>
      <c s="14" r="E128"/>
      <c s="14" r="F128"/>
    </row>
    <row customHeight="1" r="129" ht="25.5">
      <c t="s" s="14" r="A129">
        <v>654</v>
      </c>
      <c t="s" s="14" r="B129">
        <v>655</v>
      </c>
      <c t="s" s="14" r="C129">
        <v>656</v>
      </c>
      <c t="s" s="14" r="D129">
        <v>302</v>
      </c>
      <c s="14" r="E129"/>
      <c s="14" r="F129"/>
    </row>
    <row customHeight="1" r="130" ht="25.5">
      <c t="s" s="14" r="A130">
        <v>657</v>
      </c>
      <c t="s" s="14" r="B130">
        <v>658</v>
      </c>
      <c t="s" s="14" r="C130">
        <v>659</v>
      </c>
      <c t="s" s="14" r="D130">
        <v>302</v>
      </c>
      <c s="14" r="E130"/>
      <c s="14" r="F130"/>
    </row>
    <row customHeight="1" r="131" ht="38.25">
      <c t="s" s="14" r="A131">
        <v>660</v>
      </c>
      <c t="s" s="14" r="B131">
        <v>661</v>
      </c>
      <c t="s" s="14" r="C131">
        <v>662</v>
      </c>
      <c t="s" s="14" r="D131">
        <v>302</v>
      </c>
      <c s="14" r="E131"/>
      <c s="14" r="F131"/>
    </row>
    <row r="132">
      <c t="s" s="14" r="A132">
        <v>663</v>
      </c>
      <c t="s" s="14" r="B132">
        <v>351</v>
      </c>
      <c s="14" r="C132"/>
      <c s="14" r="D132"/>
      <c s="14" r="E132"/>
      <c s="14" r="F132"/>
    </row>
    <row r="133">
      <c s="14" r="A133">
        <v>1</v>
      </c>
      <c t="s" s="14" r="B133">
        <v>664</v>
      </c>
      <c s="14" r="C133"/>
      <c s="14" r="D133"/>
      <c s="14" r="E133"/>
      <c t="s" s="14" r="F133">
        <v>284</v>
      </c>
    </row>
    <row r="134">
      <c s="14" r="A134">
        <v>1</v>
      </c>
      <c t="s" s="14" r="B134">
        <v>665</v>
      </c>
      <c s="14" r="C134"/>
      <c s="14" r="D134"/>
      <c s="14" r="E134"/>
      <c s="14" r="F134"/>
    </row>
    <row r="135">
      <c s="14" r="A135">
        <v>1.1</v>
      </c>
      <c t="s" s="14" r="B135">
        <v>666</v>
      </c>
      <c t="s" s="14" r="C135">
        <v>667</v>
      </c>
      <c s="14" r="D135"/>
      <c s="14" r="E135"/>
      <c t="s" s="14" r="F135">
        <v>491</v>
      </c>
    </row>
    <row r="136">
      <c s="14" r="A136">
        <v>1.2</v>
      </c>
      <c t="s" s="14" r="B136">
        <v>668</v>
      </c>
      <c t="s" s="14" r="C136">
        <v>669</v>
      </c>
      <c s="14" r="D136"/>
      <c s="14" r="E136"/>
      <c s="14" r="F136"/>
    </row>
    <row r="137">
      <c s="14" r="A137">
        <v>1.3</v>
      </c>
      <c t="s" s="14" r="B137">
        <v>670</v>
      </c>
      <c t="s" s="14" r="C137">
        <v>671</v>
      </c>
      <c s="14" r="D137"/>
      <c s="14" r="E137"/>
      <c s="14" r="F137"/>
    </row>
    <row customHeight="1" r="138" ht="25.5">
      <c s="14" r="A138">
        <v>1.4</v>
      </c>
      <c t="s" s="14" r="B138">
        <v>672</v>
      </c>
      <c t="s" s="14" r="C138">
        <v>673</v>
      </c>
      <c s="14" r="D138"/>
      <c s="14" r="E138"/>
      <c s="14" r="F138"/>
    </row>
    <row r="139">
      <c s="14" r="A139">
        <v>1.5</v>
      </c>
      <c t="s" s="14" r="B139">
        <v>674</v>
      </c>
      <c t="s" s="14" r="C139">
        <v>675</v>
      </c>
      <c s="14" r="D139"/>
      <c s="14" r="E139"/>
      <c s="14" r="F139">
        <v>446</v>
      </c>
    </row>
    <row r="140">
      <c s="14" r="A140">
        <v>1.6</v>
      </c>
      <c t="s" s="14" r="B140">
        <v>676</v>
      </c>
      <c t="s" s="14" r="C140">
        <v>677</v>
      </c>
      <c s="14" r="D140"/>
      <c s="14" r="E140"/>
      <c s="14" r="F140"/>
    </row>
    <row r="141">
      <c s="14" r="A141">
        <v>1.7</v>
      </c>
      <c t="s" s="14" r="B141">
        <v>678</v>
      </c>
      <c t="s" s="14" r="C141">
        <v>679</v>
      </c>
      <c s="14" r="D141"/>
      <c s="14" r="E141"/>
      <c s="14" r="F141"/>
    </row>
    <row r="142">
      <c s="14" r="A142">
        <v>1.8</v>
      </c>
      <c t="s" s="14" r="B142">
        <v>680</v>
      </c>
      <c t="s" s="14" r="C142">
        <v>681</v>
      </c>
      <c s="14" r="D142"/>
      <c s="14" r="E142"/>
      <c s="14" r="F142">
        <v>474</v>
      </c>
    </row>
    <row customHeight="1" r="143" ht="25.5">
      <c s="14" r="A143">
        <v>1.9</v>
      </c>
      <c t="s" s="14" r="B143">
        <v>682</v>
      </c>
      <c t="s" s="14" r="C143">
        <v>683</v>
      </c>
      <c s="14" r="D143"/>
      <c s="14" r="E143"/>
      <c s="14" r="F143"/>
    </row>
    <row r="144">
      <c s="14" r="A144">
        <v>1.1</v>
      </c>
      <c t="s" s="14" r="B144">
        <v>684</v>
      </c>
      <c t="s" s="14" r="C144">
        <v>685</v>
      </c>
      <c s="14" r="D144"/>
      <c s="14" r="E144"/>
      <c s="14" r="F144"/>
    </row>
    <row r="145">
      <c s="14" r="A145">
        <v>1.11</v>
      </c>
      <c t="s" s="14" r="B145">
        <v>686</v>
      </c>
      <c t="s" s="14" r="C145">
        <v>687</v>
      </c>
      <c s="14" r="D145"/>
      <c s="14" r="E145"/>
      <c s="14" r="F145"/>
    </row>
    <row customHeight="1" r="146" ht="25.5">
      <c s="14" r="A146">
        <v>1.12</v>
      </c>
      <c t="s" s="14" r="B146">
        <v>688</v>
      </c>
      <c t="s" s="14" r="C146">
        <v>689</v>
      </c>
      <c s="14" r="D146"/>
      <c s="14" r="E146"/>
      <c s="14" r="F146"/>
    </row>
    <row r="147">
      <c s="14" r="A147">
        <v>1.13</v>
      </c>
      <c t="s" s="14" r="B147">
        <v>690</v>
      </c>
      <c t="s" s="14" r="C147">
        <v>691</v>
      </c>
      <c s="14" r="D147"/>
      <c s="14" r="E147"/>
      <c s="14" r="F147"/>
    </row>
    <row r="148">
      <c s="14" r="A148">
        <v>1.14</v>
      </c>
      <c t="s" s="14" r="B148">
        <v>692</v>
      </c>
      <c t="s" s="14" r="C148">
        <v>693</v>
      </c>
      <c s="14" r="D148"/>
      <c s="14" r="E148"/>
      <c s="14" r="F148"/>
    </row>
    <row r="149">
      <c s="14" r="A149">
        <v>2</v>
      </c>
      <c t="s" s="14" r="B149">
        <v>694</v>
      </c>
      <c s="14" r="C149"/>
      <c s="14" r="D149"/>
      <c s="14" r="E149"/>
      <c t="s" s="14" r="F149">
        <v>695</v>
      </c>
    </row>
    <row r="150">
      <c s="14" r="A150">
        <v>2</v>
      </c>
      <c t="s" s="14" r="B150">
        <v>665</v>
      </c>
      <c t="s" s="14" r="C150">
        <v>696</v>
      </c>
      <c s="14" r="D150"/>
      <c s="14" r="E150"/>
      <c s="14" r="F150"/>
    </row>
    <row r="151">
      <c s="14" r="A151">
        <v>2.1</v>
      </c>
      <c t="s" s="14" r="B151">
        <v>697</v>
      </c>
      <c t="s" s="14" r="C151">
        <v>696</v>
      </c>
      <c s="14" r="D151"/>
      <c s="14" r="E151"/>
      <c s="14" r="F151">
        <v>787</v>
      </c>
    </row>
    <row r="152">
      <c s="14" r="A152">
        <v>2.2</v>
      </c>
      <c t="s" s="14" r="B152">
        <v>698</v>
      </c>
      <c t="s" s="14" r="C152">
        <v>696</v>
      </c>
      <c s="14" r="D152"/>
      <c s="14" r="E152"/>
      <c s="14" r="F152">
        <v>787</v>
      </c>
    </row>
    <row r="153">
      <c s="14" r="A153">
        <v>2.3</v>
      </c>
      <c t="s" s="14" r="B153">
        <v>699</v>
      </c>
      <c t="s" s="14" r="C153">
        <v>696</v>
      </c>
      <c s="14" r="D153"/>
      <c s="14" r="E153"/>
      <c s="14" r="F153">
        <v>787</v>
      </c>
    </row>
    <row r="154">
      <c s="14" r="A154">
        <v>3</v>
      </c>
      <c t="s" s="14" r="B154">
        <v>700</v>
      </c>
      <c s="14" r="C154"/>
      <c s="14" r="D154"/>
      <c s="14" r="E154"/>
      <c t="s" s="14" r="F154">
        <v>701</v>
      </c>
    </row>
    <row r="155">
      <c s="14" r="A155">
        <v>3</v>
      </c>
      <c t="s" s="14" r="B155">
        <v>665</v>
      </c>
      <c t="s" s="14" r="C155">
        <v>696</v>
      </c>
      <c s="14" r="D155"/>
      <c s="14" r="E155"/>
      <c s="14" r="F155"/>
    </row>
    <row r="156">
      <c s="14" r="A156">
        <v>3.1</v>
      </c>
      <c t="s" s="14" r="B156">
        <v>702</v>
      </c>
      <c t="s" s="14" r="C156">
        <v>696</v>
      </c>
      <c s="14" r="D156"/>
      <c s="14" r="E156"/>
      <c t="s" s="14" r="F156">
        <v>703</v>
      </c>
    </row>
    <row r="157">
      <c t="s" s="14" r="A157">
        <v>704</v>
      </c>
      <c t="s" s="14" r="B157">
        <v>705</v>
      </c>
      <c t="s" s="14" r="C157">
        <v>693</v>
      </c>
      <c s="14" r="D157"/>
      <c s="14" r="E157"/>
      <c s="14" r="F157">
        <v>6</v>
      </c>
    </row>
    <row r="158">
      <c t="s" s="14" r="A158">
        <v>706</v>
      </c>
      <c t="s" s="14" r="B158">
        <v>707</v>
      </c>
      <c t="s" s="14" r="C158">
        <v>708</v>
      </c>
      <c s="14" r="D158"/>
      <c s="14" r="E158"/>
      <c s="14" r="F158"/>
    </row>
    <row r="159">
      <c t="s" s="14" r="A159">
        <v>709</v>
      </c>
      <c t="s" s="14" r="B159">
        <v>710</v>
      </c>
      <c t="s" s="14" r="C159">
        <v>696</v>
      </c>
      <c s="14" r="D159"/>
      <c s="14" r="E159"/>
      <c s="14" r="F159"/>
    </row>
    <row r="160">
      <c t="s" s="14" r="A160">
        <v>711</v>
      </c>
      <c t="s" s="14" r="B160">
        <v>712</v>
      </c>
      <c t="s" s="14" r="C160">
        <v>713</v>
      </c>
      <c s="14" r="D160"/>
      <c s="14" r="E160"/>
      <c s="14" r="F160"/>
    </row>
    <row r="161">
      <c t="s" s="14" r="A161">
        <v>714</v>
      </c>
      <c t="s" s="14" r="B161">
        <v>715</v>
      </c>
      <c t="s" s="14" r="C161">
        <v>716</v>
      </c>
      <c s="14" r="D161"/>
      <c s="14" r="E161"/>
      <c t="s" s="14" r="F161">
        <v>717</v>
      </c>
    </row>
    <row r="162">
      <c t="s" s="14" r="A162">
        <v>718</v>
      </c>
      <c t="s" s="14" r="B162">
        <v>719</v>
      </c>
      <c t="s" s="14" r="C162">
        <v>720</v>
      </c>
      <c s="14" r="D162"/>
      <c s="14" r="E162"/>
      <c s="14" r="F162"/>
    </row>
    <row r="163">
      <c t="s" s="14" r="A163">
        <v>721</v>
      </c>
      <c t="s" s="14" r="B163">
        <v>722</v>
      </c>
      <c t="s" s="14" r="C163">
        <v>723</v>
      </c>
      <c s="14" r="D163"/>
      <c s="14" r="E163"/>
      <c s="14" r="F163"/>
    </row>
    <row r="164">
      <c t="s" s="14" r="A164">
        <v>724</v>
      </c>
      <c t="s" s="14" r="B164">
        <v>725</v>
      </c>
      <c s="14" r="C164"/>
      <c s="14" r="D164"/>
      <c s="14" r="E164"/>
      <c s="14" r="F164"/>
    </row>
    <row r="165">
      <c t="s" s="14" r="A165">
        <v>726</v>
      </c>
      <c t="s" s="14" r="B165">
        <v>727</v>
      </c>
      <c s="14" r="C165"/>
      <c s="14" r="D165"/>
      <c s="14" r="E165"/>
      <c s="14" r="F165"/>
    </row>
    <row r="166">
      <c s="14" r="A166">
        <v>3.2</v>
      </c>
      <c t="s" s="14" r="B166">
        <v>728</v>
      </c>
      <c s="14" r="C166"/>
      <c s="14" r="D166"/>
      <c s="14" r="E166"/>
      <c t="s" s="14" r="F166">
        <v>703</v>
      </c>
    </row>
    <row r="167">
      <c t="s" s="14" r="A167">
        <v>729</v>
      </c>
      <c t="s" s="14" r="B167">
        <v>705</v>
      </c>
      <c t="s" s="14" r="C167">
        <v>693</v>
      </c>
      <c s="14" r="D167"/>
      <c s="14" r="E167"/>
      <c s="14" r="F167">
        <v>6</v>
      </c>
    </row>
    <row r="168">
      <c t="s" s="14" r="A168">
        <v>730</v>
      </c>
      <c t="s" s="14" r="B168">
        <v>707</v>
      </c>
      <c t="s" s="14" r="C168">
        <v>708</v>
      </c>
      <c s="14" r="D168"/>
      <c s="14" r="E168"/>
      <c s="14" r="F168"/>
    </row>
    <row r="169">
      <c t="s" s="14" r="A169">
        <v>731</v>
      </c>
      <c t="s" s="14" r="B169">
        <v>710</v>
      </c>
      <c t="s" s="14" r="C169">
        <v>696</v>
      </c>
      <c s="14" r="D169"/>
      <c s="14" r="E169"/>
      <c s="14" r="F169"/>
    </row>
    <row r="170">
      <c t="s" s="14" r="A170">
        <v>732</v>
      </c>
      <c t="s" s="14" r="B170">
        <v>712</v>
      </c>
      <c t="s" s="14" r="C170">
        <v>713</v>
      </c>
      <c s="14" r="D170"/>
      <c s="14" r="E170"/>
      <c s="14" r="F170"/>
    </row>
    <row r="171">
      <c t="s" s="14" r="A171">
        <v>733</v>
      </c>
      <c t="s" s="14" r="B171">
        <v>715</v>
      </c>
      <c t="s" s="14" r="C171">
        <v>716</v>
      </c>
      <c s="14" r="D171"/>
      <c s="14" r="E171"/>
      <c t="s" s="14" r="F171">
        <v>717</v>
      </c>
    </row>
    <row r="172">
      <c t="s" s="14" r="A172">
        <v>734</v>
      </c>
      <c t="s" s="14" r="B172">
        <v>735</v>
      </c>
      <c t="s" s="14" r="C172">
        <v>736</v>
      </c>
      <c s="14" r="D172"/>
      <c s="14" r="E172"/>
      <c s="14" r="F172"/>
    </row>
    <row r="173">
      <c t="s" s="14" r="A173">
        <v>737</v>
      </c>
      <c t="s" s="14" r="B173">
        <v>738</v>
      </c>
      <c s="14" r="C173"/>
      <c s="14" r="D173"/>
      <c s="14" r="E173"/>
      <c s="14" r="F173"/>
    </row>
    <row r="174">
      <c t="s" s="14" r="A174">
        <v>739</v>
      </c>
      <c t="s" s="14" r="B174">
        <v>740</v>
      </c>
      <c s="14" r="C174"/>
      <c s="14" r="D174"/>
      <c s="14" r="E174"/>
      <c s="14" r="F174"/>
    </row>
    <row r="175">
      <c t="s" s="14" r="A175">
        <v>741</v>
      </c>
      <c t="s" s="14" r="B175">
        <v>725</v>
      </c>
      <c s="14" r="C175"/>
      <c s="14" r="D175"/>
      <c s="14" r="E175"/>
      <c s="14" r="F175"/>
    </row>
    <row r="176">
      <c t="s" s="14" r="A176">
        <v>742</v>
      </c>
      <c t="s" s="14" r="B176">
        <v>727</v>
      </c>
      <c s="14" r="C176"/>
      <c s="14" r="D176"/>
      <c s="14" r="E176"/>
      <c s="14" r="F176"/>
    </row>
    <row r="177">
      <c t="s" s="14" r="A177">
        <v>743</v>
      </c>
      <c t="s" s="14" r="B177">
        <v>744</v>
      </c>
      <c s="14" r="C177"/>
      <c s="14" r="D177"/>
      <c s="14" r="E177"/>
      <c s="14" r="F177"/>
    </row>
    <row r="178">
      <c s="14" r="A178">
        <v>3.3</v>
      </c>
      <c t="s" s="14" r="B178">
        <v>745</v>
      </c>
      <c s="14" r="C178"/>
      <c s="14" r="D178"/>
      <c s="14" r="E178"/>
      <c t="s" s="14" r="F178">
        <v>703</v>
      </c>
    </row>
    <row r="179">
      <c t="s" s="14" r="A179">
        <v>746</v>
      </c>
      <c t="s" s="14" r="B179">
        <v>705</v>
      </c>
      <c s="14" r="C179"/>
      <c s="14" r="D179"/>
      <c s="14" r="E179"/>
      <c s="14" r="F179">
        <v>6</v>
      </c>
    </row>
    <row r="180">
      <c t="s" s="14" r="A180">
        <v>747</v>
      </c>
      <c t="s" s="14" r="B180">
        <v>707</v>
      </c>
      <c s="14" r="C180"/>
      <c s="14" r="D180"/>
      <c s="14" r="E180"/>
      <c s="14" r="F180"/>
    </row>
    <row r="181">
      <c t="s" s="14" r="A181">
        <v>748</v>
      </c>
      <c t="s" s="14" r="B181">
        <v>749</v>
      </c>
      <c s="14" r="C181"/>
      <c s="14" r="D181"/>
      <c s="14" r="E181"/>
      <c s="14" r="F181"/>
    </row>
    <row r="182">
      <c t="s" s="14" r="A182">
        <v>750</v>
      </c>
      <c t="s" s="14" r="B182">
        <v>751</v>
      </c>
      <c s="14" r="C182"/>
      <c s="14" r="D182"/>
      <c s="14" r="E182"/>
      <c s="14" r="F182"/>
    </row>
    <row r="183">
      <c t="s" s="14" r="A183">
        <v>752</v>
      </c>
      <c t="s" s="14" r="B183">
        <v>725</v>
      </c>
      <c s="14" r="C183"/>
      <c s="14" r="D183"/>
      <c s="14" r="E183"/>
      <c s="14" r="F183"/>
    </row>
    <row r="184">
      <c t="s" s="14" r="A184">
        <v>753</v>
      </c>
      <c t="s" s="14" r="B184">
        <v>727</v>
      </c>
      <c s="14" r="C184"/>
      <c s="14" r="D184"/>
      <c s="14" r="E184"/>
      <c s="14" r="F184"/>
    </row>
    <row r="185">
      <c t="s" s="14" r="A185">
        <v>754</v>
      </c>
      <c t="s" s="14" r="B185">
        <v>744</v>
      </c>
      <c s="14" r="C185"/>
      <c s="14" r="D185"/>
      <c s="14" r="E185"/>
      <c s="14" r="F185"/>
    </row>
    <row r="186">
      <c s="14" r="A186">
        <v>3.4</v>
      </c>
      <c t="s" s="14" r="B186">
        <v>755</v>
      </c>
      <c s="14" r="C186"/>
      <c s="14" r="D186"/>
      <c s="14" r="E186"/>
      <c t="s" s="14" r="F186">
        <v>703</v>
      </c>
    </row>
    <row r="187">
      <c t="s" s="14" r="A187">
        <v>756</v>
      </c>
      <c t="s" s="14" r="B187">
        <v>705</v>
      </c>
      <c s="14" r="C187"/>
      <c s="14" r="D187"/>
      <c s="14" r="E187"/>
      <c s="14" r="F187">
        <v>6</v>
      </c>
    </row>
    <row r="188">
      <c t="s" s="14" r="A188">
        <v>757</v>
      </c>
      <c t="s" s="14" r="B188">
        <v>758</v>
      </c>
      <c s="14" r="C188"/>
      <c s="14" r="D188"/>
      <c s="14" r="E188"/>
      <c s="14" r="F188"/>
    </row>
    <row r="189">
      <c t="s" s="14" r="A189">
        <v>759</v>
      </c>
      <c t="s" s="14" r="B189">
        <v>760</v>
      </c>
      <c s="14" r="C189"/>
      <c s="14" r="D189"/>
      <c s="14" r="E189"/>
      <c t="s" s="14" r="F189">
        <v>717</v>
      </c>
    </row>
    <row r="190">
      <c t="s" s="14" r="A190">
        <v>761</v>
      </c>
      <c t="s" s="14" r="B190">
        <v>725</v>
      </c>
      <c s="14" r="C190"/>
      <c s="14" r="D190"/>
      <c s="14" r="E190"/>
      <c s="14" r="F190"/>
    </row>
    <row r="191">
      <c t="s" s="14" r="A191">
        <v>762</v>
      </c>
      <c t="s" s="14" r="B191">
        <v>727</v>
      </c>
      <c s="14" r="C191"/>
      <c s="14" r="D191"/>
      <c s="14" r="E191"/>
      <c s="14" r="F191"/>
    </row>
    <row r="192">
      <c t="s" s="14" r="A192">
        <v>763</v>
      </c>
      <c t="s" s="14" r="B192">
        <v>744</v>
      </c>
      <c s="14" r="C192"/>
      <c s="14" r="D192"/>
      <c s="14" r="E192"/>
      <c s="14" r="F192"/>
    </row>
    <row r="193">
      <c s="14" r="A193">
        <v>3.5</v>
      </c>
      <c t="s" s="14" r="B193">
        <v>764</v>
      </c>
      <c s="14" r="C193"/>
      <c s="14" r="D193"/>
      <c s="14" r="E193"/>
      <c s="14" r="F193"/>
    </row>
    <row r="194">
      <c t="s" s="14" r="A194">
        <v>765</v>
      </c>
      <c t="s" s="14" r="B194">
        <v>705</v>
      </c>
      <c s="14" r="C194"/>
      <c s="14" r="D194"/>
      <c s="14" r="E194"/>
      <c s="14" r="F194"/>
    </row>
    <row r="195">
      <c t="s" s="14" r="A195">
        <v>766</v>
      </c>
      <c t="s" s="14" r="B195">
        <v>758</v>
      </c>
      <c s="14" r="C195"/>
      <c s="14" r="D195"/>
      <c s="14" r="E195"/>
      <c s="14" r="F195"/>
    </row>
    <row r="196">
      <c t="s" s="14" r="A196">
        <v>767</v>
      </c>
      <c t="s" s="14" r="B196">
        <v>760</v>
      </c>
      <c s="14" r="C196"/>
      <c s="14" r="D196"/>
      <c s="14" r="E196"/>
      <c s="14" r="F196"/>
    </row>
    <row r="197">
      <c t="s" s="14" r="A197">
        <v>768</v>
      </c>
      <c t="s" s="14" r="B197">
        <v>769</v>
      </c>
      <c s="14" r="C197"/>
      <c s="14" r="D197"/>
      <c s="14" r="E197"/>
      <c s="14" r="F197"/>
    </row>
    <row r="198">
      <c t="s" s="14" r="A198">
        <v>770</v>
      </c>
      <c t="s" s="14" r="B198">
        <v>725</v>
      </c>
      <c s="14" r="C198"/>
      <c s="14" r="D198"/>
      <c s="14" r="E198"/>
      <c s="14" r="F198"/>
    </row>
    <row r="199">
      <c t="s" s="14" r="A199">
        <v>771</v>
      </c>
      <c t="s" s="14" r="B199">
        <v>727</v>
      </c>
      <c s="14" r="C199"/>
      <c s="14" r="D199"/>
      <c s="14" r="E199"/>
      <c s="14" r="F199"/>
    </row>
    <row r="200">
      <c t="s" s="14" r="A200">
        <v>772</v>
      </c>
      <c t="s" s="14" r="B200">
        <v>744</v>
      </c>
      <c s="14" r="C200"/>
      <c s="14" r="D200"/>
      <c s="14" r="E200"/>
      <c s="14" r="F200"/>
    </row>
    <row r="201">
      <c s="14" r="A201">
        <v>4</v>
      </c>
      <c t="s" s="14" r="B201">
        <v>773</v>
      </c>
      <c s="14" r="C201"/>
      <c s="14" r="D201"/>
      <c s="14" r="E201"/>
      <c t="s" s="14" r="F201">
        <v>701</v>
      </c>
    </row>
    <row r="202">
      <c s="14" r="A202">
        <v>4</v>
      </c>
      <c t="s" s="14" r="B202">
        <v>665</v>
      </c>
      <c s="14" r="C202"/>
      <c s="14" r="D202"/>
      <c s="14" r="E202"/>
      <c s="14" r="F202"/>
    </row>
    <row r="203">
      <c s="14" r="A203">
        <v>4.1</v>
      </c>
      <c t="s" s="14" r="B203">
        <v>774</v>
      </c>
      <c s="14" r="C203"/>
      <c s="14" r="D203"/>
      <c s="14" r="E203"/>
      <c t="s" s="14" r="F203">
        <v>717</v>
      </c>
    </row>
    <row r="204">
      <c t="s" s="14" r="A204">
        <v>775</v>
      </c>
      <c t="s" s="14" r="B204">
        <v>705</v>
      </c>
      <c s="14" r="C204"/>
      <c s="14" r="D204"/>
      <c s="14" r="E204"/>
      <c s="14" r="F204">
        <v>6</v>
      </c>
    </row>
    <row r="205">
      <c t="s" s="14" r="A205">
        <v>776</v>
      </c>
      <c t="s" s="14" r="B205">
        <v>777</v>
      </c>
      <c s="14" r="C205"/>
      <c s="14" r="D205"/>
      <c s="14" r="E205"/>
      <c s="14" r="F205"/>
    </row>
    <row r="206">
      <c t="s" s="14" r="A206">
        <v>778</v>
      </c>
      <c t="s" s="14" r="B206">
        <v>779</v>
      </c>
      <c s="14" r="C206"/>
      <c s="14" r="D206"/>
      <c s="14" r="E206"/>
      <c s="14" r="F206">
        <v>25</v>
      </c>
    </row>
    <row r="207">
      <c t="s" s="14" r="A207">
        <v>780</v>
      </c>
      <c t="s" s="14" r="B207">
        <v>781</v>
      </c>
      <c s="14" r="C207"/>
      <c s="14" r="D207"/>
      <c s="14" r="E207"/>
      <c s="14" r="F207"/>
    </row>
    <row r="208">
      <c t="s" s="14" r="A208">
        <v>782</v>
      </c>
      <c t="s" s="14" r="B208">
        <v>783</v>
      </c>
      <c s="14" r="C208"/>
      <c s="14" r="D208"/>
      <c s="14" r="E208"/>
      <c s="14" r="F208"/>
    </row>
    <row r="209">
      <c t="s" s="14" r="A209">
        <v>784</v>
      </c>
      <c t="s" s="14" r="B209">
        <v>785</v>
      </c>
      <c s="14" r="C209"/>
      <c s="14" r="D209"/>
      <c s="14" r="E209"/>
      <c s="14" r="F209">
        <v>13</v>
      </c>
    </row>
    <row r="210">
      <c t="s" s="14" r="A210">
        <v>786</v>
      </c>
      <c t="s" s="14" r="B210">
        <v>725</v>
      </c>
      <c s="14" r="C210"/>
      <c s="14" r="D210"/>
      <c s="14" r="E210"/>
      <c s="14" r="F210"/>
    </row>
    <row r="211">
      <c t="s" s="14" r="A211">
        <v>787</v>
      </c>
      <c t="s" s="14" r="B211">
        <v>788</v>
      </c>
      <c s="14" r="C211"/>
      <c s="14" r="D211"/>
      <c s="14" r="E211"/>
      <c s="14" r="F211"/>
    </row>
    <row r="212">
      <c t="s" s="14" r="A212">
        <v>789</v>
      </c>
      <c t="s" s="14" r="B212">
        <v>744</v>
      </c>
      <c s="14" r="C212"/>
      <c s="14" r="D212"/>
      <c s="14" r="E212"/>
      <c s="14" r="F212"/>
    </row>
    <row r="213">
      <c s="14" r="A213">
        <v>4.2</v>
      </c>
      <c t="s" s="14" r="B213">
        <v>790</v>
      </c>
      <c s="14" r="C213"/>
      <c s="14" r="D213"/>
      <c s="14" r="E213"/>
      <c s="14" r="F213">
        <v>4</v>
      </c>
    </row>
    <row r="214">
      <c t="s" s="14" r="A214">
        <v>791</v>
      </c>
      <c t="s" s="14" r="B214">
        <v>792</v>
      </c>
      <c s="14" r="C214"/>
      <c s="14" r="D214"/>
      <c s="14" r="E214"/>
      <c s="14" r="F214"/>
    </row>
    <row r="215">
      <c t="s" s="14" r="A215">
        <v>793</v>
      </c>
      <c t="s" s="14" r="B215">
        <v>794</v>
      </c>
      <c s="14" r="C215"/>
      <c s="14" r="D215"/>
      <c s="14" r="E215"/>
      <c s="14" r="F215"/>
    </row>
    <row r="216">
      <c t="s" s="14" r="A216">
        <v>795</v>
      </c>
      <c t="s" s="14" r="B216">
        <v>796</v>
      </c>
      <c s="14" r="C216"/>
      <c s="14" r="D216"/>
      <c s="14" r="E216"/>
      <c s="14" r="F216">
        <v>6</v>
      </c>
    </row>
    <row r="217">
      <c t="s" s="14" r="A217">
        <v>797</v>
      </c>
      <c t="s" s="14" r="B217">
        <v>798</v>
      </c>
      <c s="14" r="C217"/>
      <c s="14" r="D217"/>
      <c s="14" r="E217"/>
      <c s="14" r="F217"/>
    </row>
    <row r="218">
      <c t="s" s="14" r="A218">
        <v>799</v>
      </c>
      <c t="s" s="14" r="B218">
        <v>800</v>
      </c>
      <c s="14" r="C218"/>
      <c s="14" r="D218"/>
      <c s="14" r="E218"/>
      <c s="14" r="F218">
        <v>13</v>
      </c>
    </row>
    <row r="219">
      <c t="s" s="14" r="A219">
        <v>801</v>
      </c>
      <c t="s" s="14" r="B219">
        <v>725</v>
      </c>
      <c s="14" r="C219"/>
      <c s="14" r="D219"/>
      <c s="14" r="E219"/>
      <c s="14" r="F219"/>
    </row>
    <row customHeight="1" r="220" ht="25.5">
      <c s="14" r="A220">
        <v>4.3</v>
      </c>
      <c t="s" s="14" r="B220">
        <v>802</v>
      </c>
      <c s="14" r="C220"/>
      <c s="14" r="D220"/>
      <c s="14" r="E220"/>
      <c s="14" r="F220">
        <v>4</v>
      </c>
    </row>
    <row r="221">
      <c t="s" s="14" r="A221">
        <v>803</v>
      </c>
      <c t="s" s="14" r="B221">
        <v>804</v>
      </c>
      <c s="14" r="C221"/>
      <c s="14" r="D221"/>
      <c s="14" r="E221"/>
      <c s="14" r="F221"/>
    </row>
    <row r="222">
      <c t="s" s="14" r="A222">
        <v>805</v>
      </c>
      <c t="s" s="14" r="B222">
        <v>806</v>
      </c>
      <c s="14" r="C222"/>
      <c s="14" r="D222"/>
      <c s="14" r="E222"/>
      <c s="14" r="F222"/>
    </row>
    <row r="223">
      <c t="s" s="14" r="A223">
        <v>807</v>
      </c>
      <c t="s" s="14" r="B223">
        <v>808</v>
      </c>
      <c s="14" r="C223"/>
      <c s="14" r="D223"/>
      <c s="14" r="E223"/>
      <c s="14" r="F223">
        <v>6</v>
      </c>
    </row>
    <row r="224">
      <c t="s" s="14" r="A224">
        <v>809</v>
      </c>
      <c t="s" s="14" r="B224">
        <v>810</v>
      </c>
      <c s="14" r="C224"/>
      <c s="14" r="D224"/>
      <c s="14" r="E224"/>
      <c s="14" r="F224"/>
    </row>
    <row customHeight="1" r="225" ht="25.5">
      <c t="s" s="14" r="A225">
        <v>811</v>
      </c>
      <c t="s" s="14" r="B225">
        <v>812</v>
      </c>
      <c s="14" r="C225"/>
      <c s="14" r="D225"/>
      <c s="14" r="E225"/>
      <c s="14" r="F225">
        <v>13</v>
      </c>
    </row>
    <row r="226">
      <c t="s" s="14" r="A226">
        <v>813</v>
      </c>
      <c t="s" s="14" r="B226">
        <v>814</v>
      </c>
      <c s="14" r="C226"/>
      <c s="14" r="D226"/>
      <c s="14" r="E226"/>
      <c s="14" r="F226"/>
    </row>
    <row r="227">
      <c t="s" s="14" r="A227">
        <v>815</v>
      </c>
      <c t="s" s="14" r="B227">
        <v>816</v>
      </c>
      <c s="14" r="C227"/>
      <c s="14" r="D227"/>
      <c s="14" r="E227"/>
      <c s="14" r="F227"/>
    </row>
    <row customHeight="1" r="228" ht="25.5">
      <c t="s" s="14" r="A228">
        <v>817</v>
      </c>
      <c t="s" s="14" r="B228">
        <v>818</v>
      </c>
      <c s="14" r="C228"/>
      <c s="14" r="D228"/>
      <c s="14" r="E228"/>
      <c s="14" r="F228"/>
    </row>
    <row customHeight="1" r="229" ht="25.5">
      <c t="s" s="14" r="A229">
        <v>819</v>
      </c>
      <c t="s" s="14" r="B229">
        <v>820</v>
      </c>
      <c s="14" r="C229"/>
      <c s="14" r="D229"/>
      <c s="14" r="E229"/>
      <c s="14" r="F229"/>
    </row>
    <row r="230">
      <c t="s" s="14" r="A230">
        <v>821</v>
      </c>
      <c t="s" s="14" r="B230">
        <v>822</v>
      </c>
      <c s="14" r="C230"/>
      <c s="14" r="D230"/>
      <c s="14" r="E230"/>
      <c s="14" r="F230"/>
    </row>
    <row r="231">
      <c t="s" s="14" r="A231">
        <v>823</v>
      </c>
      <c t="s" s="14" r="B231">
        <v>824</v>
      </c>
      <c s="14" r="C231"/>
      <c s="14" r="D231"/>
      <c s="14" r="E231"/>
      <c s="14" r="F231"/>
    </row>
    <row customHeight="1" r="232" ht="25.5">
      <c t="s" s="14" r="A232">
        <v>825</v>
      </c>
      <c t="s" s="14" r="B232">
        <v>826</v>
      </c>
      <c s="14" r="C232"/>
      <c s="14" r="D232"/>
      <c s="14" r="E232"/>
      <c s="14" r="F232"/>
    </row>
    <row r="233">
      <c t="s" s="14" r="A233">
        <v>827</v>
      </c>
      <c t="s" s="14" r="B233">
        <v>828</v>
      </c>
      <c s="14" r="C233"/>
      <c s="14" r="D233"/>
      <c s="14" r="E233"/>
      <c s="14" r="F233"/>
    </row>
    <row r="234">
      <c t="s" s="14" r="A234">
        <v>829</v>
      </c>
      <c t="s" s="14" r="B234">
        <v>725</v>
      </c>
      <c s="14" r="C234"/>
      <c s="14" r="D234"/>
      <c s="14" r="E234"/>
      <c s="14" r="F234"/>
    </row>
    <row r="235">
      <c t="s" s="14" r="A235">
        <v>830</v>
      </c>
      <c t="s" s="14" r="B235">
        <v>727</v>
      </c>
      <c s="14" r="C235"/>
      <c s="14" r="D235"/>
      <c s="14" r="E235"/>
      <c s="14" r="F235"/>
    </row>
    <row r="236">
      <c s="14" r="A236">
        <v>4.4</v>
      </c>
      <c t="s" s="14" r="B236">
        <v>831</v>
      </c>
      <c s="14" r="C236"/>
      <c s="14" r="D236"/>
      <c s="14" r="E236"/>
      <c s="14" r="F236"/>
    </row>
    <row r="237">
      <c t="s" s="14" r="A237">
        <v>832</v>
      </c>
      <c t="s" s="14" r="B237">
        <v>705</v>
      </c>
      <c s="14" r="C237"/>
      <c s="14" r="D237"/>
      <c s="14" r="E237"/>
      <c s="14" r="F237"/>
    </row>
    <row r="238">
      <c t="s" s="14" r="A238">
        <v>833</v>
      </c>
      <c t="s" s="14" r="B238">
        <v>834</v>
      </c>
      <c s="14" r="C238"/>
      <c s="14" r="D238"/>
      <c s="14" r="E238"/>
      <c s="14" r="F238"/>
    </row>
    <row r="239">
      <c t="s" s="14" r="A239">
        <v>835</v>
      </c>
      <c t="s" s="14" r="B239">
        <v>710</v>
      </c>
      <c s="14" r="C239"/>
      <c s="14" r="D239"/>
      <c s="14" r="E239"/>
      <c s="14" r="F239"/>
    </row>
    <row r="240">
      <c t="s" s="14" r="A240">
        <v>836</v>
      </c>
      <c t="s" s="14" r="B240">
        <v>837</v>
      </c>
      <c s="14" r="C240"/>
      <c s="14" r="D240"/>
      <c s="14" r="E240"/>
      <c s="14" r="F240"/>
    </row>
    <row r="241">
      <c t="s" s="14" r="A241">
        <v>838</v>
      </c>
      <c t="s" s="14" r="B241">
        <v>839</v>
      </c>
      <c s="14" r="C241"/>
      <c s="14" r="D241"/>
      <c s="14" r="E241"/>
      <c s="14" r="F241"/>
    </row>
    <row r="242">
      <c t="s" s="14" r="A242">
        <v>840</v>
      </c>
      <c t="s" s="14" r="B242">
        <v>725</v>
      </c>
      <c s="14" r="C242"/>
      <c s="14" r="D242"/>
      <c s="14" r="E242"/>
      <c s="14" r="F242"/>
    </row>
    <row r="243">
      <c t="s" s="14" r="A243">
        <v>841</v>
      </c>
      <c t="s" s="14" r="B243">
        <v>744</v>
      </c>
      <c s="14" r="C243"/>
      <c s="14" r="D243"/>
      <c s="14" r="E243"/>
      <c s="14" r="F243"/>
    </row>
    <row r="244">
      <c t="s" s="14" r="A244">
        <v>842</v>
      </c>
      <c t="s" s="14" r="B244">
        <v>843</v>
      </c>
      <c s="14" r="C244"/>
      <c s="14" r="D244"/>
      <c s="14" r="E244"/>
      <c s="14" r="F244"/>
    </row>
    <row r="245">
      <c s="14" r="A245">
        <v>4.5</v>
      </c>
      <c t="s" s="14" r="B245">
        <v>844</v>
      </c>
      <c s="14" r="C245"/>
      <c s="14" r="D245"/>
      <c s="14" r="E245"/>
      <c s="14" r="F245"/>
    </row>
    <row r="246">
      <c t="s" s="14" r="A246">
        <v>845</v>
      </c>
      <c t="s" s="14" r="B246">
        <v>846</v>
      </c>
      <c s="14" r="C246"/>
      <c s="14" r="D246"/>
      <c s="14" r="E246"/>
      <c s="14" r="F246"/>
    </row>
    <row r="247">
      <c t="s" s="14" r="A247">
        <v>847</v>
      </c>
      <c t="s" s="14" r="B247">
        <v>848</v>
      </c>
      <c s="14" r="C247"/>
      <c s="14" r="D247"/>
      <c s="14" r="E247"/>
      <c s="14" r="F247"/>
    </row>
    <row r="248">
      <c t="s" s="14" r="A248">
        <v>849</v>
      </c>
      <c t="s" s="14" r="B248">
        <v>850</v>
      </c>
      <c s="14" r="C248"/>
      <c s="14" r="D248"/>
      <c s="14" r="E248"/>
      <c s="14" r="F248"/>
    </row>
    <row r="249">
      <c t="s" s="14" r="A249">
        <v>851</v>
      </c>
      <c t="s" s="14" r="B249">
        <v>852</v>
      </c>
      <c s="14" r="C249"/>
      <c s="14" r="D249"/>
      <c s="14" r="E249"/>
      <c s="14" r="F249"/>
    </row>
    <row r="250">
      <c t="s" s="14" r="A250">
        <v>853</v>
      </c>
      <c t="s" s="14" r="B250">
        <v>854</v>
      </c>
      <c s="14" r="C250"/>
      <c s="14" r="D250"/>
      <c s="14" r="E250"/>
      <c s="14" r="F250"/>
    </row>
    <row r="251">
      <c t="s" s="14" r="A251">
        <v>855</v>
      </c>
      <c t="s" s="14" r="B251">
        <v>856</v>
      </c>
      <c s="14" r="C251"/>
      <c s="14" r="D251"/>
      <c s="14" r="E251"/>
      <c s="14" r="F251"/>
    </row>
    <row r="252">
      <c t="s" s="14" r="A252">
        <v>857</v>
      </c>
      <c t="s" s="14" r="B252">
        <v>725</v>
      </c>
      <c s="14" r="C252"/>
      <c s="14" r="D252"/>
      <c s="14" r="E252"/>
      <c s="14" r="F252"/>
    </row>
    <row r="253">
      <c t="s" s="14" r="A253">
        <v>858</v>
      </c>
      <c t="s" s="14" r="B253">
        <v>859</v>
      </c>
      <c s="14" r="C253"/>
      <c s="14" r="D253"/>
      <c s="14" r="E253"/>
      <c s="14" r="F253"/>
    </row>
    <row r="254">
      <c t="s" s="14" r="A254">
        <v>860</v>
      </c>
      <c t="s" s="14" r="B254">
        <v>744</v>
      </c>
      <c s="14" r="C254"/>
      <c s="14" r="D254"/>
      <c s="14" r="E254"/>
      <c s="14" r="F254"/>
    </row>
    <row customHeight="1" r="255" ht="25.5">
      <c s="14" r="A255">
        <v>5</v>
      </c>
      <c t="s" s="14" r="B255">
        <v>861</v>
      </c>
      <c s="14" r="C255"/>
      <c s="14" r="D255"/>
      <c s="14" r="E255"/>
      <c t="s" s="14" r="F255">
        <v>862</v>
      </c>
    </row>
    <row r="256">
      <c s="14" r="A256">
        <v>5</v>
      </c>
      <c t="s" s="14" r="B256">
        <v>665</v>
      </c>
      <c s="14" r="C256"/>
      <c s="14" r="D256"/>
      <c s="14" r="E256"/>
      <c s="14" r="F256"/>
    </row>
    <row r="257">
      <c s="14" r="A257">
        <v>5.1</v>
      </c>
      <c t="s" s="14" r="B257">
        <v>863</v>
      </c>
      <c s="14" r="C257"/>
      <c s="14" r="D257"/>
      <c s="14" r="E257"/>
      <c s="14" r="F257"/>
    </row>
    <row r="258">
      <c t="s" s="14" r="A258">
        <v>864</v>
      </c>
      <c t="s" s="14" r="B258">
        <v>692</v>
      </c>
      <c s="14" r="C258"/>
      <c s="14" r="D258"/>
      <c s="14" r="E258"/>
      <c s="14" r="F258"/>
    </row>
    <row r="259">
      <c t="s" s="14" r="A259">
        <v>865</v>
      </c>
      <c t="s" s="14" r="B259">
        <v>866</v>
      </c>
      <c s="14" r="C259"/>
      <c s="14" r="D259"/>
      <c s="14" r="E259"/>
      <c s="14" r="F259"/>
    </row>
    <row r="260">
      <c t="s" s="14" r="A260">
        <v>867</v>
      </c>
      <c t="s" s="14" r="B260">
        <v>868</v>
      </c>
      <c s="14" r="C260"/>
      <c s="14" r="D260"/>
      <c s="14" r="E260"/>
      <c s="14" r="F260"/>
    </row>
    <row r="261">
      <c t="s" s="14" r="A261">
        <v>869</v>
      </c>
      <c t="s" s="14" r="B261">
        <v>870</v>
      </c>
      <c s="14" r="C261"/>
      <c s="14" r="D261"/>
      <c s="14" r="E261"/>
      <c s="14" r="F261"/>
    </row>
    <row r="262">
      <c t="s" s="14" r="A262">
        <v>871</v>
      </c>
      <c t="s" s="14" r="B262">
        <v>872</v>
      </c>
      <c s="14" r="C262"/>
      <c s="14" r="D262"/>
      <c s="14" r="E262"/>
      <c s="14" r="F262"/>
    </row>
    <row r="263">
      <c t="s" s="14" r="A263">
        <v>873</v>
      </c>
      <c t="s" s="14" r="B263">
        <v>874</v>
      </c>
      <c s="14" r="C263"/>
      <c s="14" r="D263"/>
      <c s="14" r="E263"/>
      <c s="14" r="F263"/>
    </row>
    <row r="264">
      <c t="s" s="14" r="A264">
        <v>875</v>
      </c>
      <c t="s" s="14" r="B264">
        <v>876</v>
      </c>
      <c s="14" r="C264"/>
      <c s="14" r="D264"/>
      <c s="14" r="E264"/>
      <c s="14" r="F264"/>
    </row>
    <row r="265">
      <c t="s" s="14" r="A265">
        <v>877</v>
      </c>
      <c t="s" s="14" r="B265">
        <v>878</v>
      </c>
      <c s="14" r="C265"/>
      <c s="14" r="D265"/>
      <c s="14" r="E265"/>
      <c s="14" r="F265"/>
    </row>
    <row r="266">
      <c t="s" s="14" r="A266">
        <v>879</v>
      </c>
      <c t="s" s="14" r="B266">
        <v>880</v>
      </c>
      <c s="14" r="C266"/>
      <c s="14" r="D266"/>
      <c s="14" r="E266"/>
      <c s="14" r="F266"/>
    </row>
    <row customHeight="1" r="267" ht="25.5">
      <c t="s" s="14" r="A267">
        <v>881</v>
      </c>
      <c t="s" s="14" r="B267">
        <v>882</v>
      </c>
      <c s="14" r="C267"/>
      <c s="14" r="D267"/>
      <c s="14" r="E267"/>
      <c s="14" r="F267"/>
    </row>
    <row r="268">
      <c s="14" r="A268">
        <v>5.2</v>
      </c>
      <c t="s" s="14" r="B268">
        <v>883</v>
      </c>
      <c s="14" r="C268"/>
      <c s="14" r="D268"/>
      <c s="14" r="E268"/>
      <c s="14" r="F268"/>
    </row>
    <row r="269">
      <c t="s" s="14" r="A269">
        <v>884</v>
      </c>
      <c t="s" s="14" r="B269">
        <v>692</v>
      </c>
      <c s="14" r="C269"/>
      <c s="14" r="D269"/>
      <c s="14" r="E269"/>
      <c s="14" r="F269"/>
    </row>
    <row r="270">
      <c t="s" s="14" r="A270">
        <v>885</v>
      </c>
      <c t="s" s="14" r="B270">
        <v>866</v>
      </c>
      <c s="14" r="C270"/>
      <c s="14" r="D270"/>
      <c s="14" r="E270"/>
      <c s="14" r="F270"/>
    </row>
    <row r="271">
      <c t="s" s="14" r="A271">
        <v>886</v>
      </c>
      <c t="s" s="14" r="B271">
        <v>868</v>
      </c>
      <c s="14" r="C271"/>
      <c s="14" r="D271"/>
      <c s="14" r="E271"/>
      <c s="14" r="F271"/>
    </row>
    <row r="272">
      <c t="s" s="14" r="A272">
        <v>887</v>
      </c>
      <c t="s" s="14" r="B272">
        <v>870</v>
      </c>
      <c s="14" r="C272"/>
      <c s="14" r="D272"/>
      <c s="14" r="E272"/>
      <c s="14" r="F272"/>
    </row>
    <row r="273">
      <c t="s" s="14" r="A273">
        <v>888</v>
      </c>
      <c t="s" s="14" r="B273">
        <v>872</v>
      </c>
      <c s="14" r="C273"/>
      <c s="14" r="D273"/>
      <c s="14" r="E273"/>
      <c s="14" r="F273"/>
    </row>
    <row r="274">
      <c t="s" s="14" r="A274">
        <v>889</v>
      </c>
      <c t="s" s="14" r="B274">
        <v>874</v>
      </c>
      <c s="14" r="C274"/>
      <c s="14" r="D274"/>
      <c s="14" r="E274"/>
      <c s="14" r="F274"/>
    </row>
    <row r="275">
      <c t="s" s="14" r="A275">
        <v>890</v>
      </c>
      <c t="s" s="14" r="B275">
        <v>876</v>
      </c>
      <c s="14" r="C275"/>
      <c s="14" r="D275"/>
      <c s="14" r="E275"/>
      <c s="14" r="F275"/>
    </row>
    <row r="276">
      <c t="s" s="14" r="A276">
        <v>891</v>
      </c>
      <c t="s" s="14" r="B276">
        <v>878</v>
      </c>
      <c s="14" r="C276"/>
      <c s="14" r="D276"/>
      <c s="14" r="E276"/>
      <c s="14" r="F276"/>
    </row>
    <row r="277">
      <c t="s" s="14" r="A277">
        <v>892</v>
      </c>
      <c t="s" s="14" r="B277">
        <v>880</v>
      </c>
      <c s="14" r="C277"/>
      <c s="14" r="D277"/>
      <c s="14" r="E277"/>
      <c s="14" r="F277"/>
    </row>
    <row customHeight="1" r="278" ht="25.5">
      <c t="s" s="14" r="A278">
        <v>893</v>
      </c>
      <c t="s" s="14" r="B278">
        <v>882</v>
      </c>
      <c s="14" r="C278"/>
      <c s="14" r="D278"/>
      <c s="14" r="E278"/>
      <c s="14" r="F278"/>
    </row>
    <row r="279">
      <c s="14" r="A279">
        <v>5.3</v>
      </c>
      <c t="s" s="14" r="B279">
        <v>894</v>
      </c>
      <c s="14" r="C279"/>
      <c s="14" r="D279"/>
      <c s="14" r="E279"/>
      <c s="14" r="F279"/>
    </row>
    <row r="280">
      <c t="s" s="14" r="A280">
        <v>895</v>
      </c>
      <c t="s" s="14" r="B280">
        <v>692</v>
      </c>
      <c s="14" r="C280"/>
      <c s="14" r="D280"/>
      <c s="14" r="E280"/>
      <c s="14" r="F280"/>
    </row>
    <row r="281">
      <c t="s" s="14" r="A281">
        <v>896</v>
      </c>
      <c t="s" s="14" r="B281">
        <v>866</v>
      </c>
      <c s="14" r="C281"/>
      <c s="14" r="D281"/>
      <c s="14" r="E281"/>
      <c s="14" r="F281"/>
    </row>
    <row r="282">
      <c t="s" s="14" r="A282">
        <v>897</v>
      </c>
      <c t="s" s="14" r="B282">
        <v>868</v>
      </c>
      <c s="14" r="C282"/>
      <c s="14" r="D282"/>
      <c s="14" r="E282"/>
      <c s="14" r="F282"/>
    </row>
    <row r="283">
      <c t="s" s="14" r="A283">
        <v>898</v>
      </c>
      <c t="s" s="14" r="B283">
        <v>870</v>
      </c>
      <c s="14" r="C283"/>
      <c s="14" r="D283"/>
      <c s="14" r="E283"/>
      <c s="14" r="F283"/>
    </row>
    <row r="284">
      <c t="s" s="14" r="A284">
        <v>899</v>
      </c>
      <c t="s" s="14" r="B284">
        <v>872</v>
      </c>
      <c s="14" r="C284"/>
      <c s="14" r="D284"/>
      <c s="14" r="E284"/>
      <c s="14" r="F284"/>
    </row>
    <row r="285">
      <c t="s" s="14" r="A285">
        <v>900</v>
      </c>
      <c t="s" s="14" r="B285">
        <v>874</v>
      </c>
      <c s="14" r="C285"/>
      <c s="14" r="D285"/>
      <c s="14" r="E285"/>
      <c s="14" r="F285"/>
    </row>
    <row r="286">
      <c t="s" s="14" r="A286">
        <v>901</v>
      </c>
      <c t="s" s="14" r="B286">
        <v>876</v>
      </c>
      <c s="14" r="C286"/>
      <c s="14" r="D286"/>
      <c s="14" r="E286"/>
      <c s="14" r="F286"/>
    </row>
    <row r="287">
      <c t="s" s="14" r="A287">
        <v>902</v>
      </c>
      <c t="s" s="14" r="B287">
        <v>878</v>
      </c>
      <c s="14" r="C287"/>
      <c s="14" r="D287"/>
      <c s="14" r="E287"/>
      <c s="14" r="F287"/>
    </row>
    <row r="288">
      <c t="s" s="14" r="A288">
        <v>903</v>
      </c>
      <c t="s" s="14" r="B288">
        <v>880</v>
      </c>
      <c s="14" r="C288"/>
      <c s="14" r="D288"/>
      <c s="14" r="E288"/>
      <c s="14" r="F288"/>
    </row>
    <row customHeight="1" r="289" ht="25.5">
      <c t="s" s="14" r="A289">
        <v>904</v>
      </c>
      <c t="s" s="14" r="B289">
        <v>882</v>
      </c>
      <c s="14" r="C289"/>
      <c s="14" r="D289"/>
      <c s="14" r="E289"/>
      <c s="14" r="F289"/>
    </row>
    <row customHeight="1" r="290" ht="25.5">
      <c s="14" r="A290">
        <v>6</v>
      </c>
      <c t="s" s="14" r="B290">
        <v>905</v>
      </c>
      <c s="14" r="C290"/>
      <c s="14" r="D290"/>
      <c s="14" r="E290"/>
      <c t="s" s="14" r="F290">
        <v>862</v>
      </c>
    </row>
    <row r="291">
      <c s="14" r="A291">
        <v>6</v>
      </c>
      <c t="s" s="14" r="B291">
        <v>665</v>
      </c>
      <c s="14" r="C291"/>
      <c s="14" r="D291"/>
      <c s="14" r="E291"/>
      <c s="14" r="F291"/>
    </row>
    <row r="292">
      <c s="14" r="A292">
        <v>6.1</v>
      </c>
      <c t="s" s="14" r="B292">
        <v>906</v>
      </c>
      <c s="14" r="C292"/>
      <c s="14" r="D292"/>
      <c s="14" r="E292"/>
      <c s="14" r="F292"/>
    </row>
    <row r="293">
      <c s="14" r="A293">
        <v>6.2</v>
      </c>
      <c t="s" s="14" r="B293">
        <v>907</v>
      </c>
      <c s="14" r="C293"/>
      <c s="14" r="D293"/>
      <c s="14" r="E293"/>
      <c t="s" s="14" r="F293">
        <v>908</v>
      </c>
    </row>
    <row r="294">
      <c s="14" r="A294">
        <v>6.3</v>
      </c>
      <c t="s" s="14" r="B294">
        <v>909</v>
      </c>
      <c s="14" r="C294"/>
      <c s="14" r="D294"/>
      <c s="14" r="E294"/>
      <c t="s" s="14" r="F294">
        <v>908</v>
      </c>
    </row>
    <row r="295">
      <c s="14" r="A295">
        <v>6.4</v>
      </c>
      <c t="s" s="14" r="B295">
        <v>910</v>
      </c>
      <c s="14" r="C295"/>
      <c s="14" r="D295"/>
      <c s="14" r="E295"/>
      <c t="s" s="14" r="F295">
        <v>908</v>
      </c>
    </row>
    <row r="296">
      <c s="14" r="A296">
        <v>6.5</v>
      </c>
      <c t="s" s="14" r="B296">
        <v>911</v>
      </c>
      <c s="14" r="C296"/>
      <c s="14" r="D296"/>
      <c s="14" r="E296"/>
      <c s="14" r="F296"/>
    </row>
    <row r="297">
      <c s="14" r="A297">
        <v>6.6</v>
      </c>
      <c t="s" s="14" r="B297">
        <v>912</v>
      </c>
      <c s="14" r="C297"/>
      <c s="14" r="D297"/>
      <c s="14" r="E297"/>
      <c s="14" r="F297"/>
    </row>
    <row r="298">
      <c s="14" r="A298">
        <v>6.7</v>
      </c>
      <c t="s" s="14" r="B298">
        <v>913</v>
      </c>
      <c s="14" r="C298"/>
      <c s="14" r="D298"/>
      <c s="14" r="E298"/>
      <c s="14" r="F298"/>
    </row>
    <row customHeight="1" r="299" ht="25.5">
      <c s="14" r="A299">
        <v>6.8</v>
      </c>
      <c t="s" s="14" r="B299">
        <v>914</v>
      </c>
      <c s="14" r="C299"/>
      <c s="14" r="D299"/>
      <c s="14" r="E299"/>
      <c s="14" r="F299"/>
    </row>
    <row r="300">
      <c s="14" r="A300">
        <v>6.9</v>
      </c>
      <c t="s" s="14" r="B300">
        <v>915</v>
      </c>
      <c s="14" r="C300"/>
      <c s="14" r="D300"/>
      <c s="14" r="E300"/>
      <c s="14" r="F300"/>
    </row>
    <row r="301">
      <c s="14" r="A301">
        <v>6.1</v>
      </c>
      <c t="s" s="14" r="B301">
        <v>916</v>
      </c>
      <c s="14" r="C301"/>
      <c s="14" r="D301"/>
      <c s="14" r="E301"/>
      <c s="14" r="F301"/>
    </row>
    <row r="302">
      <c s="14" r="A302">
        <v>6.11</v>
      </c>
      <c t="s" s="14" r="B302">
        <v>917</v>
      </c>
      <c s="14" r="C302"/>
      <c s="14" r="D302"/>
      <c s="14" r="E302"/>
      <c s="14" r="F302"/>
    </row>
    <row r="303">
      <c s="14" r="A303">
        <v>6.12</v>
      </c>
      <c t="s" s="14" r="B303">
        <v>918</v>
      </c>
      <c s="14" r="C303"/>
      <c s="14" r="D303"/>
      <c s="14" r="E303"/>
      <c s="14" r="F303"/>
    </row>
    <row r="304">
      <c s="14" r="A304">
        <v>6.13</v>
      </c>
      <c t="s" s="14" r="B304">
        <v>919</v>
      </c>
      <c s="14" r="C304"/>
      <c s="14" r="D304"/>
      <c s="14" r="E304"/>
      <c s="14" r="F304"/>
    </row>
    <row r="305">
      <c s="14" r="A305">
        <v>6.14</v>
      </c>
      <c t="s" s="14" r="B305">
        <v>920</v>
      </c>
      <c s="14" r="C305"/>
      <c s="14" r="D305"/>
      <c s="14" r="E305"/>
      <c s="14" r="F305"/>
    </row>
    <row r="306">
      <c s="14" r="A306">
        <v>7</v>
      </c>
      <c t="s" s="14" r="B306">
        <v>921</v>
      </c>
      <c s="14" r="C306"/>
      <c s="14" r="D306"/>
      <c s="14" r="E306"/>
      <c t="s" s="14" r="F306">
        <v>284</v>
      </c>
    </row>
    <row r="307">
      <c s="14" r="A307">
        <v>7</v>
      </c>
      <c t="s" s="14" r="B307">
        <v>665</v>
      </c>
      <c s="14" r="C307"/>
      <c s="14" r="D307"/>
      <c s="14" r="E307"/>
      <c s="14" r="F307"/>
    </row>
    <row r="308">
      <c s="14" r="A308">
        <v>7.1</v>
      </c>
      <c t="s" s="14" r="B308">
        <v>922</v>
      </c>
      <c s="14" r="C308"/>
      <c s="14" r="D308"/>
      <c s="14" r="E308"/>
      <c s="14" r="F308">
        <v>474</v>
      </c>
    </row>
    <row r="309">
      <c s="14" r="A309">
        <v>7.2</v>
      </c>
      <c t="s" s="14" r="B309">
        <v>923</v>
      </c>
      <c s="14" r="C309"/>
      <c s="14" r="D309"/>
      <c s="14" r="E309"/>
      <c s="14" r="F309"/>
    </row>
    <row r="310">
      <c s="14" r="A310">
        <v>7.3</v>
      </c>
      <c t="s" s="14" r="B310">
        <v>705</v>
      </c>
      <c s="14" r="C310"/>
      <c s="14" r="D310"/>
      <c s="14" r="E310"/>
      <c s="14" r="F310"/>
    </row>
    <row r="311">
      <c s="14" r="A311">
        <v>7.4</v>
      </c>
      <c t="s" s="14" r="B311">
        <v>924</v>
      </c>
      <c s="14" r="C311"/>
      <c s="14" r="D311"/>
      <c s="14" r="E311"/>
      <c s="14" r="F311"/>
    </row>
    <row customHeight="1" r="312" ht="25.5">
      <c s="14" r="A312">
        <v>7.5</v>
      </c>
      <c t="s" s="14" r="B312">
        <v>925</v>
      </c>
      <c s="14" r="C312"/>
      <c s="14" r="D312"/>
      <c s="14" r="E312"/>
      <c s="14" r="F312"/>
    </row>
    <row r="313">
      <c s="14" r="A313">
        <v>8</v>
      </c>
      <c t="s" s="14" r="B313">
        <v>926</v>
      </c>
      <c s="14" r="C313"/>
      <c s="14" r="D313"/>
      <c s="14" r="E313"/>
      <c t="s" s="14" r="F313">
        <v>927</v>
      </c>
    </row>
    <row r="314">
      <c s="14" r="A314">
        <v>8</v>
      </c>
      <c t="s" s="14" r="B314">
        <v>665</v>
      </c>
      <c s="14" r="C314"/>
      <c s="14" r="D314"/>
      <c s="14" r="E314"/>
      <c s="14" r="F314"/>
    </row>
    <row customHeight="1" r="315" ht="25.5">
      <c s="14" r="A315">
        <v>8.1</v>
      </c>
      <c t="s" s="14" r="B315">
        <v>928</v>
      </c>
      <c s="14" r="C315"/>
      <c s="14" r="D315"/>
      <c s="14" r="E315"/>
      <c s="14" r="F315">
        <v>177</v>
      </c>
    </row>
    <row r="316">
      <c t="s" s="14" r="A316">
        <v>929</v>
      </c>
      <c t="s" s="14" r="B316">
        <v>930</v>
      </c>
      <c s="14" r="C316"/>
      <c s="14" r="D316"/>
      <c s="14" r="E316"/>
      <c s="14" r="F316"/>
    </row>
    <row r="317">
      <c t="s" s="14" r="A317">
        <v>931</v>
      </c>
      <c t="s" s="14" r="B317">
        <v>705</v>
      </c>
      <c s="14" r="C317"/>
      <c s="14" r="D317"/>
      <c s="14" r="E317"/>
      <c s="14" r="F317"/>
    </row>
    <row r="318">
      <c t="s" s="14" r="A318">
        <v>932</v>
      </c>
      <c t="s" s="14" r="B318">
        <v>933</v>
      </c>
      <c s="14" r="C318"/>
      <c s="14" r="D318"/>
      <c s="14" r="E318"/>
      <c s="14" r="F318"/>
    </row>
    <row r="319">
      <c t="s" s="14" r="A319">
        <v>934</v>
      </c>
      <c t="s" s="14" r="B319">
        <v>935</v>
      </c>
      <c s="14" r="C319"/>
      <c s="14" r="D319"/>
      <c s="14" r="E319"/>
      <c s="14" r="F319"/>
    </row>
    <row r="320">
      <c s="14" r="A320">
        <v>8.2</v>
      </c>
      <c t="s" s="14" r="B320">
        <v>936</v>
      </c>
      <c s="14" r="C320"/>
      <c s="14" r="D320"/>
      <c s="14" r="E320"/>
      <c s="14" r="F320"/>
    </row>
    <row customHeight="1" r="321" ht="25.5">
      <c t="s" s="14" r="A321">
        <v>937</v>
      </c>
      <c t="s" s="14" r="B321">
        <v>938</v>
      </c>
      <c s="14" r="C321"/>
      <c s="14" r="D321"/>
      <c s="14" r="E321"/>
      <c s="14" r="F321"/>
    </row>
    <row r="322">
      <c t="s" s="14" r="A322">
        <v>939</v>
      </c>
      <c t="s" s="14" r="B322">
        <v>940</v>
      </c>
      <c s="14" r="C322"/>
      <c s="14" r="D322"/>
      <c s="14" r="E322"/>
      <c s="14" r="F322"/>
    </row>
    <row r="323">
      <c t="s" s="14" r="A323">
        <v>941</v>
      </c>
      <c t="s" s="14" r="B323">
        <v>705</v>
      </c>
      <c s="14" r="C323"/>
      <c s="14" r="D323"/>
      <c s="14" r="E323"/>
      <c s="14" r="F323"/>
    </row>
    <row r="324">
      <c t="s" s="14" r="A324">
        <v>942</v>
      </c>
      <c t="s" s="14" r="B324">
        <v>943</v>
      </c>
      <c s="14" r="C324"/>
      <c s="14" r="D324"/>
      <c s="14" r="E324"/>
      <c s="14" r="F324"/>
    </row>
    <row r="325">
      <c s="14" r="A325">
        <v>8.3</v>
      </c>
      <c t="s" s="14" r="B325">
        <v>944</v>
      </c>
      <c s="14" r="C325"/>
      <c s="14" r="D325"/>
      <c s="14" r="E325"/>
      <c s="14" r="F325"/>
    </row>
    <row customHeight="1" r="326" ht="25.5">
      <c t="s" s="14" r="A326">
        <v>945</v>
      </c>
      <c t="s" s="14" r="B326">
        <v>938</v>
      </c>
      <c s="14" r="C326"/>
      <c s="14" r="D326"/>
      <c s="14" r="E326"/>
      <c s="14" r="F326"/>
    </row>
    <row r="327">
      <c t="s" s="14" r="A327">
        <v>946</v>
      </c>
      <c t="s" s="14" r="B327">
        <v>940</v>
      </c>
      <c s="14" r="C327"/>
      <c s="14" r="D327"/>
      <c s="14" r="E327"/>
      <c s="14" r="F327"/>
    </row>
    <row r="328">
      <c t="s" s="14" r="A328">
        <v>947</v>
      </c>
      <c t="s" s="14" r="B328">
        <v>705</v>
      </c>
      <c s="14" r="C328"/>
      <c s="14" r="D328"/>
      <c s="14" r="E328"/>
      <c s="14" r="F328"/>
    </row>
    <row r="329">
      <c t="s" s="14" r="A329">
        <v>948</v>
      </c>
      <c t="s" s="14" r="B329">
        <v>943</v>
      </c>
      <c s="14" r="C329"/>
      <c s="14" r="D329"/>
      <c s="14" r="E329"/>
      <c s="14" r="F329"/>
    </row>
    <row customHeight="1" r="330" ht="25.5">
      <c s="14" r="A330">
        <v>8.4</v>
      </c>
      <c t="s" s="14" r="B330">
        <v>949</v>
      </c>
      <c s="14" r="C330"/>
      <c s="14" r="D330"/>
      <c s="14" r="E330"/>
      <c s="14" r="F330"/>
    </row>
    <row customHeight="1" r="331" ht="25.5">
      <c t="s" s="14" r="A331">
        <v>950</v>
      </c>
      <c t="s" s="14" r="B331">
        <v>951</v>
      </c>
      <c s="14" r="C331"/>
      <c s="14" r="D331"/>
      <c s="14" r="E331"/>
      <c s="14" r="F331"/>
    </row>
    <row customHeight="1" r="332" ht="25.5">
      <c t="s" s="14" r="A332">
        <v>952</v>
      </c>
      <c t="s" s="14" r="B332">
        <v>953</v>
      </c>
      <c s="14" r="C332"/>
      <c s="14" r="D332"/>
      <c s="14" r="E332"/>
      <c s="14" r="F332"/>
    </row>
    <row r="333">
      <c t="s" s="14" r="A333">
        <v>954</v>
      </c>
      <c t="s" s="14" r="B333">
        <v>943</v>
      </c>
      <c s="14" r="C333"/>
      <c s="14" r="D333"/>
      <c s="14" r="E333"/>
      <c s="14" r="F333"/>
    </row>
    <row r="334">
      <c s="14" r="A334">
        <v>8.5</v>
      </c>
      <c t="s" s="14" r="B334">
        <v>955</v>
      </c>
      <c s="14" r="C334"/>
      <c s="14" r="D334"/>
      <c s="14" r="E334"/>
      <c s="14" r="F334"/>
    </row>
    <row r="335">
      <c t="s" s="14" r="A335">
        <v>956</v>
      </c>
      <c t="s" s="14" r="B335">
        <v>957</v>
      </c>
      <c s="14" r="C335"/>
      <c s="14" r="D335"/>
      <c s="14" r="E335"/>
      <c s="14" r="F335"/>
    </row>
    <row r="336">
      <c t="s" s="14" r="A336">
        <v>958</v>
      </c>
      <c t="s" s="14" r="B336">
        <v>705</v>
      </c>
      <c s="14" r="C336"/>
      <c s="14" r="D336"/>
      <c s="14" r="E336"/>
      <c s="14" r="F336"/>
    </row>
    <row r="337">
      <c t="s" s="14" r="A337">
        <v>959</v>
      </c>
      <c t="s" s="14" r="B337">
        <v>960</v>
      </c>
      <c s="14" r="C337"/>
      <c s="14" r="D337"/>
      <c s="14" r="E337"/>
      <c s="14" r="F337"/>
    </row>
    <row r="338">
      <c t="s" s="14" r="A338">
        <v>961</v>
      </c>
      <c t="s" s="14" r="B338">
        <v>725</v>
      </c>
      <c s="14" r="C338"/>
      <c s="14" r="D338"/>
      <c s="14" r="E338"/>
      <c s="14" r="F338"/>
    </row>
    <row customHeight="1" r="339" ht="25.5">
      <c s="14" r="A339">
        <v>8.6</v>
      </c>
      <c t="s" s="14" r="B339">
        <v>962</v>
      </c>
      <c s="14" r="C339"/>
      <c s="14" r="D339"/>
      <c s="14" r="E339"/>
      <c s="14" r="F339"/>
    </row>
    <row customHeight="1" r="340" ht="25.5">
      <c s="14" r="A340">
        <v>8.7</v>
      </c>
      <c t="s" s="14" r="B340">
        <v>963</v>
      </c>
      <c s="14" r="C340"/>
      <c s="14" r="D340"/>
      <c s="14" r="E340"/>
      <c s="14" r="F340"/>
    </row>
    <row r="341">
      <c t="s" s="14" r="A341">
        <v>964</v>
      </c>
      <c t="s" s="14" r="B341">
        <v>965</v>
      </c>
      <c s="14" r="C341"/>
      <c s="14" r="D341"/>
      <c s="14" r="E341"/>
      <c s="14" r="F341"/>
    </row>
    <row r="342">
      <c t="s" s="14" r="A342">
        <v>966</v>
      </c>
      <c t="s" s="14" r="B342">
        <v>967</v>
      </c>
      <c s="14" r="C342"/>
      <c s="14" r="D342"/>
      <c s="14" r="E342"/>
      <c s="14" r="F342"/>
    </row>
    <row r="343">
      <c t="s" s="14" r="A343">
        <v>968</v>
      </c>
      <c t="s" s="14" r="B343">
        <v>969</v>
      </c>
      <c s="14" r="C343"/>
      <c s="14" r="D343"/>
      <c s="14" r="E343"/>
      <c s="14" r="F343"/>
    </row>
    <row r="344">
      <c t="s" s="14" r="A344">
        <v>970</v>
      </c>
      <c t="s" s="14" r="B344">
        <v>971</v>
      </c>
      <c s="14" r="C344"/>
      <c s="14" r="D344"/>
      <c s="14" r="E344"/>
      <c s="14" r="F344"/>
    </row>
    <row r="345">
      <c t="s" s="14" r="A345">
        <v>972</v>
      </c>
      <c t="s" s="14" r="B345">
        <v>973</v>
      </c>
      <c s="14" r="C345"/>
      <c s="14" r="D345"/>
      <c s="14" r="E345"/>
      <c s="14" r="F345"/>
    </row>
    <row r="346">
      <c s="14" r="A346">
        <v>9</v>
      </c>
      <c t="s" s="14" r="B346">
        <v>974</v>
      </c>
      <c s="14" r="C346"/>
      <c s="14" r="D346"/>
      <c s="14" r="E346"/>
      <c t="s" s="14" r="F346">
        <v>975</v>
      </c>
    </row>
    <row r="347">
      <c s="14" r="A347">
        <v>9</v>
      </c>
      <c t="s" s="14" r="B347">
        <v>665</v>
      </c>
      <c s="14" r="C347"/>
      <c s="14" r="D347"/>
      <c s="14" r="E347"/>
      <c s="14" r="F347"/>
    </row>
    <row customHeight="1" r="348" ht="25.5">
      <c s="14" r="A348">
        <v>9.1</v>
      </c>
      <c t="s" s="14" r="B348">
        <v>976</v>
      </c>
      <c s="14" r="C348"/>
      <c s="14" r="D348"/>
      <c s="14" r="E348"/>
      <c t="s" s="14" r="F348">
        <v>977</v>
      </c>
    </row>
    <row r="349">
      <c s="14" r="A349">
        <v>9.2</v>
      </c>
      <c t="s" s="14" r="B349">
        <v>978</v>
      </c>
      <c s="14" r="C349"/>
      <c s="14" r="D349"/>
      <c s="14" r="E349"/>
      <c s="14" r="F349"/>
    </row>
    <row r="350">
      <c s="14" r="A350">
        <v>9.3</v>
      </c>
      <c t="s" s="14" r="B350">
        <v>979</v>
      </c>
      <c s="14" r="C350"/>
      <c s="14" r="D350"/>
      <c s="14" r="E350"/>
      <c s="14" r="F350"/>
    </row>
    <row r="351">
      <c s="14" r="A351">
        <v>9.4</v>
      </c>
      <c t="s" s="14" r="B351">
        <v>980</v>
      </c>
      <c s="14" r="C351"/>
      <c s="14" r="D351"/>
      <c s="14" r="E351"/>
      <c t="s" s="14" r="F351">
        <v>977</v>
      </c>
    </row>
    <row r="352">
      <c s="14" r="A352">
        <v>9.5</v>
      </c>
      <c t="s" s="14" r="B352">
        <v>981</v>
      </c>
      <c s="14" r="C352"/>
      <c s="14" r="D352"/>
      <c s="14" r="E352"/>
      <c t="s" s="14" r="F352">
        <v>977</v>
      </c>
    </row>
    <row r="353">
      <c s="14" r="A353">
        <v>9.6</v>
      </c>
      <c t="s" s="14" r="B353">
        <v>982</v>
      </c>
      <c s="14" r="C353"/>
      <c s="14" r="D353"/>
      <c s="14" r="E353"/>
      <c s="14" r="F353"/>
    </row>
    <row r="354">
      <c s="14" r="A354">
        <v>9.7</v>
      </c>
      <c t="s" s="14" r="B354">
        <v>983</v>
      </c>
      <c s="14" r="C354"/>
      <c s="14" r="D354"/>
      <c s="14" r="E354"/>
      <c s="14" r="F354"/>
    </row>
    <row r="355">
      <c s="14" r="A355">
        <v>9.8</v>
      </c>
      <c t="s" s="14" r="B355">
        <v>984</v>
      </c>
      <c s="14" r="C355"/>
      <c s="14" r="D355"/>
      <c s="14" r="E355"/>
      <c s="14" r="F355"/>
    </row>
    <row r="356">
      <c s="14" r="A356">
        <v>9.9</v>
      </c>
      <c t="s" s="14" r="B356">
        <v>985</v>
      </c>
      <c s="14" r="C356"/>
      <c s="14" r="D356"/>
      <c s="14" r="E356"/>
      <c s="14" r="F356"/>
    </row>
    <row r="357">
      <c s="14" r="A357">
        <v>9.1</v>
      </c>
      <c t="s" s="14" r="B357">
        <v>986</v>
      </c>
      <c s="14" r="C357"/>
      <c s="14" r="D357"/>
      <c s="14" r="E357"/>
      <c s="14" r="F357"/>
    </row>
    <row r="358">
      <c s="14" r="A358">
        <v>9.11</v>
      </c>
      <c t="s" s="14" r="B358">
        <v>987</v>
      </c>
      <c s="14" r="C358"/>
      <c s="14" r="D358"/>
      <c s="14" r="E358"/>
      <c s="14" r="F358"/>
    </row>
    <row r="359">
      <c s="14" r="A359">
        <v>9.12</v>
      </c>
      <c t="s" s="14" r="B359">
        <v>988</v>
      </c>
      <c s="14" r="C359"/>
      <c s="14" r="D359"/>
      <c s="14" r="E359"/>
      <c s="14" r="F359"/>
    </row>
    <row r="360">
      <c s="14" r="A360">
        <v>9.13</v>
      </c>
      <c t="s" s="14" r="B360">
        <v>989</v>
      </c>
      <c s="14" r="C360"/>
      <c s="14" r="D360"/>
      <c s="14" r="E360"/>
      <c s="14" r="F360"/>
    </row>
    <row r="361">
      <c s="14" r="A361">
        <v>9.14</v>
      </c>
      <c t="s" s="14" r="B361">
        <v>990</v>
      </c>
      <c s="14" r="C361"/>
      <c s="14" r="D361"/>
      <c s="14" r="E361"/>
      <c s="14" r="F361"/>
    </row>
    <row r="362">
      <c s="14" r="A362">
        <v>9.15</v>
      </c>
      <c t="s" s="14" r="B362">
        <v>991</v>
      </c>
      <c s="14" r="C362"/>
      <c s="14" r="D362"/>
      <c s="14" r="E362"/>
      <c s="14" r="F362"/>
    </row>
    <row r="363">
      <c s="14" r="A363">
        <v>9.16</v>
      </c>
      <c t="s" s="14" r="B363">
        <v>992</v>
      </c>
      <c s="14" r="C363"/>
      <c s="14" r="D363"/>
      <c s="14" r="E363"/>
      <c s="14" r="F363"/>
    </row>
    <row r="364">
      <c s="14" r="A364">
        <v>9.17</v>
      </c>
      <c t="s" s="14" r="B364">
        <v>993</v>
      </c>
      <c s="14" r="C364"/>
      <c s="14" r="D364"/>
      <c s="14" r="E364"/>
      <c s="14" r="F364"/>
    </row>
    <row r="365">
      <c s="14" r="A365">
        <v>9.18</v>
      </c>
      <c t="s" s="14" r="B365">
        <v>994</v>
      </c>
      <c s="14" r="C365"/>
      <c s="14" r="D365"/>
      <c s="14" r="E365"/>
      <c s="14" r="F365"/>
    </row>
    <row r="366">
      <c s="14" r="A366">
        <v>10</v>
      </c>
      <c t="s" s="14" r="B366">
        <v>995</v>
      </c>
      <c s="14" r="C366"/>
      <c s="14" r="D366"/>
      <c s="14" r="E366"/>
      <c t="s" s="14" r="F366">
        <v>582</v>
      </c>
    </row>
    <row r="367">
      <c s="14" r="A367">
        <v>10</v>
      </c>
      <c t="s" s="14" r="B367">
        <v>665</v>
      </c>
      <c s="14" r="C367"/>
      <c s="14" r="D367"/>
      <c s="14" r="E367"/>
      <c s="14" r="F367"/>
    </row>
    <row customHeight="1" r="368" ht="25.5">
      <c s="14" r="A368">
        <v>10.1</v>
      </c>
      <c t="s" s="14" r="B368">
        <v>996</v>
      </c>
      <c s="14" r="C368"/>
      <c s="14" r="D368"/>
      <c s="14" r="E368"/>
      <c t="s" s="14" r="F368">
        <v>997</v>
      </c>
    </row>
    <row r="369">
      <c s="14" r="A369">
        <v>10.2</v>
      </c>
      <c t="s" s="14" r="B369">
        <v>705</v>
      </c>
      <c s="14" r="C369"/>
      <c s="14" r="D369"/>
      <c s="14" r="E369"/>
      <c t="s" s="14" r="F369">
        <v>997</v>
      </c>
    </row>
    <row r="370">
      <c s="14" r="A370">
        <v>10.3</v>
      </c>
      <c t="s" s="14" r="B370">
        <v>998</v>
      </c>
      <c s="14" r="C370"/>
      <c s="14" r="D370"/>
      <c s="14" r="E370"/>
      <c s="14" r="F370"/>
    </row>
    <row r="371">
      <c s="14" r="A371">
        <v>10.4</v>
      </c>
      <c t="s" s="14" r="B371">
        <v>999</v>
      </c>
      <c s="14" r="C371"/>
      <c s="14" r="D371"/>
      <c s="14" r="E371"/>
      <c s="14" r="F371"/>
    </row>
    <row r="372">
      <c s="14" r="A372">
        <v>10.5</v>
      </c>
      <c t="s" s="14" r="B372">
        <v>1000</v>
      </c>
      <c s="14" r="C372"/>
      <c s="14" r="D372"/>
      <c s="14" r="E372"/>
      <c s="14" r="F372"/>
    </row>
    <row r="373">
      <c s="14" r="A373">
        <v>10.6</v>
      </c>
      <c t="s" s="14" r="B373">
        <v>1001</v>
      </c>
      <c s="14" r="C373"/>
      <c s="14" r="D373"/>
      <c s="14" r="E373"/>
      <c s="14" r="F373"/>
    </row>
    <row customHeight="1" r="374" ht="25.5">
      <c s="14" r="A374">
        <v>10.7</v>
      </c>
      <c t="s" s="14" r="B374">
        <v>1002</v>
      </c>
      <c s="14" r="C374"/>
      <c s="14" r="D374"/>
      <c s="14" r="E374"/>
      <c s="14" r="F374"/>
    </row>
    <row r="375">
      <c s="14" r="A375">
        <v>10.8</v>
      </c>
      <c t="s" s="14" r="B375">
        <v>1003</v>
      </c>
      <c s="14" r="C375"/>
      <c s="14" r="D375"/>
      <c s="14" r="E375"/>
      <c s="14" r="F375"/>
    </row>
    <row r="376">
      <c s="14" r="A376">
        <v>10.9</v>
      </c>
      <c t="s" s="14" r="B376">
        <v>1004</v>
      </c>
      <c s="14" r="C376"/>
      <c s="14" r="D376"/>
      <c s="14" r="E376"/>
      <c s="14" r="F376"/>
    </row>
    <row r="377">
      <c s="14" r="A377">
        <v>10.1</v>
      </c>
      <c t="s" s="14" r="B377">
        <v>991</v>
      </c>
      <c s="14" r="C377"/>
      <c s="14" r="D377"/>
      <c s="14" r="E377"/>
      <c s="14" r="F377"/>
    </row>
    <row r="378">
      <c s="14" r="A378">
        <v>10.11</v>
      </c>
      <c t="s" s="14" r="B378">
        <v>1005</v>
      </c>
      <c s="14" r="C378"/>
      <c s="14" r="D378"/>
      <c s="14" r="E378"/>
      <c s="14" r="F378"/>
    </row>
    <row r="379">
      <c s="14" r="A379">
        <v>10.12</v>
      </c>
      <c t="s" s="14" r="B379">
        <v>1006</v>
      </c>
      <c s="14" r="C379"/>
      <c s="14" r="D379"/>
      <c s="14" r="E379"/>
      <c s="14" r="F379"/>
    </row>
    <row r="380">
      <c s="14" r="A380">
        <v>10.13</v>
      </c>
      <c t="s" s="14" r="B380">
        <v>988</v>
      </c>
      <c s="14" r="C380"/>
      <c s="14" r="D380"/>
      <c s="14" r="E380"/>
      <c s="14" r="F380"/>
    </row>
    <row r="381">
      <c s="14" r="A381">
        <v>10.14</v>
      </c>
      <c t="s" s="14" r="B381">
        <v>990</v>
      </c>
      <c s="14" r="C381"/>
      <c s="14" r="D381"/>
      <c s="14" r="E381"/>
      <c s="14" r="F381"/>
    </row>
    <row r="382">
      <c s="14" r="A382">
        <v>10.15</v>
      </c>
      <c t="s" s="14" r="B382">
        <v>987</v>
      </c>
      <c s="14" r="C382"/>
      <c s="14" r="D382"/>
      <c s="14" r="E382"/>
      <c s="14" r="F382"/>
    </row>
    <row r="383">
      <c s="14" r="A383">
        <v>10.16</v>
      </c>
      <c t="s" s="14" r="B383">
        <v>1007</v>
      </c>
      <c s="14" r="C383"/>
      <c s="14" r="D383"/>
      <c s="14" r="E383"/>
      <c s="14" r="F383"/>
    </row>
    <row r="384">
      <c s="14" r="A384">
        <v>10.17</v>
      </c>
      <c t="s" s="14" r="B384">
        <v>1008</v>
      </c>
      <c s="14" r="C384"/>
      <c s="14" r="D384"/>
      <c s="14" r="E384"/>
      <c s="14" r="F384"/>
    </row>
    <row r="385">
      <c s="14" r="A385">
        <v>10.18</v>
      </c>
      <c t="s" s="14" r="B385">
        <v>1009</v>
      </c>
      <c s="14" r="C385"/>
      <c s="14" r="D385"/>
      <c s="14" r="E385"/>
      <c s="14" r="F385"/>
    </row>
    <row customHeight="1" r="386" ht="25.5">
      <c s="14" r="A386">
        <v>10.19</v>
      </c>
      <c t="s" s="14" r="B386">
        <v>1010</v>
      </c>
      <c s="14" r="C386"/>
      <c s="14" r="D386"/>
      <c s="14" r="E386"/>
      <c s="14" r="F386"/>
    </row>
    <row r="387">
      <c s="14" r="A387">
        <v>10.2</v>
      </c>
      <c t="s" s="14" r="B387">
        <v>1011</v>
      </c>
      <c s="14" r="C387"/>
      <c s="14" r="D387"/>
      <c s="14" r="E387"/>
      <c s="14" r="F387"/>
    </row>
    <row r="388">
      <c s="14" r="A388">
        <v>10.21</v>
      </c>
      <c t="s" s="14" r="B388">
        <v>1012</v>
      </c>
      <c s="14" r="C388"/>
      <c s="14" r="D388"/>
      <c s="14" r="E388"/>
      <c s="14" r="F388"/>
    </row>
    <row r="389">
      <c s="14" r="A389">
        <v>10.22</v>
      </c>
      <c t="s" s="14" r="B389">
        <v>1013</v>
      </c>
      <c s="14" r="C389"/>
      <c s="14" r="D389"/>
      <c s="14" r="E389"/>
      <c s="14" r="F389"/>
    </row>
    <row r="390">
      <c s="14" r="A390">
        <v>11</v>
      </c>
      <c t="s" s="14" r="B390">
        <v>1014</v>
      </c>
      <c s="14" r="C390"/>
      <c s="14" r="D390"/>
      <c s="14" r="E390"/>
      <c t="s" s="14" r="F390">
        <v>927</v>
      </c>
    </row>
    <row r="391">
      <c s="14" r="A391">
        <v>11</v>
      </c>
      <c t="s" s="14" r="B391">
        <v>665</v>
      </c>
      <c s="14" r="C391"/>
      <c s="14" r="D391"/>
      <c s="14" r="E391"/>
      <c s="14" r="F391"/>
    </row>
    <row r="392">
      <c s="14" r="A392">
        <v>11.1</v>
      </c>
      <c t="s" s="14" r="B392">
        <v>1015</v>
      </c>
      <c s="14" r="C392"/>
      <c s="14" r="D392"/>
      <c s="14" r="E392"/>
      <c s="14" r="F392">
        <v>242</v>
      </c>
    </row>
    <row r="393">
      <c s="14" r="A393">
        <v>11.2</v>
      </c>
      <c t="s" s="14" r="B393">
        <v>923</v>
      </c>
      <c s="14" r="C393"/>
      <c s="14" r="D393"/>
      <c s="14" r="E393"/>
      <c s="14" r="F393"/>
    </row>
    <row r="394">
      <c s="14" r="A394">
        <v>11.3</v>
      </c>
      <c t="s" s="14" r="B394">
        <v>705</v>
      </c>
      <c s="14" r="C394"/>
      <c s="14" r="D394"/>
      <c s="14" r="E394"/>
      <c s="14" r="F394"/>
    </row>
    <row r="395">
      <c s="14" r="A395">
        <v>11.4</v>
      </c>
      <c t="s" s="14" r="B395">
        <v>1016</v>
      </c>
      <c s="14" r="C395"/>
      <c s="14" r="D395"/>
      <c s="14" r="E395"/>
      <c s="14" r="F395"/>
    </row>
    <row r="396">
      <c s="14" r="A396">
        <v>11.5</v>
      </c>
      <c t="s" s="14" r="B396">
        <v>1017</v>
      </c>
      <c s="14" r="C396"/>
      <c s="14" r="D396"/>
      <c s="14" r="E396"/>
      <c s="14" r="F396"/>
    </row>
    <row r="397">
      <c s="14" r="A397">
        <v>11.6</v>
      </c>
      <c t="s" s="14" r="B397">
        <v>1018</v>
      </c>
      <c s="14" r="C397"/>
      <c s="14" r="D397"/>
      <c s="14" r="E397"/>
      <c s="14" r="F397"/>
    </row>
    <row r="398">
      <c s="14" r="A398">
        <v>11.7</v>
      </c>
      <c t="s" s="14" r="B398">
        <v>1019</v>
      </c>
      <c s="14" r="C398"/>
      <c s="14" r="D398"/>
      <c s="14" r="E398"/>
      <c s="14" r="F398"/>
    </row>
    <row r="399">
      <c s="14" r="A399">
        <v>11.8</v>
      </c>
      <c t="s" s="14" r="B399">
        <v>1020</v>
      </c>
      <c s="14" r="C399"/>
      <c s="14" r="D399"/>
      <c s="14" r="E399"/>
      <c s="14" r="F399"/>
    </row>
    <row r="400">
      <c s="14" r="A400">
        <v>11.9</v>
      </c>
      <c t="s" s="14" r="B400">
        <v>1021</v>
      </c>
      <c s="14" r="C400"/>
      <c s="14" r="D400"/>
      <c s="14" r="E400"/>
      <c s="14" r="F400"/>
    </row>
    <row r="401">
      <c s="14" r="A401">
        <v>11.1</v>
      </c>
      <c t="s" s="14" r="B401">
        <v>1022</v>
      </c>
      <c s="14" r="C401"/>
      <c s="14" r="D401"/>
      <c s="14" r="E401"/>
      <c s="14" r="F401"/>
    </row>
    <row r="402">
      <c s="14" r="A402">
        <v>11.11</v>
      </c>
      <c t="s" s="14" r="B402">
        <v>1023</v>
      </c>
      <c s="14" r="C402"/>
      <c s="14" r="D402"/>
      <c s="14" r="E402"/>
      <c s="14" r="F402"/>
    </row>
    <row r="403">
      <c s="14" r="A403">
        <v>11.12</v>
      </c>
      <c t="s" s="14" r="B403">
        <v>1024</v>
      </c>
      <c s="14" r="C403"/>
      <c s="14" r="D403"/>
      <c s="14" r="E403"/>
      <c s="14" r="F403"/>
    </row>
    <row customHeight="1" r="404" ht="25.5">
      <c s="14" r="A404">
        <v>12</v>
      </c>
      <c t="s" s="14" r="B404">
        <v>1025</v>
      </c>
      <c s="14" r="C404"/>
      <c s="14" r="D404"/>
      <c s="14" r="E404"/>
      <c t="s" s="14" r="F404">
        <v>927</v>
      </c>
    </row>
    <row r="405">
      <c s="14" r="A405">
        <v>12</v>
      </c>
      <c t="s" s="14" r="B405">
        <v>665</v>
      </c>
      <c s="14" r="C405"/>
      <c s="14" r="D405"/>
      <c s="14" r="E405"/>
      <c s="14" r="F405"/>
    </row>
    <row customHeight="1" r="406" ht="25.5">
      <c s="14" r="A406">
        <v>12.1</v>
      </c>
      <c t="s" s="14" r="B406">
        <v>1026</v>
      </c>
      <c s="14" r="C406"/>
      <c s="14" r="D406"/>
      <c s="14" r="E406"/>
      <c s="14" r="F406">
        <v>242</v>
      </c>
    </row>
    <row r="407">
      <c s="14" r="A407">
        <v>12.2</v>
      </c>
      <c t="s" s="14" r="B407">
        <v>923</v>
      </c>
      <c s="14" r="C407"/>
      <c s="14" r="D407"/>
      <c s="14" r="E407"/>
      <c s="14" r="F407"/>
    </row>
    <row r="408">
      <c s="14" r="A408">
        <v>12.3</v>
      </c>
      <c t="s" s="14" r="B408">
        <v>705</v>
      </c>
      <c s="14" r="C408"/>
      <c s="14" r="D408"/>
      <c s="14" r="E408"/>
      <c s="14" r="F408"/>
    </row>
    <row r="409">
      <c s="14" r="A409">
        <v>12.4</v>
      </c>
      <c t="s" s="14" r="B409">
        <v>1027</v>
      </c>
      <c s="14" r="C409"/>
      <c s="14" r="D409"/>
      <c s="14" r="E409"/>
      <c s="14" r="F409"/>
    </row>
    <row r="410">
      <c s="14" r="A410">
        <v>12.5</v>
      </c>
      <c t="s" s="14" r="B410">
        <v>760</v>
      </c>
      <c s="14" r="C410"/>
      <c s="14" r="D410"/>
      <c s="14" r="E410"/>
      <c s="14" r="F410"/>
    </row>
    <row r="411">
      <c s="14" r="A411">
        <v>12.6</v>
      </c>
      <c t="s" s="14" r="B411">
        <v>1021</v>
      </c>
      <c s="14" r="C411"/>
      <c s="14" r="D411"/>
      <c s="14" r="E411"/>
      <c s="14" r="F411"/>
    </row>
    <row r="412">
      <c s="14" r="A412">
        <v>12.7</v>
      </c>
      <c t="s" s="14" r="B412">
        <v>1028</v>
      </c>
      <c s="14" r="C412"/>
      <c s="14" r="D412"/>
      <c s="14" r="E412"/>
      <c s="14" r="F412"/>
    </row>
    <row r="413">
      <c s="14" r="A413">
        <v>12.8</v>
      </c>
      <c t="s" s="14" r="B413">
        <v>1029</v>
      </c>
      <c s="14" r="C413"/>
      <c s="14" r="D413"/>
      <c s="14" r="E413"/>
      <c s="14" r="F413"/>
    </row>
    <row r="414">
      <c s="14" r="A414">
        <v>13</v>
      </c>
      <c t="s" s="14" r="B414">
        <v>1030</v>
      </c>
      <c s="14" r="C414"/>
      <c s="14" r="D414"/>
      <c s="14" r="E414"/>
      <c t="s" s="14" r="F414">
        <v>1031</v>
      </c>
    </row>
    <row r="415">
      <c s="14" r="A415">
        <v>13</v>
      </c>
      <c t="s" s="14" r="B415">
        <v>665</v>
      </c>
      <c s="14" r="C415"/>
      <c s="14" r="D415"/>
      <c s="14" r="E415"/>
      <c s="14" r="F415">
        <v>723</v>
      </c>
    </row>
    <row r="416">
      <c s="14" r="A416">
        <v>13.1</v>
      </c>
      <c t="s" s="14" r="B416">
        <v>725</v>
      </c>
      <c s="14" r="C416"/>
      <c s="14" r="D416"/>
      <c s="14" r="E416"/>
      <c t="s" s="14" r="F416">
        <v>1032</v>
      </c>
    </row>
    <row r="417">
      <c s="14" r="A417">
        <v>13.2</v>
      </c>
      <c t="s" s="14" r="B417">
        <v>705</v>
      </c>
      <c s="14" r="C417"/>
      <c s="14" r="D417"/>
      <c s="14" r="E417"/>
      <c s="14" r="F417"/>
    </row>
    <row r="418">
      <c s="14" r="A418">
        <v>13.3</v>
      </c>
      <c t="s" s="14" r="B418">
        <v>1033</v>
      </c>
      <c s="14" r="C418"/>
      <c s="14" r="D418"/>
      <c s="14" r="E418"/>
      <c s="14" r="F418"/>
    </row>
    <row r="419">
      <c s="14" r="A419">
        <v>13.4</v>
      </c>
      <c t="s" s="14" r="B419">
        <v>988</v>
      </c>
      <c s="14" r="C419"/>
      <c s="14" r="D419"/>
      <c s="14" r="E419"/>
      <c s="14" r="F419"/>
    </row>
    <row customHeight="1" r="420" ht="25.5">
      <c s="14" r="A420">
        <v>13.5</v>
      </c>
      <c t="s" s="14" r="B420">
        <v>1034</v>
      </c>
      <c s="14" r="C420"/>
      <c s="14" r="D420"/>
      <c s="14" r="E420"/>
      <c s="14" r="F420"/>
    </row>
    <row r="421">
      <c s="14" r="A421">
        <v>13.6</v>
      </c>
      <c t="s" s="14" r="B421">
        <v>986</v>
      </c>
      <c s="14" r="C421"/>
      <c s="14" r="D421"/>
      <c s="14" r="E421"/>
      <c s="14" r="F421"/>
    </row>
    <row r="422">
      <c s="14" r="A422">
        <v>13.7</v>
      </c>
      <c t="s" s="14" r="B422">
        <v>987</v>
      </c>
      <c s="14" r="C422"/>
      <c s="14" r="D422"/>
      <c s="14" r="E422"/>
      <c s="14" r="F422"/>
    </row>
    <row r="423">
      <c s="14" r="A423">
        <v>13.8</v>
      </c>
      <c t="s" s="14" r="B423">
        <v>990</v>
      </c>
      <c s="14" r="C423"/>
      <c s="14" r="D423"/>
      <c s="14" r="E423"/>
      <c s="14" r="F423"/>
    </row>
    <row r="424">
      <c s="14" r="A424">
        <v>13.9</v>
      </c>
      <c t="s" s="14" r="B424">
        <v>1035</v>
      </c>
      <c s="14" r="C424"/>
      <c s="14" r="D424"/>
      <c s="14" r="E424"/>
      <c s="14" r="F424"/>
    </row>
    <row r="425">
      <c s="14" r="A425">
        <v>13.1</v>
      </c>
      <c t="s" s="14" r="B425">
        <v>680</v>
      </c>
      <c s="14" r="C425"/>
      <c s="14" r="D425"/>
      <c s="14" r="E425"/>
      <c s="14" r="F425"/>
    </row>
    <row r="426">
      <c s="14" r="A426">
        <v>13.11</v>
      </c>
      <c t="s" s="14" r="B426">
        <v>1036</v>
      </c>
      <c s="14" r="C426"/>
      <c s="14" r="D426"/>
      <c s="14" r="E426"/>
      <c s="14" r="F426"/>
    </row>
    <row r="427">
      <c s="14" r="A427">
        <v>13.12</v>
      </c>
      <c t="s" s="14" r="B427">
        <v>1037</v>
      </c>
      <c s="14" r="C427"/>
      <c s="14" r="D427"/>
      <c s="14" r="E427"/>
      <c s="14" r="F427"/>
    </row>
    <row r="428">
      <c s="14" r="A428">
        <v>14</v>
      </c>
      <c t="s" s="14" r="B428">
        <v>1038</v>
      </c>
      <c s="14" r="C428"/>
      <c s="14" r="D428"/>
      <c s="14" r="E428"/>
      <c t="s" s="14" r="F428">
        <v>927</v>
      </c>
    </row>
    <row r="429">
      <c s="14" r="A429">
        <v>14</v>
      </c>
      <c t="s" s="14" r="B429">
        <v>665</v>
      </c>
      <c s="14" r="C429"/>
      <c s="14" r="D429"/>
      <c s="14" r="E429"/>
      <c s="14" r="F429"/>
    </row>
    <row r="430">
      <c s="14" r="A430">
        <v>14.1</v>
      </c>
      <c t="s" s="14" r="B430">
        <v>983</v>
      </c>
      <c s="14" r="C430"/>
      <c s="14" r="D430"/>
      <c s="14" r="E430"/>
      <c s="14" r="F430"/>
    </row>
    <row customHeight="1" r="431" ht="25.5">
      <c s="14" r="A431">
        <v>14.2</v>
      </c>
      <c t="s" s="14" r="B431">
        <v>1039</v>
      </c>
      <c s="14" r="C431"/>
      <c s="14" r="D431"/>
      <c s="14" r="E431"/>
      <c s="14" r="F431"/>
    </row>
    <row r="432">
      <c s="14" r="A432">
        <v>14.3</v>
      </c>
      <c t="s" s="14" r="B432">
        <v>1040</v>
      </c>
      <c s="14" r="C432"/>
      <c s="14" r="D432"/>
      <c s="14" r="E432"/>
      <c s="14" r="F432"/>
    </row>
    <row r="433">
      <c s="14" r="A433">
        <v>14.4</v>
      </c>
      <c t="s" s="14" r="B433">
        <v>1041</v>
      </c>
      <c s="14" r="C433"/>
      <c s="14" r="D433"/>
      <c s="14" r="E433"/>
      <c s="14" r="F433"/>
    </row>
    <row r="434">
      <c s="14" r="A434">
        <v>14.5</v>
      </c>
      <c t="s" s="14" r="B434">
        <v>1042</v>
      </c>
      <c s="14" r="C434"/>
      <c s="14" r="D434"/>
      <c s="14" r="E434"/>
      <c s="14" r="F434"/>
    </row>
    <row r="435">
      <c s="14" r="A435">
        <v>14.6</v>
      </c>
      <c t="s" s="14" r="B435">
        <v>1043</v>
      </c>
      <c s="14" r="C435"/>
      <c s="14" r="D435"/>
      <c s="14" r="E435"/>
      <c s="14" r="F435"/>
    </row>
    <row customHeight="1" r="436" ht="25.5">
      <c s="14" r="A436">
        <v>14.7</v>
      </c>
      <c t="s" s="14" r="B436">
        <v>1044</v>
      </c>
      <c s="14" r="C436"/>
      <c s="14" r="D436"/>
      <c s="14" r="E436"/>
      <c s="14" r="F436"/>
    </row>
    <row r="437">
      <c s="14" r="A437">
        <v>14.8</v>
      </c>
      <c t="s" s="14" r="B437">
        <v>1045</v>
      </c>
      <c s="14" r="C437"/>
      <c s="14" r="D437"/>
      <c s="14" r="E437"/>
      <c s="14" r="F437"/>
    </row>
    <row r="438">
      <c s="14" r="A438">
        <v>14.9</v>
      </c>
      <c t="s" s="14" r="B438">
        <v>990</v>
      </c>
      <c s="14" r="C438"/>
      <c s="14" r="D438"/>
      <c s="14" r="E438"/>
      <c s="14" r="F438"/>
    </row>
    <row r="439">
      <c s="14" r="A439">
        <v>14.1</v>
      </c>
      <c t="s" s="14" r="B439">
        <v>987</v>
      </c>
      <c s="14" r="C439"/>
      <c s="14" r="D439"/>
      <c s="14" r="E439"/>
      <c s="14" r="F439"/>
    </row>
    <row r="440">
      <c s="14" r="A440">
        <v>14.11</v>
      </c>
      <c t="s" s="14" r="B440">
        <v>991</v>
      </c>
      <c s="14" r="C440"/>
      <c s="14" r="D440"/>
      <c s="14" r="E440"/>
      <c s="14" r="F440"/>
    </row>
    <row r="441">
      <c s="14" r="A441">
        <v>14.12</v>
      </c>
      <c t="s" s="14" r="B441">
        <v>1046</v>
      </c>
      <c s="14" r="C441"/>
      <c s="14" r="D441"/>
      <c s="14" r="E441"/>
      <c s="14" r="F441"/>
    </row>
    <row r="442">
      <c s="14" r="A442">
        <v>14.13</v>
      </c>
      <c t="s" s="14" r="B442">
        <v>680</v>
      </c>
      <c s="14" r="C442"/>
      <c s="14" r="D442"/>
      <c s="14" r="E442"/>
      <c s="14" r="F442"/>
    </row>
    <row r="443">
      <c s="14" r="A443">
        <v>14.14</v>
      </c>
      <c t="s" s="14" r="B443">
        <v>1047</v>
      </c>
      <c s="14" r="C443"/>
      <c s="14" r="D443"/>
      <c s="14" r="E443"/>
      <c s="14" r="F443"/>
    </row>
    <row r="444">
      <c s="14" r="A444">
        <v>14.15</v>
      </c>
      <c t="s" s="14" r="B444">
        <v>1048</v>
      </c>
      <c s="14" r="C444"/>
      <c s="14" r="D444"/>
      <c s="14" r="E444"/>
      <c s="14" r="F444"/>
    </row>
    <row customHeight="1" r="445" ht="25.5">
      <c s="14" r="A445">
        <v>15</v>
      </c>
      <c t="s" s="14" r="B445">
        <v>1049</v>
      </c>
      <c s="14" r="C445"/>
      <c s="14" r="D445"/>
      <c s="14" r="E445"/>
      <c t="s" s="14" r="F445">
        <v>862</v>
      </c>
    </row>
    <row r="446">
      <c s="14" r="A446">
        <v>15</v>
      </c>
      <c t="s" s="14" r="B446">
        <v>665</v>
      </c>
      <c s="14" r="C446"/>
      <c s="14" r="D446"/>
      <c s="14" r="E446"/>
      <c s="14" r="F446">
        <v>438</v>
      </c>
    </row>
    <row r="447">
      <c s="14" r="A447">
        <v>15.1</v>
      </c>
      <c t="s" s="14" r="B447">
        <v>1050</v>
      </c>
      <c s="14" r="C447"/>
      <c s="14" r="D447"/>
      <c s="14" r="E447"/>
      <c s="14" r="F447"/>
    </row>
    <row r="448">
      <c s="14" r="A448">
        <v>15.2</v>
      </c>
      <c t="s" s="14" r="B448">
        <v>983</v>
      </c>
      <c s="14" r="C448"/>
      <c s="14" r="D448"/>
      <c s="14" r="E448"/>
      <c s="14" r="F448"/>
    </row>
    <row r="449">
      <c s="14" r="A449">
        <v>15.3</v>
      </c>
      <c t="s" s="14" r="B449">
        <v>987</v>
      </c>
      <c s="14" r="C449"/>
      <c s="14" r="D449"/>
      <c s="14" r="E449"/>
      <c s="14" r="F449"/>
    </row>
    <row r="450">
      <c s="14" r="A450">
        <v>15.4</v>
      </c>
      <c t="s" s="14" r="B450">
        <v>1051</v>
      </c>
      <c s="14" r="C450"/>
      <c s="14" r="D450"/>
      <c s="14" r="E450"/>
      <c s="14" r="F450"/>
    </row>
    <row r="451">
      <c s="14" r="A451">
        <v>15.5</v>
      </c>
      <c t="s" s="14" r="B451">
        <v>1052</v>
      </c>
      <c s="14" r="C451"/>
      <c s="14" r="D451"/>
      <c s="14" r="E451"/>
      <c s="14" r="F451"/>
    </row>
    <row r="452">
      <c s="14" r="A452">
        <v>15.6</v>
      </c>
      <c t="s" s="14" r="B452">
        <v>1053</v>
      </c>
      <c s="14" r="C452"/>
      <c s="14" r="D452"/>
      <c s="14" r="E452"/>
      <c s="14" r="F452"/>
    </row>
    <row r="453">
      <c s="14" r="A453">
        <v>15.7</v>
      </c>
      <c t="s" s="14" r="B453">
        <v>988</v>
      </c>
      <c s="14" r="C453"/>
      <c s="14" r="D453"/>
      <c s="14" r="E453"/>
      <c s="14" r="F453"/>
    </row>
    <row r="454">
      <c s="14" r="A454">
        <v>15.8</v>
      </c>
      <c t="s" s="14" r="B454">
        <v>1054</v>
      </c>
      <c s="14" r="C454"/>
      <c s="14" r="D454"/>
      <c s="14" r="E454"/>
      <c s="14" r="F454"/>
    </row>
    <row r="455">
      <c s="14" r="A455">
        <v>15.9</v>
      </c>
      <c t="s" s="14" r="B455">
        <v>990</v>
      </c>
      <c s="14" r="C455"/>
      <c s="14" r="D455"/>
      <c s="14" r="E455"/>
      <c s="14" r="F455"/>
    </row>
    <row r="456">
      <c s="14" r="A456">
        <v>15.1</v>
      </c>
      <c t="s" s="14" r="B456">
        <v>991</v>
      </c>
      <c s="14" r="C456"/>
      <c s="14" r="D456"/>
      <c s="14" r="E456"/>
      <c s="14" r="F456"/>
    </row>
    <row r="457">
      <c s="14" r="A457">
        <v>15.11</v>
      </c>
      <c t="s" s="14" r="B457">
        <v>1055</v>
      </c>
      <c s="14" r="C457"/>
      <c s="14" r="D457"/>
      <c s="14" r="E457"/>
      <c s="14" r="F457"/>
    </row>
    <row r="458">
      <c s="14" r="A458">
        <v>15.12</v>
      </c>
      <c t="s" s="14" r="B458">
        <v>1046</v>
      </c>
      <c s="14" r="C458"/>
      <c s="14" r="D458"/>
      <c s="14" r="E458"/>
      <c s="14" r="F458"/>
    </row>
    <row r="459">
      <c s="14" r="A459">
        <v>15.13</v>
      </c>
      <c t="s" s="14" r="B459">
        <v>680</v>
      </c>
      <c s="14" r="C459"/>
      <c s="14" r="D459"/>
      <c s="14" r="E459"/>
      <c s="14" r="F459"/>
    </row>
    <row r="460">
      <c s="14" r="A460">
        <v>15.14</v>
      </c>
      <c t="s" s="14" r="B460">
        <v>1056</v>
      </c>
      <c s="14" r="C460"/>
      <c s="14" r="D460"/>
      <c s="14" r="E460"/>
      <c s="14" r="F460"/>
    </row>
    <row r="461">
      <c s="14" r="A461">
        <v>15.15</v>
      </c>
      <c t="s" s="14" r="B461">
        <v>1057</v>
      </c>
      <c s="14" r="C461"/>
      <c s="14" r="D461"/>
      <c s="14" r="E461"/>
      <c s="14" r="F461"/>
    </row>
    <row r="462">
      <c s="14" r="A462">
        <v>15.16</v>
      </c>
      <c t="s" s="14" r="B462">
        <v>1058</v>
      </c>
      <c s="14" r="C462"/>
      <c s="14" r="D462"/>
      <c s="14" r="E462"/>
      <c s="14" r="F462"/>
    </row>
    <row r="463">
      <c s="14" r="A463">
        <v>16</v>
      </c>
      <c t="s" s="14" r="B463">
        <v>1059</v>
      </c>
      <c s="14" r="C463"/>
      <c s="14" r="D463"/>
      <c s="14" r="E463"/>
      <c t="s" s="14" r="F463">
        <v>582</v>
      </c>
    </row>
    <row r="464">
      <c s="14" r="A464">
        <v>16</v>
      </c>
      <c t="s" s="14" r="B464">
        <v>665</v>
      </c>
      <c s="14" r="C464"/>
      <c s="14" r="D464"/>
      <c s="14" r="E464"/>
      <c t="s" s="14" r="F464">
        <v>1060</v>
      </c>
    </row>
    <row r="465">
      <c s="14" r="A465">
        <v>16.1</v>
      </c>
      <c t="s" s="14" r="B465">
        <v>1061</v>
      </c>
      <c s="14" r="C465"/>
      <c s="14" r="D465"/>
      <c s="14" r="E465"/>
      <c t="s" s="14" r="F465">
        <v>1060</v>
      </c>
    </row>
    <row r="466">
      <c t="s" s="14" r="A466">
        <v>1062</v>
      </c>
      <c t="s" s="14" r="B466">
        <v>1063</v>
      </c>
      <c s="14" r="C466"/>
      <c s="14" r="D466"/>
      <c s="14" r="E466"/>
      <c t="s" s="14" r="F466">
        <v>1064</v>
      </c>
    </row>
    <row r="467">
      <c t="s" s="14" r="A467">
        <v>1065</v>
      </c>
      <c t="s" s="14" r="B467">
        <v>983</v>
      </c>
      <c s="14" r="C467"/>
      <c s="14" r="D467"/>
      <c s="14" r="E467"/>
      <c s="14" r="F467"/>
    </row>
    <row r="468">
      <c t="s" s="14" r="A468">
        <v>1066</v>
      </c>
      <c t="s" s="14" r="B468">
        <v>1067</v>
      </c>
      <c s="14" r="C468"/>
      <c s="14" r="D468"/>
      <c s="14" r="E468"/>
      <c s="14" r="F468"/>
    </row>
    <row r="469">
      <c t="s" s="14" r="A469">
        <v>1068</v>
      </c>
      <c t="s" s="14" r="B469">
        <v>1069</v>
      </c>
      <c s="14" r="C469"/>
      <c s="14" r="D469"/>
      <c s="14" r="E469"/>
      <c t="s" s="14" r="F469">
        <v>1070</v>
      </c>
    </row>
    <row r="470">
      <c t="s" s="14" r="A470">
        <v>1071</v>
      </c>
      <c t="s" s="14" r="B470">
        <v>1072</v>
      </c>
      <c s="14" r="C470"/>
      <c s="14" r="D470"/>
      <c s="14" r="E470"/>
      <c s="14" r="F470"/>
    </row>
    <row r="471">
      <c t="s" s="14" r="A471">
        <v>1073</v>
      </c>
      <c t="s" s="14" r="B471">
        <v>1074</v>
      </c>
      <c s="14" r="C471"/>
      <c s="14" r="D471"/>
      <c s="14" r="E471"/>
      <c s="14" r="F471"/>
    </row>
    <row r="472">
      <c t="s" s="14" r="A472">
        <v>1075</v>
      </c>
      <c t="s" s="14" r="B472">
        <v>874</v>
      </c>
      <c s="14" r="C472"/>
      <c s="14" r="D472"/>
      <c s="14" r="E472"/>
      <c s="14" r="F472"/>
    </row>
    <row r="473">
      <c t="s" s="14" r="A473">
        <v>1076</v>
      </c>
      <c t="s" s="14" r="B473">
        <v>1077</v>
      </c>
      <c s="14" r="C473"/>
      <c s="14" r="D473"/>
      <c s="14" r="E473"/>
      <c s="14" r="F473"/>
    </row>
    <row r="474">
      <c t="s" s="14" r="A474">
        <v>1078</v>
      </c>
      <c t="s" s="14" r="B474">
        <v>1079</v>
      </c>
      <c s="14" r="C474"/>
      <c s="14" r="D474"/>
      <c s="14" r="E474"/>
      <c s="14" r="F474">
        <v>576</v>
      </c>
    </row>
    <row r="475">
      <c t="s" s="14" r="A475">
        <v>1080</v>
      </c>
      <c t="s" s="14" r="B475">
        <v>1081</v>
      </c>
      <c s="14" r="C475"/>
      <c s="14" r="D475"/>
      <c s="14" r="E475"/>
      <c s="14" r="F475"/>
    </row>
    <row r="476">
      <c t="s" s="14" r="A476">
        <v>1082</v>
      </c>
      <c t="s" s="14" r="B476">
        <v>1083</v>
      </c>
      <c s="14" r="C476"/>
      <c s="14" r="D476"/>
      <c s="14" r="E476"/>
      <c s="14" r="F476"/>
    </row>
    <row r="477">
      <c t="s" s="14" r="A477">
        <v>1084</v>
      </c>
      <c t="s" s="14" r="B477">
        <v>1085</v>
      </c>
      <c s="14" r="C477"/>
      <c s="14" r="D477"/>
      <c s="14" r="E477"/>
      <c s="14" r="F477"/>
    </row>
    <row r="478">
      <c t="s" s="14" r="A478">
        <v>1086</v>
      </c>
      <c t="s" s="14" r="B478">
        <v>1087</v>
      </c>
      <c s="14" r="C478"/>
      <c s="14" r="D478"/>
      <c s="14" r="E478"/>
      <c s="14" r="F478"/>
    </row>
    <row r="479">
      <c t="s" s="14" r="A479">
        <v>1088</v>
      </c>
      <c t="s" s="14" r="B479">
        <v>990</v>
      </c>
      <c s="14" r="C479"/>
      <c s="14" r="D479"/>
      <c s="14" r="E479"/>
      <c s="14" r="F479"/>
    </row>
    <row r="480">
      <c t="s" s="14" r="A480">
        <v>1089</v>
      </c>
      <c t="s" s="14" r="B480">
        <v>987</v>
      </c>
      <c s="14" r="C480"/>
      <c s="14" r="D480"/>
      <c s="14" r="E480"/>
      <c s="14" r="F480"/>
    </row>
    <row r="481">
      <c t="s" s="14" r="A481">
        <v>1090</v>
      </c>
      <c t="s" s="14" r="B481">
        <v>1091</v>
      </c>
      <c s="14" r="C481"/>
      <c s="14" r="D481"/>
      <c s="14" r="E481"/>
      <c s="14" r="F481"/>
    </row>
    <row r="482">
      <c t="s" s="14" r="A482">
        <v>1092</v>
      </c>
      <c t="s" s="14" r="B482">
        <v>991</v>
      </c>
      <c s="14" r="C482"/>
      <c s="14" r="D482"/>
      <c s="14" r="E482"/>
      <c s="14" r="F482"/>
    </row>
    <row r="483">
      <c t="s" s="14" r="A483">
        <v>1093</v>
      </c>
      <c t="s" s="14" r="B483">
        <v>1094</v>
      </c>
      <c s="14" r="C483"/>
      <c s="14" r="D483"/>
      <c s="14" r="E483"/>
      <c s="14" r="F483"/>
    </row>
    <row r="484">
      <c t="s" s="14" r="A484">
        <v>1095</v>
      </c>
      <c t="s" s="14" r="B484">
        <v>1058</v>
      </c>
      <c s="14" r="C484"/>
      <c s="14" r="D484"/>
      <c s="14" r="E484"/>
      <c s="14" r="F484"/>
    </row>
    <row r="485">
      <c t="s" s="14" r="A485">
        <v>1096</v>
      </c>
      <c t="s" s="14" r="B485">
        <v>1097</v>
      </c>
      <c s="14" r="C485"/>
      <c s="14" r="D485"/>
      <c s="14" r="E485"/>
      <c s="14" r="F485"/>
    </row>
    <row r="486">
      <c s="14" r="A486">
        <v>16.2</v>
      </c>
      <c t="s" s="14" r="B486">
        <v>1098</v>
      </c>
      <c s="14" r="C486"/>
      <c s="14" r="D486"/>
      <c s="14" r="E486"/>
      <c t="s" s="14" r="F486">
        <v>1060</v>
      </c>
    </row>
    <row r="487">
      <c t="s" s="14" r="A487">
        <v>1099</v>
      </c>
      <c t="s" s="14" r="B487">
        <v>1063</v>
      </c>
      <c s="14" r="C487"/>
      <c s="14" r="D487"/>
      <c s="14" r="E487"/>
      <c t="s" s="14" r="F487">
        <v>1064</v>
      </c>
    </row>
    <row r="488">
      <c t="s" s="14" r="A488">
        <v>1100</v>
      </c>
      <c t="s" s="14" r="B488">
        <v>983</v>
      </c>
      <c s="14" r="C488"/>
      <c s="14" r="D488"/>
      <c s="14" r="E488"/>
      <c s="14" r="F488"/>
    </row>
    <row r="489">
      <c t="s" s="14" r="A489">
        <v>1101</v>
      </c>
      <c t="s" s="14" r="B489">
        <v>1067</v>
      </c>
      <c s="14" r="C489"/>
      <c s="14" r="D489"/>
      <c s="14" r="E489"/>
      <c s="14" r="F489"/>
    </row>
    <row r="490">
      <c t="s" s="14" r="A490">
        <v>1102</v>
      </c>
      <c t="s" s="14" r="B490">
        <v>1069</v>
      </c>
      <c s="14" r="C490"/>
      <c s="14" r="D490"/>
      <c s="14" r="E490"/>
      <c t="s" s="14" r="F490">
        <v>1070</v>
      </c>
    </row>
    <row r="491">
      <c t="s" s="14" r="A491">
        <v>1103</v>
      </c>
      <c t="s" s="14" r="B491">
        <v>1072</v>
      </c>
      <c s="14" r="C491"/>
      <c s="14" r="D491"/>
      <c s="14" r="E491"/>
      <c s="14" r="F491"/>
    </row>
    <row r="492">
      <c t="s" s="14" r="A492">
        <v>1104</v>
      </c>
      <c t="s" s="14" r="B492">
        <v>1074</v>
      </c>
      <c s="14" r="C492"/>
      <c s="14" r="D492"/>
      <c s="14" r="E492"/>
      <c s="14" r="F492"/>
    </row>
    <row r="493">
      <c t="s" s="14" r="A493">
        <v>1105</v>
      </c>
      <c t="s" s="14" r="B493">
        <v>874</v>
      </c>
      <c s="14" r="C493"/>
      <c s="14" r="D493"/>
      <c s="14" r="E493"/>
      <c s="14" r="F493"/>
    </row>
    <row r="494">
      <c t="s" s="14" r="A494">
        <v>1106</v>
      </c>
      <c t="s" s="14" r="B494">
        <v>1107</v>
      </c>
      <c s="14" r="C494"/>
      <c s="14" r="D494"/>
      <c s="14" r="E494"/>
      <c s="14" r="F494"/>
    </row>
    <row r="495">
      <c t="s" s="14" r="A495">
        <v>1108</v>
      </c>
      <c t="s" s="14" r="B495">
        <v>1079</v>
      </c>
      <c s="14" r="C495"/>
      <c s="14" r="D495"/>
      <c s="14" r="E495"/>
      <c s="14" r="F495">
        <v>576</v>
      </c>
    </row>
    <row r="496">
      <c t="s" s="14" r="A496">
        <v>1109</v>
      </c>
      <c t="s" s="14" r="B496">
        <v>1081</v>
      </c>
      <c s="14" r="C496"/>
      <c s="14" r="D496"/>
      <c s="14" r="E496"/>
      <c s="14" r="F496"/>
    </row>
    <row r="497">
      <c t="s" s="14" r="A497">
        <v>1110</v>
      </c>
      <c t="s" s="14" r="B497">
        <v>1083</v>
      </c>
      <c s="14" r="C497"/>
      <c s="14" r="D497"/>
      <c s="14" r="E497"/>
      <c s="14" r="F497"/>
    </row>
    <row r="498">
      <c t="s" s="14" r="A498">
        <v>1111</v>
      </c>
      <c t="s" s="14" r="B498">
        <v>988</v>
      </c>
      <c s="14" r="C498"/>
      <c s="14" r="D498"/>
      <c s="14" r="E498"/>
      <c s="14" r="F498"/>
    </row>
    <row r="499">
      <c t="s" s="14" r="A499">
        <v>1112</v>
      </c>
      <c t="s" s="14" r="B499">
        <v>1087</v>
      </c>
      <c s="14" r="C499"/>
      <c s="14" r="D499"/>
      <c s="14" r="E499"/>
      <c s="14" r="F499"/>
    </row>
    <row r="500">
      <c t="s" s="14" r="A500">
        <v>1113</v>
      </c>
      <c t="s" s="14" r="B500">
        <v>990</v>
      </c>
      <c s="14" r="C500"/>
      <c s="14" r="D500"/>
      <c s="14" r="E500"/>
      <c s="14" r="F500"/>
    </row>
    <row r="501">
      <c t="s" s="14" r="A501">
        <v>1114</v>
      </c>
      <c t="s" s="14" r="B501">
        <v>987</v>
      </c>
      <c s="14" r="C501"/>
      <c s="14" r="D501"/>
      <c s="14" r="E501"/>
      <c s="14" r="F501"/>
    </row>
    <row r="502">
      <c t="s" s="14" r="A502">
        <v>1115</v>
      </c>
      <c t="s" s="14" r="B502">
        <v>1116</v>
      </c>
      <c s="14" r="C502"/>
      <c s="14" r="D502"/>
      <c s="14" r="E502"/>
      <c s="14" r="F502"/>
    </row>
    <row r="503">
      <c t="s" s="14" r="A503">
        <v>1117</v>
      </c>
      <c t="s" s="14" r="B503">
        <v>991</v>
      </c>
      <c s="14" r="C503"/>
      <c s="14" r="D503"/>
      <c s="14" r="E503"/>
      <c s="14" r="F503"/>
    </row>
    <row r="504">
      <c t="s" s="14" r="A504">
        <v>1118</v>
      </c>
      <c t="s" s="14" r="B504">
        <v>1094</v>
      </c>
      <c s="14" r="C504"/>
      <c s="14" r="D504"/>
      <c s="14" r="E504"/>
      <c s="14" r="F504"/>
    </row>
    <row r="505">
      <c t="s" s="14" r="A505">
        <v>1119</v>
      </c>
      <c t="s" s="14" r="B505">
        <v>1058</v>
      </c>
      <c s="14" r="C505"/>
      <c s="14" r="D505"/>
      <c s="14" r="E505"/>
      <c s="14" r="F505"/>
    </row>
    <row r="506">
      <c t="s" s="14" r="A506">
        <v>1120</v>
      </c>
      <c t="s" s="14" r="B506">
        <v>1121</v>
      </c>
      <c s="14" r="C506"/>
      <c s="14" r="D506"/>
      <c s="14" r="E506"/>
      <c s="14" r="F506"/>
    </row>
    <row r="507">
      <c t="s" s="14" r="A507">
        <v>1122</v>
      </c>
      <c t="s" s="14" r="B507">
        <v>1097</v>
      </c>
      <c s="14" r="C507"/>
      <c s="14" r="D507"/>
      <c s="14" r="E507"/>
      <c s="14" r="F507"/>
    </row>
    <row r="508">
      <c s="14" r="A508">
        <v>16.2</v>
      </c>
      <c t="s" s="14" r="B508">
        <v>1123</v>
      </c>
      <c s="14" r="C508"/>
      <c s="14" r="D508"/>
      <c s="14" r="E508"/>
      <c s="14" r="F508"/>
    </row>
    <row r="509">
      <c t="s" s="14" r="A509">
        <v>1099</v>
      </c>
      <c t="s" s="14" r="B509">
        <v>1063</v>
      </c>
      <c s="14" r="C509"/>
      <c s="14" r="D509"/>
      <c s="14" r="E509"/>
      <c s="14" r="F509"/>
    </row>
    <row r="510">
      <c t="s" s="14" r="A510">
        <v>1101</v>
      </c>
      <c t="s" s="14" r="B510">
        <v>1067</v>
      </c>
      <c s="14" r="C510"/>
      <c s="14" r="D510"/>
      <c s="14" r="E510"/>
      <c s="14" r="F510"/>
    </row>
    <row r="511">
      <c t="s" s="14" r="A511">
        <v>1102</v>
      </c>
      <c t="s" s="14" r="B511">
        <v>1069</v>
      </c>
      <c s="14" r="C511"/>
      <c s="14" r="D511"/>
      <c s="14" r="E511"/>
      <c s="14" r="F511"/>
    </row>
    <row r="512">
      <c t="s" s="14" r="A512">
        <v>1103</v>
      </c>
      <c t="s" s="14" r="B512">
        <v>1072</v>
      </c>
      <c s="14" r="C512"/>
      <c s="14" r="D512"/>
      <c s="14" r="E512"/>
      <c s="14" r="F512"/>
    </row>
    <row r="513">
      <c t="s" s="14" r="A513">
        <v>1104</v>
      </c>
      <c t="s" s="14" r="B513">
        <v>1074</v>
      </c>
      <c s="14" r="C513"/>
      <c s="14" r="D513"/>
      <c s="14" r="E513"/>
      <c s="14" r="F513"/>
    </row>
    <row r="514">
      <c t="s" s="14" r="A514">
        <v>1105</v>
      </c>
      <c t="s" s="14" r="B514">
        <v>874</v>
      </c>
      <c s="14" r="C514"/>
      <c s="14" r="D514"/>
      <c s="14" r="E514"/>
      <c s="14" r="F514"/>
    </row>
    <row r="515">
      <c t="s" s="14" r="A515">
        <v>1106</v>
      </c>
      <c t="s" s="14" r="B515">
        <v>1107</v>
      </c>
      <c s="14" r="C515"/>
      <c s="14" r="D515"/>
      <c s="14" r="E515"/>
      <c s="14" r="F515"/>
    </row>
    <row r="516">
      <c t="s" s="14" r="A516">
        <v>1108</v>
      </c>
      <c t="s" s="14" r="B516">
        <v>1079</v>
      </c>
      <c s="14" r="C516"/>
      <c s="14" r="D516"/>
      <c s="14" r="E516"/>
      <c s="14" r="F516"/>
    </row>
    <row r="517">
      <c t="s" s="14" r="A517">
        <v>1109</v>
      </c>
      <c t="s" s="14" r="B517">
        <v>1081</v>
      </c>
      <c s="14" r="C517"/>
      <c s="14" r="D517"/>
      <c s="14" r="E517"/>
      <c s="14" r="F517"/>
    </row>
    <row r="518">
      <c t="s" s="14" r="A518">
        <v>1110</v>
      </c>
      <c t="s" s="14" r="B518">
        <v>1083</v>
      </c>
      <c s="14" r="C518"/>
      <c s="14" r="D518"/>
      <c s="14" r="E518"/>
      <c s="14" r="F518"/>
    </row>
    <row r="519">
      <c t="s" s="14" r="A519">
        <v>1111</v>
      </c>
      <c t="s" s="14" r="B519">
        <v>988</v>
      </c>
      <c s="14" r="C519"/>
      <c s="14" r="D519"/>
      <c s="14" r="E519"/>
      <c s="14" r="F519"/>
    </row>
    <row r="520">
      <c t="s" s="14" r="A520">
        <v>1112</v>
      </c>
      <c t="s" s="14" r="B520">
        <v>1087</v>
      </c>
      <c s="14" r="C520"/>
      <c s="14" r="D520"/>
      <c s="14" r="E520"/>
      <c s="14" r="F520"/>
    </row>
    <row r="521">
      <c t="s" s="14" r="A521">
        <v>1113</v>
      </c>
      <c t="s" s="14" r="B521">
        <v>990</v>
      </c>
      <c s="14" r="C521"/>
      <c s="14" r="D521"/>
      <c s="14" r="E521"/>
      <c s="14" r="F521"/>
    </row>
    <row r="522">
      <c t="s" s="14" r="A522">
        <v>1114</v>
      </c>
      <c t="s" s="14" r="B522">
        <v>987</v>
      </c>
      <c s="14" r="C522"/>
      <c s="14" r="D522"/>
      <c s="14" r="E522"/>
      <c s="14" r="F522"/>
    </row>
    <row r="523">
      <c t="s" s="14" r="A523">
        <v>1115</v>
      </c>
      <c t="s" s="14" r="B523">
        <v>1116</v>
      </c>
      <c s="14" r="C523"/>
      <c s="14" r="D523"/>
      <c s="14" r="E523"/>
      <c s="14" r="F523"/>
    </row>
    <row r="524">
      <c t="s" s="14" r="A524">
        <v>1117</v>
      </c>
      <c t="s" s="14" r="B524">
        <v>991</v>
      </c>
      <c s="14" r="C524"/>
      <c s="14" r="D524"/>
      <c s="14" r="E524"/>
      <c s="14" r="F524"/>
    </row>
    <row r="525">
      <c t="s" s="14" r="A525">
        <v>1118</v>
      </c>
      <c t="s" s="14" r="B525">
        <v>1094</v>
      </c>
      <c s="14" r="C525"/>
      <c s="14" r="D525"/>
      <c s="14" r="E525"/>
      <c s="14" r="F525"/>
    </row>
    <row r="526">
      <c t="s" s="14" r="A526">
        <v>1119</v>
      </c>
      <c t="s" s="14" r="B526">
        <v>1058</v>
      </c>
      <c s="14" r="C526"/>
      <c s="14" r="D526"/>
      <c s="14" r="E526"/>
      <c s="14" r="F526"/>
    </row>
    <row r="527">
      <c t="s" s="14" r="A527">
        <v>1120</v>
      </c>
      <c t="s" s="14" r="B527">
        <v>1121</v>
      </c>
      <c s="14" r="C527"/>
      <c s="14" r="D527"/>
      <c s="14" r="E527"/>
      <c s="14" r="F527"/>
    </row>
    <row r="528">
      <c t="s" s="14" r="A528">
        <v>1122</v>
      </c>
      <c t="s" s="14" r="B528">
        <v>1097</v>
      </c>
      <c s="14" r="C528"/>
      <c s="14" r="D528"/>
      <c s="14" r="E528"/>
      <c s="14" r="F528"/>
    </row>
    <row r="529">
      <c s="14" r="A529">
        <v>16.2</v>
      </c>
      <c t="s" s="14" r="B529">
        <v>1124</v>
      </c>
      <c s="14" r="C529"/>
      <c s="14" r="D529"/>
      <c s="14" r="E529"/>
      <c s="14" r="F529"/>
    </row>
    <row r="530">
      <c t="s" s="14" r="A530">
        <v>1099</v>
      </c>
      <c t="s" s="14" r="B530">
        <v>1063</v>
      </c>
      <c s="14" r="C530"/>
      <c s="14" r="D530"/>
      <c s="14" r="E530"/>
      <c s="14" r="F530"/>
    </row>
    <row r="531">
      <c t="s" s="14" r="A531">
        <v>1100</v>
      </c>
      <c t="s" s="14" r="B531">
        <v>983</v>
      </c>
      <c s="14" r="C531"/>
      <c s="14" r="D531"/>
      <c s="14" r="E531"/>
      <c s="14" r="F531"/>
    </row>
    <row r="532">
      <c t="s" s="14" r="A532">
        <v>1102</v>
      </c>
      <c t="s" s="14" r="B532">
        <v>1069</v>
      </c>
      <c s="14" r="C532"/>
      <c s="14" r="D532"/>
      <c s="14" r="E532"/>
      <c s="14" r="F532"/>
    </row>
    <row r="533">
      <c t="s" s="14" r="A533">
        <v>1108</v>
      </c>
      <c t="s" s="14" r="B533">
        <v>1079</v>
      </c>
      <c s="14" r="C533"/>
      <c s="14" r="D533"/>
      <c s="14" r="E533"/>
      <c s="14" r="F533"/>
    </row>
    <row r="534">
      <c s="14" r="A534">
        <v>16.3</v>
      </c>
      <c t="s" s="14" r="B534">
        <v>1125</v>
      </c>
      <c s="14" r="C534"/>
      <c s="14" r="D534"/>
      <c s="14" r="E534"/>
      <c t="s" s="14" r="F534">
        <v>1060</v>
      </c>
    </row>
    <row r="535">
      <c t="s" s="14" r="A535">
        <v>1126</v>
      </c>
      <c t="s" s="14" r="B535">
        <v>1063</v>
      </c>
      <c s="14" r="C535"/>
      <c s="14" r="D535"/>
      <c s="14" r="E535"/>
      <c t="s" s="14" r="F535">
        <v>1064</v>
      </c>
    </row>
    <row r="536">
      <c t="s" s="14" r="A536">
        <v>1127</v>
      </c>
      <c t="s" s="14" r="B536">
        <v>983</v>
      </c>
      <c s="14" r="C536"/>
      <c s="14" r="D536"/>
      <c s="14" r="E536"/>
      <c s="14" r="F536"/>
    </row>
    <row r="537">
      <c t="s" s="14" r="A537">
        <v>1128</v>
      </c>
      <c t="s" s="14" r="B537">
        <v>1129</v>
      </c>
      <c s="14" r="C537"/>
      <c s="14" r="D537"/>
      <c s="14" r="E537"/>
      <c s="14" r="F537"/>
    </row>
    <row r="538">
      <c t="s" s="14" r="A538">
        <v>1130</v>
      </c>
      <c t="s" s="14" r="B538">
        <v>874</v>
      </c>
      <c s="14" r="C538"/>
      <c s="14" r="D538"/>
      <c s="14" r="E538"/>
      <c t="s" s="14" r="F538">
        <v>1070</v>
      </c>
    </row>
    <row r="539">
      <c t="s" s="14" r="A539">
        <v>1131</v>
      </c>
      <c t="s" s="14" r="B539">
        <v>1132</v>
      </c>
      <c s="14" r="C539"/>
      <c s="14" r="D539"/>
      <c s="14" r="E539"/>
      <c s="14" r="F539"/>
    </row>
    <row r="540">
      <c t="s" s="14" r="A540">
        <v>1133</v>
      </c>
      <c t="s" s="14" r="B540">
        <v>990</v>
      </c>
      <c s="14" r="C540"/>
      <c s="14" r="D540"/>
      <c s="14" r="E540"/>
      <c s="14" r="F540"/>
    </row>
    <row r="541">
      <c t="s" s="14" r="A541">
        <v>1134</v>
      </c>
      <c t="s" s="14" r="B541">
        <v>987</v>
      </c>
      <c s="14" r="C541"/>
      <c s="14" r="D541"/>
      <c s="14" r="E541"/>
      <c s="14" r="F541"/>
    </row>
    <row r="542">
      <c t="s" s="14" r="A542">
        <v>1135</v>
      </c>
      <c t="s" s="14" r="B542">
        <v>1091</v>
      </c>
      <c s="14" r="C542"/>
      <c s="14" r="D542"/>
      <c s="14" r="E542"/>
      <c s="14" r="F542"/>
    </row>
    <row r="543">
      <c t="s" s="14" r="A543">
        <v>1136</v>
      </c>
      <c t="s" s="14" r="B543">
        <v>991</v>
      </c>
      <c s="14" r="C543"/>
      <c s="14" r="D543"/>
      <c s="14" r="E543"/>
      <c s="14" r="F543">
        <v>576</v>
      </c>
    </row>
    <row r="544">
      <c t="s" s="14" r="A544">
        <v>1137</v>
      </c>
      <c t="s" s="14" r="B544">
        <v>1094</v>
      </c>
      <c s="14" r="C544"/>
      <c s="14" r="D544"/>
      <c s="14" r="E544"/>
      <c s="14" r="F544"/>
    </row>
    <row r="545">
      <c t="s" s="14" r="A545">
        <v>1138</v>
      </c>
      <c t="s" s="14" r="B545">
        <v>1058</v>
      </c>
      <c s="14" r="C545"/>
      <c s="14" r="D545"/>
      <c s="14" r="E545"/>
      <c s="14" r="F545"/>
    </row>
    <row r="546">
      <c t="s" s="14" r="A546">
        <v>1139</v>
      </c>
      <c t="s" s="14" r="B546">
        <v>1097</v>
      </c>
      <c s="14" r="C546"/>
      <c s="14" r="D546"/>
      <c s="14" r="E546"/>
      <c s="14" r="F546"/>
    </row>
    <row customHeight="1" r="547" ht="25.5">
      <c s="14" r="A547">
        <v>17</v>
      </c>
      <c t="s" s="14" r="B547">
        <v>1140</v>
      </c>
      <c s="14" r="C547"/>
      <c s="14" r="D547"/>
      <c s="14" r="E547"/>
      <c t="s" s="14" r="F547">
        <v>927</v>
      </c>
    </row>
    <row r="548">
      <c s="14" r="A548">
        <v>17</v>
      </c>
      <c t="s" s="14" r="B548">
        <v>665</v>
      </c>
      <c s="14" r="C548"/>
      <c s="14" r="D548"/>
      <c s="14" r="E548"/>
      <c t="s" s="14" r="F548">
        <v>1141</v>
      </c>
    </row>
    <row r="549">
      <c s="14" r="A549">
        <v>17.1</v>
      </c>
      <c t="s" s="14" r="B549">
        <v>49</v>
      </c>
      <c s="14" r="C549"/>
      <c s="14" r="D549"/>
      <c s="14" r="E549"/>
      <c s="14" r="F549"/>
    </row>
    <row r="550">
      <c s="14" r="A550">
        <v>17.2</v>
      </c>
      <c t="s" s="14" r="B550">
        <v>1142</v>
      </c>
      <c s="14" r="C550"/>
      <c s="14" r="D550"/>
      <c s="14" r="E550"/>
      <c s="14" r="F550"/>
    </row>
    <row r="551">
      <c s="14" r="A551">
        <v>17.3</v>
      </c>
      <c t="s" s="14" r="B551">
        <v>705</v>
      </c>
      <c s="14" r="C551"/>
      <c s="14" r="D551"/>
      <c s="14" r="E551"/>
      <c s="14" r="F551"/>
    </row>
    <row r="552">
      <c s="14" r="A552">
        <v>17.4</v>
      </c>
      <c t="s" s="14" r="B552">
        <v>1143</v>
      </c>
      <c s="14" r="C552"/>
      <c s="14" r="D552"/>
      <c s="14" r="E552"/>
      <c s="14" r="F552"/>
    </row>
    <row r="553">
      <c s="14" r="A553">
        <v>17.5</v>
      </c>
      <c t="s" s="14" r="B553">
        <v>1144</v>
      </c>
      <c s="14" r="C553"/>
      <c s="14" r="D553"/>
      <c s="14" r="E553"/>
      <c s="14" r="F553"/>
    </row>
    <row r="554">
      <c s="14" r="A554">
        <v>17.6</v>
      </c>
      <c t="s" s="14" r="B554">
        <v>1145</v>
      </c>
      <c s="14" r="C554"/>
      <c s="14" r="D554"/>
      <c s="14" r="E554"/>
      <c s="14" r="F554"/>
    </row>
    <row r="555">
      <c s="14" r="A555">
        <v>17.7</v>
      </c>
      <c t="s" s="14" r="B555">
        <v>1146</v>
      </c>
      <c s="14" r="C555"/>
      <c s="14" r="D555"/>
      <c s="14" r="E555"/>
      <c s="14" r="F555"/>
    </row>
    <row r="556">
      <c s="14" r="A556">
        <v>17.8</v>
      </c>
      <c t="s" s="14" r="B556">
        <v>1147</v>
      </c>
      <c s="14" r="C556"/>
      <c s="14" r="D556"/>
      <c s="14" r="E556"/>
      <c s="14" r="F556"/>
    </row>
    <row r="557">
      <c s="14" r="A557">
        <v>17.9</v>
      </c>
      <c t="s" s="14" r="B557">
        <v>1148</v>
      </c>
      <c s="14" r="C557"/>
      <c s="14" r="D557"/>
      <c s="14" r="E557"/>
      <c s="14" r="F557">
        <v>669</v>
      </c>
    </row>
    <row r="558">
      <c s="14" r="A558">
        <v>17.1</v>
      </c>
      <c t="s" s="14" r="B558">
        <v>1149</v>
      </c>
      <c s="14" r="C558"/>
      <c s="14" r="D558"/>
      <c s="14" r="E558"/>
      <c s="14" r="F558"/>
    </row>
    <row r="559">
      <c s="14" r="A559">
        <v>17.11</v>
      </c>
      <c t="s" s="14" r="B559">
        <v>1150</v>
      </c>
      <c s="14" r="C559"/>
      <c s="14" r="D559"/>
      <c s="14" r="E559"/>
      <c s="14" r="F559">
        <v>521</v>
      </c>
    </row>
    <row r="560">
      <c s="14" r="A560">
        <v>17.12</v>
      </c>
      <c t="s" s="14" r="B560">
        <v>1151</v>
      </c>
      <c s="14" r="C560"/>
      <c s="14" r="D560"/>
      <c s="14" r="E560"/>
      <c s="14" r="F560"/>
    </row>
    <row r="561">
      <c s="14" r="A561">
        <v>17.13</v>
      </c>
      <c t="s" s="14" r="B561">
        <v>1152</v>
      </c>
      <c s="14" r="C561"/>
      <c s="14" r="D561"/>
      <c s="14" r="E561"/>
      <c s="14" r="F561">
        <v>474</v>
      </c>
    </row>
    <row r="562">
      <c s="14" r="A562">
        <v>17.14</v>
      </c>
      <c t="s" s="14" r="B562">
        <v>1153</v>
      </c>
      <c s="14" r="C562"/>
      <c s="14" r="D562"/>
      <c s="14" r="E562"/>
      <c s="14" r="F562"/>
    </row>
    <row r="563">
      <c s="14" r="A563">
        <v>17.15</v>
      </c>
      <c t="s" s="14" r="B563">
        <v>1154</v>
      </c>
      <c s="14" r="C563"/>
      <c s="14" r="D563"/>
      <c s="14" r="E563"/>
      <c s="14" r="F563"/>
    </row>
    <row r="564">
      <c s="14" r="A564">
        <v>17.16</v>
      </c>
      <c t="s" s="14" r="B564">
        <v>1155</v>
      </c>
      <c s="14" r="C564"/>
      <c s="14" r="D564"/>
      <c s="14" r="E564"/>
      <c s="14" r="F564"/>
    </row>
    <row r="565">
      <c s="14" r="A565">
        <v>17.17</v>
      </c>
      <c t="s" s="14" r="B565">
        <v>1156</v>
      </c>
      <c s="14" r="C565"/>
      <c s="14" r="D565"/>
      <c s="14" r="E565"/>
      <c s="14" r="F565"/>
    </row>
    <row r="566">
      <c s="14" r="A566">
        <v>17.18</v>
      </c>
      <c t="s" s="14" r="B566">
        <v>1157</v>
      </c>
      <c s="14" r="C566"/>
      <c s="14" r="D566"/>
      <c s="14" r="E566"/>
      <c s="14" r="F566"/>
    </row>
    <row r="567">
      <c s="14" r="A567">
        <v>18</v>
      </c>
      <c t="s" s="14" r="B567">
        <v>1158</v>
      </c>
      <c s="14" r="C567"/>
      <c s="14" r="D567"/>
      <c s="14" r="E567"/>
      <c t="s" s="14" r="F567">
        <v>927</v>
      </c>
    </row>
    <row r="568">
      <c s="14" r="A568">
        <v>18</v>
      </c>
      <c t="s" s="14" r="B568">
        <v>665</v>
      </c>
      <c s="14" r="C568"/>
      <c s="14" r="D568"/>
      <c s="14" r="E568"/>
      <c t="s" s="14" r="F568">
        <v>1159</v>
      </c>
    </row>
    <row r="569">
      <c s="14" r="A569">
        <v>18.1</v>
      </c>
      <c t="s" s="14" r="B569">
        <v>983</v>
      </c>
      <c s="14" r="C569"/>
      <c s="14" r="D569"/>
      <c s="14" r="E569"/>
      <c s="14" r="F569"/>
    </row>
    <row r="570">
      <c s="14" r="A570">
        <v>18.2</v>
      </c>
      <c t="s" s="14" r="B570">
        <v>1160</v>
      </c>
      <c s="14" r="C570"/>
      <c s="14" r="D570"/>
      <c s="14" r="E570"/>
      <c s="14" r="F570"/>
    </row>
    <row r="571">
      <c s="14" r="A571">
        <v>18.3</v>
      </c>
      <c t="s" s="14" r="B571">
        <v>1161</v>
      </c>
      <c s="14" r="C571"/>
      <c s="14" r="D571"/>
      <c s="14" r="E571"/>
      <c s="14" r="F571"/>
    </row>
    <row r="572">
      <c s="14" r="A572">
        <v>18.4</v>
      </c>
      <c t="s" s="14" r="B572">
        <v>1162</v>
      </c>
      <c s="14" r="C572"/>
      <c s="14" r="D572"/>
      <c s="14" r="E572"/>
      <c s="14" r="F572"/>
    </row>
    <row r="573">
      <c s="14" r="A573">
        <v>18.5</v>
      </c>
      <c t="s" s="14" r="B573">
        <v>990</v>
      </c>
      <c s="14" r="C573"/>
      <c s="14" r="D573"/>
      <c s="14" r="E573"/>
      <c s="14" r="F573"/>
    </row>
    <row r="574">
      <c s="14" r="A574">
        <v>18.6</v>
      </c>
      <c t="s" s="14" r="B574">
        <v>987</v>
      </c>
      <c s="14" r="C574"/>
      <c s="14" r="D574"/>
      <c s="14" r="E574"/>
      <c s="14" r="F574"/>
    </row>
    <row r="575">
      <c s="14" r="A575">
        <v>18.7</v>
      </c>
      <c t="s" s="14" r="B575">
        <v>991</v>
      </c>
      <c s="14" r="C575"/>
      <c s="14" r="D575"/>
      <c s="14" r="E575"/>
      <c s="14" r="F575"/>
    </row>
    <row r="576">
      <c s="14" r="A576">
        <v>18.8</v>
      </c>
      <c t="s" s="14" r="B576">
        <v>1163</v>
      </c>
      <c s="14" r="C576"/>
      <c s="14" r="D576"/>
      <c s="14" r="E576"/>
      <c s="14" r="F576"/>
    </row>
    <row r="577">
      <c s="14" r="A577">
        <v>18.9</v>
      </c>
      <c t="s" s="14" r="B577">
        <v>1164</v>
      </c>
      <c s="14" r="C577"/>
      <c s="14" r="D577"/>
      <c s="14" r="E577"/>
      <c s="14" r="F577"/>
    </row>
    <row r="578">
      <c s="14" r="A578">
        <v>18.1</v>
      </c>
      <c t="s" s="14" r="B578">
        <v>1165</v>
      </c>
      <c s="14" r="C578"/>
      <c s="14" r="D578"/>
      <c s="14" r="E578"/>
      <c s="14" r="F578"/>
    </row>
    <row r="579">
      <c s="14" r="A579">
        <v>18.11</v>
      </c>
      <c t="s" s="14" r="B579">
        <v>1166</v>
      </c>
      <c s="14" r="C579"/>
      <c s="14" r="D579"/>
      <c s="14" r="E579"/>
      <c s="14" r="F579"/>
    </row>
    <row r="580">
      <c s="14" r="A580">
        <v>18.12</v>
      </c>
      <c t="s" s="14" r="B580">
        <v>680</v>
      </c>
      <c s="14" r="C580"/>
      <c s="14" r="D580"/>
      <c s="14" r="E580"/>
      <c s="14" r="F580"/>
    </row>
    <row r="581">
      <c s="14" r="A581">
        <v>18.13</v>
      </c>
      <c t="s" s="14" r="B581">
        <v>1167</v>
      </c>
      <c s="14" r="C581"/>
      <c s="14" r="D581"/>
      <c s="14" r="E581"/>
      <c s="14" r="F581"/>
    </row>
    <row r="582">
      <c s="14" r="A582">
        <v>18.14</v>
      </c>
      <c t="s" s="14" r="B582">
        <v>1168</v>
      </c>
      <c s="14" r="C582"/>
      <c s="14" r="D582"/>
      <c s="14" r="E582"/>
      <c s="14" r="F582"/>
    </row>
    <row r="583">
      <c s="14" r="A583">
        <v>18.15</v>
      </c>
      <c t="s" s="14" r="B583">
        <v>1169</v>
      </c>
      <c s="14" r="C583"/>
      <c s="14" r="D583"/>
      <c s="14" r="E583"/>
      <c s="14" r="F583"/>
    </row>
    <row r="584">
      <c s="14" r="A584">
        <v>18.16</v>
      </c>
      <c t="s" s="14" r="B584">
        <v>1170</v>
      </c>
      <c s="14" r="C584"/>
      <c s="14" r="D584"/>
      <c s="14" r="E584"/>
      <c s="14" r="F584"/>
    </row>
    <row r="585">
      <c s="14" r="A585">
        <v>19</v>
      </c>
      <c t="s" s="14" r="B585">
        <v>1171</v>
      </c>
      <c s="14" r="C585"/>
      <c s="14" r="D585"/>
      <c s="14" r="E585"/>
      <c t="s" s="14" r="F585">
        <v>927</v>
      </c>
    </row>
    <row r="586">
      <c s="14" r="A586">
        <v>19</v>
      </c>
      <c t="s" s="14" r="B586">
        <v>665</v>
      </c>
      <c s="14" r="C586"/>
      <c s="14" r="D586"/>
      <c s="14" r="E586"/>
      <c s="14" r="F586"/>
    </row>
    <row r="587">
      <c s="14" r="A587">
        <v>19.1</v>
      </c>
      <c t="s" s="14" r="B587">
        <v>1172</v>
      </c>
      <c s="14" r="C587"/>
      <c s="14" r="D587"/>
      <c s="14" r="E587"/>
      <c s="14" r="F587"/>
    </row>
    <row r="588">
      <c s="14" r="A588">
        <v>19.2</v>
      </c>
      <c t="s" s="14" r="B588">
        <v>2</v>
      </c>
      <c s="14" r="C588"/>
      <c s="14" r="D588"/>
      <c s="14" r="E588"/>
      <c s="14" r="F588"/>
    </row>
    <row r="589">
      <c s="14" r="A589">
        <v>19.3</v>
      </c>
      <c t="s" s="14" r="B589">
        <v>705</v>
      </c>
      <c s="14" r="C589"/>
      <c s="14" r="D589"/>
      <c s="14" r="E589"/>
      <c s="14" r="F589"/>
    </row>
    <row r="590">
      <c s="14" r="A590">
        <v>19.4</v>
      </c>
      <c t="s" s="14" r="B590">
        <v>1173</v>
      </c>
      <c s="14" r="C590"/>
      <c s="14" r="D590"/>
      <c s="14" r="E590"/>
      <c s="14" r="F590"/>
    </row>
    <row r="591">
      <c s="14" r="A591">
        <v>19.5</v>
      </c>
      <c t="s" s="14" r="B591">
        <v>1174</v>
      </c>
      <c s="14" r="C591"/>
      <c s="14" r="D591"/>
      <c s="14" r="E591"/>
      <c s="14" r="F591"/>
    </row>
    <row customHeight="1" r="592" ht="25.5">
      <c s="14" r="A592">
        <v>20</v>
      </c>
      <c t="s" s="14" r="B592">
        <v>1175</v>
      </c>
      <c s="14" r="C592"/>
      <c s="14" r="D592"/>
      <c s="14" r="E592"/>
      <c t="s" s="14" r="F592">
        <v>862</v>
      </c>
    </row>
    <row r="593">
      <c s="14" r="A593">
        <v>20</v>
      </c>
      <c t="s" s="14" r="B593">
        <v>665</v>
      </c>
      <c s="14" r="C593"/>
      <c s="14" r="D593"/>
      <c s="14" r="E593"/>
      <c s="14" r="F593"/>
    </row>
    <row r="594">
      <c s="14" r="A594">
        <v>20.1</v>
      </c>
      <c t="s" s="14" r="B594">
        <v>1176</v>
      </c>
      <c s="14" r="C594"/>
      <c s="14" r="D594"/>
      <c s="14" r="E594"/>
      <c s="14" r="F594"/>
    </row>
    <row r="595">
      <c s="14" r="A595">
        <v>20.2</v>
      </c>
      <c t="s" s="14" r="B595">
        <v>1177</v>
      </c>
      <c s="14" r="C595"/>
      <c s="14" r="D595"/>
      <c s="14" r="E595"/>
      <c s="14" r="F595">
        <v>395</v>
      </c>
    </row>
    <row customHeight="1" r="596" ht="25.5">
      <c s="14" r="A596">
        <v>20.3</v>
      </c>
      <c t="s" s="14" r="B596">
        <v>1178</v>
      </c>
      <c s="14" r="C596"/>
      <c s="14" r="D596"/>
      <c s="14" r="E596"/>
      <c s="14" r="F596">
        <v>396</v>
      </c>
    </row>
    <row r="597">
      <c s="14" r="A597">
        <v>20.4</v>
      </c>
      <c t="s" s="14" r="B597">
        <v>705</v>
      </c>
      <c s="14" r="C597"/>
      <c s="14" r="D597"/>
      <c s="14" r="E597"/>
      <c s="14" r="F597"/>
    </row>
    <row r="598">
      <c s="14" r="A598">
        <v>20.5</v>
      </c>
      <c t="s" s="14" r="B598">
        <v>1179</v>
      </c>
      <c s="14" r="C598"/>
      <c s="14" r="D598"/>
      <c s="14" r="E598"/>
      <c s="14" r="F598">
        <v>399</v>
      </c>
    </row>
    <row r="599">
      <c s="14" r="A599">
        <v>20.6</v>
      </c>
      <c t="s" s="14" r="B599">
        <v>1180</v>
      </c>
      <c s="14" r="C599"/>
      <c s="14" r="D599"/>
      <c s="14" r="E599"/>
      <c s="14" r="F599"/>
    </row>
    <row r="600">
      <c s="14" r="A600">
        <v>20.7</v>
      </c>
      <c t="s" s="14" r="B600">
        <v>1181</v>
      </c>
      <c s="14" r="C600"/>
      <c s="14" r="D600"/>
      <c s="14" r="E600"/>
      <c s="14" r="F600"/>
    </row>
    <row r="601">
      <c s="14" r="A601">
        <v>20.8</v>
      </c>
      <c t="s" s="14" r="B601">
        <v>1052</v>
      </c>
      <c s="14" r="C601"/>
      <c s="14" r="D601"/>
      <c s="14" r="E601"/>
      <c s="14" r="F601"/>
    </row>
    <row r="602">
      <c s="14" r="A602">
        <v>20.9</v>
      </c>
      <c t="s" s="14" r="B602">
        <v>1053</v>
      </c>
      <c s="14" r="C602"/>
      <c s="14" r="D602"/>
      <c s="14" r="E602"/>
      <c s="14" r="F602"/>
    </row>
    <row r="603">
      <c s="14" r="A603">
        <v>20.1</v>
      </c>
      <c t="s" s="14" r="B603">
        <v>1182</v>
      </c>
      <c s="14" r="C603"/>
      <c s="14" r="D603"/>
      <c s="14" r="E603"/>
      <c s="14" r="F603"/>
    </row>
    <row r="604">
      <c s="14" r="A604">
        <v>20.11</v>
      </c>
      <c t="s" s="14" r="B604">
        <v>1004</v>
      </c>
      <c s="14" r="C604"/>
      <c s="14" r="D604"/>
      <c s="14" r="E604"/>
      <c s="14" r="F604"/>
    </row>
    <row r="605">
      <c s="14" r="A605">
        <v>20.12</v>
      </c>
      <c t="s" s="14" r="B605">
        <v>991</v>
      </c>
      <c s="14" r="C605"/>
      <c s="14" r="D605"/>
      <c s="14" r="E605"/>
      <c s="14" r="F605"/>
    </row>
    <row r="606">
      <c s="14" r="A606">
        <v>20.13</v>
      </c>
      <c t="s" s="14" r="B606">
        <v>1183</v>
      </c>
      <c s="14" r="C606"/>
      <c s="14" r="D606"/>
      <c s="14" r="E606"/>
      <c s="14" r="F606"/>
    </row>
    <row r="607">
      <c s="14" r="A607">
        <v>20.14</v>
      </c>
      <c t="s" s="14" r="B607">
        <v>1184</v>
      </c>
      <c s="14" r="C607"/>
      <c s="14" r="D607"/>
      <c s="14" r="E607"/>
      <c s="14" r="F607"/>
    </row>
    <row r="608">
      <c s="14" r="A608">
        <v>20.15</v>
      </c>
      <c t="s" s="14" r="B608">
        <v>1185</v>
      </c>
      <c s="14" r="C608"/>
      <c s="14" r="D608"/>
      <c s="14" r="E608"/>
      <c s="14" r="F608"/>
    </row>
    <row r="609">
      <c s="14" r="A609">
        <v>20.16</v>
      </c>
      <c t="s" s="14" r="B609">
        <v>988</v>
      </c>
      <c s="14" r="C609"/>
      <c s="14" r="D609"/>
      <c s="14" r="E609"/>
      <c s="14" r="F609"/>
    </row>
    <row r="610">
      <c s="14" r="A610">
        <v>20.17</v>
      </c>
      <c t="s" s="14" r="B610">
        <v>990</v>
      </c>
      <c s="14" r="C610"/>
      <c s="14" r="D610"/>
      <c s="14" r="E610"/>
      <c s="14" r="F610"/>
    </row>
    <row r="611">
      <c s="14" r="A611">
        <v>20.18</v>
      </c>
      <c t="s" s="14" r="B611">
        <v>1186</v>
      </c>
      <c s="14" r="C611"/>
      <c s="14" r="D611"/>
      <c s="14" r="E611"/>
      <c s="14" r="F611"/>
    </row>
    <row r="612">
      <c s="14" r="A612">
        <v>20.19</v>
      </c>
      <c t="s" s="14" r="B612">
        <v>1187</v>
      </c>
      <c s="14" r="C612"/>
      <c s="14" r="D612"/>
      <c s="14" r="E612"/>
      <c s="14" r="F612"/>
    </row>
    <row r="613">
      <c s="14" r="A613">
        <v>20.2</v>
      </c>
      <c t="s" s="14" r="B613">
        <v>987</v>
      </c>
      <c s="14" r="C613"/>
      <c s="14" r="D613"/>
      <c s="14" r="E613"/>
      <c s="14" r="F613"/>
    </row>
    <row r="614">
      <c s="14" r="A614">
        <v>20.21</v>
      </c>
      <c t="s" s="14" r="B614">
        <v>1188</v>
      </c>
      <c s="14" r="C614"/>
      <c s="14" r="D614"/>
      <c s="14" r="E614"/>
      <c s="14" r="F614"/>
    </row>
    <row r="615">
      <c s="14" r="A615">
        <v>20.22</v>
      </c>
      <c t="s" s="14" r="B615">
        <v>1189</v>
      </c>
      <c s="14" r="C615"/>
      <c s="14" r="D615"/>
      <c s="14" r="E615"/>
      <c s="14" r="F615"/>
    </row>
    <row r="616">
      <c s="14" r="A616">
        <v>20.23</v>
      </c>
      <c t="s" s="14" r="B616">
        <v>1007</v>
      </c>
      <c s="14" r="C616"/>
      <c s="14" r="D616"/>
      <c s="14" r="E616"/>
      <c s="14" r="F616"/>
    </row>
    <row r="617">
      <c s="14" r="A617">
        <v>20.24</v>
      </c>
      <c t="s" s="14" r="B617">
        <v>1190</v>
      </c>
      <c s="14" r="C617"/>
      <c s="14" r="D617"/>
      <c s="14" r="E617"/>
      <c s="14" r="F617"/>
    </row>
    <row r="618">
      <c s="14" r="A618">
        <v>20.25</v>
      </c>
      <c t="s" s="14" r="B618">
        <v>1009</v>
      </c>
      <c s="14" r="C618"/>
      <c s="14" r="D618"/>
      <c s="14" r="E618"/>
      <c s="14" r="F618"/>
    </row>
    <row r="619">
      <c s="14" r="A619">
        <v>20.26</v>
      </c>
      <c t="s" s="14" r="B619">
        <v>1191</v>
      </c>
      <c s="14" r="C619"/>
      <c s="14" r="D619"/>
      <c s="14" r="E619"/>
      <c s="14" r="F619"/>
    </row>
    <row r="620">
      <c s="14" r="A620">
        <v>20.27</v>
      </c>
      <c t="s" s="14" r="B620">
        <v>1011</v>
      </c>
      <c s="14" r="C620"/>
      <c s="14" r="D620"/>
      <c s="14" r="E620"/>
      <c s="14" r="F620"/>
    </row>
    <row r="621">
      <c s="14" r="A621">
        <v>20.28</v>
      </c>
      <c t="s" s="14" r="B621">
        <v>1192</v>
      </c>
      <c s="14" r="C621"/>
      <c s="14" r="D621"/>
      <c s="14" r="E621"/>
      <c s="14" r="F621"/>
    </row>
    <row r="622">
      <c s="14" r="A622">
        <v>20.29</v>
      </c>
      <c t="s" s="14" r="B622">
        <v>1193</v>
      </c>
      <c s="14" r="C622"/>
      <c s="14" r="D622"/>
      <c s="14" r="E622"/>
      <c s="14" r="F622"/>
    </row>
    <row r="623">
      <c s="14" r="A623">
        <v>20.3</v>
      </c>
      <c t="s" s="14" r="B623">
        <v>1194</v>
      </c>
      <c s="14" r="C623"/>
      <c s="14" r="D623"/>
      <c s="14" r="E623"/>
      <c s="14" r="F623"/>
    </row>
    <row r="624">
      <c s="14" r="A624">
        <v>20.31</v>
      </c>
      <c t="s" s="14" r="B624">
        <v>1012</v>
      </c>
      <c s="14" r="C624"/>
      <c s="14" r="D624"/>
      <c s="14" r="E624"/>
      <c s="14" r="F624"/>
    </row>
    <row r="625">
      <c s="14" r="A625">
        <v>20.32</v>
      </c>
      <c t="s" s="14" r="B625">
        <v>1013</v>
      </c>
      <c s="14" r="C625"/>
      <c s="14" r="D625"/>
      <c s="14" r="E625"/>
      <c s="14" r="F625"/>
    </row>
    <row r="626">
      <c s="14" r="A626">
        <v>20.33</v>
      </c>
      <c t="s" s="14" r="B626">
        <v>1195</v>
      </c>
      <c s="14" r="C626"/>
      <c s="14" r="D626"/>
      <c s="14" r="E626"/>
      <c s="14" r="F626"/>
    </row>
    <row r="627">
      <c s="14" r="A627">
        <v>20.34</v>
      </c>
      <c t="s" s="14" r="B627">
        <v>1196</v>
      </c>
      <c s="14" r="C627"/>
      <c s="14" r="D627"/>
      <c s="14" r="E627"/>
      <c s="14" r="F627"/>
    </row>
    <row r="628">
      <c s="14" r="A628">
        <v>20.35</v>
      </c>
      <c t="s" s="14" r="B628">
        <v>1197</v>
      </c>
      <c s="14" r="C628"/>
      <c s="14" r="D628"/>
      <c s="14" r="E628"/>
      <c s="14" r="F628"/>
    </row>
    <row r="629">
      <c s="14" r="A629">
        <v>21</v>
      </c>
      <c t="s" s="14" r="B629">
        <v>1198</v>
      </c>
      <c s="14" r="C629"/>
      <c s="14" r="D629"/>
      <c s="14" r="E629"/>
      <c t="s" s="14" r="F629">
        <v>1199</v>
      </c>
    </row>
    <row r="630">
      <c s="14" r="A630">
        <v>21</v>
      </c>
      <c t="s" s="14" r="B630">
        <v>1200</v>
      </c>
      <c s="14" r="C630"/>
      <c s="14" r="D630"/>
      <c s="14" r="E630"/>
      <c s="14" r="F630"/>
    </row>
    <row r="631">
      <c s="14" r="A631">
        <v>21.1</v>
      </c>
      <c t="s" s="14" r="B631">
        <v>1201</v>
      </c>
      <c s="14" r="C631"/>
      <c s="14" r="D631"/>
      <c s="14" r="E631"/>
      <c s="14" r="F631"/>
    </row>
    <row r="632">
      <c t="s" s="14" r="A632">
        <v>1202</v>
      </c>
      <c t="s" s="14" r="B632">
        <v>1203</v>
      </c>
      <c s="14" r="C632"/>
      <c s="14" r="D632"/>
      <c s="14" r="E632"/>
      <c s="14" r="F632">
        <v>50</v>
      </c>
    </row>
    <row r="633">
      <c t="s" s="14" r="A633">
        <v>1204</v>
      </c>
      <c t="s" s="14" r="B633">
        <v>1205</v>
      </c>
      <c s="14" r="C633"/>
      <c s="14" r="D633"/>
      <c s="14" r="E633"/>
      <c s="14" r="F633">
        <v>50</v>
      </c>
    </row>
    <row r="634">
      <c t="s" s="14" r="A634">
        <v>1206</v>
      </c>
      <c t="s" s="14" r="B634">
        <v>1207</v>
      </c>
      <c s="14" r="C634"/>
      <c s="14" r="D634"/>
      <c s="14" r="E634"/>
      <c s="14" r="F634">
        <v>330</v>
      </c>
    </row>
    <row r="635">
      <c t="s" s="14" r="A635">
        <v>1208</v>
      </c>
      <c t="s" s="14" r="B635">
        <v>1209</v>
      </c>
      <c s="14" r="C635"/>
      <c s="14" r="D635"/>
      <c s="14" r="E635"/>
      <c s="14" r="F635">
        <v>528</v>
      </c>
    </row>
    <row r="636">
      <c t="s" s="14" r="A636">
        <v>1210</v>
      </c>
      <c t="s" s="14" r="B636">
        <v>1211</v>
      </c>
      <c s="14" r="C636"/>
      <c s="14" r="D636"/>
      <c s="14" r="E636"/>
      <c s="14" r="F636"/>
    </row>
    <row r="637">
      <c t="s" s="14" r="A637">
        <v>1212</v>
      </c>
      <c t="s" s="14" r="B637">
        <v>1213</v>
      </c>
      <c s="14" r="C637"/>
      <c s="14" r="D637"/>
      <c s="14" r="E637"/>
      <c s="14" r="F637">
        <v>357</v>
      </c>
    </row>
    <row r="638">
      <c t="s" s="14" r="A638">
        <v>90</v>
      </c>
      <c t="s" s="14" r="B638">
        <v>1214</v>
      </c>
      <c s="14" r="C638"/>
      <c s="14" r="D638"/>
      <c s="14" r="E638"/>
      <c s="14" r="F638">
        <v>75</v>
      </c>
    </row>
    <row r="639">
      <c t="s" s="14" r="A639">
        <v>1215</v>
      </c>
      <c t="s" s="14" r="B639">
        <v>1216</v>
      </c>
      <c s="14" r="C639"/>
      <c s="14" r="D639"/>
      <c s="14" r="E639"/>
      <c s="14" r="F639"/>
    </row>
    <row r="640">
      <c t="s" s="14" r="A640">
        <v>1217</v>
      </c>
      <c t="s" s="14" r="B640">
        <v>1218</v>
      </c>
      <c s="14" r="C640"/>
      <c s="14" r="D640"/>
      <c s="14" r="E640"/>
      <c s="14" r="F640"/>
    </row>
    <row r="641">
      <c t="s" s="14" r="A641">
        <v>98</v>
      </c>
      <c t="s" s="14" r="B641">
        <v>1219</v>
      </c>
      <c s="14" r="C641"/>
      <c s="14" r="D641"/>
      <c s="14" r="E641"/>
      <c s="14" r="F641"/>
    </row>
    <row r="642">
      <c s="14" r="A642">
        <v>21.2</v>
      </c>
      <c t="s" s="14" r="B642">
        <v>263</v>
      </c>
      <c s="14" r="C642"/>
      <c s="14" r="D642"/>
      <c s="14" r="E642"/>
      <c s="14" r="F642"/>
    </row>
    <row r="643">
      <c t="s" s="14" r="A643">
        <v>1220</v>
      </c>
      <c t="s" s="14" r="B643">
        <v>1221</v>
      </c>
      <c s="14" r="C643"/>
      <c s="14" r="D643"/>
      <c s="14" r="E643"/>
      <c s="14" r="F643"/>
    </row>
    <row r="644">
      <c t="s" s="14" r="A644">
        <v>1222</v>
      </c>
      <c t="s" s="14" r="B644">
        <v>1223</v>
      </c>
      <c s="14" r="C644"/>
      <c s="14" r="D644"/>
      <c s="14" r="E644"/>
      <c s="14" r="F644"/>
    </row>
    <row r="645">
      <c t="s" s="14" r="A645">
        <v>111</v>
      </c>
      <c t="s" s="14" r="B645">
        <v>1224</v>
      </c>
      <c s="14" r="C645"/>
      <c s="14" r="D645"/>
      <c s="14" r="E645"/>
      <c s="14" r="F645"/>
    </row>
    <row r="646">
      <c t="s" s="14" r="A646">
        <v>1225</v>
      </c>
      <c t="s" s="14" r="B646">
        <v>1226</v>
      </c>
      <c s="14" r="C646"/>
      <c s="14" r="D646"/>
      <c s="14" r="E646"/>
      <c s="14" r="F646"/>
    </row>
    <row r="647">
      <c t="s" s="14" r="A647">
        <v>1227</v>
      </c>
      <c t="s" s="14" r="B647">
        <v>1228</v>
      </c>
      <c s="14" r="C647"/>
      <c s="14" r="D647"/>
      <c s="14" r="E647"/>
      <c s="14" r="F647"/>
    </row>
    <row r="648">
      <c t="s" s="14" r="A648">
        <v>1229</v>
      </c>
      <c t="s" s="14" r="B648">
        <v>1230</v>
      </c>
      <c s="14" r="C648"/>
      <c s="14" r="D648"/>
      <c s="14" r="E648"/>
      <c s="14" r="F648"/>
    </row>
    <row r="649">
      <c t="s" s="14" r="A649">
        <v>1231</v>
      </c>
      <c t="s" s="14" r="B649">
        <v>1232</v>
      </c>
      <c s="14" r="C649"/>
      <c s="14" r="D649"/>
      <c s="14" r="E649"/>
      <c s="14" r="F649"/>
    </row>
    <row r="650">
      <c t="s" s="14" r="A650">
        <v>1233</v>
      </c>
      <c t="s" s="14" r="B650">
        <v>1234</v>
      </c>
      <c s="14" r="C650"/>
      <c s="14" r="D650"/>
      <c s="14" r="E650"/>
      <c s="14" r="F650"/>
    </row>
    <row r="651">
      <c t="s" s="14" r="A651">
        <v>1235</v>
      </c>
      <c t="s" s="14" r="B651">
        <v>1236</v>
      </c>
      <c s="14" r="C651"/>
      <c s="14" r="D651"/>
      <c s="14" r="E651"/>
      <c s="14" r="F651"/>
    </row>
    <row r="652">
      <c t="s" s="14" r="A652">
        <v>1237</v>
      </c>
      <c t="s" s="14" r="B652">
        <v>1238</v>
      </c>
      <c s="14" r="C652"/>
      <c s="14" r="D652"/>
      <c s="14" r="E652"/>
      <c s="14" r="F652"/>
    </row>
    <row r="653">
      <c t="s" s="14" r="A653">
        <v>1239</v>
      </c>
      <c t="s" s="14" r="B653">
        <v>1240</v>
      </c>
      <c s="14" r="C653"/>
      <c s="14" r="D653"/>
      <c s="14" r="E653"/>
      <c s="14" r="F653"/>
    </row>
    <row r="654">
      <c t="s" s="14" r="A654">
        <v>1241</v>
      </c>
      <c t="s" s="14" r="B654">
        <v>1242</v>
      </c>
      <c s="14" r="C654"/>
      <c s="14" r="D654"/>
      <c s="14" r="E654"/>
      <c s="14" r="F654"/>
    </row>
    <row customHeight="1" r="655" ht="25.5">
      <c t="s" s="14" r="A655">
        <v>1243</v>
      </c>
      <c t="s" s="14" r="B655">
        <v>1244</v>
      </c>
      <c s="14" r="C655"/>
      <c s="14" r="D655"/>
      <c s="14" r="E655"/>
      <c s="14" r="F655"/>
    </row>
    <row customHeight="1" r="656" ht="25.5">
      <c t="s" s="14" r="A656">
        <v>1245</v>
      </c>
      <c t="s" s="14" r="B656">
        <v>1246</v>
      </c>
      <c s="14" r="C656"/>
      <c s="14" r="D656"/>
      <c s="14" r="E656"/>
      <c s="14" r="F656"/>
    </row>
    <row customHeight="1" r="657" ht="25.5">
      <c t="s" s="14" r="A657">
        <v>1247</v>
      </c>
      <c t="s" s="14" r="B657">
        <v>1248</v>
      </c>
      <c s="14" r="C657"/>
      <c s="14" r="D657"/>
      <c s="14" r="E657"/>
      <c s="14" r="F657"/>
    </row>
    <row r="658">
      <c t="s" s="14" r="A658">
        <v>1249</v>
      </c>
      <c t="s" s="14" r="B658">
        <v>1250</v>
      </c>
      <c s="14" r="C658"/>
      <c s="14" r="D658"/>
      <c s="14" r="E658"/>
      <c s="14" r="F658"/>
    </row>
    <row r="659">
      <c t="s" s="14" r="A659">
        <v>1251</v>
      </c>
      <c t="s" s="14" r="B659">
        <v>1252</v>
      </c>
      <c s="14" r="C659"/>
      <c s="14" r="D659"/>
      <c s="14" r="E659"/>
      <c s="14" r="F659"/>
    </row>
    <row customHeight="1" r="660" ht="25.5">
      <c t="s" s="14" r="A660">
        <v>1253</v>
      </c>
      <c t="s" s="14" r="B660">
        <v>1254</v>
      </c>
      <c s="14" r="C660"/>
      <c s="14" r="D660"/>
      <c s="14" r="E660"/>
      <c s="14" r="F660"/>
    </row>
    <row r="661">
      <c t="s" s="14" r="A661">
        <v>1255</v>
      </c>
      <c t="s" s="14" r="B661">
        <v>1256</v>
      </c>
      <c s="14" r="C661"/>
      <c s="14" r="D661"/>
      <c s="14" r="E661"/>
      <c s="14" r="F661"/>
    </row>
    <row r="662">
      <c t="s" s="14" r="A662">
        <v>1257</v>
      </c>
      <c t="s" s="14" r="B662">
        <v>1258</v>
      </c>
      <c s="14" r="C662"/>
      <c s="14" r="D662"/>
      <c s="14" r="E662"/>
      <c s="14" r="F662"/>
    </row>
    <row r="663">
      <c t="s" s="14" r="A663">
        <v>1259</v>
      </c>
      <c t="s" s="14" r="B663">
        <v>1260</v>
      </c>
      <c s="14" r="C663"/>
      <c s="14" r="D663"/>
      <c s="14" r="E663"/>
      <c s="14" r="F663"/>
    </row>
    <row r="664">
      <c s="14" r="A664">
        <v>21.3</v>
      </c>
      <c t="s" s="14" r="B664">
        <v>1261</v>
      </c>
      <c s="14" r="C664"/>
      <c s="14" r="D664"/>
      <c s="14" r="E664"/>
      <c s="14" r="F664"/>
    </row>
    <row r="665">
      <c t="s" s="14" r="A665">
        <v>1262</v>
      </c>
      <c t="s" s="14" r="B665">
        <v>1263</v>
      </c>
      <c s="14" r="C665"/>
      <c s="14" r="D665"/>
      <c s="14" r="E665"/>
      <c s="14" r="F665"/>
    </row>
    <row r="666">
      <c t="s" s="14" r="A666">
        <v>1264</v>
      </c>
      <c t="s" s="14" r="B666">
        <v>1265</v>
      </c>
      <c s="14" r="C666"/>
      <c s="14" r="D666"/>
      <c s="14" r="E666"/>
      <c s="14" r="F666"/>
    </row>
    <row r="667">
      <c t="s" s="14" r="A667">
        <v>1266</v>
      </c>
      <c t="s" s="14" r="B667">
        <v>1267</v>
      </c>
      <c s="14" r="C667"/>
      <c s="14" r="D667"/>
      <c s="14" r="E667"/>
      <c s="14" r="F667"/>
    </row>
    <row r="668">
      <c t="s" s="14" r="A668">
        <v>1268</v>
      </c>
      <c t="s" s="14" r="B668">
        <v>1269</v>
      </c>
      <c s="14" r="C668"/>
      <c s="14" r="D668"/>
      <c s="14" r="E668"/>
      <c s="14" r="F668"/>
    </row>
    <row r="669">
      <c t="s" s="14" r="A669">
        <v>44</v>
      </c>
      <c t="s" s="14" r="B669">
        <v>1270</v>
      </c>
      <c s="14" r="C669"/>
      <c s="14" r="D669"/>
      <c s="14" r="E669"/>
      <c s="14" r="F669"/>
    </row>
    <row r="670">
      <c t="s" s="14" r="A670">
        <v>1271</v>
      </c>
      <c t="s" s="14" r="B670">
        <v>1272</v>
      </c>
      <c s="14" r="C670"/>
      <c s="14" r="D670"/>
      <c s="14" r="E670"/>
      <c s="14" r="F670"/>
    </row>
    <row r="671">
      <c t="s" s="14" r="A671">
        <v>1273</v>
      </c>
      <c t="s" s="14" r="B671">
        <v>1274</v>
      </c>
      <c s="14" r="C671"/>
      <c s="14" r="D671"/>
      <c s="14" r="E671"/>
      <c s="14" r="F671"/>
    </row>
    <row r="672">
      <c s="14" r="A672">
        <v>22</v>
      </c>
      <c t="s" s="14" r="B672">
        <v>1275</v>
      </c>
      <c s="14" r="C672"/>
      <c s="14" r="D672"/>
      <c s="14" r="E672"/>
      <c t="s" s="14" r="F672">
        <v>582</v>
      </c>
    </row>
    <row r="673">
      <c s="14" r="A673">
        <v>22</v>
      </c>
      <c t="s" s="14" r="B673">
        <v>665</v>
      </c>
      <c s="14" r="C673"/>
      <c s="14" r="D673"/>
      <c s="14" r="E673"/>
      <c s="14" r="F673"/>
    </row>
    <row r="674">
      <c s="14" r="A674">
        <v>22.1</v>
      </c>
      <c t="s" s="14" r="B674">
        <v>1276</v>
      </c>
      <c s="14" r="C674"/>
      <c s="14" r="D674"/>
      <c s="14" r="E674"/>
      <c s="14" r="F674"/>
    </row>
    <row r="675">
      <c s="14" r="A675">
        <v>22.2</v>
      </c>
      <c t="s" s="14" r="B675">
        <v>1277</v>
      </c>
      <c s="14" r="C675"/>
      <c s="14" r="D675"/>
      <c s="14" r="E675"/>
      <c s="14" r="F675"/>
    </row>
    <row r="676">
      <c s="14" r="A676">
        <v>22.3</v>
      </c>
      <c t="s" s="14" r="B676">
        <v>1278</v>
      </c>
      <c s="14" r="C676"/>
      <c s="14" r="D676"/>
      <c s="14" r="E676"/>
      <c s="14" r="F676"/>
    </row>
    <row r="677">
      <c s="14" r="A677">
        <v>22.4</v>
      </c>
      <c t="s" s="14" r="B677">
        <v>1279</v>
      </c>
      <c s="14" r="C677"/>
      <c s="14" r="D677"/>
      <c s="14" r="E677"/>
      <c s="14" r="F677"/>
    </row>
    <row r="678">
      <c s="14" r="A678">
        <v>22.5</v>
      </c>
      <c t="s" s="14" r="B678">
        <v>1280</v>
      </c>
      <c s="14" r="C678"/>
      <c s="14" r="D678"/>
      <c s="14" r="E678"/>
      <c s="14" r="F678"/>
    </row>
    <row r="679">
      <c s="14" r="A679">
        <v>22.6</v>
      </c>
      <c t="s" s="14" r="B679">
        <v>1281</v>
      </c>
      <c s="14" r="C679"/>
      <c s="14" r="D679"/>
      <c s="14" r="E679"/>
      <c s="14" r="F679"/>
    </row>
    <row r="680">
      <c s="14" r="A680">
        <v>22.7</v>
      </c>
      <c t="s" s="14" r="B680">
        <v>1282</v>
      </c>
      <c s="14" r="C680"/>
      <c s="14" r="D680"/>
      <c s="14" r="E680"/>
      <c s="14" r="F680"/>
    </row>
    <row r="681">
      <c s="14" r="A681">
        <v>22.8</v>
      </c>
      <c t="s" s="14" r="B681">
        <v>1283</v>
      </c>
      <c s="14" r="C681"/>
      <c s="14" r="D681"/>
      <c s="14" r="E681"/>
      <c s="14" r="F681"/>
    </row>
    <row r="682">
      <c s="14" r="A682">
        <v>22.9</v>
      </c>
      <c t="s" s="14" r="B682">
        <v>1284</v>
      </c>
      <c s="14" r="C682"/>
      <c s="14" r="D682"/>
      <c s="14" r="E682"/>
      <c s="14" r="F682"/>
    </row>
    <row r="683">
      <c s="14" r="A683">
        <v>22.1</v>
      </c>
      <c t="s" s="14" r="B683">
        <v>1285</v>
      </c>
      <c s="14" r="C683"/>
      <c s="14" r="D683"/>
      <c s="14" r="E683"/>
      <c s="14" r="F683"/>
    </row>
    <row r="684">
      <c s="14" r="A684">
        <v>22.11</v>
      </c>
      <c t="s" s="14" r="B684">
        <v>1286</v>
      </c>
      <c s="14" r="C684"/>
      <c s="14" r="D684"/>
      <c s="14" r="E684"/>
      <c s="14" r="F684"/>
    </row>
    <row r="685">
      <c s="14" r="A685"/>
      <c t="s" s="14" r="B685">
        <v>1287</v>
      </c>
      <c s="14" r="C685"/>
      <c s="14" r="D685"/>
      <c s="14" r="E685"/>
      <c s="14" r="F685"/>
    </row>
    <row r="686">
      <c s="14" r="A686">
        <v>22.12</v>
      </c>
      <c t="s" s="14" r="B686">
        <v>1048</v>
      </c>
      <c s="14" r="C686"/>
      <c s="14" r="D686"/>
      <c s="14" r="E686"/>
      <c s="14" r="F686"/>
    </row>
    <row r="687">
      <c s="14" r="A687">
        <v>22.13</v>
      </c>
      <c t="s" s="14" r="B687">
        <v>1288</v>
      </c>
      <c s="14" r="C687"/>
      <c s="14" r="D687"/>
      <c s="14" r="E687"/>
      <c s="14" r="F687"/>
    </row>
    <row r="688">
      <c s="14" r="A688">
        <v>22.14</v>
      </c>
      <c t="s" s="14" r="B688">
        <v>1289</v>
      </c>
      <c s="14" r="C688"/>
      <c s="14" r="D688"/>
      <c s="14" r="E688"/>
      <c s="14" r="F688"/>
    </row>
    <row r="689">
      <c s="14" r="A689">
        <v>22.15</v>
      </c>
      <c t="s" s="14" r="B689">
        <v>1290</v>
      </c>
      <c s="14" r="C689"/>
      <c s="14" r="D689"/>
      <c s="14" r="E689"/>
      <c s="14" r="F689"/>
    </row>
    <row customHeight="1" r="690" ht="25.5">
      <c s="14" r="A690">
        <v>22.16</v>
      </c>
      <c t="s" s="14" r="B690">
        <v>1291</v>
      </c>
      <c s="14" r="C690"/>
      <c s="14" r="D690"/>
      <c s="14" r="E690"/>
      <c s="14" r="F690"/>
    </row>
    <row r="691">
      <c s="14" r="A691">
        <v>22.17</v>
      </c>
      <c t="s" s="14" r="B691">
        <v>1292</v>
      </c>
      <c s="14" r="C691"/>
      <c s="14" r="D691"/>
      <c s="14" r="E691"/>
      <c s="14" r="F691"/>
    </row>
    <row r="692">
      <c s="14" r="A692">
        <v>22.18</v>
      </c>
      <c t="s" s="14" r="B692">
        <v>1293</v>
      </c>
      <c s="14" r="C692"/>
      <c s="14" r="D692"/>
      <c s="14" r="E692"/>
      <c s="14" r="F692"/>
    </row>
    <row r="693">
      <c s="14" r="A693">
        <v>22.19</v>
      </c>
      <c t="s" s="14" r="B693">
        <v>1294</v>
      </c>
      <c s="14" r="C693"/>
      <c s="14" r="D693"/>
      <c s="14" r="E693"/>
      <c s="14" r="F693"/>
    </row>
    <row r="694">
      <c s="14" r="A694">
        <v>22.2</v>
      </c>
      <c t="s" s="14" r="B694">
        <v>1295</v>
      </c>
      <c s="14" r="C694"/>
      <c s="14" r="D694"/>
      <c s="14" r="E694"/>
      <c s="14" r="F694"/>
    </row>
    <row r="695">
      <c s="14" r="A695">
        <v>22.21</v>
      </c>
      <c t="s" s="14" r="B695">
        <v>1296</v>
      </c>
      <c s="14" r="C695"/>
      <c s="14" r="D695"/>
      <c s="14" r="E695"/>
      <c s="14" r="F695"/>
    </row>
    <row r="696">
      <c s="14" r="A696">
        <v>22.22</v>
      </c>
      <c t="s" s="14" r="B696">
        <v>1297</v>
      </c>
      <c s="14" r="C696"/>
      <c s="14" r="D696"/>
      <c s="14" r="E696"/>
      <c s="14" r="F696"/>
    </row>
    <row r="697">
      <c s="14" r="A697">
        <v>22.23</v>
      </c>
      <c t="s" s="14" r="B697">
        <v>1298</v>
      </c>
      <c s="14" r="C697"/>
      <c s="14" r="D697"/>
      <c s="14" r="E697"/>
      <c s="14" r="F697"/>
    </row>
    <row r="698">
      <c s="14" r="A698">
        <v>22.24</v>
      </c>
      <c t="s" s="14" r="B698">
        <v>1299</v>
      </c>
      <c s="14" r="C698"/>
      <c s="14" r="D698"/>
      <c s="14" r="E698"/>
      <c s="14" r="F698"/>
    </row>
    <row r="699">
      <c s="14" r="A699">
        <v>22.25</v>
      </c>
      <c t="s" s="14" r="B699">
        <v>1300</v>
      </c>
      <c s="14" r="C699"/>
      <c s="14" r="D699"/>
      <c s="14" r="E699"/>
      <c s="14" r="F699"/>
    </row>
    <row r="700">
      <c s="14" r="A700">
        <v>22.26</v>
      </c>
      <c t="s" s="14" r="B700">
        <v>1301</v>
      </c>
      <c s="14" r="C700"/>
      <c s="14" r="D700"/>
      <c s="14" r="E700"/>
      <c s="14" r="F700"/>
    </row>
    <row r="701">
      <c s="14" r="A701">
        <v>22.27</v>
      </c>
      <c t="s" s="14" r="B701">
        <v>1302</v>
      </c>
      <c s="14" r="C701"/>
      <c s="14" r="D701"/>
      <c s="14" r="E701"/>
      <c s="14" r="F701"/>
    </row>
    <row r="702">
      <c s="14" r="A702">
        <v>22.28</v>
      </c>
      <c t="s" s="14" r="B702">
        <v>1303</v>
      </c>
      <c s="14" r="C702"/>
      <c s="14" r="D702"/>
      <c s="14" r="E702"/>
      <c s="14" r="F702"/>
    </row>
    <row r="703">
      <c s="14" r="A703">
        <v>22.29</v>
      </c>
      <c t="s" s="14" r="B703">
        <v>1304</v>
      </c>
      <c s="14" r="C703"/>
      <c s="14" r="D703"/>
      <c s="14" r="E703"/>
      <c s="14" r="F703"/>
    </row>
    <row r="704">
      <c s="14" r="A704">
        <v>23</v>
      </c>
      <c t="s" s="14" r="B704">
        <v>1305</v>
      </c>
      <c s="14" r="C704"/>
      <c s="14" r="D704"/>
      <c s="14" r="E704"/>
      <c t="s" s="14" r="F704">
        <v>927</v>
      </c>
    </row>
    <row r="705">
      <c s="14" r="A705">
        <v>23</v>
      </c>
      <c t="s" s="14" r="B705">
        <v>665</v>
      </c>
      <c s="14" r="C705"/>
      <c s="14" r="D705"/>
      <c s="14" r="E705"/>
      <c s="14" r="F705"/>
    </row>
    <row r="706">
      <c s="14" r="A706">
        <v>23.1</v>
      </c>
      <c t="s" s="14" r="B706">
        <v>1306</v>
      </c>
      <c s="14" r="C706"/>
      <c s="14" r="D706"/>
      <c s="14" r="E706"/>
      <c s="14" r="F706"/>
    </row>
    <row r="707">
      <c s="14" r="A707">
        <v>23.2</v>
      </c>
      <c t="s" s="14" r="B707">
        <v>705</v>
      </c>
      <c s="14" r="C707"/>
      <c s="14" r="D707"/>
      <c s="14" r="E707"/>
      <c s="14" r="F707"/>
    </row>
    <row customHeight="1" r="708" ht="25.5">
      <c s="14" r="A708">
        <v>23.3</v>
      </c>
      <c t="s" s="14" r="B708">
        <v>1307</v>
      </c>
      <c s="14" r="C708"/>
      <c s="14" r="D708"/>
      <c s="14" r="E708"/>
      <c s="14" r="F708"/>
    </row>
    <row r="709">
      <c s="14" r="A709">
        <v>23.4</v>
      </c>
      <c t="s" s="14" r="B709">
        <v>1308</v>
      </c>
      <c s="14" r="C709"/>
      <c s="14" r="D709"/>
      <c s="14" r="E709"/>
      <c s="14" r="F709"/>
    </row>
    <row r="710">
      <c s="14" r="A710">
        <v>23.5</v>
      </c>
      <c t="s" s="14" r="B710">
        <v>1309</v>
      </c>
      <c s="14" r="C710"/>
      <c s="14" r="D710"/>
      <c s="14" r="E710"/>
      <c s="14" r="F710"/>
    </row>
    <row r="711">
      <c s="14" r="A711">
        <v>23.6</v>
      </c>
      <c t="s" s="14" r="B711">
        <v>1310</v>
      </c>
      <c s="14" r="C711"/>
      <c s="14" r="D711"/>
      <c s="14" r="E711"/>
      <c s="14" r="F711"/>
    </row>
    <row r="712">
      <c s="14" r="A712">
        <v>23.7</v>
      </c>
      <c t="s" s="14" r="B712">
        <v>1311</v>
      </c>
      <c s="14" r="C712"/>
      <c s="14" r="D712"/>
      <c s="14" r="E712"/>
      <c s="14" r="F712"/>
    </row>
    <row r="713">
      <c s="14" r="A713">
        <v>23.8</v>
      </c>
      <c t="s" s="14" r="B713">
        <v>1312</v>
      </c>
      <c s="14" r="C713"/>
      <c s="14" r="D713"/>
      <c s="14" r="E713"/>
      <c s="14" r="F713"/>
    </row>
    <row r="714">
      <c s="14" r="A714">
        <v>23.9</v>
      </c>
      <c t="s" s="14" r="B714">
        <v>1313</v>
      </c>
      <c s="14" r="C714"/>
      <c s="14" r="D714"/>
      <c s="14" r="E714"/>
      <c s="14" r="F714"/>
    </row>
    <row r="715">
      <c s="14" r="A715">
        <v>23.1</v>
      </c>
      <c t="s" s="14" r="B715">
        <v>1314</v>
      </c>
      <c s="14" r="C715"/>
      <c s="14" r="D715"/>
      <c s="14" r="E715"/>
      <c s="14" r="F715"/>
    </row>
    <row r="716">
      <c s="14" r="A716">
        <v>23.11</v>
      </c>
      <c t="s" s="14" r="B716">
        <v>1315</v>
      </c>
      <c s="14" r="C716"/>
      <c s="14" r="D716"/>
      <c s="14" r="E716"/>
      <c s="14" r="F716"/>
    </row>
    <row r="717">
      <c s="14" r="A717">
        <v>23.12</v>
      </c>
      <c t="s" s="14" r="B717">
        <v>987</v>
      </c>
      <c s="14" r="C717"/>
      <c s="14" r="D717"/>
      <c s="14" r="E717"/>
      <c s="14" r="F717"/>
    </row>
    <row r="718">
      <c s="14" r="A718">
        <v>23.13</v>
      </c>
      <c t="s" s="14" r="B718">
        <v>990</v>
      </c>
      <c s="14" r="C718"/>
      <c s="14" r="D718"/>
      <c s="14" r="E718"/>
      <c s="14" r="F718"/>
    </row>
    <row r="719">
      <c s="14" r="A719">
        <v>23.14</v>
      </c>
      <c t="s" s="14" r="B719">
        <v>1186</v>
      </c>
      <c s="14" r="C719"/>
      <c s="14" r="D719"/>
      <c s="14" r="E719"/>
      <c s="14" r="F719"/>
    </row>
    <row r="720">
      <c s="14" r="A720">
        <v>23.15</v>
      </c>
      <c t="s" s="14" r="B720">
        <v>870</v>
      </c>
      <c s="14" r="C720"/>
      <c s="14" r="D720"/>
      <c s="14" r="E720"/>
      <c s="14" r="F720"/>
    </row>
    <row r="721">
      <c s="14" r="A721">
        <v>23.16</v>
      </c>
      <c t="s" s="14" r="B721">
        <v>1316</v>
      </c>
      <c s="14" r="C721"/>
      <c s="14" r="D721"/>
      <c s="14" r="E721"/>
      <c s="14" r="F721"/>
    </row>
    <row r="722">
      <c s="14" r="A722">
        <v>23.17</v>
      </c>
      <c t="s" s="14" r="B722">
        <v>874</v>
      </c>
      <c s="14" r="C722"/>
      <c s="14" r="D722"/>
      <c s="14" r="E722"/>
      <c s="14" r="F722"/>
    </row>
    <row r="723">
      <c s="14" r="A723">
        <v>23.18</v>
      </c>
      <c t="s" s="14" r="B723">
        <v>1284</v>
      </c>
      <c s="14" r="C723"/>
      <c s="14" r="D723"/>
      <c s="14" r="E723"/>
      <c s="14" r="F723"/>
    </row>
    <row r="724">
      <c s="14" r="A724">
        <v>24</v>
      </c>
      <c t="s" s="14" r="B724">
        <v>1317</v>
      </c>
      <c s="14" r="C724"/>
      <c s="14" r="D724"/>
      <c s="14" r="E724"/>
      <c t="s" s="14" r="F724">
        <v>927</v>
      </c>
    </row>
    <row r="725">
      <c s="14" r="A725">
        <v>24</v>
      </c>
      <c t="s" s="14" r="B725">
        <v>665</v>
      </c>
      <c s="14" r="C725"/>
      <c s="14" r="D725"/>
      <c s="14" r="E725"/>
      <c s="14" r="F725"/>
    </row>
    <row r="726">
      <c s="14" r="A726">
        <v>24.1</v>
      </c>
      <c t="s" s="14" r="B726">
        <v>1318</v>
      </c>
      <c s="14" r="C726"/>
      <c s="14" r="D726"/>
      <c s="14" r="E726"/>
      <c s="14" r="F726"/>
    </row>
    <row r="727">
      <c s="14" r="A727">
        <v>24.2</v>
      </c>
      <c t="s" s="14" r="B727">
        <v>923</v>
      </c>
      <c s="14" r="C727"/>
      <c s="14" r="D727"/>
      <c s="14" r="E727"/>
      <c s="14" r="F727"/>
    </row>
    <row r="728">
      <c s="14" r="A728">
        <v>24.3</v>
      </c>
      <c t="s" s="14" r="B728">
        <v>705</v>
      </c>
      <c s="14" r="C728"/>
      <c s="14" r="D728"/>
      <c s="14" r="E728"/>
      <c s="14" r="F728"/>
    </row>
    <row customHeight="1" r="729" ht="25.5">
      <c s="14" r="A729">
        <v>24.4</v>
      </c>
      <c t="s" s="14" r="B729">
        <v>1319</v>
      </c>
      <c s="14" r="C729"/>
      <c s="14" r="D729"/>
      <c s="14" r="E729"/>
      <c s="14" r="F729"/>
    </row>
    <row r="730">
      <c s="14" r="A730">
        <v>24.5</v>
      </c>
      <c t="s" s="14" r="B730">
        <v>1320</v>
      </c>
      <c s="14" r="C730"/>
      <c s="14" r="D730"/>
      <c s="14" r="E730"/>
      <c s="14" r="F730"/>
    </row>
    <row r="731">
      <c s="14" r="A731">
        <v>24.6</v>
      </c>
      <c t="s" s="14" r="B731">
        <v>1321</v>
      </c>
      <c s="14" r="C731"/>
      <c s="14" r="D731"/>
      <c s="14" r="E731"/>
      <c s="14" r="F731"/>
    </row>
    <row r="732">
      <c s="14" r="A732">
        <v>24.7</v>
      </c>
      <c t="s" s="14" r="B732">
        <v>1054</v>
      </c>
      <c s="14" r="C732"/>
      <c s="14" r="D732"/>
      <c s="14" r="E732"/>
      <c s="14" r="F732"/>
    </row>
    <row r="733">
      <c s="14" r="A733">
        <v>24.8</v>
      </c>
      <c t="s" s="14" r="B733">
        <v>990</v>
      </c>
      <c s="14" r="C733"/>
      <c s="14" r="D733"/>
      <c s="14" r="E733"/>
      <c s="14" r="F733"/>
    </row>
    <row r="734">
      <c s="14" r="A734">
        <v>24.9</v>
      </c>
      <c t="s" s="14" r="B734">
        <v>1322</v>
      </c>
      <c s="14" r="C734"/>
      <c s="14" r="D734"/>
      <c s="14" r="E734"/>
      <c s="14" r="F734"/>
    </row>
    <row r="735">
      <c s="14" r="A735">
        <v>24.1</v>
      </c>
      <c t="s" s="14" r="B735">
        <v>987</v>
      </c>
      <c s="14" r="C735"/>
      <c s="14" r="D735"/>
      <c s="14" r="E735"/>
      <c s="14" r="F735"/>
    </row>
    <row r="736">
      <c s="14" r="A736">
        <v>24.11</v>
      </c>
      <c t="s" s="14" r="B736">
        <v>1184</v>
      </c>
      <c s="14" r="C736"/>
      <c s="14" r="D736"/>
      <c s="14" r="E736"/>
      <c s="14" r="F736"/>
    </row>
    <row r="737">
      <c s="14" r="A737">
        <v>24.12</v>
      </c>
      <c t="s" s="14" r="B737">
        <v>1185</v>
      </c>
      <c s="14" r="C737"/>
      <c s="14" r="D737"/>
      <c s="14" r="E737"/>
      <c s="14" r="F737"/>
    </row>
    <row r="738">
      <c s="14" r="A738">
        <v>24.13</v>
      </c>
      <c t="s" s="14" r="B738">
        <v>988</v>
      </c>
      <c s="14" r="C738"/>
      <c s="14" r="D738"/>
      <c s="14" r="E738"/>
      <c s="14" r="F738"/>
    </row>
    <row r="739">
      <c s="14" r="A739">
        <v>24.14</v>
      </c>
      <c t="s" s="14" r="B739">
        <v>1323</v>
      </c>
      <c s="14" r="C739"/>
      <c s="14" r="D739"/>
      <c s="14" r="E739"/>
      <c s="14" r="F739"/>
    </row>
    <row customHeight="1" r="740" ht="25.5">
      <c s="14" r="A740">
        <v>24.15</v>
      </c>
      <c t="s" s="14" r="B740">
        <v>1324</v>
      </c>
      <c s="14" r="C740"/>
      <c s="14" r="D740"/>
      <c s="14" r="E740"/>
      <c s="14" r="F740"/>
    </row>
    <row r="741">
      <c s="14" r="A741">
        <v>24.16</v>
      </c>
      <c t="s" s="14" r="B741">
        <v>1325</v>
      </c>
      <c s="14" r="C741"/>
      <c s="14" r="D741"/>
      <c s="14" r="E741"/>
      <c s="14" r="F741"/>
    </row>
    <row r="742">
      <c s="14" r="A742">
        <v>24.17</v>
      </c>
      <c t="s" s="14" r="B742">
        <v>1326</v>
      </c>
      <c s="14" r="C742"/>
      <c s="14" r="D742"/>
      <c s="14" r="E742"/>
      <c s="14" r="F742"/>
    </row>
    <row r="743">
      <c s="14" r="A743">
        <v>24.18</v>
      </c>
      <c t="s" s="14" r="B743">
        <v>1327</v>
      </c>
      <c s="14" r="C743"/>
      <c s="14" r="D743"/>
      <c s="14" r="E743"/>
      <c s="14" r="F743"/>
    </row>
    <row r="744">
      <c s="14" r="A744">
        <v>25</v>
      </c>
      <c t="s" s="14" r="B744">
        <v>1328</v>
      </c>
      <c s="14" r="C744"/>
      <c s="14" r="D744"/>
      <c s="14" r="E744"/>
      <c t="s" s="14" r="F744">
        <v>695</v>
      </c>
    </row>
    <row r="745">
      <c s="14" r="A745">
        <v>25</v>
      </c>
      <c t="s" s="14" r="B745">
        <v>665</v>
      </c>
      <c s="14" r="C745"/>
      <c s="14" r="D745"/>
      <c s="14" r="E745"/>
      <c s="14" r="F745"/>
    </row>
    <row r="746">
      <c s="14" r="A746">
        <v>25.1</v>
      </c>
      <c t="s" s="14" r="B746">
        <v>1329</v>
      </c>
      <c s="14" r="C746"/>
      <c s="14" r="D746"/>
      <c s="14" r="E746"/>
      <c s="14" r="F746">
        <v>781</v>
      </c>
    </row>
    <row r="747">
      <c t="s" s="14" r="A747">
        <v>1330</v>
      </c>
      <c t="s" s="14" r="B747">
        <v>49</v>
      </c>
      <c s="14" r="C747"/>
      <c s="14" r="D747"/>
      <c s="14" r="E747"/>
      <c s="14" r="F747"/>
    </row>
    <row r="748">
      <c t="s" s="14" r="A748">
        <v>1331</v>
      </c>
      <c t="s" s="14" r="B748">
        <v>1332</v>
      </c>
      <c s="14" r="C748"/>
      <c s="14" r="D748"/>
      <c s="14" r="E748"/>
      <c s="14" r="F748"/>
    </row>
    <row r="749">
      <c t="s" s="14" r="A749">
        <v>1333</v>
      </c>
      <c t="s" s="14" r="B749">
        <v>874</v>
      </c>
      <c s="14" r="C749"/>
      <c s="14" r="D749"/>
      <c s="14" r="E749"/>
      <c s="14" r="F749"/>
    </row>
    <row r="750">
      <c t="s" s="14" r="A750">
        <v>1334</v>
      </c>
      <c t="s" s="14" r="B750">
        <v>705</v>
      </c>
      <c s="14" r="C750"/>
      <c s="14" r="D750"/>
      <c s="14" r="E750"/>
      <c s="14" r="F750"/>
    </row>
    <row r="751">
      <c t="s" s="14" r="A751">
        <v>1335</v>
      </c>
      <c t="s" s="14" r="B751">
        <v>1336</v>
      </c>
      <c s="14" r="C751"/>
      <c s="14" r="D751"/>
      <c s="14" r="E751"/>
      <c s="14" r="F751"/>
    </row>
    <row r="752">
      <c t="s" s="14" r="A752">
        <v>1337</v>
      </c>
      <c t="s" s="14" r="B752">
        <v>1338</v>
      </c>
      <c s="14" r="C752"/>
      <c s="14" r="D752"/>
      <c s="14" r="E752"/>
      <c s="14" r="F752"/>
    </row>
    <row r="753">
      <c t="s" s="14" r="A753">
        <v>1339</v>
      </c>
      <c t="s" s="14" r="B753">
        <v>1340</v>
      </c>
      <c s="14" r="C753"/>
      <c s="14" r="D753"/>
      <c s="14" r="E753"/>
      <c s="14" r="F753"/>
    </row>
    <row r="754">
      <c t="s" s="14" r="A754">
        <v>1341</v>
      </c>
      <c t="s" s="14" r="B754">
        <v>991</v>
      </c>
      <c s="14" r="C754"/>
      <c s="14" r="D754"/>
      <c s="14" r="E754"/>
      <c s="14" r="F754"/>
    </row>
    <row r="755">
      <c t="s" s="14" r="A755">
        <v>1342</v>
      </c>
      <c t="s" s="14" r="B755">
        <v>990</v>
      </c>
      <c s="14" r="C755"/>
      <c s="14" r="D755"/>
      <c s="14" r="E755"/>
      <c s="14" r="F755"/>
    </row>
    <row r="756">
      <c t="s" s="14" r="A756">
        <v>1343</v>
      </c>
      <c t="s" s="14" r="B756">
        <v>1344</v>
      </c>
      <c s="14" r="C756"/>
      <c s="14" r="D756"/>
      <c s="14" r="E756"/>
      <c s="14" r="F756"/>
    </row>
    <row r="757">
      <c t="s" s="14" r="A757">
        <v>1345</v>
      </c>
      <c t="s" s="14" r="B757">
        <v>1316</v>
      </c>
      <c s="14" r="C757"/>
      <c s="14" r="D757"/>
      <c s="14" r="E757"/>
      <c s="14" r="F757"/>
    </row>
    <row r="758">
      <c t="s" s="14" r="A758">
        <v>1346</v>
      </c>
      <c t="s" s="14" r="B758">
        <v>1347</v>
      </c>
      <c s="14" r="C758"/>
      <c s="14" r="D758"/>
      <c s="14" r="E758"/>
      <c s="14" r="F758"/>
    </row>
    <row r="759">
      <c t="s" s="14" r="A759">
        <v>1348</v>
      </c>
      <c t="s" s="14" r="B759">
        <v>1349</v>
      </c>
      <c s="14" r="C759"/>
      <c s="14" r="D759"/>
      <c s="14" r="E759"/>
      <c s="14" r="F759"/>
    </row>
    <row r="760">
      <c t="s" s="14" r="A760">
        <v>1350</v>
      </c>
      <c t="s" s="14" r="B760">
        <v>1351</v>
      </c>
      <c s="14" r="C760"/>
      <c s="14" r="D760"/>
      <c s="14" r="E760"/>
      <c s="14" r="F760"/>
    </row>
    <row r="761">
      <c t="s" s="14" r="A761">
        <v>1352</v>
      </c>
      <c t="s" s="14" r="B761">
        <v>1353</v>
      </c>
      <c s="14" r="C761"/>
      <c s="14" r="D761"/>
      <c s="14" r="E761"/>
      <c s="14" r="F761"/>
    </row>
    <row r="762">
      <c t="s" s="14" r="A762">
        <v>1354</v>
      </c>
      <c t="s" s="14" r="B762">
        <v>1355</v>
      </c>
      <c s="14" r="C762"/>
      <c s="14" r="D762"/>
      <c s="14" r="E762"/>
      <c s="14" r="F762"/>
    </row>
    <row r="763">
      <c t="s" s="14" r="A763">
        <v>1356</v>
      </c>
      <c t="s" s="14" r="B763">
        <v>1357</v>
      </c>
      <c s="14" r="C763"/>
      <c s="14" r="D763"/>
      <c s="14" r="E763"/>
      <c s="14" r="F763"/>
    </row>
    <row r="764">
      <c t="s" s="14" r="A764">
        <v>1358</v>
      </c>
      <c t="s" s="14" r="B764">
        <v>987</v>
      </c>
      <c s="14" r="C764"/>
      <c s="14" r="D764"/>
      <c s="14" r="E764"/>
      <c s="14" r="F764"/>
    </row>
    <row r="765">
      <c t="s" s="14" r="A765">
        <v>1359</v>
      </c>
      <c t="s" s="14" r="B765">
        <v>1046</v>
      </c>
      <c s="14" r="C765"/>
      <c s="14" r="D765"/>
      <c s="14" r="E765"/>
      <c s="14" r="F765"/>
    </row>
    <row r="766">
      <c t="s" s="14" r="A766">
        <v>1360</v>
      </c>
      <c t="s" s="14" r="B766">
        <v>1361</v>
      </c>
      <c s="14" r="C766"/>
      <c s="14" r="D766"/>
      <c s="14" r="E766"/>
      <c s="14" r="F766"/>
    </row>
    <row r="767">
      <c t="s" s="14" r="A767">
        <v>1362</v>
      </c>
      <c t="s" s="14" r="B767">
        <v>988</v>
      </c>
      <c s="14" r="C767"/>
      <c s="14" r="D767"/>
      <c s="14" r="E767"/>
      <c s="14" r="F767"/>
    </row>
    <row r="768">
      <c t="s" s="14" r="A768">
        <v>1363</v>
      </c>
      <c t="s" s="14" r="B768">
        <v>1364</v>
      </c>
      <c s="14" r="C768"/>
      <c s="14" r="D768"/>
      <c s="14" r="E768"/>
      <c s="14" r="F768"/>
    </row>
    <row r="769">
      <c t="s" s="14" r="A769">
        <v>1365</v>
      </c>
      <c t="s" s="14" r="B769">
        <v>1366</v>
      </c>
      <c s="14" r="C769"/>
      <c s="14" r="D769"/>
      <c s="14" r="E769"/>
      <c s="14" r="F769"/>
    </row>
    <row r="770">
      <c t="s" s="14" r="A770">
        <v>1367</v>
      </c>
      <c t="s" s="14" r="B770">
        <v>1368</v>
      </c>
      <c s="14" r="C770"/>
      <c s="14" r="D770"/>
      <c s="14" r="E770"/>
      <c s="14" r="F770"/>
    </row>
    <row r="771">
      <c s="14" r="A771">
        <v>25.2</v>
      </c>
      <c t="s" s="14" r="B771">
        <v>1369</v>
      </c>
      <c s="14" r="C771"/>
      <c s="14" r="D771"/>
      <c s="14" r="E771"/>
      <c s="14" r="F771">
        <v>786</v>
      </c>
    </row>
    <row r="772">
      <c t="s" s="14" r="A772">
        <v>1370</v>
      </c>
      <c t="s" s="14" r="B772">
        <v>923</v>
      </c>
      <c s="14" r="C772"/>
      <c s="14" r="D772"/>
      <c s="14" r="E772"/>
      <c s="14" r="F772"/>
    </row>
    <row r="773">
      <c t="s" s="14" r="A773">
        <v>1371</v>
      </c>
      <c t="s" s="14" r="B773">
        <v>1372</v>
      </c>
      <c s="14" r="C773"/>
      <c s="14" r="D773"/>
      <c s="14" r="E773"/>
      <c s="14" r="F773"/>
    </row>
    <row r="774">
      <c t="s" s="14" r="A774">
        <v>1373</v>
      </c>
      <c t="s" s="14" r="B774">
        <v>705</v>
      </c>
      <c s="14" r="C774"/>
      <c s="14" r="D774"/>
      <c s="14" r="E774"/>
      <c s="14" r="F774"/>
    </row>
    <row r="775">
      <c t="s" s="14" r="A775">
        <v>1374</v>
      </c>
      <c t="s" s="14" r="B775">
        <v>1375</v>
      </c>
      <c s="14" r="C775"/>
      <c s="14" r="D775"/>
      <c s="14" r="E775"/>
      <c s="14" r="F775"/>
    </row>
    <row r="776">
      <c t="s" s="14" r="A776">
        <v>1376</v>
      </c>
      <c t="s" s="14" r="B776">
        <v>987</v>
      </c>
      <c s="14" r="C776"/>
      <c s="14" r="D776"/>
      <c s="14" r="E776"/>
      <c s="14" r="F776"/>
    </row>
    <row r="777">
      <c t="s" s="14" r="A777">
        <v>1377</v>
      </c>
      <c t="s" s="14" r="B777">
        <v>1378</v>
      </c>
      <c s="14" r="C777"/>
      <c s="14" r="D777"/>
      <c s="14" r="E777"/>
      <c s="14" r="F777"/>
    </row>
    <row r="778">
      <c t="s" s="14" r="A778">
        <v>1379</v>
      </c>
      <c t="s" s="14" r="B778">
        <v>1316</v>
      </c>
      <c s="14" r="C778"/>
      <c s="14" r="D778"/>
      <c s="14" r="E778"/>
      <c s="14" r="F778"/>
    </row>
    <row r="779">
      <c t="s" s="14" r="A779">
        <v>1380</v>
      </c>
      <c t="s" s="14" r="B779">
        <v>988</v>
      </c>
      <c s="14" r="C779"/>
      <c s="14" r="D779"/>
      <c s="14" r="E779"/>
      <c s="14" r="F779"/>
    </row>
    <row r="780">
      <c t="s" s="14" r="A780">
        <v>1381</v>
      </c>
      <c t="s" s="14" r="B780">
        <v>1364</v>
      </c>
      <c s="14" r="C780"/>
      <c s="14" r="D780"/>
      <c s="14" r="E780"/>
      <c s="14" r="F780"/>
    </row>
    <row r="781">
      <c t="s" s="14" r="A781">
        <v>1382</v>
      </c>
      <c t="s" s="14" r="B781">
        <v>1366</v>
      </c>
      <c s="14" r="C781"/>
      <c s="14" r="D781"/>
      <c s="14" r="E781"/>
      <c s="14" r="F781"/>
    </row>
    <row r="782">
      <c t="s" s="14" r="A782">
        <v>1383</v>
      </c>
      <c t="s" s="14" r="B782">
        <v>1384</v>
      </c>
      <c s="14" r="C782"/>
      <c s="14" r="D782"/>
      <c s="14" r="E782"/>
      <c s="14" r="F782"/>
    </row>
    <row r="783">
      <c t="s" s="14" r="A783">
        <v>1385</v>
      </c>
      <c t="s" s="14" r="B783">
        <v>1386</v>
      </c>
      <c s="14" r="C783"/>
      <c s="14" r="D783"/>
      <c s="14" r="E783"/>
      <c s="14" r="F783"/>
    </row>
    <row r="784">
      <c s="14" r="A784">
        <v>25.3</v>
      </c>
      <c t="s" s="14" r="B784">
        <v>1387</v>
      </c>
      <c s="14" r="C784"/>
      <c s="14" r="D784"/>
      <c s="14" r="E784"/>
      <c s="14" r="F784">
        <v>782</v>
      </c>
    </row>
    <row r="785">
      <c t="s" s="14" r="A785">
        <v>1388</v>
      </c>
      <c t="s" s="14" r="B785">
        <v>923</v>
      </c>
      <c s="14" r="C785"/>
      <c s="14" r="D785"/>
      <c s="14" r="E785"/>
      <c s="14" r="F785"/>
    </row>
    <row r="786">
      <c t="s" s="14" r="A786">
        <v>1389</v>
      </c>
      <c t="s" s="14" r="B786">
        <v>705</v>
      </c>
      <c s="14" r="C786"/>
      <c s="14" r="D786"/>
      <c s="14" r="E786"/>
      <c s="14" r="F786"/>
    </row>
    <row r="787">
      <c t="s" s="14" r="A787">
        <v>1390</v>
      </c>
      <c t="s" s="14" r="B787">
        <v>1391</v>
      </c>
      <c s="14" r="C787"/>
      <c s="14" r="D787"/>
      <c s="14" r="E787"/>
      <c s="14" r="F787"/>
    </row>
    <row r="788">
      <c t="s" s="14" r="A788">
        <v>1392</v>
      </c>
      <c t="s" s="14" r="B788">
        <v>1393</v>
      </c>
      <c s="14" r="C788"/>
      <c s="14" r="D788"/>
      <c s="14" r="E788"/>
      <c s="14" r="F788"/>
    </row>
    <row r="789">
      <c t="s" s="14" r="A789">
        <v>1394</v>
      </c>
      <c t="s" s="14" r="B789">
        <v>1395</v>
      </c>
      <c s="14" r="C789"/>
      <c s="14" r="D789"/>
      <c s="14" r="E789"/>
      <c s="14" r="F789"/>
    </row>
    <row r="790">
      <c t="s" s="14" r="A790">
        <v>1396</v>
      </c>
      <c t="s" s="14" r="B790">
        <v>1384</v>
      </c>
      <c s="14" r="C790"/>
      <c s="14" r="D790"/>
      <c s="14" r="E790"/>
      <c s="14" r="F790"/>
    </row>
    <row r="791">
      <c s="14" r="A791">
        <v>25.4</v>
      </c>
      <c t="s" s="14" r="B791">
        <v>1397</v>
      </c>
      <c s="14" r="C791"/>
      <c s="14" r="D791"/>
      <c s="14" r="E791"/>
      <c s="14" r="F791">
        <v>782</v>
      </c>
    </row>
    <row r="792">
      <c t="s" s="14" r="A792">
        <v>1398</v>
      </c>
      <c t="s" s="14" r="B792">
        <v>923</v>
      </c>
      <c s="14" r="C792"/>
      <c s="14" r="D792"/>
      <c s="14" r="E792"/>
      <c s="14" r="F792"/>
    </row>
    <row r="793">
      <c t="s" s="14" r="A793">
        <v>1399</v>
      </c>
      <c t="s" s="14" r="B793">
        <v>705</v>
      </c>
      <c s="14" r="C793"/>
      <c s="14" r="D793"/>
      <c s="14" r="E793"/>
      <c s="14" r="F793"/>
    </row>
    <row r="794">
      <c t="s" s="14" r="A794">
        <v>1400</v>
      </c>
      <c t="s" s="14" r="B794">
        <v>1401</v>
      </c>
      <c s="14" r="C794"/>
      <c s="14" r="D794"/>
      <c s="14" r="E794"/>
      <c s="14" r="F794"/>
    </row>
    <row r="795">
      <c t="s" s="14" r="A795">
        <v>1402</v>
      </c>
      <c t="s" s="14" r="B795">
        <v>1403</v>
      </c>
      <c s="14" r="C795"/>
      <c s="14" r="D795"/>
      <c s="14" r="E795"/>
      <c s="14" r="F795"/>
    </row>
    <row r="796">
      <c t="s" s="14" r="A796">
        <v>1404</v>
      </c>
      <c t="s" s="14" r="B796">
        <v>1384</v>
      </c>
      <c s="14" r="C796"/>
      <c s="14" r="D796"/>
      <c s="14" r="E796"/>
      <c s="14" r="F796"/>
    </row>
    <row r="797">
      <c t="s" s="14" r="A797">
        <v>1405</v>
      </c>
      <c t="s" s="14" r="B797">
        <v>1406</v>
      </c>
      <c s="14" r="C797"/>
      <c s="14" r="D797"/>
      <c s="14" r="E797"/>
      <c s="14" r="F797"/>
    </row>
    <row r="798">
      <c s="14" r="A798">
        <v>25.5</v>
      </c>
      <c t="s" s="14" r="B798">
        <v>62</v>
      </c>
      <c s="14" r="C798"/>
      <c s="14" r="D798"/>
      <c s="14" r="E798"/>
      <c s="14" r="F798">
        <v>779</v>
      </c>
    </row>
    <row r="799">
      <c t="s" s="14" r="A799">
        <v>1407</v>
      </c>
      <c t="s" s="14" r="B799">
        <v>923</v>
      </c>
      <c s="14" r="C799"/>
      <c s="14" r="D799"/>
      <c s="14" r="E799"/>
      <c s="14" r="F799"/>
    </row>
    <row r="800">
      <c t="s" s="14" r="A800">
        <v>1408</v>
      </c>
      <c t="s" s="14" r="B800">
        <v>874</v>
      </c>
      <c s="14" r="C800"/>
      <c s="14" r="D800"/>
      <c s="14" r="E800"/>
      <c s="14" r="F800"/>
    </row>
    <row r="801">
      <c t="s" s="14" r="A801">
        <v>1409</v>
      </c>
      <c t="s" s="14" r="B801">
        <v>705</v>
      </c>
      <c s="14" r="C801"/>
      <c s="14" r="D801"/>
      <c s="14" r="E801"/>
      <c s="14" r="F801"/>
    </row>
    <row r="802">
      <c t="s" s="14" r="A802">
        <v>1410</v>
      </c>
      <c t="s" s="14" r="B802">
        <v>991</v>
      </c>
      <c s="14" r="C802"/>
      <c s="14" r="D802"/>
      <c s="14" r="E802"/>
      <c s="14" r="F802"/>
    </row>
    <row r="803">
      <c t="s" s="14" r="A803">
        <v>1411</v>
      </c>
      <c t="s" s="14" r="B803">
        <v>1412</v>
      </c>
      <c s="14" r="C803"/>
      <c s="14" r="D803"/>
      <c s="14" r="E803"/>
      <c s="14" r="F803"/>
    </row>
    <row r="804">
      <c t="s" s="14" r="A804">
        <v>1413</v>
      </c>
      <c t="s" s="14" r="B804">
        <v>987</v>
      </c>
      <c s="14" r="C804"/>
      <c s="14" r="D804"/>
      <c s="14" r="E804"/>
      <c s="14" r="F804"/>
    </row>
    <row r="805">
      <c t="s" s="14" r="A805">
        <v>1414</v>
      </c>
      <c t="s" s="14" r="B805">
        <v>1415</v>
      </c>
      <c s="14" r="C805"/>
      <c s="14" r="D805"/>
      <c s="14" r="E805"/>
      <c s="14" r="F805"/>
    </row>
    <row r="806">
      <c t="s" s="14" r="A806">
        <v>1416</v>
      </c>
      <c t="s" s="14" r="B806">
        <v>1316</v>
      </c>
      <c s="14" r="C806"/>
      <c s="14" r="D806"/>
      <c s="14" r="E806"/>
      <c s="14" r="F806"/>
    </row>
    <row r="807">
      <c t="s" s="14" r="A807">
        <v>1417</v>
      </c>
      <c t="s" s="14" r="B807">
        <v>1418</v>
      </c>
      <c s="14" r="C807"/>
      <c s="14" r="D807"/>
      <c s="14" r="E807"/>
      <c s="14" r="F807"/>
    </row>
    <row r="808">
      <c t="s" s="14" r="A808">
        <v>1419</v>
      </c>
      <c t="s" s="14" r="B808">
        <v>1420</v>
      </c>
      <c s="14" r="C808"/>
      <c s="14" r="D808"/>
      <c s="14" r="E808"/>
      <c s="14" r="F808"/>
    </row>
    <row r="809">
      <c t="s" s="14" r="A809">
        <v>1421</v>
      </c>
      <c t="s" s="14" r="B809">
        <v>1422</v>
      </c>
      <c s="14" r="C809"/>
      <c s="14" r="D809"/>
      <c s="14" r="E809"/>
      <c s="14" r="F809"/>
    </row>
    <row r="810">
      <c t="s" s="14" r="A810">
        <v>1423</v>
      </c>
      <c t="s" s="14" r="B810">
        <v>1424</v>
      </c>
      <c s="14" r="C810"/>
      <c s="14" r="D810"/>
      <c s="14" r="E810"/>
      <c s="14" r="F810"/>
    </row>
    <row r="811">
      <c t="s" s="14" r="A811">
        <v>1425</v>
      </c>
      <c t="s" s="14" r="B811">
        <v>1426</v>
      </c>
      <c s="14" r="C811"/>
      <c s="14" r="D811"/>
      <c s="14" r="E811"/>
      <c s="14" r="F811"/>
    </row>
    <row r="812">
      <c t="s" s="14" r="A812">
        <v>1427</v>
      </c>
      <c t="s" s="14" r="B812">
        <v>1428</v>
      </c>
      <c s="14" r="C812"/>
      <c s="14" r="D812"/>
      <c s="14" r="E812"/>
      <c s="14" r="F812"/>
    </row>
    <row r="813">
      <c t="s" s="14" r="A813">
        <v>1429</v>
      </c>
      <c t="s" s="14" r="B813">
        <v>1430</v>
      </c>
      <c s="14" r="C813"/>
      <c s="14" r="D813"/>
      <c s="14" r="E813"/>
      <c s="14" r="F813"/>
    </row>
    <row r="814">
      <c t="s" s="14" r="A814">
        <v>1431</v>
      </c>
      <c t="s" s="14" r="B814">
        <v>1432</v>
      </c>
      <c s="14" r="C814"/>
      <c s="14" r="D814"/>
      <c s="14" r="E814"/>
      <c s="14" r="F814"/>
    </row>
    <row r="815">
      <c t="s" s="14" r="A815">
        <v>1433</v>
      </c>
      <c t="s" s="14" r="B815">
        <v>1434</v>
      </c>
      <c s="14" r="C815"/>
      <c s="14" r="D815"/>
      <c s="14" r="E815"/>
      <c s="14" r="F815"/>
    </row>
    <row r="816">
      <c t="s" s="14" r="A816">
        <v>1435</v>
      </c>
      <c t="s" s="14" r="B816">
        <v>1364</v>
      </c>
      <c s="14" r="C816"/>
      <c s="14" r="D816"/>
      <c s="14" r="E816"/>
      <c s="14" r="F816"/>
    </row>
    <row r="817">
      <c t="s" s="14" r="A817">
        <v>1436</v>
      </c>
      <c t="s" s="14" r="B817">
        <v>1366</v>
      </c>
      <c s="14" r="C817"/>
      <c s="14" r="D817"/>
      <c s="14" r="E817"/>
      <c s="14" r="F817"/>
    </row>
    <row r="818">
      <c t="s" s="14" r="A818">
        <v>1437</v>
      </c>
      <c t="s" s="14" r="B818">
        <v>1438</v>
      </c>
      <c s="14" r="C818"/>
      <c s="14" r="D818"/>
      <c s="14" r="E818"/>
      <c s="14" r="F818"/>
    </row>
    <row r="819">
      <c t="s" s="14" r="A819">
        <v>1439</v>
      </c>
      <c t="s" s="14" r="B819">
        <v>1440</v>
      </c>
      <c s="14" r="C819"/>
      <c s="14" r="D819"/>
      <c s="14" r="E819"/>
      <c s="14" r="F819"/>
    </row>
    <row r="820">
      <c t="s" s="14" r="A820">
        <v>1441</v>
      </c>
      <c t="s" s="14" r="B820">
        <v>1442</v>
      </c>
      <c s="14" r="C820"/>
      <c s="14" r="D820"/>
      <c s="14" r="E820"/>
      <c s="14" r="F820"/>
    </row>
    <row customHeight="1" r="821" ht="38.25">
      <c s="14" r="A821">
        <v>25.6</v>
      </c>
      <c t="s" s="14" r="B821">
        <v>1443</v>
      </c>
      <c s="14" r="C821"/>
      <c s="14" r="D821"/>
      <c s="14" r="E821"/>
      <c s="14" r="F821"/>
    </row>
    <row r="822">
      <c t="s" s="14" r="A822">
        <v>1444</v>
      </c>
      <c t="s" s="14" r="B822">
        <v>49</v>
      </c>
      <c s="14" r="C822"/>
      <c s="14" r="D822"/>
      <c s="14" r="E822"/>
      <c s="14" r="F822"/>
    </row>
    <row r="823">
      <c t="s" s="14" r="A823">
        <v>1445</v>
      </c>
      <c t="s" s="14" r="B823">
        <v>1015</v>
      </c>
      <c s="14" r="C823"/>
      <c s="14" r="D823"/>
      <c s="14" r="E823"/>
      <c s="14" r="F823"/>
    </row>
    <row r="824">
      <c t="s" s="14" r="A824">
        <v>1446</v>
      </c>
      <c t="s" s="14" r="B824">
        <v>923</v>
      </c>
      <c s="14" r="C824"/>
      <c s="14" r="D824"/>
      <c s="14" r="E824"/>
      <c s="14" r="F824"/>
    </row>
    <row r="825">
      <c t="s" s="14" r="A825">
        <v>1447</v>
      </c>
      <c t="s" s="14" r="B825">
        <v>874</v>
      </c>
      <c s="14" r="C825"/>
      <c s="14" r="D825"/>
      <c s="14" r="E825"/>
      <c s="14" r="F825"/>
    </row>
    <row r="826">
      <c t="s" s="14" r="A826">
        <v>1448</v>
      </c>
      <c t="s" s="14" r="B826">
        <v>705</v>
      </c>
      <c s="14" r="C826"/>
      <c s="14" r="D826"/>
      <c s="14" r="E826"/>
      <c s="14" r="F826"/>
    </row>
    <row r="827">
      <c t="s" s="14" r="A827">
        <v>1449</v>
      </c>
      <c t="s" s="14" r="B827">
        <v>1450</v>
      </c>
      <c s="14" r="C827"/>
      <c s="14" r="D827"/>
      <c s="14" r="E827"/>
      <c s="14" r="F827"/>
    </row>
    <row r="828">
      <c t="s" s="14" r="A828">
        <v>1451</v>
      </c>
      <c t="s" s="14" r="B828">
        <v>1452</v>
      </c>
      <c s="14" r="C828"/>
      <c s="14" r="D828"/>
      <c s="14" r="E828"/>
      <c s="14" r="F828"/>
    </row>
    <row r="829">
      <c t="s" s="14" r="A829">
        <v>1453</v>
      </c>
      <c t="s" s="14" r="B829">
        <v>1454</v>
      </c>
      <c s="14" r="C829"/>
      <c s="14" r="D829"/>
      <c s="14" r="E829"/>
      <c s="14" r="F829"/>
    </row>
    <row r="830">
      <c t="s" s="14" r="A830">
        <v>1455</v>
      </c>
      <c t="s" s="14" r="B830">
        <v>1456</v>
      </c>
      <c s="14" r="C830"/>
      <c s="14" r="D830"/>
      <c s="14" r="E830"/>
      <c s="14" r="F830"/>
    </row>
    <row r="831">
      <c t="s" s="14" r="A831">
        <v>1457</v>
      </c>
      <c t="s" s="14" r="B831">
        <v>1458</v>
      </c>
      <c s="14" r="C831"/>
      <c s="14" r="D831"/>
      <c s="14" r="E831"/>
      <c s="14" r="F831"/>
    </row>
    <row r="832">
      <c t="s" s="14" r="A832">
        <v>1459</v>
      </c>
      <c t="s" s="14" r="B832">
        <v>1316</v>
      </c>
      <c s="14" r="C832"/>
      <c s="14" r="D832"/>
      <c s="14" r="E832"/>
      <c s="14" r="F832"/>
    </row>
    <row r="833">
      <c t="s" s="14" r="A833">
        <v>1460</v>
      </c>
      <c t="s" s="14" r="B833">
        <v>1461</v>
      </c>
      <c s="14" r="C833"/>
      <c s="14" r="D833"/>
      <c s="14" r="E833"/>
      <c s="14" r="F833"/>
    </row>
    <row r="834">
      <c t="s" s="14" r="A834">
        <v>1462</v>
      </c>
      <c t="s" s="14" r="B834">
        <v>1463</v>
      </c>
      <c s="14" r="C834"/>
      <c s="14" r="D834"/>
      <c s="14" r="E834"/>
      <c s="14" r="F834"/>
    </row>
    <row r="835">
      <c t="s" s="14" r="A835">
        <v>1464</v>
      </c>
      <c t="s" s="14" r="B835">
        <v>1465</v>
      </c>
      <c s="14" r="C835"/>
      <c s="14" r="D835"/>
      <c s="14" r="E835"/>
      <c s="14" r="F835"/>
    </row>
    <row r="836">
      <c t="s" s="14" r="A836">
        <v>1466</v>
      </c>
      <c t="s" s="14" r="B836">
        <v>1467</v>
      </c>
      <c s="14" r="C836"/>
      <c s="14" r="D836"/>
      <c s="14" r="E836"/>
      <c s="14" r="F836"/>
    </row>
    <row r="837">
      <c t="s" s="14" r="A837">
        <v>1468</v>
      </c>
      <c t="s" s="14" r="B837">
        <v>988</v>
      </c>
      <c s="14" r="C837"/>
      <c s="14" r="D837"/>
      <c s="14" r="E837"/>
      <c s="14" r="F837"/>
    </row>
    <row r="838">
      <c t="s" s="14" r="A838">
        <v>1469</v>
      </c>
      <c t="s" s="14" r="B838">
        <v>1364</v>
      </c>
      <c s="14" r="C838"/>
      <c s="14" r="D838"/>
      <c s="14" r="E838"/>
      <c s="14" r="F838"/>
    </row>
    <row r="839">
      <c t="s" s="14" r="A839">
        <v>1470</v>
      </c>
      <c t="s" s="14" r="B839">
        <v>1471</v>
      </c>
      <c s="14" r="C839"/>
      <c s="14" r="D839"/>
      <c s="14" r="E839"/>
      <c s="14" r="F839"/>
    </row>
    <row r="840">
      <c t="s" s="14" r="A840">
        <v>1472</v>
      </c>
      <c t="s" s="14" r="B840">
        <v>1473</v>
      </c>
      <c s="14" r="C840"/>
      <c s="14" r="D840"/>
      <c s="14" r="E840"/>
      <c s="14" r="F840"/>
    </row>
    <row r="841">
      <c t="s" s="14" r="A841">
        <v>1474</v>
      </c>
      <c t="s" s="14" r="B841">
        <v>1475</v>
      </c>
      <c s="14" r="C841"/>
      <c s="14" r="D841"/>
      <c s="14" r="E841"/>
      <c s="14" r="F841"/>
    </row>
    <row r="842">
      <c s="14" r="A842">
        <v>25.7</v>
      </c>
      <c t="s" s="14" r="B842">
        <v>1476</v>
      </c>
      <c s="14" r="C842"/>
      <c s="14" r="D842"/>
      <c s="14" r="E842"/>
      <c s="14" r="F842">
        <v>780</v>
      </c>
    </row>
    <row r="843">
      <c t="s" s="14" r="A843">
        <v>1477</v>
      </c>
      <c t="s" s="14" r="B843">
        <v>923</v>
      </c>
      <c s="14" r="C843"/>
      <c s="14" r="D843"/>
      <c s="14" r="E843"/>
      <c s="14" r="F843"/>
    </row>
    <row r="844">
      <c t="s" s="14" r="A844">
        <v>1478</v>
      </c>
      <c t="s" s="14" r="B844">
        <v>692</v>
      </c>
      <c s="14" r="C844"/>
      <c s="14" r="D844"/>
      <c s="14" r="E844"/>
      <c s="14" r="F844"/>
    </row>
    <row r="845">
      <c t="s" s="14" r="A845">
        <v>1479</v>
      </c>
      <c t="s" s="14" r="B845">
        <v>1480</v>
      </c>
      <c s="14" r="C845"/>
      <c s="14" r="D845"/>
      <c s="14" r="E845"/>
      <c s="14" r="F845"/>
    </row>
    <row r="846">
      <c t="s" s="14" r="A846">
        <v>1481</v>
      </c>
      <c t="s" s="14" r="B846">
        <v>1482</v>
      </c>
      <c s="14" r="C846"/>
      <c s="14" r="D846"/>
      <c s="14" r="E846"/>
      <c s="14" r="F846"/>
    </row>
    <row r="847">
      <c t="s" s="14" r="A847">
        <v>1483</v>
      </c>
      <c t="s" s="14" r="B847">
        <v>1484</v>
      </c>
      <c s="14" r="C847"/>
      <c s="14" r="D847"/>
      <c s="14" r="E847"/>
      <c s="14" r="F847"/>
    </row>
    <row r="848">
      <c t="s" s="14" r="A848">
        <v>1485</v>
      </c>
      <c t="s" s="14" r="B848">
        <v>1486</v>
      </c>
      <c s="14" r="C848"/>
      <c s="14" r="D848"/>
      <c s="14" r="E848"/>
      <c s="14" r="F848"/>
    </row>
    <row r="849">
      <c t="s" s="14" r="A849">
        <v>1487</v>
      </c>
      <c t="s" s="14" r="B849">
        <v>1488</v>
      </c>
      <c s="14" r="C849"/>
      <c s="14" r="D849"/>
      <c s="14" r="E849"/>
      <c s="14" r="F849"/>
    </row>
    <row r="850">
      <c t="s" s="14" r="A850">
        <v>1489</v>
      </c>
      <c t="s" s="14" r="B850">
        <v>1490</v>
      </c>
      <c s="14" r="C850"/>
      <c s="14" r="D850"/>
      <c s="14" r="E850"/>
      <c s="14" r="F850"/>
    </row>
    <row r="851">
      <c t="s" s="14" r="A851">
        <v>1491</v>
      </c>
      <c t="s" s="14" r="B851">
        <v>1492</v>
      </c>
      <c s="14" r="C851"/>
      <c s="14" r="D851"/>
      <c s="14" r="E851"/>
      <c s="14" r="F851"/>
    </row>
    <row r="852">
      <c t="s" s="14" r="A852">
        <v>1493</v>
      </c>
      <c t="s" s="14" r="B852">
        <v>1494</v>
      </c>
      <c s="14" r="C852"/>
      <c s="14" r="D852"/>
      <c s="14" r="E852"/>
      <c s="14" r="F852"/>
    </row>
    <row r="853">
      <c t="s" s="14" r="A853">
        <v>1495</v>
      </c>
      <c t="s" s="14" r="B853">
        <v>1496</v>
      </c>
      <c s="14" r="C853"/>
      <c s="14" r="D853"/>
      <c s="14" r="E853"/>
      <c s="14" r="F853"/>
    </row>
    <row r="854">
      <c t="s" s="14" r="A854">
        <v>1497</v>
      </c>
      <c t="s" s="14" r="B854">
        <v>1498</v>
      </c>
      <c s="14" r="C854"/>
      <c s="14" r="D854"/>
      <c s="14" r="E854"/>
      <c s="14" r="F854"/>
    </row>
    <row r="855">
      <c t="s" s="14" r="A855">
        <v>1499</v>
      </c>
      <c t="s" s="14" r="B855">
        <v>1500</v>
      </c>
      <c s="14" r="C855"/>
      <c s="14" r="D855"/>
      <c s="14" r="E855"/>
      <c s="14" r="F855"/>
    </row>
    <row r="856">
      <c t="s" s="14" r="A856">
        <v>1501</v>
      </c>
      <c t="s" s="14" r="B856">
        <v>1502</v>
      </c>
      <c s="14" r="C856"/>
      <c s="14" r="D856"/>
      <c s="14" r="E856"/>
      <c s="14" r="F856"/>
    </row>
    <row r="857">
      <c t="s" s="14" r="A857">
        <v>1503</v>
      </c>
      <c t="s" s="14" r="B857">
        <v>1504</v>
      </c>
      <c s="14" r="C857"/>
      <c s="14" r="D857"/>
      <c s="14" r="E857"/>
      <c s="14" r="F857"/>
    </row>
    <row r="858">
      <c t="s" s="14" r="A858">
        <v>1505</v>
      </c>
      <c t="s" s="14" r="B858">
        <v>1506</v>
      </c>
      <c s="14" r="C858"/>
      <c s="14" r="D858"/>
      <c s="14" r="E858"/>
      <c s="14" r="F858"/>
    </row>
    <row r="859">
      <c t="s" s="14" r="A859">
        <v>1507</v>
      </c>
      <c t="s" s="14" r="B859">
        <v>1508</v>
      </c>
      <c s="14" r="C859"/>
      <c s="14" r="D859"/>
      <c s="14" r="E859"/>
      <c s="14" r="F859"/>
    </row>
    <row r="860">
      <c t="s" s="14" r="A860">
        <v>1509</v>
      </c>
      <c t="s" s="14" r="B860">
        <v>1510</v>
      </c>
      <c s="14" r="C860"/>
      <c s="14" r="D860"/>
      <c s="14" r="E860"/>
      <c s="14" r="F860"/>
    </row>
    <row r="861">
      <c t="s" s="14" r="A861">
        <v>1511</v>
      </c>
      <c t="s" s="14" r="B861">
        <v>1512</v>
      </c>
      <c s="14" r="C861"/>
      <c s="14" r="D861"/>
      <c s="14" r="E861"/>
      <c s="14" r="F861"/>
    </row>
    <row r="862">
      <c t="s" s="14" r="A862">
        <v>1513</v>
      </c>
      <c t="s" s="14" r="B862">
        <v>1514</v>
      </c>
      <c s="14" r="C862"/>
      <c s="14" r="D862"/>
      <c s="14" r="E862"/>
      <c s="14" r="F862"/>
    </row>
    <row r="863">
      <c t="s" s="14" r="A863">
        <v>1515</v>
      </c>
      <c t="s" s="14" r="B863">
        <v>1516</v>
      </c>
      <c s="14" r="C863"/>
      <c s="14" r="D863"/>
      <c s="14" r="E863"/>
      <c s="14" r="F863"/>
    </row>
    <row r="864">
      <c t="s" s="14" r="A864">
        <v>1517</v>
      </c>
      <c t="s" s="14" r="B864">
        <v>1518</v>
      </c>
      <c s="14" r="C864"/>
      <c s="14" r="D864"/>
      <c s="14" r="E864"/>
      <c s="14" r="F864"/>
    </row>
    <row r="865">
      <c t="s" s="14" r="A865">
        <v>1519</v>
      </c>
      <c t="s" s="14" r="B865">
        <v>1520</v>
      </c>
      <c s="14" r="C865"/>
      <c s="14" r="D865"/>
      <c s="14" r="E865"/>
      <c s="14" r="F865"/>
    </row>
    <row r="866">
      <c t="s" s="14" r="A866">
        <v>1521</v>
      </c>
      <c t="s" s="14" r="B866">
        <v>1522</v>
      </c>
      <c s="14" r="C866"/>
      <c s="14" r="D866"/>
      <c s="14" r="E866"/>
      <c s="14" r="F866"/>
    </row>
    <row r="867">
      <c t="s" s="14" r="A867">
        <v>1523</v>
      </c>
      <c t="s" s="14" r="B867">
        <v>1524</v>
      </c>
      <c s="14" r="C867"/>
      <c s="14" r="D867"/>
      <c s="14" r="E867"/>
      <c s="14" r="F867"/>
    </row>
    <row r="868">
      <c t="s" s="14" r="A868">
        <v>1525</v>
      </c>
      <c t="s" s="14" r="B868">
        <v>1526</v>
      </c>
      <c s="14" r="C868"/>
      <c s="14" r="D868"/>
      <c s="14" r="E868"/>
      <c s="14" r="F868"/>
    </row>
    <row r="869">
      <c t="s" s="14" r="A869">
        <v>1527</v>
      </c>
      <c t="s" s="14" r="B869">
        <v>1528</v>
      </c>
      <c s="14" r="C869"/>
      <c s="14" r="D869"/>
      <c s="14" r="E869"/>
      <c s="14" r="F869"/>
    </row>
    <row r="870">
      <c t="s" s="14" r="A870">
        <v>1529</v>
      </c>
      <c t="s" s="14" r="B870">
        <v>1530</v>
      </c>
      <c s="14" r="C870"/>
      <c s="14" r="D870"/>
      <c s="14" r="E870"/>
      <c s="14" r="F870"/>
    </row>
    <row r="871">
      <c t="s" s="14" r="A871">
        <v>1531</v>
      </c>
      <c t="s" s="14" r="B871">
        <v>1532</v>
      </c>
      <c s="14" r="C871"/>
      <c s="14" r="D871"/>
      <c s="14" r="E871"/>
      <c s="14" r="F871"/>
    </row>
    <row r="872">
      <c t="s" s="14" r="A872">
        <v>1533</v>
      </c>
      <c t="s" s="14" r="B872">
        <v>1534</v>
      </c>
      <c s="14" r="C872"/>
      <c s="14" r="D872"/>
      <c s="14" r="E872"/>
      <c s="14" r="F872"/>
    </row>
    <row r="873">
      <c t="s" s="14" r="A873">
        <v>1535</v>
      </c>
      <c t="s" s="14" r="B873">
        <v>1536</v>
      </c>
      <c s="14" r="C873"/>
      <c s="14" r="D873"/>
      <c s="14" r="E873"/>
      <c s="14" r="F873"/>
    </row>
    <row r="874">
      <c t="s" s="14" r="A874">
        <v>1537</v>
      </c>
      <c t="s" s="14" r="B874">
        <v>1538</v>
      </c>
      <c s="14" r="C874"/>
      <c s="14" r="D874"/>
      <c s="14" r="E874"/>
      <c s="14" r="F874"/>
    </row>
    <row r="875">
      <c t="s" s="14" r="A875">
        <v>1539</v>
      </c>
      <c t="s" s="14" r="B875">
        <v>1540</v>
      </c>
      <c s="14" r="C875"/>
      <c s="14" r="D875"/>
      <c s="14" r="E875"/>
      <c s="14" r="F875"/>
    </row>
    <row r="876">
      <c s="14" r="A876">
        <v>25.8</v>
      </c>
      <c t="s" s="14" r="B876">
        <v>1541</v>
      </c>
      <c s="14" r="C876"/>
      <c s="14" r="D876"/>
      <c s="14" r="E876"/>
      <c s="14" r="F876"/>
    </row>
    <row r="877">
      <c t="s" s="14" r="A877">
        <v>1542</v>
      </c>
      <c t="s" s="14" r="B877">
        <v>49</v>
      </c>
      <c s="14" r="C877"/>
      <c s="14" r="D877"/>
      <c s="14" r="E877"/>
      <c s="14" r="F877"/>
    </row>
    <row r="878">
      <c t="s" s="14" r="A878">
        <v>1543</v>
      </c>
      <c t="s" s="14" r="B878">
        <v>1015</v>
      </c>
      <c s="14" r="C878"/>
      <c s="14" r="D878"/>
      <c s="14" r="E878"/>
      <c s="14" r="F878"/>
    </row>
    <row r="879">
      <c t="s" s="14" r="A879">
        <v>1544</v>
      </c>
      <c t="s" s="14" r="B879">
        <v>923</v>
      </c>
      <c s="14" r="C879"/>
      <c s="14" r="D879"/>
      <c s="14" r="E879"/>
      <c s="14" r="F879"/>
    </row>
    <row r="880">
      <c t="s" s="14" r="A880">
        <v>1545</v>
      </c>
      <c t="s" s="14" r="B880">
        <v>983</v>
      </c>
      <c s="14" r="C880"/>
      <c s="14" r="D880"/>
      <c s="14" r="E880"/>
      <c s="14" r="F880"/>
    </row>
    <row r="881">
      <c t="s" s="14" r="A881">
        <v>1546</v>
      </c>
      <c t="s" s="14" r="B881">
        <v>1547</v>
      </c>
      <c s="14" r="C881"/>
      <c s="14" r="D881"/>
      <c s="14" r="E881"/>
      <c s="14" r="F881"/>
    </row>
    <row r="882">
      <c s="14" r="A882">
        <v>26</v>
      </c>
      <c s="14" r="B882"/>
      <c s="14" r="C882"/>
      <c s="14" r="D882"/>
      <c s="14" r="E882"/>
      <c s="14" r="F882"/>
    </row>
    <row r="883">
      <c s="14" r="A883">
        <v>26</v>
      </c>
      <c t="s" s="14" r="B883">
        <v>1548</v>
      </c>
      <c s="14" r="C883"/>
      <c s="14" r="D883"/>
      <c s="14" r="E883"/>
      <c s="14" r="F883"/>
    </row>
    <row r="884">
      <c s="14" r="A884">
        <v>26.1</v>
      </c>
      <c t="s" s="14" r="B884">
        <v>1549</v>
      </c>
      <c s="14" r="C884"/>
      <c s="14" r="D884"/>
      <c s="14" r="E884"/>
      <c s="14" r="F884"/>
    </row>
    <row r="885">
      <c t="s" s="14" r="A885">
        <v>1550</v>
      </c>
      <c t="s" s="14" r="B885">
        <v>692</v>
      </c>
      <c s="14" r="C885"/>
      <c s="14" r="D885"/>
      <c s="14" r="E885"/>
      <c s="14" r="F885"/>
    </row>
    <row r="886">
      <c t="s" s="14" r="A886">
        <v>1551</v>
      </c>
      <c t="s" s="14" r="B886">
        <v>1552</v>
      </c>
      <c s="14" r="C886"/>
      <c s="14" r="D886"/>
      <c s="14" r="E886"/>
      <c s="14" r="F886"/>
    </row>
    <row r="887">
      <c t="s" s="14" r="A887">
        <v>1553</v>
      </c>
      <c t="s" s="14" r="B887">
        <v>1554</v>
      </c>
      <c s="14" r="C887"/>
      <c s="14" r="D887"/>
      <c s="14" r="E887"/>
      <c s="14" r="F887"/>
    </row>
    <row r="888">
      <c t="s" s="14" r="A888">
        <v>1555</v>
      </c>
      <c t="s" s="14" r="B888">
        <v>1556</v>
      </c>
      <c s="14" r="C888"/>
      <c s="14" r="D888"/>
      <c s="14" r="E888"/>
      <c s="14" r="F888"/>
    </row>
    <row r="889">
      <c t="s" s="14" r="A889">
        <v>1557</v>
      </c>
      <c t="s" s="14" r="B889">
        <v>1558</v>
      </c>
      <c s="14" r="C889"/>
      <c s="14" r="D889"/>
      <c s="14" r="E889"/>
      <c s="14" r="F889"/>
    </row>
    <row r="890">
      <c t="s" s="14" r="A890">
        <v>1559</v>
      </c>
      <c t="s" s="14" r="B890">
        <v>1560</v>
      </c>
      <c s="14" r="C890"/>
      <c s="14" r="D890"/>
      <c s="14" r="E890"/>
      <c s="14" r="F890"/>
    </row>
    <row r="891">
      <c t="s" s="14" r="A891">
        <v>1561</v>
      </c>
      <c t="s" s="14" r="B891">
        <v>1562</v>
      </c>
      <c s="14" r="C891"/>
      <c s="14" r="D891"/>
      <c s="14" r="E891"/>
      <c s="14" r="F891"/>
    </row>
    <row r="892">
      <c t="s" s="14" r="A892">
        <v>1563</v>
      </c>
      <c t="s" s="14" r="B892">
        <v>1564</v>
      </c>
      <c s="14" r="C892"/>
      <c s="14" r="D892"/>
      <c s="14" r="E892"/>
      <c s="14" r="F892"/>
    </row>
    <row r="893">
      <c s="14" r="A893">
        <v>26.2</v>
      </c>
      <c t="s" s="14" r="B893">
        <v>1565</v>
      </c>
      <c s="14" r="C893"/>
      <c s="14" r="D893"/>
      <c s="14" r="E893"/>
      <c s="14" r="F893"/>
    </row>
    <row r="894">
      <c t="s" s="14" r="A894">
        <v>1566</v>
      </c>
      <c t="s" s="14" r="B894">
        <v>692</v>
      </c>
      <c s="14" r="C894"/>
      <c s="14" r="D894"/>
      <c s="14" r="E894"/>
      <c s="14" r="F894"/>
    </row>
    <row r="895">
      <c t="s" s="14" r="A895">
        <v>1567</v>
      </c>
      <c t="s" s="14" r="B895">
        <v>1568</v>
      </c>
      <c s="14" r="C895"/>
      <c s="14" r="D895"/>
      <c s="14" r="E895"/>
      <c s="14" r="F895"/>
    </row>
    <row r="896">
      <c t="s" s="14" r="A896">
        <v>1569</v>
      </c>
      <c t="s" s="14" r="B896">
        <v>1556</v>
      </c>
      <c s="14" r="C896"/>
      <c s="14" r="D896"/>
      <c s="14" r="E896"/>
      <c s="14" r="F896"/>
    </row>
    <row r="897">
      <c t="s" s="14" r="A897">
        <v>1570</v>
      </c>
      <c t="s" s="14" r="B897">
        <v>1558</v>
      </c>
      <c s="14" r="C897"/>
      <c s="14" r="D897"/>
      <c s="14" r="E897"/>
      <c s="14" r="F897"/>
    </row>
    <row r="898">
      <c t="s" s="14" r="A898">
        <v>1571</v>
      </c>
      <c t="s" s="14" r="B898">
        <v>1560</v>
      </c>
      <c s="14" r="C898"/>
      <c s="14" r="D898"/>
      <c s="14" r="E898"/>
      <c s="14" r="F898"/>
    </row>
    <row r="899">
      <c t="s" s="14" r="A899">
        <v>1572</v>
      </c>
      <c t="s" s="14" r="B899">
        <v>1562</v>
      </c>
      <c s="14" r="C899"/>
      <c s="14" r="D899"/>
      <c s="14" r="E899"/>
      <c s="14" r="F899"/>
    </row>
    <row r="900">
      <c s="14" r="A900">
        <v>26.3</v>
      </c>
      <c t="s" s="14" r="B900">
        <v>1573</v>
      </c>
      <c s="14" r="C900"/>
      <c s="14" r="D900"/>
      <c s="14" r="E900"/>
      <c s="14" r="F900"/>
    </row>
    <row r="901">
      <c t="s" s="14" r="A901">
        <v>1574</v>
      </c>
      <c t="s" s="14" r="B901">
        <v>692</v>
      </c>
      <c s="14" r="C901"/>
      <c s="14" r="D901"/>
      <c s="14" r="E901"/>
      <c s="14" r="F901"/>
    </row>
    <row r="902">
      <c t="s" s="14" r="A902">
        <v>1575</v>
      </c>
      <c t="s" s="14" r="B902">
        <v>1568</v>
      </c>
      <c s="14" r="C902"/>
      <c s="14" r="D902"/>
      <c s="14" r="E902"/>
      <c s="14" r="F902"/>
    </row>
    <row r="903">
      <c t="s" s="14" r="A903">
        <v>1576</v>
      </c>
      <c t="s" s="14" r="B903">
        <v>1556</v>
      </c>
      <c s="14" r="C903"/>
      <c s="14" r="D903"/>
      <c s="14" r="E903"/>
      <c s="14" r="F903"/>
    </row>
    <row r="904">
      <c t="s" s="14" r="A904">
        <v>1577</v>
      </c>
      <c t="s" s="14" r="B904">
        <v>1558</v>
      </c>
      <c s="14" r="C904"/>
      <c s="14" r="D904"/>
      <c s="14" r="E904"/>
      <c s="14" r="F904"/>
    </row>
    <row r="905">
      <c t="s" s="14" r="A905">
        <v>1578</v>
      </c>
      <c t="s" s="14" r="B905">
        <v>1560</v>
      </c>
      <c s="14" r="C905"/>
      <c s="14" r="D905"/>
      <c s="14" r="E905"/>
      <c s="14" r="F905"/>
    </row>
    <row r="906">
      <c t="s" s="14" r="A906">
        <v>1579</v>
      </c>
      <c t="s" s="14" r="B906">
        <v>1562</v>
      </c>
      <c s="14" r="C906"/>
      <c s="14" r="D906"/>
      <c s="14" r="E906"/>
      <c s="14" r="F906"/>
    </row>
    <row r="907">
      <c s="14" r="A907">
        <v>26.4</v>
      </c>
      <c t="s" s="14" r="B907">
        <v>1580</v>
      </c>
      <c s="14" r="C907"/>
      <c s="14" r="D907"/>
      <c s="14" r="E907"/>
      <c s="14" r="F907"/>
    </row>
    <row r="908">
      <c t="s" s="14" r="A908">
        <v>1581</v>
      </c>
      <c t="s" s="14" r="B908">
        <v>692</v>
      </c>
      <c s="14" r="C908"/>
      <c s="14" r="D908"/>
      <c s="14" r="E908"/>
      <c s="14" r="F908"/>
    </row>
    <row r="909">
      <c t="s" s="14" r="A909">
        <v>1582</v>
      </c>
      <c t="s" s="14" r="B909">
        <v>1568</v>
      </c>
      <c s="14" r="C909"/>
      <c s="14" r="D909"/>
      <c s="14" r="E909"/>
      <c s="14" r="F909"/>
    </row>
    <row r="910">
      <c t="s" s="14" r="A910">
        <v>1583</v>
      </c>
      <c t="s" s="14" r="B910">
        <v>1556</v>
      </c>
      <c s="14" r="C910"/>
      <c s="14" r="D910"/>
      <c s="14" r="E910"/>
      <c s="14" r="F910"/>
    </row>
    <row r="911">
      <c s="14" r="A911">
        <v>26.5</v>
      </c>
      <c t="s" s="14" r="B911">
        <v>1584</v>
      </c>
      <c s="14" r="C911"/>
      <c s="14" r="D911"/>
      <c s="14" r="E911"/>
      <c s="14" r="F911"/>
    </row>
    <row r="912">
      <c t="s" s="14" r="A912">
        <v>1585</v>
      </c>
      <c t="s" s="14" r="B912">
        <v>692</v>
      </c>
      <c s="14" r="C912"/>
      <c s="14" r="D912"/>
      <c s="14" r="E912"/>
      <c s="14" r="F912"/>
    </row>
    <row r="913">
      <c t="s" s="14" r="A913">
        <v>1586</v>
      </c>
      <c t="s" s="14" r="B913">
        <v>1568</v>
      </c>
      <c s="14" r="C913"/>
      <c s="14" r="D913"/>
      <c s="14" r="E913"/>
      <c s="14" r="F913"/>
    </row>
    <row r="914">
      <c t="s" s="14" r="A914">
        <v>1587</v>
      </c>
      <c t="s" s="14" r="B914">
        <v>1556</v>
      </c>
      <c s="14" r="C914"/>
      <c s="14" r="D914"/>
      <c s="14" r="E914"/>
      <c s="14" r="F914"/>
    </row>
    <row r="915">
      <c t="s" s="14" r="A915">
        <v>1588</v>
      </c>
      <c t="s" s="14" r="B915">
        <v>1558</v>
      </c>
      <c s="14" r="C915"/>
      <c s="14" r="D915"/>
      <c s="14" r="E915"/>
      <c s="14" r="F915"/>
    </row>
    <row r="916">
      <c t="s" s="14" r="A916">
        <v>1589</v>
      </c>
      <c t="s" s="14" r="B916">
        <v>1560</v>
      </c>
      <c s="14" r="C916"/>
      <c s="14" r="D916"/>
      <c s="14" r="E916"/>
      <c s="14" r="F916"/>
    </row>
    <row r="917">
      <c t="s" s="14" r="A917">
        <v>1590</v>
      </c>
      <c t="s" s="14" r="B917">
        <v>1562</v>
      </c>
      <c s="14" r="C917"/>
      <c s="14" r="D917"/>
      <c s="14" r="E917"/>
      <c s="14" r="F917"/>
    </row>
    <row r="918">
      <c s="14" r="A918">
        <v>26.6</v>
      </c>
      <c t="s" s="14" r="B918">
        <v>1591</v>
      </c>
      <c s="14" r="C918"/>
      <c s="14" r="D918"/>
      <c s="14" r="E918"/>
      <c s="14" r="F918"/>
    </row>
    <row r="919">
      <c t="s" s="14" r="A919">
        <v>1592</v>
      </c>
      <c t="s" s="14" r="B919">
        <v>692</v>
      </c>
      <c s="14" r="C919"/>
      <c s="14" r="D919"/>
      <c s="14" r="E919"/>
      <c s="14" r="F919"/>
    </row>
    <row r="920">
      <c t="s" s="14" r="A920">
        <v>1593</v>
      </c>
      <c t="s" s="14" r="B920">
        <v>1568</v>
      </c>
      <c s="14" r="C920"/>
      <c s="14" r="D920"/>
      <c s="14" r="E920"/>
      <c s="14" r="F920"/>
    </row>
    <row r="921">
      <c t="s" s="14" r="A921">
        <v>1594</v>
      </c>
      <c t="s" s="14" r="B921">
        <v>1556</v>
      </c>
      <c s="14" r="C921"/>
      <c s="14" r="D921"/>
      <c s="14" r="E921"/>
      <c s="14" r="F921"/>
    </row>
    <row r="922">
      <c t="s" s="14" r="A922">
        <v>1595</v>
      </c>
      <c t="s" s="14" r="B922">
        <v>1558</v>
      </c>
      <c s="14" r="C922"/>
      <c s="14" r="D922"/>
      <c s="14" r="E922"/>
      <c s="14" r="F922"/>
    </row>
    <row r="923">
      <c t="s" s="14" r="A923">
        <v>1596</v>
      </c>
      <c t="s" s="14" r="B923">
        <v>1560</v>
      </c>
      <c s="14" r="C923"/>
      <c s="14" r="D923"/>
      <c s="14" r="E923"/>
      <c s="14" r="F923"/>
    </row>
    <row r="924">
      <c t="s" s="14" r="A924">
        <v>1597</v>
      </c>
      <c t="s" s="14" r="B924">
        <v>1562</v>
      </c>
      <c s="14" r="C924"/>
      <c s="14" r="D924"/>
      <c s="14" r="E924"/>
      <c s="14" r="F924"/>
    </row>
    <row r="925">
      <c s="14" r="A925">
        <v>27</v>
      </c>
      <c t="s" s="14" r="B925">
        <v>1598</v>
      </c>
      <c s="14" r="C925"/>
      <c s="14" r="D925"/>
      <c s="14" r="E925"/>
      <c t="s" s="14" r="F925">
        <v>582</v>
      </c>
    </row>
    <row r="926">
      <c s="14" r="A926">
        <v>27</v>
      </c>
      <c t="s" s="14" r="B926">
        <v>665</v>
      </c>
      <c s="14" r="C926"/>
      <c s="14" r="D926"/>
      <c s="14" r="E926"/>
      <c s="14" r="F926"/>
    </row>
    <row r="927">
      <c s="14" r="A927">
        <v>27.1</v>
      </c>
      <c t="s" s="14" r="B927">
        <v>923</v>
      </c>
      <c s="14" r="C927"/>
      <c s="14" r="D927"/>
      <c s="14" r="E927"/>
      <c s="14" r="F927"/>
    </row>
    <row r="928">
      <c s="14" r="A928">
        <v>27.2</v>
      </c>
      <c t="s" s="14" r="B928">
        <v>705</v>
      </c>
      <c s="14" r="C928"/>
      <c s="14" r="D928"/>
      <c s="14" r="E928"/>
      <c s="14" r="F928"/>
    </row>
    <row r="929">
      <c s="14" r="A929">
        <v>27.3</v>
      </c>
      <c t="s" s="14" r="B929">
        <v>1599</v>
      </c>
      <c s="14" r="C929"/>
      <c s="14" r="D929"/>
      <c s="14" r="E929"/>
      <c s="14" r="F929"/>
    </row>
    <row r="930">
      <c s="14" r="A930">
        <v>27.4</v>
      </c>
      <c t="s" s="14" r="B930">
        <v>1600</v>
      </c>
      <c s="14" r="C930"/>
      <c s="14" r="D930"/>
      <c s="14" r="E930"/>
      <c s="14" r="F930"/>
    </row>
    <row r="931">
      <c s="14" r="A931">
        <v>27.5</v>
      </c>
      <c t="s" s="14" r="B931">
        <v>760</v>
      </c>
      <c s="14" r="C931"/>
      <c s="14" r="D931"/>
      <c s="14" r="E931"/>
      <c s="14" r="F931"/>
    </row>
    <row r="932">
      <c s="14" r="A932">
        <v>27.6</v>
      </c>
      <c t="s" s="14" r="B932">
        <v>1601</v>
      </c>
      <c s="14" r="C932"/>
      <c s="14" r="D932"/>
      <c s="14" r="E932"/>
      <c s="14" r="F932"/>
    </row>
    <row r="933">
      <c s="14" r="A933">
        <v>27.7</v>
      </c>
      <c t="s" s="14" r="B933">
        <v>1602</v>
      </c>
      <c s="14" r="C933"/>
      <c s="14" r="D933"/>
      <c s="14" r="E933"/>
      <c s="14" r="F933"/>
    </row>
    <row r="934">
      <c s="14" r="A934">
        <v>27.8</v>
      </c>
      <c t="s" s="14" r="B934">
        <v>1603</v>
      </c>
      <c s="14" r="C934"/>
      <c s="14" r="D934"/>
      <c s="14" r="E934"/>
      <c s="14" r="F934"/>
    </row>
    <row r="935">
      <c s="14" r="A935">
        <v>27.9</v>
      </c>
      <c t="s" s="14" r="B935">
        <v>1604</v>
      </c>
      <c s="14" r="C935"/>
      <c s="14" r="D935"/>
      <c s="14" r="E935"/>
      <c s="14" r="F935"/>
    </row>
    <row r="936">
      <c s="14" r="A936">
        <v>27.1</v>
      </c>
      <c t="s" s="14" r="B936">
        <v>991</v>
      </c>
      <c s="14" r="C936"/>
      <c s="14" r="D936"/>
      <c s="14" r="E936"/>
      <c s="14" r="F936"/>
    </row>
    <row r="937">
      <c s="14" r="A937">
        <v>27.11</v>
      </c>
      <c t="s" s="14" r="B937">
        <v>990</v>
      </c>
      <c s="14" r="C937"/>
      <c s="14" r="D937"/>
      <c s="14" r="E937"/>
      <c s="14" r="F937"/>
    </row>
    <row r="938">
      <c s="14" r="A938">
        <v>27.12</v>
      </c>
      <c t="s" s="14" r="B938">
        <v>987</v>
      </c>
      <c s="14" r="C938"/>
      <c s="14" r="D938"/>
      <c s="14" r="E938"/>
      <c s="14" r="F938"/>
    </row>
    <row r="939">
      <c s="14" r="A939">
        <v>27.13</v>
      </c>
      <c t="s" s="14" r="B939">
        <v>1284</v>
      </c>
      <c s="14" r="C939"/>
      <c s="14" r="D939"/>
      <c s="14" r="E939"/>
      <c s="14" r="F939"/>
    </row>
    <row r="940">
      <c s="14" r="A940">
        <v>27.14</v>
      </c>
      <c t="s" s="14" r="B940">
        <v>1605</v>
      </c>
      <c s="14" r="C940"/>
      <c s="14" r="D940"/>
      <c s="14" r="E940"/>
      <c s="14" r="F940"/>
    </row>
    <row r="941">
      <c s="14" r="A941">
        <v>27.15</v>
      </c>
      <c t="s" s="14" r="B941">
        <v>1316</v>
      </c>
      <c s="14" r="C941"/>
      <c s="14" r="D941"/>
      <c s="14" r="E941"/>
      <c s="14" r="F941"/>
    </row>
    <row r="942">
      <c s="14" r="A942">
        <v>27.16</v>
      </c>
      <c t="s" s="14" r="B942">
        <v>1606</v>
      </c>
      <c s="14" r="C942"/>
      <c s="14" r="D942"/>
      <c s="14" r="E942"/>
      <c s="14" r="F942"/>
    </row>
    <row r="943">
      <c s="14" r="A943">
        <v>28</v>
      </c>
      <c t="s" s="14" r="B943">
        <v>1607</v>
      </c>
      <c s="14" r="C943"/>
      <c s="14" r="D943"/>
      <c s="14" r="E943"/>
      <c t="s" s="14" r="F943">
        <v>582</v>
      </c>
    </row>
    <row r="944">
      <c s="14" r="A944">
        <v>28</v>
      </c>
      <c t="s" s="14" r="B944">
        <v>665</v>
      </c>
      <c s="14" r="C944"/>
      <c s="14" r="D944"/>
      <c s="14" r="E944"/>
      <c s="14" r="F944"/>
    </row>
    <row r="945">
      <c s="14" r="A945">
        <v>28.1</v>
      </c>
      <c t="s" s="14" r="B945">
        <v>725</v>
      </c>
      <c s="14" r="C945"/>
      <c s="14" r="D945"/>
      <c s="14" r="E945"/>
      <c s="14" r="F945"/>
    </row>
    <row r="946">
      <c s="14" r="A946">
        <v>28.2</v>
      </c>
      <c t="s" s="14" r="B946">
        <v>705</v>
      </c>
      <c s="14" r="C946"/>
      <c s="14" r="D946"/>
      <c s="14" r="E946"/>
      <c s="14" r="F946"/>
    </row>
    <row r="947">
      <c s="14" r="A947">
        <v>28.3</v>
      </c>
      <c t="s" s="14" r="B947">
        <v>1608</v>
      </c>
      <c s="14" r="C947"/>
      <c s="14" r="D947"/>
      <c s="14" r="E947"/>
      <c s="14" r="F947">
        <v>521</v>
      </c>
    </row>
    <row r="948">
      <c s="14" r="A948">
        <v>28.4</v>
      </c>
      <c t="s" s="14" r="B948">
        <v>1609</v>
      </c>
      <c s="14" r="C948"/>
      <c s="14" r="D948"/>
      <c s="14" r="E948"/>
      <c s="14" r="F948">
        <v>521</v>
      </c>
    </row>
    <row r="949">
      <c s="14" r="A949">
        <v>28.5</v>
      </c>
      <c t="s" s="14" r="B949">
        <v>1610</v>
      </c>
      <c s="14" r="C949"/>
      <c s="14" r="D949"/>
      <c s="14" r="E949"/>
      <c s="14" r="F949"/>
    </row>
    <row r="950">
      <c s="14" r="A950">
        <v>28.6</v>
      </c>
      <c t="s" s="14" r="B950">
        <v>1611</v>
      </c>
      <c s="14" r="C950"/>
      <c s="14" r="D950"/>
      <c s="14" r="E950"/>
      <c s="14" r="F950"/>
    </row>
    <row customHeight="1" r="951" ht="15.75">
      <c s="14" r="A951">
        <v>28.7</v>
      </c>
      <c t="s" s="14" r="B951">
        <v>1603</v>
      </c>
      <c s="14" r="C951"/>
      <c s="14" r="D951"/>
      <c s="14" r="E951"/>
      <c s="14" r="F951"/>
    </row>
    <row r="952">
      <c s="14" r="A952">
        <v>28.8</v>
      </c>
      <c t="s" s="14" r="B952">
        <v>1604</v>
      </c>
      <c s="14" r="C952"/>
      <c s="14" r="D952"/>
      <c s="14" r="E952"/>
      <c s="14" r="F952"/>
    </row>
    <row r="953">
      <c s="14" r="A953">
        <v>28.9</v>
      </c>
      <c t="s" s="14" r="B953">
        <v>991</v>
      </c>
      <c s="14" r="C953"/>
      <c s="14" r="D953"/>
      <c s="14" r="E953"/>
      <c s="14" r="F953"/>
    </row>
    <row r="954">
      <c s="14" r="A954">
        <v>28.1</v>
      </c>
      <c t="s" s="14" r="B954">
        <v>990</v>
      </c>
      <c s="14" r="C954"/>
      <c s="14" r="D954"/>
      <c s="14" r="E954"/>
      <c s="14" r="F954"/>
    </row>
    <row r="955">
      <c s="14" r="A955">
        <v>28.11</v>
      </c>
      <c t="s" s="14" r="B955">
        <v>1612</v>
      </c>
      <c s="14" r="C955"/>
      <c s="14" r="D955"/>
      <c s="14" r="E955"/>
      <c s="14" r="F955"/>
    </row>
    <row r="956">
      <c s="14" r="A956">
        <v>28.12</v>
      </c>
      <c t="s" s="14" r="B956">
        <v>987</v>
      </c>
      <c s="14" r="C956"/>
      <c s="14" r="D956"/>
      <c s="14" r="E956"/>
      <c s="14" r="F956"/>
    </row>
    <row r="957">
      <c s="14" r="A957">
        <v>28.13</v>
      </c>
      <c t="s" s="14" r="B957">
        <v>1284</v>
      </c>
      <c s="14" r="C957"/>
      <c s="14" r="D957"/>
      <c s="14" r="E957"/>
      <c s="14" r="F957"/>
    </row>
    <row customHeight="1" r="958" ht="13.5">
      <c s="14" r="A958">
        <v>28.14</v>
      </c>
      <c t="s" s="14" r="B958">
        <v>1613</v>
      </c>
      <c s="14" r="C958"/>
      <c s="14" r="D958"/>
      <c s="14" r="E958"/>
      <c s="14" r="F958"/>
    </row>
  </sheetData>
  <legacy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9.57"/>
    <col min="2" customWidth="1" max="2" width="51.57"/>
  </cols>
  <sheetData>
    <row r="1">
      <c t="s" s="28" r="A1">
        <v>1614</v>
      </c>
      <c t="s" s="28" r="B1">
        <v>1615</v>
      </c>
      <c s="24" r="C1"/>
    </row>
    <row r="2">
      <c t="s" s="28" r="A2">
        <v>1614</v>
      </c>
      <c t="s" s="28" r="B2">
        <v>1616</v>
      </c>
      <c s="24" r="C2"/>
    </row>
    <row r="3">
      <c t="s" s="28" r="A3">
        <v>1614</v>
      </c>
      <c t="s" s="28" r="B3">
        <v>1617</v>
      </c>
      <c s="24" r="C3"/>
    </row>
    <row r="4">
      <c t="s" s="28" r="A4">
        <v>1614</v>
      </c>
      <c t="s" s="28" r="B4">
        <v>1618</v>
      </c>
      <c s="24" r="C4"/>
    </row>
    <row r="5">
      <c t="s" s="28" r="A5">
        <v>1614</v>
      </c>
      <c t="s" s="28" r="B5">
        <v>1619</v>
      </c>
      <c s="24" r="C5"/>
    </row>
    <row r="6">
      <c t="s" s="28" r="A6">
        <v>1614</v>
      </c>
      <c t="s" s="28" r="B6">
        <v>1620</v>
      </c>
      <c s="24" r="C6"/>
    </row>
    <row r="7">
      <c t="s" s="28" r="A7">
        <v>1614</v>
      </c>
      <c t="s" s="28" r="B7">
        <v>1621</v>
      </c>
      <c s="24" r="C7"/>
    </row>
    <row r="8">
      <c t="s" s="28" r="A8">
        <v>1614</v>
      </c>
      <c t="s" s="28" r="B8">
        <v>1622</v>
      </c>
      <c s="24" r="C8"/>
    </row>
    <row r="9">
      <c t="s" s="28" r="A9">
        <v>1614</v>
      </c>
      <c t="s" s="28" r="B9">
        <v>1623</v>
      </c>
      <c s="24" r="C9"/>
    </row>
    <row r="10">
      <c t="s" s="28" r="A10">
        <v>1614</v>
      </c>
      <c t="s" s="28" r="B10">
        <v>1624</v>
      </c>
      <c s="24" r="C10"/>
    </row>
    <row r="11">
      <c t="s" s="28" r="A11">
        <v>1614</v>
      </c>
      <c t="s" s="28" r="B11">
        <v>1625</v>
      </c>
      <c s="24" r="C11"/>
    </row>
    <row r="12">
      <c t="s" s="28" r="A12">
        <v>1614</v>
      </c>
      <c t="s" s="28" r="B12">
        <v>1626</v>
      </c>
      <c s="24" r="C12"/>
    </row>
    <row r="13">
      <c t="s" s="28" r="A13">
        <v>1614</v>
      </c>
      <c t="s" s="28" r="B13">
        <v>1627</v>
      </c>
      <c s="24" r="C13"/>
    </row>
    <row r="14">
      <c t="s" s="28" r="A14">
        <v>1614</v>
      </c>
      <c t="s" s="28" r="B14">
        <v>1628</v>
      </c>
      <c s="24" r="C14"/>
    </row>
    <row r="15">
      <c t="s" s="28" r="A15">
        <v>1614</v>
      </c>
      <c t="s" s="28" r="B15">
        <v>1629</v>
      </c>
      <c s="24" r="C15"/>
    </row>
    <row r="16">
      <c t="s" s="28" r="A16">
        <v>1614</v>
      </c>
      <c t="s" s="28" r="B16">
        <v>1630</v>
      </c>
      <c s="24" r="C16"/>
    </row>
    <row customHeight="1" r="17" ht="13.5">
      <c t="s" s="28" r="A17">
        <v>1614</v>
      </c>
      <c t="s" s="28" r="B17">
        <v>1631</v>
      </c>
      <c s="24" r="C17"/>
    </row>
    <row r="18">
      <c t="s" s="28" r="A18">
        <v>1632</v>
      </c>
      <c t="s" s="28" r="B18">
        <v>1633</v>
      </c>
      <c s="24" r="C18"/>
    </row>
    <row r="19">
      <c t="s" s="28" r="A19">
        <v>1632</v>
      </c>
      <c t="s" s="28" r="B19">
        <v>1634</v>
      </c>
      <c s="24" r="C19"/>
    </row>
    <row r="20">
      <c t="s" s="28" r="A20">
        <v>1632</v>
      </c>
      <c t="s" s="28" r="B20">
        <v>1635</v>
      </c>
      <c s="24" r="C20"/>
    </row>
    <row r="21">
      <c t="s" s="28" r="A21">
        <v>1632</v>
      </c>
      <c t="s" s="28" r="B21">
        <v>1636</v>
      </c>
      <c s="24" r="C21"/>
    </row>
    <row r="22">
      <c t="s" s="28" r="A22">
        <v>1632</v>
      </c>
      <c t="s" s="28" r="B22">
        <v>1637</v>
      </c>
      <c s="24" r="C22"/>
    </row>
    <row r="23">
      <c t="s" s="28" r="A23">
        <v>1632</v>
      </c>
      <c t="s" s="28" r="B23">
        <v>1638</v>
      </c>
      <c s="24" r="C23"/>
    </row>
    <row r="24">
      <c t="s" s="28" r="A24">
        <v>1632</v>
      </c>
      <c t="s" s="28" r="B24">
        <v>1639</v>
      </c>
      <c s="24" r="C24"/>
    </row>
    <row r="25">
      <c t="s" s="28" r="A25">
        <v>1632</v>
      </c>
      <c t="s" s="28" r="B25">
        <v>1640</v>
      </c>
      <c s="24" r="C25"/>
    </row>
    <row r="26">
      <c t="s" s="28" r="A26">
        <v>1632</v>
      </c>
      <c t="s" s="28" r="B26">
        <v>1641</v>
      </c>
      <c s="24" r="C26"/>
    </row>
    <row r="27">
      <c t="s" s="28" r="A27">
        <v>1632</v>
      </c>
      <c t="s" s="28" r="B27">
        <v>1642</v>
      </c>
      <c s="24" r="C27"/>
    </row>
    <row r="28">
      <c t="s" s="28" r="A28">
        <v>1632</v>
      </c>
      <c t="s" s="28" r="B28">
        <v>1643</v>
      </c>
      <c s="24" r="C28"/>
    </row>
    <row r="29">
      <c t="s" s="28" r="A29">
        <v>1632</v>
      </c>
      <c t="s" s="28" r="B29">
        <v>1644</v>
      </c>
      <c s="24" r="C29"/>
    </row>
    <row customHeight="1" r="30" ht="13.5">
      <c t="s" s="28" r="A30">
        <v>1632</v>
      </c>
      <c t="s" s="28" r="B30">
        <v>1645</v>
      </c>
      <c s="24" r="C30"/>
    </row>
    <row r="31">
      <c t="s" s="28" r="A31">
        <v>1646</v>
      </c>
      <c t="s" s="28" r="B31">
        <v>1647</v>
      </c>
      <c s="24" r="C31"/>
    </row>
    <row r="32">
      <c t="s" s="28" r="A32">
        <v>1646</v>
      </c>
      <c t="s" s="28" r="B32">
        <v>1648</v>
      </c>
      <c s="24" r="C32"/>
    </row>
    <row r="33">
      <c t="s" s="28" r="A33">
        <v>1646</v>
      </c>
      <c t="s" s="28" r="B33">
        <v>1649</v>
      </c>
      <c s="24" r="C33"/>
    </row>
    <row r="34">
      <c t="s" s="28" r="A34">
        <v>1646</v>
      </c>
      <c t="s" s="28" r="B34">
        <v>1650</v>
      </c>
      <c s="24" r="C34"/>
    </row>
    <row r="35">
      <c t="s" s="28" r="A35">
        <v>1646</v>
      </c>
      <c t="s" s="28" r="B35">
        <v>1651</v>
      </c>
      <c s="24" r="C35"/>
    </row>
    <row r="36">
      <c t="s" s="28" r="A36">
        <v>1646</v>
      </c>
      <c t="s" s="28" r="B36">
        <v>1652</v>
      </c>
      <c s="24" r="C36"/>
    </row>
    <row r="37">
      <c t="s" s="28" r="A37">
        <v>1646</v>
      </c>
      <c t="s" s="28" r="B37">
        <v>1653</v>
      </c>
      <c s="24" r="C37"/>
    </row>
    <row r="38">
      <c t="s" s="28" r="A38">
        <v>1646</v>
      </c>
      <c t="s" s="28" r="B38">
        <v>1654</v>
      </c>
      <c s="24" r="C38"/>
    </row>
    <row r="39">
      <c t="s" s="28" r="A39">
        <v>1646</v>
      </c>
      <c t="s" s="28" r="B39">
        <v>1655</v>
      </c>
      <c s="24" r="C39"/>
    </row>
    <row r="40">
      <c t="s" s="28" r="A40">
        <v>1646</v>
      </c>
      <c t="s" s="28" r="B40">
        <v>1656</v>
      </c>
      <c s="24" r="C40"/>
    </row>
    <row r="41">
      <c t="s" s="28" r="A41">
        <v>1646</v>
      </c>
      <c t="s" s="28" r="B41">
        <v>1657</v>
      </c>
      <c s="24" r="C41"/>
    </row>
    <row r="42">
      <c t="s" s="28" r="A42">
        <v>1646</v>
      </c>
      <c t="s" s="28" r="B42">
        <v>1658</v>
      </c>
      <c s="24" r="C42"/>
    </row>
    <row customHeight="1" r="43" ht="13.5">
      <c t="s" s="28" r="A43">
        <v>1646</v>
      </c>
      <c t="s" s="28" r="B43">
        <v>1659</v>
      </c>
      <c s="24" r="C43"/>
    </row>
    <row r="44">
      <c t="s" s="28" r="A44">
        <v>1660</v>
      </c>
      <c t="s" s="28" r="B44">
        <v>1661</v>
      </c>
      <c s="24" r="C44"/>
    </row>
    <row r="45">
      <c t="s" s="28" r="A45">
        <v>1660</v>
      </c>
      <c t="s" s="28" r="B45">
        <v>1662</v>
      </c>
      <c s="24" r="C45"/>
    </row>
    <row r="46">
      <c t="s" s="28" r="A46">
        <v>1660</v>
      </c>
      <c t="s" s="28" r="B46">
        <v>1663</v>
      </c>
      <c s="24" r="C46"/>
    </row>
    <row r="47">
      <c t="s" s="28" r="A47">
        <v>1660</v>
      </c>
      <c t="s" s="28" r="B47">
        <v>1664</v>
      </c>
      <c s="24" r="C47"/>
    </row>
    <row r="48">
      <c t="s" s="28" r="A48">
        <v>1660</v>
      </c>
      <c t="s" s="28" r="B48">
        <v>1665</v>
      </c>
      <c s="24" r="C48"/>
    </row>
    <row r="49">
      <c t="s" s="28" r="A49">
        <v>1660</v>
      </c>
      <c t="s" s="28" r="B49">
        <v>1666</v>
      </c>
      <c s="24" r="C49"/>
    </row>
    <row r="50">
      <c t="s" s="28" r="A50">
        <v>1660</v>
      </c>
      <c t="s" s="28" r="B50">
        <v>1667</v>
      </c>
      <c s="24" r="C50"/>
    </row>
    <row r="51">
      <c t="s" s="28" r="A51">
        <v>1660</v>
      </c>
      <c t="s" s="28" r="B51">
        <v>1668</v>
      </c>
      <c s="24" r="C51"/>
    </row>
    <row r="52">
      <c t="s" s="28" r="A52">
        <v>1660</v>
      </c>
      <c t="s" s="28" r="B52">
        <v>1669</v>
      </c>
      <c s="24" r="C52"/>
    </row>
    <row r="53">
      <c t="s" s="28" r="A53">
        <v>1660</v>
      </c>
      <c t="s" s="28" r="B53">
        <v>1670</v>
      </c>
      <c s="24" r="C53"/>
    </row>
    <row r="54">
      <c t="s" s="28" r="A54">
        <v>1660</v>
      </c>
      <c t="s" s="28" r="B54">
        <v>1671</v>
      </c>
      <c s="24" r="C54"/>
    </row>
    <row r="55">
      <c t="s" s="28" r="A55">
        <v>1660</v>
      </c>
      <c t="s" s="28" r="B55">
        <v>1672</v>
      </c>
      <c s="24" r="C55"/>
    </row>
    <row r="56">
      <c t="s" s="28" r="A56">
        <v>1660</v>
      </c>
      <c t="s" s="28" r="B56">
        <v>1673</v>
      </c>
      <c s="24" r="C56"/>
    </row>
    <row r="57">
      <c t="s" s="28" r="A57">
        <v>1660</v>
      </c>
      <c t="s" s="28" r="B57">
        <v>1674</v>
      </c>
      <c s="24" r="C57"/>
    </row>
    <row r="58">
      <c t="s" s="28" r="A58">
        <v>1660</v>
      </c>
      <c t="s" s="28" r="B58">
        <v>1675</v>
      </c>
      <c s="24" r="C58"/>
    </row>
    <row r="59">
      <c t="s" s="28" r="A59">
        <v>1660</v>
      </c>
      <c t="s" s="28" r="B59">
        <v>1676</v>
      </c>
      <c s="24" r="C59"/>
    </row>
    <row r="60">
      <c t="s" s="28" r="A60">
        <v>1660</v>
      </c>
      <c t="s" s="28" r="B60">
        <v>1677</v>
      </c>
      <c s="24" r="C60"/>
    </row>
    <row r="61">
      <c t="s" s="28" r="A61">
        <v>1660</v>
      </c>
      <c t="s" s="28" r="B61">
        <v>1678</v>
      </c>
      <c s="24" r="C61"/>
    </row>
    <row r="62">
      <c t="s" s="28" r="A62">
        <v>1660</v>
      </c>
      <c t="s" s="28" r="B62">
        <v>1679</v>
      </c>
      <c s="24" r="C62"/>
    </row>
    <row r="63">
      <c t="s" s="28" r="A63">
        <v>1660</v>
      </c>
      <c t="s" s="28" r="B63">
        <v>1680</v>
      </c>
      <c s="24" r="C63"/>
    </row>
    <row r="64">
      <c t="s" s="28" r="A64">
        <v>1660</v>
      </c>
      <c t="s" s="28" r="B64">
        <v>1681</v>
      </c>
      <c s="24" r="C64"/>
    </row>
    <row r="65">
      <c t="s" s="28" r="A65">
        <v>1660</v>
      </c>
      <c t="s" s="28" r="B65">
        <v>1682</v>
      </c>
      <c s="24" r="C65"/>
    </row>
    <row r="66">
      <c t="s" s="28" r="A66">
        <v>1660</v>
      </c>
      <c t="s" s="28" r="B66">
        <v>1683</v>
      </c>
      <c s="24" r="C66"/>
    </row>
    <row r="67">
      <c t="s" s="28" r="A67">
        <v>1660</v>
      </c>
      <c t="s" s="28" r="B67">
        <v>1684</v>
      </c>
      <c s="24" r="C67"/>
    </row>
    <row r="68">
      <c t="s" s="28" r="A68">
        <v>1660</v>
      </c>
      <c t="s" s="28" r="B68">
        <v>1685</v>
      </c>
      <c s="24" r="C68"/>
    </row>
    <row r="69">
      <c t="s" s="28" r="A69">
        <v>1660</v>
      </c>
      <c t="s" s="28" r="B69">
        <v>1686</v>
      </c>
      <c s="24" r="C69"/>
    </row>
    <row r="70">
      <c t="s" s="28" r="A70">
        <v>1660</v>
      </c>
      <c t="s" s="28" r="B70">
        <v>1687</v>
      </c>
      <c s="24" r="C70"/>
    </row>
    <row customHeight="1" r="71" ht="13.5">
      <c t="s" s="28" r="A71">
        <v>1660</v>
      </c>
      <c t="s" s="28" r="B71">
        <v>1688</v>
      </c>
      <c s="24" r="C71"/>
    </row>
    <row customHeight="1" r="72" ht="25.5">
      <c t="s" s="17" r="A72">
        <v>1689</v>
      </c>
      <c t="s" s="17" r="B72">
        <v>1690</v>
      </c>
      <c s="24" r="C72"/>
    </row>
    <row customHeight="1" r="73" ht="25.5">
      <c t="s" s="17" r="A73">
        <v>1689</v>
      </c>
      <c t="s" s="17" r="B73">
        <v>1691</v>
      </c>
      <c s="24" r="C73"/>
    </row>
    <row customHeight="1" r="74" ht="38.25">
      <c t="s" s="17" r="A74">
        <v>1689</v>
      </c>
      <c t="s" s="17" r="B74">
        <v>1692</v>
      </c>
      <c s="24" r="C74"/>
    </row>
    <row customHeight="1" r="75" ht="26.25">
      <c t="s" s="17" r="A75">
        <v>1689</v>
      </c>
      <c t="s" s="17" r="B75">
        <v>1693</v>
      </c>
      <c s="24" r="C75"/>
    </row>
  </sheetData>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 r="A1">
        <v>73</v>
      </c>
      <c t="s" s="1" r="B1">
        <v>1694</v>
      </c>
      <c t="s" s="1" r="C1">
        <v>1695</v>
      </c>
      <c t="s" s="1" r="D1">
        <v>1696</v>
      </c>
      <c t="s" s="1" r="E1">
        <v>1697</v>
      </c>
      <c t="s" s="1" r="F1">
        <v>1698</v>
      </c>
      <c t="s" s="1" r="G1">
        <v>1699</v>
      </c>
      <c s="9" r="H1"/>
      <c s="12" r="I1"/>
      <c s="12" r="J1"/>
      <c s="12" r="K1"/>
      <c s="12" r="L1"/>
      <c s="12" r="M1"/>
      <c s="12" r="N1"/>
      <c s="12" r="O1"/>
      <c s="12" r="P1"/>
      <c s="12" r="Q1"/>
      <c s="12" r="R1"/>
      <c s="12" r="S1"/>
      <c s="12" r="T1"/>
    </row>
    <row r="2">
      <c t="s" s="16" r="A2">
        <v>1700</v>
      </c>
      <c t="s" s="16" r="B2">
        <v>1701</v>
      </c>
      <c t="s" s="16" r="C2">
        <v>1700</v>
      </c>
      <c s="16" r="D2">
        <v>2007</v>
      </c>
      <c t="s" s="16" r="E2">
        <v>1702</v>
      </c>
      <c t="s" s="16" r="F2">
        <v>1703</v>
      </c>
      <c s="16" r="G2"/>
      <c s="24" r="H2"/>
    </row>
    <row r="3">
      <c t="s" s="16" r="A3">
        <v>1700</v>
      </c>
      <c t="s" s="16" r="B3">
        <v>1704</v>
      </c>
      <c t="s" s="16" r="C3">
        <v>1700</v>
      </c>
      <c s="16" r="D3">
        <v>2006</v>
      </c>
      <c t="s" s="16" r="E3">
        <v>1702</v>
      </c>
      <c t="s" s="16" r="F3">
        <v>1703</v>
      </c>
      <c s="16" r="G3"/>
      <c s="24" r="H3"/>
    </row>
    <row r="4">
      <c t="s" s="16" r="A4">
        <v>1700</v>
      </c>
      <c t="s" s="16" r="B4">
        <v>1705</v>
      </c>
      <c t="s" s="16" r="C4">
        <v>1700</v>
      </c>
      <c s="16" r="D4">
        <v>2009</v>
      </c>
      <c t="s" s="16" r="E4">
        <v>1706</v>
      </c>
      <c t="s" s="16" r="F4">
        <v>1703</v>
      </c>
      <c s="16" r="G4"/>
      <c s="24" r="H4"/>
    </row>
    <row r="5">
      <c t="s" s="16" r="A5">
        <v>1700</v>
      </c>
      <c t="s" s="16" r="B5">
        <v>1707</v>
      </c>
      <c t="s" s="16" r="C5">
        <v>1708</v>
      </c>
      <c s="16" r="D5">
        <v>2008</v>
      </c>
      <c t="s" s="16" r="E5">
        <v>1702</v>
      </c>
      <c t="s" s="16" r="F5">
        <v>1703</v>
      </c>
      <c s="16" r="G5"/>
      <c s="24" r="H5"/>
    </row>
    <row r="6">
      <c t="s" s="16" r="A6">
        <v>1700</v>
      </c>
      <c t="s" s="16" r="B6">
        <v>1705</v>
      </c>
      <c t="s" s="16" r="C6">
        <v>1709</v>
      </c>
      <c s="16" r="D6">
        <v>2009</v>
      </c>
      <c t="s" s="16" r="E6">
        <v>1702</v>
      </c>
      <c t="s" s="16" r="F6">
        <v>1703</v>
      </c>
      <c s="16" r="G6"/>
      <c s="24" r="H6"/>
    </row>
    <row r="7">
      <c t="s" s="16" r="A7">
        <v>1710</v>
      </c>
      <c t="s" s="16" r="B7">
        <v>1711</v>
      </c>
      <c t="s" s="16" r="C7">
        <v>1712</v>
      </c>
      <c s="18" r="D7">
        <v>41008</v>
      </c>
      <c t="s" s="16" r="E7">
        <v>1706</v>
      </c>
      <c t="s" s="16" r="F7">
        <v>1703</v>
      </c>
      <c s="16" r="G7"/>
      <c s="24" r="H7"/>
    </row>
    <row r="8">
      <c t="s" s="16" r="A8">
        <v>1710</v>
      </c>
      <c t="s" s="16" r="B8">
        <v>1711</v>
      </c>
      <c t="s" s="16" r="C8">
        <v>1713</v>
      </c>
      <c s="18" r="D8">
        <v>41008</v>
      </c>
      <c t="s" s="16" r="E8">
        <v>1706</v>
      </c>
      <c t="s" s="16" r="F8">
        <v>1703</v>
      </c>
      <c s="16" r="G8"/>
      <c s="24" r="H8"/>
    </row>
    <row r="9">
      <c t="s" s="16" r="A9">
        <v>1710</v>
      </c>
      <c t="s" s="16" r="B9">
        <v>1711</v>
      </c>
      <c t="s" s="16" r="C9">
        <v>1714</v>
      </c>
      <c s="18" r="D9">
        <v>41008</v>
      </c>
      <c t="s" s="16" r="E9">
        <v>1706</v>
      </c>
      <c t="s" s="16" r="F9">
        <v>1703</v>
      </c>
      <c s="16" r="G9"/>
      <c s="24" r="H9"/>
    </row>
    <row r="10">
      <c t="s" s="16" r="A10">
        <v>1710</v>
      </c>
      <c t="s" s="16" r="B10">
        <v>1711</v>
      </c>
      <c t="s" s="16" r="C10">
        <v>1715</v>
      </c>
      <c s="18" r="D10">
        <v>41008</v>
      </c>
      <c t="s" s="16" r="E10">
        <v>1706</v>
      </c>
      <c t="s" s="16" r="F10">
        <v>1703</v>
      </c>
      <c s="16" r="G10"/>
      <c s="24" r="H10"/>
    </row>
    <row r="11">
      <c t="s" s="16" r="A11">
        <v>1710</v>
      </c>
      <c t="s" s="16" r="B11">
        <v>1716</v>
      </c>
      <c t="s" s="16" r="C11">
        <v>1717</v>
      </c>
      <c t="s" s="16" r="D11">
        <v>1718</v>
      </c>
      <c t="s" s="16" r="E11">
        <v>1719</v>
      </c>
      <c t="s" s="16" r="F11">
        <v>1703</v>
      </c>
      <c s="16" r="G11"/>
      <c s="24" r="H11"/>
    </row>
    <row r="12">
      <c t="s" s="16" r="A12">
        <v>1720</v>
      </c>
      <c t="s" s="16" r="B12">
        <v>1705</v>
      </c>
      <c t="s" s="16" r="C12">
        <v>1721</v>
      </c>
      <c s="16" r="D12">
        <v>2007</v>
      </c>
      <c t="s" s="16" r="E12">
        <v>1702</v>
      </c>
      <c t="s" s="16" r="F12">
        <v>1703</v>
      </c>
      <c s="16" r="G12"/>
      <c s="24" r="H12"/>
    </row>
    <row r="13">
      <c t="s" s="16" r="A13">
        <v>1720</v>
      </c>
      <c t="s" s="16" r="B13">
        <v>1711</v>
      </c>
      <c t="s" s="16" r="C13">
        <v>1721</v>
      </c>
      <c s="18" r="D13">
        <v>41008</v>
      </c>
      <c t="s" s="16" r="E13">
        <v>1706</v>
      </c>
      <c t="s" s="16" r="F13">
        <v>1703</v>
      </c>
      <c s="16" r="G13"/>
      <c s="24" r="H13"/>
    </row>
    <row r="14">
      <c t="s" s="16" r="A14">
        <v>1720</v>
      </c>
      <c t="s" s="16" r="B14">
        <v>1711</v>
      </c>
      <c t="s" s="16" r="C14">
        <v>1722</v>
      </c>
      <c s="18" r="D14">
        <v>41008</v>
      </c>
      <c t="s" s="16" r="E14">
        <v>1706</v>
      </c>
      <c t="s" s="16" r="F14">
        <v>1703</v>
      </c>
      <c s="16" r="G14"/>
      <c s="24" r="H14"/>
    </row>
    <row r="15">
      <c t="s" s="16" r="A15">
        <v>1723</v>
      </c>
      <c t="s" s="16" r="B15">
        <v>1707</v>
      </c>
      <c t="s" s="16" r="C15">
        <v>1724</v>
      </c>
      <c s="16" r="D15">
        <v>2008</v>
      </c>
      <c t="s" s="16" r="E15">
        <v>1702</v>
      </c>
      <c t="s" s="16" r="F15">
        <v>1703</v>
      </c>
      <c s="16" r="G15"/>
      <c s="24" r="H15"/>
    </row>
    <row r="16">
      <c t="s" s="16" r="A16">
        <v>1723</v>
      </c>
      <c t="s" s="16" r="B16">
        <v>1705</v>
      </c>
      <c t="s" s="16" r="C16">
        <v>1724</v>
      </c>
      <c s="16" r="D16">
        <v>2007</v>
      </c>
      <c t="s" s="16" r="E16">
        <v>1702</v>
      </c>
      <c t="s" s="16" r="F16">
        <v>1703</v>
      </c>
      <c s="16" r="G16"/>
      <c s="24" r="H16"/>
    </row>
    <row r="17">
      <c t="s" s="16" r="A17">
        <v>1723</v>
      </c>
      <c t="s" s="16" r="B17">
        <v>1725</v>
      </c>
      <c t="s" s="16" r="C17">
        <v>1726</v>
      </c>
      <c t="s" s="16" r="D17">
        <v>1727</v>
      </c>
      <c t="s" s="16" r="E17">
        <v>1706</v>
      </c>
      <c t="s" s="16" r="F17">
        <v>1703</v>
      </c>
      <c s="16" r="G17"/>
      <c s="24" r="H17"/>
    </row>
    <row r="18">
      <c t="s" s="16" r="A18">
        <v>1723</v>
      </c>
      <c t="s" s="16" r="B18">
        <v>1728</v>
      </c>
      <c t="s" s="16" r="C18">
        <v>1729</v>
      </c>
      <c s="16" r="D18">
        <v>2010</v>
      </c>
      <c t="s" s="16" r="E18">
        <v>1702</v>
      </c>
      <c t="s" s="16" r="F18">
        <v>1703</v>
      </c>
      <c s="16" r="G18"/>
      <c s="24" r="H18"/>
    </row>
    <row r="19">
      <c t="s" s="16" r="A19">
        <v>1730</v>
      </c>
      <c t="s" s="16" r="B19">
        <v>1705</v>
      </c>
      <c t="s" s="16" r="C19">
        <v>1731</v>
      </c>
      <c s="16" r="D19">
        <v>2010</v>
      </c>
      <c t="s" s="16" r="E19">
        <v>1732</v>
      </c>
      <c t="s" s="16" r="F19">
        <v>1703</v>
      </c>
      <c s="16" r="G19"/>
      <c s="24" r="H19"/>
    </row>
    <row r="20">
      <c t="s" s="16" r="A20">
        <v>1733</v>
      </c>
      <c t="s" s="16" r="B20">
        <v>1734</v>
      </c>
      <c t="s" s="16" r="C20">
        <v>1735</v>
      </c>
      <c s="16" r="D20">
        <v>2007</v>
      </c>
      <c t="s" s="16" r="E20">
        <v>1702</v>
      </c>
      <c t="s" s="16" r="F20">
        <v>1703</v>
      </c>
      <c s="16" r="G20"/>
      <c s="24" r="H20"/>
    </row>
    <row r="21">
      <c t="s" s="16" r="A21">
        <v>1733</v>
      </c>
      <c t="s" s="16" r="B21">
        <v>1705</v>
      </c>
      <c t="s" s="16" r="C21">
        <v>1736</v>
      </c>
      <c s="16" r="D21">
        <v>2009</v>
      </c>
      <c t="s" s="16" r="E21">
        <v>1719</v>
      </c>
      <c t="s" s="16" r="F21">
        <v>1703</v>
      </c>
      <c s="16" r="G21"/>
      <c s="24" r="H21"/>
    </row>
    <row r="22">
      <c t="s" s="16" r="A22">
        <v>1733</v>
      </c>
      <c t="s" s="16" r="B22">
        <v>1705</v>
      </c>
      <c t="s" s="16" r="C22">
        <v>1737</v>
      </c>
      <c s="16" r="D22">
        <v>2009</v>
      </c>
      <c t="s" s="16" r="E22">
        <v>1706</v>
      </c>
      <c t="s" s="16" r="F22">
        <v>1703</v>
      </c>
      <c s="16" r="G22"/>
      <c s="24" r="H22"/>
    </row>
    <row r="23">
      <c t="s" s="16" r="A23">
        <v>1738</v>
      </c>
      <c t="s" s="16" r="B23">
        <v>1739</v>
      </c>
      <c t="s" s="16" r="C23">
        <v>1740</v>
      </c>
      <c s="18" r="D23">
        <v>41008</v>
      </c>
      <c t="s" s="16" r="E23">
        <v>1719</v>
      </c>
      <c t="s" s="16" r="F23">
        <v>1703</v>
      </c>
      <c s="16" r="G23"/>
      <c s="24" r="H23"/>
    </row>
    <row r="24">
      <c t="s" s="16" r="A24">
        <v>1738</v>
      </c>
      <c t="s" s="16" r="B24">
        <v>1741</v>
      </c>
      <c t="s" s="16" r="C24">
        <v>1740</v>
      </c>
      <c s="16" r="D24">
        <v>2009</v>
      </c>
      <c t="s" s="16" r="E24">
        <v>1706</v>
      </c>
      <c t="s" s="16" r="F24">
        <v>1703</v>
      </c>
      <c s="16" r="G24"/>
      <c s="24" r="H24"/>
    </row>
    <row r="25">
      <c t="s" s="16" r="A25">
        <v>1738</v>
      </c>
      <c t="s" s="16" r="B25">
        <v>1707</v>
      </c>
      <c t="s" s="16" r="C25">
        <v>1742</v>
      </c>
      <c s="16" r="D25">
        <v>2009</v>
      </c>
      <c t="s" s="16" r="E25">
        <v>1719</v>
      </c>
      <c t="s" s="16" r="F25">
        <v>1703</v>
      </c>
      <c s="16" r="G25"/>
      <c s="24" r="H25"/>
    </row>
    <row r="26">
      <c t="s" s="16" r="A26">
        <v>1743</v>
      </c>
      <c t="s" s="16" r="B26">
        <v>1744</v>
      </c>
      <c t="s" s="16" r="C26">
        <v>1745</v>
      </c>
      <c s="18" r="D26">
        <v>41008</v>
      </c>
      <c t="s" s="16" r="E26">
        <v>1702</v>
      </c>
      <c t="s" s="16" r="F26">
        <v>1703</v>
      </c>
      <c s="16" r="G26"/>
      <c s="24" r="H26"/>
    </row>
    <row r="27">
      <c t="s" s="16" r="A27">
        <v>1743</v>
      </c>
      <c t="s" s="16" r="B27">
        <v>1746</v>
      </c>
      <c t="s" s="16" r="C27">
        <v>1747</v>
      </c>
      <c s="16" r="D27">
        <v>2007</v>
      </c>
      <c t="s" s="16" r="E27">
        <v>1719</v>
      </c>
      <c t="s" s="16" r="F27">
        <v>1703</v>
      </c>
      <c s="16" r="G27"/>
      <c s="24" r="H27"/>
    </row>
    <row r="28">
      <c t="s" s="16" r="A28">
        <v>1743</v>
      </c>
      <c t="s" s="16" r="B28">
        <v>1711</v>
      </c>
      <c t="s" s="16" r="C28">
        <v>1748</v>
      </c>
      <c s="16" r="D28">
        <v>2009</v>
      </c>
      <c t="s" s="16" r="E28">
        <v>1706</v>
      </c>
      <c t="s" s="16" r="F28">
        <v>1703</v>
      </c>
      <c s="16" r="G28"/>
      <c s="24" r="H28"/>
    </row>
    <row r="29">
      <c t="s" s="16" r="A29">
        <v>1743</v>
      </c>
      <c t="s" s="16" r="B29">
        <v>1711</v>
      </c>
      <c t="s" s="16" r="C29">
        <v>1749</v>
      </c>
      <c s="16" r="D29">
        <v>2009</v>
      </c>
      <c t="s" s="16" r="E29">
        <v>1706</v>
      </c>
      <c t="s" s="16" r="F29">
        <v>1703</v>
      </c>
      <c s="16" r="G29"/>
      <c s="24" r="H29"/>
    </row>
    <row r="30">
      <c t="s" s="16" r="A30">
        <v>1743</v>
      </c>
      <c t="s" s="16" r="B30">
        <v>1750</v>
      </c>
      <c t="s" s="16" r="C30">
        <v>1751</v>
      </c>
      <c s="16" r="D30">
        <v>2009</v>
      </c>
      <c t="s" s="16" r="E30">
        <v>1719</v>
      </c>
      <c t="s" s="16" r="F30">
        <v>1703</v>
      </c>
      <c s="16" r="G30"/>
      <c s="24" r="H30"/>
    </row>
    <row r="31">
      <c t="s" s="16" r="A31">
        <v>1743</v>
      </c>
      <c t="s" s="16" r="B31">
        <v>1707</v>
      </c>
      <c t="s" s="16" r="C31">
        <v>1752</v>
      </c>
      <c s="16" r="D31">
        <v>2009</v>
      </c>
      <c t="s" s="16" r="E31">
        <v>1719</v>
      </c>
      <c t="s" s="16" r="F31">
        <v>1753</v>
      </c>
      <c t="s" s="16" r="G31">
        <v>1754</v>
      </c>
      <c s="24" r="H31"/>
    </row>
    <row r="32">
      <c t="s" s="16" r="A32">
        <v>1755</v>
      </c>
      <c t="s" s="16" r="B32">
        <v>1756</v>
      </c>
      <c t="s" s="16" r="C32">
        <v>1757</v>
      </c>
      <c s="16" r="D32">
        <v>2010</v>
      </c>
      <c t="s" s="16" r="E32">
        <v>1719</v>
      </c>
      <c t="s" s="16" r="F32">
        <v>1703</v>
      </c>
      <c s="16" r="G32"/>
      <c s="24" r="H32"/>
    </row>
    <row r="33">
      <c t="s" s="16" r="A33">
        <v>1755</v>
      </c>
      <c t="s" s="16" r="B33">
        <v>1756</v>
      </c>
      <c t="s" s="16" r="C33">
        <v>1758</v>
      </c>
      <c s="16" r="D33">
        <v>2006</v>
      </c>
      <c t="s" s="16" r="E33">
        <v>1719</v>
      </c>
      <c t="s" s="16" r="F33">
        <v>1703</v>
      </c>
      <c s="16" r="G33"/>
      <c s="24" r="H33"/>
    </row>
    <row r="34">
      <c t="s" s="16" r="A34">
        <v>1755</v>
      </c>
      <c t="s" s="16" r="B34">
        <v>1756</v>
      </c>
      <c t="s" s="16" r="C34">
        <v>1759</v>
      </c>
      <c s="16" r="D34">
        <v>2006</v>
      </c>
      <c t="s" s="16" r="E34">
        <v>1719</v>
      </c>
      <c t="s" s="16" r="F34">
        <v>1703</v>
      </c>
      <c s="16" r="G34"/>
      <c s="24" r="H34"/>
    </row>
    <row r="35">
      <c t="s" s="16" r="A35">
        <v>1755</v>
      </c>
      <c t="s" s="16" r="B35">
        <v>1760</v>
      </c>
      <c t="s" s="16" r="C35">
        <v>1761</v>
      </c>
      <c s="16" r="D35">
        <v>2008</v>
      </c>
      <c t="s" s="16" r="E35">
        <v>1719</v>
      </c>
      <c t="s" s="16" r="F35">
        <v>1703</v>
      </c>
      <c s="16" r="G35"/>
      <c s="24" r="H35"/>
    </row>
    <row r="36">
      <c t="s" s="16" r="A36">
        <v>1755</v>
      </c>
      <c t="s" s="16" r="B36">
        <v>1707</v>
      </c>
      <c t="s" s="16" r="C36">
        <v>1762</v>
      </c>
      <c s="16" r="D36">
        <v>2009</v>
      </c>
      <c t="s" s="16" r="E36">
        <v>1719</v>
      </c>
      <c t="s" s="16" r="F36">
        <v>1703</v>
      </c>
      <c s="16" r="G36"/>
      <c s="24" r="H36"/>
    </row>
    <row r="37">
      <c t="s" s="16" r="A37">
        <v>1755</v>
      </c>
      <c t="s" s="16" r="B37">
        <v>105</v>
      </c>
      <c t="s" s="16" r="C37">
        <v>1763</v>
      </c>
      <c s="16" r="D37">
        <v>2009</v>
      </c>
      <c t="s" s="16" r="E37">
        <v>1706</v>
      </c>
      <c t="s" s="16" r="F37">
        <v>1703</v>
      </c>
      <c s="16" r="G37"/>
      <c s="24" r="H37"/>
    </row>
    <row r="38">
      <c t="s" s="16" r="A38">
        <v>1755</v>
      </c>
      <c t="s" s="16" r="B38">
        <v>1711</v>
      </c>
      <c t="s" s="16" r="C38">
        <v>1764</v>
      </c>
      <c s="16" r="D38">
        <v>2009</v>
      </c>
      <c t="s" s="16" r="E38">
        <v>1706</v>
      </c>
      <c t="s" s="16" r="F38">
        <v>1703</v>
      </c>
      <c s="16" r="G38"/>
      <c s="24" r="H38"/>
    </row>
    <row r="39">
      <c t="s" s="16" r="A39">
        <v>1765</v>
      </c>
      <c t="s" s="16" r="B39">
        <v>1734</v>
      </c>
      <c t="s" s="16" r="C39">
        <v>1766</v>
      </c>
      <c s="16" r="D39">
        <v>2005</v>
      </c>
      <c t="s" s="16" r="E39">
        <v>1702</v>
      </c>
      <c t="s" s="16" r="F39">
        <v>1703</v>
      </c>
      <c s="16" r="G39"/>
      <c s="24" r="H39"/>
    </row>
    <row r="40">
      <c t="s" s="16" r="A40">
        <v>1765</v>
      </c>
      <c t="s" s="16" r="B40">
        <v>1767</v>
      </c>
      <c t="s" s="16" r="C40">
        <v>1768</v>
      </c>
      <c t="s" s="16" r="D40">
        <v>1769</v>
      </c>
      <c t="s" s="16" r="E40">
        <v>1702</v>
      </c>
      <c t="s" s="16" r="F40">
        <v>1703</v>
      </c>
      <c s="16" r="G40"/>
      <c s="24" r="H40"/>
    </row>
    <row r="41">
      <c t="s" s="16" r="A41">
        <v>1770</v>
      </c>
      <c t="s" s="16" r="B41">
        <v>1705</v>
      </c>
      <c t="s" s="16" r="C41">
        <v>1771</v>
      </c>
      <c t="s" s="16" r="D41">
        <v>1769</v>
      </c>
      <c t="s" s="16" r="E41">
        <v>1702</v>
      </c>
      <c t="s" s="16" r="F41">
        <v>1703</v>
      </c>
      <c s="16" r="G41"/>
      <c s="24" r="H41"/>
    </row>
    <row r="42">
      <c t="s" s="16" r="A42">
        <v>1770</v>
      </c>
      <c t="s" s="16" r="B42">
        <v>1772</v>
      </c>
      <c t="s" s="16" r="C42">
        <v>1773</v>
      </c>
      <c s="16" r="D42">
        <v>2009</v>
      </c>
      <c t="s" s="16" r="E42">
        <v>1706</v>
      </c>
      <c t="s" s="16" r="F42">
        <v>1703</v>
      </c>
      <c s="16" r="G42"/>
      <c s="24" r="H42"/>
    </row>
    <row r="43">
      <c t="s" s="16" r="A43">
        <v>1770</v>
      </c>
      <c t="s" s="16" r="B43">
        <v>1774</v>
      </c>
      <c t="s" s="16" r="C43">
        <v>1775</v>
      </c>
      <c s="16" r="D43">
        <v>2009</v>
      </c>
      <c t="s" s="16" r="E43">
        <v>1706</v>
      </c>
      <c t="s" s="16" r="F43">
        <v>1703</v>
      </c>
      <c s="16" r="G43"/>
      <c s="24" r="H43"/>
    </row>
    <row r="44">
      <c t="s" s="16" r="A44">
        <v>1770</v>
      </c>
      <c t="s" s="16" r="B44">
        <v>1776</v>
      </c>
      <c t="s" s="16" r="C44">
        <v>1777</v>
      </c>
      <c s="16" r="D44">
        <v>2009</v>
      </c>
      <c t="s" s="16" r="E44">
        <v>1706</v>
      </c>
      <c t="s" s="16" r="F44">
        <v>1703</v>
      </c>
      <c s="16" r="G44"/>
      <c s="24" r="H44"/>
    </row>
    <row r="45">
      <c t="s" s="16" r="A45">
        <v>1770</v>
      </c>
      <c t="s" s="16" r="B45">
        <v>1776</v>
      </c>
      <c t="s" s="16" r="C45">
        <v>1778</v>
      </c>
      <c s="16" r="D45">
        <v>2009</v>
      </c>
      <c t="s" s="16" r="E45">
        <v>1706</v>
      </c>
      <c t="s" s="16" r="F45">
        <v>1703</v>
      </c>
      <c s="16" r="G45"/>
      <c s="24" r="H45"/>
    </row>
    <row r="46">
      <c t="s" s="16" r="A46">
        <v>1770</v>
      </c>
      <c t="s" s="16" r="B46">
        <v>1779</v>
      </c>
      <c t="s" s="16" r="C46">
        <v>1780</v>
      </c>
      <c s="16" r="D46">
        <v>2009</v>
      </c>
      <c t="s" s="16" r="E46">
        <v>1702</v>
      </c>
      <c t="s" s="16" r="F46">
        <v>1703</v>
      </c>
      <c s="16" r="G46"/>
      <c s="24" r="H46"/>
    </row>
    <row r="47">
      <c t="s" s="16" r="A47">
        <v>1781</v>
      </c>
      <c t="s" s="16" r="B47">
        <v>1782</v>
      </c>
      <c t="s" s="16" r="C47">
        <v>1783</v>
      </c>
      <c s="16" r="D47">
        <v>2007</v>
      </c>
      <c t="s" s="16" r="E47">
        <v>1702</v>
      </c>
      <c t="s" s="16" r="F47">
        <v>1703</v>
      </c>
      <c s="16" r="G47"/>
      <c s="24" r="H47"/>
    </row>
    <row r="48">
      <c t="s" s="16" r="A48">
        <v>1781</v>
      </c>
      <c t="s" s="16" r="B48">
        <v>1772</v>
      </c>
      <c t="s" s="16" r="C48">
        <v>1784</v>
      </c>
      <c s="16" r="D48">
        <v>2009</v>
      </c>
      <c t="s" s="16" r="E48">
        <v>1702</v>
      </c>
      <c t="s" s="16" r="F48">
        <v>1703</v>
      </c>
      <c s="16" r="G48"/>
      <c s="24" r="H48"/>
    </row>
    <row r="49">
      <c t="s" s="16" r="A49">
        <v>1785</v>
      </c>
      <c t="s" s="16" r="B49">
        <v>1711</v>
      </c>
      <c t="s" s="16" r="C49">
        <v>1786</v>
      </c>
      <c s="16" r="D49">
        <v>2009</v>
      </c>
      <c t="s" s="16" r="E49">
        <v>1706</v>
      </c>
      <c t="s" s="16" r="F49">
        <v>1703</v>
      </c>
      <c s="16" r="G49"/>
      <c s="24" r="H49"/>
    </row>
    <row r="50">
      <c t="s" s="16" r="A50">
        <v>1785</v>
      </c>
      <c t="s" s="16" r="B50">
        <v>1707</v>
      </c>
      <c t="s" s="16" r="C50">
        <v>1787</v>
      </c>
      <c s="16" r="D50">
        <v>2008</v>
      </c>
      <c t="s" s="16" r="E50">
        <v>1719</v>
      </c>
      <c t="s" s="16" r="F50">
        <v>1703</v>
      </c>
      <c s="16" r="G50"/>
      <c s="24" r="H50"/>
    </row>
    <row r="51">
      <c t="s" s="16" r="A51">
        <v>1785</v>
      </c>
      <c t="s" s="16" r="B51">
        <v>1756</v>
      </c>
      <c t="s" s="16" r="C51">
        <v>1787</v>
      </c>
      <c s="16" r="D51">
        <v>2007</v>
      </c>
      <c t="s" s="16" r="E51">
        <v>1719</v>
      </c>
      <c t="s" s="16" r="F51">
        <v>1703</v>
      </c>
      <c s="16" r="G51"/>
      <c s="24" r="H51"/>
    </row>
    <row r="52">
      <c t="s" s="16" r="A52">
        <v>1788</v>
      </c>
      <c t="s" s="16" r="B52">
        <v>1725</v>
      </c>
      <c t="s" s="16" r="C52">
        <v>1789</v>
      </c>
      <c t="s" s="16" r="D52">
        <v>1790</v>
      </c>
      <c t="s" s="16" r="E52">
        <v>1702</v>
      </c>
      <c t="s" s="16" r="F52">
        <v>1703</v>
      </c>
      <c s="16" r="G52"/>
      <c s="24" r="H52"/>
    </row>
    <row r="53">
      <c t="s" s="16" r="A53">
        <v>1791</v>
      </c>
      <c t="s" s="16" r="B53">
        <v>1705</v>
      </c>
      <c t="s" s="16" r="C53">
        <v>1792</v>
      </c>
      <c s="16" r="D53">
        <v>2007</v>
      </c>
      <c t="s" s="16" r="E53">
        <v>1702</v>
      </c>
      <c t="s" s="16" r="F53">
        <v>1703</v>
      </c>
      <c s="16" r="G53"/>
      <c s="24" r="H53"/>
    </row>
    <row r="54">
      <c t="s" s="16" r="A54">
        <v>1791</v>
      </c>
      <c t="s" s="16" r="B54">
        <v>1705</v>
      </c>
      <c t="s" s="16" r="C54">
        <v>1793</v>
      </c>
      <c s="16" r="D54">
        <v>2007</v>
      </c>
      <c t="s" s="16" r="E54">
        <v>1702</v>
      </c>
      <c t="s" s="16" r="F54">
        <v>1703</v>
      </c>
      <c s="16" r="G54"/>
      <c s="24" r="H54"/>
    </row>
    <row r="55">
      <c t="s" s="16" r="A55">
        <v>1791</v>
      </c>
      <c t="s" s="16" r="B55">
        <v>1776</v>
      </c>
      <c t="s" s="16" r="C55">
        <v>1794</v>
      </c>
      <c s="16" r="D55">
        <v>1999</v>
      </c>
      <c t="s" s="16" r="E55">
        <v>1702</v>
      </c>
      <c t="s" s="16" r="F55">
        <v>1703</v>
      </c>
      <c s="16" r="G55"/>
      <c s="24" r="H55"/>
    </row>
    <row r="56">
      <c t="s" s="16" r="A56">
        <v>1795</v>
      </c>
      <c s="16" r="B56"/>
      <c t="s" s="16" r="C56">
        <v>1796</v>
      </c>
      <c s="16" r="D56">
        <v>2009</v>
      </c>
      <c t="s" s="16" r="E56">
        <v>1702</v>
      </c>
      <c t="s" s="16" r="F56">
        <v>1703</v>
      </c>
      <c s="16" r="G56"/>
      <c s="24" r="H56"/>
    </row>
    <row r="57">
      <c t="s" s="16" r="A57">
        <v>1795</v>
      </c>
      <c t="s" s="16" r="B57">
        <v>1797</v>
      </c>
      <c t="s" s="16" r="C57">
        <v>1798</v>
      </c>
      <c s="16" r="D57">
        <v>2007</v>
      </c>
      <c t="s" s="16" r="E57">
        <v>1702</v>
      </c>
      <c t="s" s="16" r="F57">
        <v>1703</v>
      </c>
      <c s="16" r="G57"/>
      <c s="24" r="H57"/>
    </row>
    <row r="58">
      <c t="s" s="16" r="A58">
        <v>1795</v>
      </c>
      <c t="s" s="16" r="B58">
        <v>1797</v>
      </c>
      <c t="s" s="16" r="C58">
        <v>1799</v>
      </c>
      <c s="16" r="D58">
        <v>2007</v>
      </c>
      <c t="s" s="16" r="E58">
        <v>1702</v>
      </c>
      <c t="s" s="16" r="F58">
        <v>1703</v>
      </c>
      <c s="16" r="G58"/>
      <c s="24" r="H58"/>
    </row>
    <row r="59">
      <c t="s" s="16" r="A59">
        <v>1800</v>
      </c>
      <c t="s" s="16" r="B59">
        <v>1801</v>
      </c>
      <c t="s" s="16" r="C59">
        <v>1802</v>
      </c>
      <c s="16" r="D59">
        <v>2005</v>
      </c>
      <c t="s" s="16" r="E59">
        <v>1702</v>
      </c>
      <c t="s" s="16" r="F59">
        <v>1703</v>
      </c>
      <c s="16" r="G59"/>
      <c s="24" r="H59"/>
    </row>
    <row r="60">
      <c t="s" s="16" r="A60">
        <v>1800</v>
      </c>
      <c t="s" s="16" r="B60">
        <v>1803</v>
      </c>
      <c t="s" s="16" r="C60">
        <v>1804</v>
      </c>
      <c t="s" s="16" r="D60">
        <v>1805</v>
      </c>
      <c t="s" s="16" r="E60">
        <v>1702</v>
      </c>
      <c t="s" s="16" r="F60">
        <v>1703</v>
      </c>
      <c s="16" r="G60"/>
      <c s="24" r="H60"/>
    </row>
    <row r="61">
      <c t="s" s="16" r="A61">
        <v>1800</v>
      </c>
      <c t="s" s="16" r="B61">
        <v>1772</v>
      </c>
      <c t="s" s="16" r="C61">
        <v>1806</v>
      </c>
      <c s="16" r="D61">
        <v>1999</v>
      </c>
      <c t="s" s="16" r="E61">
        <v>1702</v>
      </c>
      <c t="s" s="16" r="F61">
        <v>1703</v>
      </c>
      <c s="16" r="G61"/>
      <c s="24" r="H61"/>
    </row>
    <row r="62">
      <c t="s" s="16" r="A62">
        <v>1800</v>
      </c>
      <c t="s" s="16" r="B62">
        <v>1807</v>
      </c>
      <c t="s" s="16" r="C62">
        <v>1808</v>
      </c>
      <c s="16" r="D62">
        <v>1989</v>
      </c>
      <c t="s" s="16" r="E62">
        <v>1702</v>
      </c>
      <c t="s" s="16" r="F62">
        <v>1703</v>
      </c>
      <c s="16" r="G62"/>
      <c s="24" r="H62"/>
    </row>
    <row r="63">
      <c t="s" s="16" r="A63">
        <v>1809</v>
      </c>
      <c t="s" s="16" r="B63">
        <v>1810</v>
      </c>
      <c t="s" s="16" r="C63">
        <v>1811</v>
      </c>
      <c s="16" r="D63">
        <v>2007</v>
      </c>
      <c t="s" s="16" r="E63">
        <v>1702</v>
      </c>
      <c t="s" s="16" r="F63">
        <v>1703</v>
      </c>
      <c s="16" r="G63"/>
      <c s="24" r="H63"/>
    </row>
    <row r="64">
      <c t="s" s="16" r="A64">
        <v>1809</v>
      </c>
      <c t="s" s="16" r="B64">
        <v>1812</v>
      </c>
      <c t="s" s="16" r="C64">
        <v>1813</v>
      </c>
      <c t="s" s="16" r="D64">
        <v>1805</v>
      </c>
      <c t="s" s="16" r="E64">
        <v>1702</v>
      </c>
      <c t="s" s="16" r="F64">
        <v>1703</v>
      </c>
      <c s="16" r="G64"/>
      <c s="24" r="H64"/>
    </row>
    <row r="65">
      <c t="s" s="16" r="A65">
        <v>1809</v>
      </c>
      <c t="s" s="16" r="B65">
        <v>1803</v>
      </c>
      <c t="s" s="16" r="C65">
        <v>1814</v>
      </c>
      <c t="s" s="16" r="D65">
        <v>1805</v>
      </c>
      <c t="s" s="16" r="E65">
        <v>1702</v>
      </c>
      <c t="s" s="16" r="F65">
        <v>1703</v>
      </c>
      <c s="16" r="G65"/>
      <c s="24" r="H65"/>
    </row>
    <row r="66">
      <c t="s" s="16" r="A66">
        <v>1815</v>
      </c>
      <c t="s" s="16" r="B66">
        <v>1816</v>
      </c>
      <c t="s" s="16" r="C66">
        <v>1817</v>
      </c>
      <c t="s" s="16" r="D66">
        <v>1818</v>
      </c>
      <c t="s" s="16" r="E66">
        <v>1702</v>
      </c>
      <c t="s" s="16" r="F66">
        <v>1703</v>
      </c>
      <c s="16" r="G66"/>
      <c s="24" r="H66"/>
    </row>
    <row r="67">
      <c t="s" s="16" r="A67">
        <v>1815</v>
      </c>
      <c t="s" s="16" r="B67">
        <v>1816</v>
      </c>
      <c t="s" s="16" r="C67">
        <v>1819</v>
      </c>
      <c t="s" s="16" r="D67">
        <v>1818</v>
      </c>
      <c t="s" s="16" r="E67">
        <v>1702</v>
      </c>
      <c t="s" s="16" r="F67">
        <v>1703</v>
      </c>
      <c s="16" r="G67"/>
      <c s="24" r="H67"/>
    </row>
    <row r="68">
      <c t="s" s="16" r="A68">
        <v>1815</v>
      </c>
      <c t="s" s="16" r="B68">
        <v>1816</v>
      </c>
      <c t="s" s="16" r="C68">
        <v>1820</v>
      </c>
      <c t="s" s="16" r="D68">
        <v>1821</v>
      </c>
      <c t="s" s="16" r="E68">
        <v>1702</v>
      </c>
      <c t="s" s="16" r="F68">
        <v>1703</v>
      </c>
      <c s="16" r="G68"/>
      <c s="24" r="H68"/>
    </row>
    <row r="69">
      <c t="s" s="16" r="A69">
        <v>1815</v>
      </c>
      <c t="s" s="16" r="B69">
        <v>1816</v>
      </c>
      <c t="s" s="16" r="C69">
        <v>1822</v>
      </c>
      <c s="16" r="D69">
        <v>2007</v>
      </c>
      <c t="s" s="16" r="E69">
        <v>1702</v>
      </c>
      <c t="s" s="16" r="F69">
        <v>1703</v>
      </c>
      <c s="16" r="G69"/>
      <c s="24" r="H69"/>
    </row>
    <row r="70">
      <c t="s" s="16" r="A70">
        <v>1815</v>
      </c>
      <c t="s" s="16" r="B70">
        <v>1816</v>
      </c>
      <c t="s" s="16" r="C70">
        <v>1823</v>
      </c>
      <c t="s" s="16" r="D70">
        <v>1824</v>
      </c>
      <c t="s" s="16" r="E70">
        <v>1702</v>
      </c>
      <c t="s" s="16" r="F70">
        <v>1703</v>
      </c>
      <c s="16" r="G70"/>
      <c s="24" r="H70"/>
    </row>
    <row r="71">
      <c t="s" s="16" r="A71">
        <v>1815</v>
      </c>
      <c t="s" s="16" r="B71">
        <v>1816</v>
      </c>
      <c t="s" s="16" r="C71">
        <v>1825</v>
      </c>
      <c t="s" s="16" r="D71">
        <v>1826</v>
      </c>
      <c t="s" s="16" r="E71">
        <v>1702</v>
      </c>
      <c t="s" s="16" r="F71">
        <v>1703</v>
      </c>
      <c s="16" r="G71"/>
      <c s="24" r="H71"/>
    </row>
    <row r="72">
      <c t="s" s="16" r="A72">
        <v>1827</v>
      </c>
      <c t="s" s="16" r="B72">
        <v>1828</v>
      </c>
      <c t="s" s="16" r="C72">
        <v>1829</v>
      </c>
      <c s="16" r="D72">
        <v>2008</v>
      </c>
      <c t="s" s="16" r="E72">
        <v>1702</v>
      </c>
      <c t="s" s="16" r="F72">
        <v>1703</v>
      </c>
      <c s="16" r="G72"/>
      <c s="24" r="H72"/>
    </row>
    <row r="73">
      <c t="s" s="16" r="A73">
        <v>1830</v>
      </c>
      <c t="s" s="16" r="B73">
        <v>1776</v>
      </c>
      <c t="s" s="16" r="C73">
        <v>1831</v>
      </c>
      <c s="16" r="D73">
        <v>2002</v>
      </c>
      <c t="s" s="16" r="E73">
        <v>1702</v>
      </c>
      <c t="s" s="16" r="F73">
        <v>1703</v>
      </c>
      <c s="16" r="G73"/>
      <c s="24" r="H73"/>
    </row>
    <row r="74">
      <c t="s" s="16" r="A74">
        <v>1830</v>
      </c>
      <c t="s" s="16" r="B74">
        <v>1832</v>
      </c>
      <c t="s" s="16" r="C74">
        <v>1831</v>
      </c>
      <c s="16" r="D74">
        <v>1998</v>
      </c>
      <c t="s" s="16" r="E74">
        <v>1702</v>
      </c>
      <c t="s" s="16" r="F74">
        <v>1703</v>
      </c>
      <c s="16" r="G74"/>
      <c s="24" r="H74"/>
    </row>
    <row r="75">
      <c t="s" s="16" r="A75">
        <v>1833</v>
      </c>
      <c t="s" s="16" r="B75">
        <v>1834</v>
      </c>
      <c t="s" s="16" r="C75">
        <v>1833</v>
      </c>
      <c s="16" r="D75">
        <v>1999</v>
      </c>
      <c t="s" s="16" r="E75">
        <v>1702</v>
      </c>
      <c t="s" s="16" r="F75">
        <v>1703</v>
      </c>
      <c s="16" r="G75"/>
      <c s="24" r="H75"/>
    </row>
    <row r="76">
      <c t="s" s="16" r="A76">
        <v>1835</v>
      </c>
      <c t="s" s="16" r="B76">
        <v>1705</v>
      </c>
      <c t="s" s="16" r="C76">
        <v>1836</v>
      </c>
      <c s="16" r="D76">
        <v>2010</v>
      </c>
      <c t="s" s="16" r="E76">
        <v>1702</v>
      </c>
      <c t="s" s="16" r="F76">
        <v>1703</v>
      </c>
      <c s="16" r="G76"/>
      <c s="24" r="H76"/>
    </row>
    <row r="77">
      <c t="s" s="16" r="A77">
        <v>1837</v>
      </c>
      <c t="s" s="16" r="B77">
        <v>1838</v>
      </c>
      <c t="s" s="16" r="C77">
        <v>1839</v>
      </c>
      <c s="18" r="D77">
        <v>41131</v>
      </c>
      <c t="s" s="16" r="E77">
        <v>1702</v>
      </c>
      <c t="s" s="16" r="F77">
        <v>1703</v>
      </c>
      <c s="16" r="G77"/>
      <c s="24" r="H77"/>
    </row>
    <row r="78">
      <c t="s" s="16" r="A78">
        <v>1837</v>
      </c>
      <c t="s" s="16" r="B78">
        <v>1838</v>
      </c>
      <c t="s" s="16" r="C78">
        <v>1839</v>
      </c>
      <c s="18" r="D78">
        <v>40919</v>
      </c>
      <c t="s" s="16" r="E78">
        <v>1719</v>
      </c>
      <c t="s" s="16" r="F78">
        <v>1703</v>
      </c>
      <c s="16" r="G78"/>
      <c s="24" r="H78"/>
    </row>
    <row r="79">
      <c t="s" s="16" r="A79">
        <v>1815</v>
      </c>
      <c t="s" s="16" r="B79">
        <v>1840</v>
      </c>
      <c t="s" s="16" r="C79">
        <v>1841</v>
      </c>
      <c s="16" r="D79">
        <v>2010</v>
      </c>
      <c t="s" s="16" r="E79">
        <v>1702</v>
      </c>
      <c t="s" s="16" r="F79">
        <v>1703</v>
      </c>
      <c s="16" r="G79"/>
      <c s="24" r="H79"/>
    </row>
    <row r="80">
      <c t="s" s="16" r="A80">
        <v>1815</v>
      </c>
      <c t="s" s="16" r="B80">
        <v>1840</v>
      </c>
      <c t="s" s="16" r="C80">
        <v>1842</v>
      </c>
      <c s="16" r="D80">
        <v>2010</v>
      </c>
      <c t="s" s="16" r="E80">
        <v>1702</v>
      </c>
      <c t="s" s="16" r="F80">
        <v>1703</v>
      </c>
      <c s="16" r="G80"/>
      <c s="24" r="H80"/>
    </row>
    <row r="81">
      <c t="s" s="16" r="A81">
        <v>1815</v>
      </c>
      <c t="s" s="16" r="B81">
        <v>1840</v>
      </c>
      <c t="s" s="16" r="C81">
        <v>1843</v>
      </c>
      <c s="16" r="D81">
        <v>2010</v>
      </c>
      <c t="s" s="16" r="E81">
        <v>1702</v>
      </c>
      <c t="s" s="16" r="F81">
        <v>1703</v>
      </c>
      <c s="16" r="G81"/>
      <c s="24" r="H81"/>
    </row>
    <row r="82">
      <c t="s" s="16" r="A82">
        <v>1815</v>
      </c>
      <c t="s" s="16" r="B82">
        <v>1840</v>
      </c>
      <c t="s" s="16" r="C82">
        <v>1825</v>
      </c>
      <c s="16" r="D82">
        <v>2010</v>
      </c>
      <c t="s" s="16" r="E82">
        <v>1702</v>
      </c>
      <c t="s" s="16" r="F82">
        <v>1703</v>
      </c>
      <c s="16" r="G82"/>
      <c s="24" r="H82"/>
    </row>
    <row r="83">
      <c t="s" s="16" r="A83">
        <v>1844</v>
      </c>
      <c t="s" s="16" r="B83">
        <v>1739</v>
      </c>
      <c t="s" s="16" r="C83">
        <v>1845</v>
      </c>
      <c s="18" r="D83">
        <v>41009</v>
      </c>
      <c t="s" s="16" r="E83">
        <v>1702</v>
      </c>
      <c t="s" s="16" r="F83">
        <v>1846</v>
      </c>
      <c s="16" r="G83"/>
      <c s="24" r="H83"/>
    </row>
    <row r="84">
      <c t="s" s="16" r="A84">
        <v>1755</v>
      </c>
      <c t="s" s="16" r="B84">
        <v>1847</v>
      </c>
      <c t="s" s="16" r="C84">
        <v>1848</v>
      </c>
      <c s="18" r="D84">
        <v>41010</v>
      </c>
      <c t="s" s="16" r="E84">
        <v>1719</v>
      </c>
      <c t="s" s="16" r="F84">
        <v>1703</v>
      </c>
      <c s="16" r="G84"/>
      <c s="24" r="H84"/>
    </row>
    <row r="85">
      <c t="s" s="16" r="A85">
        <v>1755</v>
      </c>
      <c t="s" s="16" r="B85">
        <v>1756</v>
      </c>
      <c t="s" s="16" r="C85">
        <v>1849</v>
      </c>
      <c s="18" r="D85">
        <v>40950</v>
      </c>
      <c t="s" s="16" r="E85">
        <v>1719</v>
      </c>
      <c t="s" s="16" r="F85">
        <v>1703</v>
      </c>
      <c s="16" r="G85"/>
      <c s="24" r="H85"/>
    </row>
    <row r="86">
      <c t="s" s="16" r="A86">
        <v>1755</v>
      </c>
      <c t="s" s="16" r="B86">
        <v>1756</v>
      </c>
      <c t="s" s="16" r="C86">
        <v>1850</v>
      </c>
      <c s="16" r="D86">
        <v>2010</v>
      </c>
      <c t="s" s="16" r="E86">
        <v>1719</v>
      </c>
      <c t="s" s="16" r="F86">
        <v>1703</v>
      </c>
      <c s="16" r="G86"/>
      <c s="24" r="H86"/>
    </row>
    <row r="87">
      <c t="s" s="16" r="A87">
        <v>1755</v>
      </c>
      <c t="s" s="16" r="B87">
        <v>105</v>
      </c>
      <c t="s" s="16" r="C87">
        <v>1849</v>
      </c>
      <c s="16" r="D87">
        <v>2011</v>
      </c>
      <c t="s" s="16" r="E87">
        <v>1719</v>
      </c>
      <c t="s" s="16" r="F87">
        <v>1703</v>
      </c>
      <c t="s" s="16" r="G87">
        <v>1851</v>
      </c>
      <c s="24" r="H87"/>
    </row>
    <row r="88">
      <c t="s" s="16" r="A88">
        <v>1837</v>
      </c>
      <c t="s" s="16" r="B88">
        <v>1838</v>
      </c>
      <c t="s" s="16" r="C88">
        <v>1852</v>
      </c>
      <c s="18" r="D88">
        <v>41101</v>
      </c>
      <c t="s" s="16" r="E88">
        <v>1702</v>
      </c>
      <c t="s" s="16" r="F88">
        <v>1703</v>
      </c>
      <c t="s" s="16" r="G88">
        <v>1851</v>
      </c>
      <c s="24" r="H88"/>
    </row>
    <row r="89">
      <c t="s" s="16" r="A89">
        <v>1700</v>
      </c>
      <c t="s" s="16" r="B89">
        <v>123</v>
      </c>
      <c t="s" s="16" r="C89">
        <v>1700</v>
      </c>
      <c s="16" r="D89">
        <v>2011</v>
      </c>
      <c t="s" s="16" r="E89">
        <v>1702</v>
      </c>
      <c t="s" s="16" r="F89">
        <v>1703</v>
      </c>
      <c t="s" s="16" r="G89">
        <v>1851</v>
      </c>
      <c s="24" r="H89"/>
    </row>
    <row r="90">
      <c t="s" s="16" r="A90">
        <v>1827</v>
      </c>
      <c t="s" s="16" r="B90">
        <v>1828</v>
      </c>
      <c t="s" s="16" r="C90">
        <v>1827</v>
      </c>
      <c s="16" r="D90">
        <v>2009</v>
      </c>
      <c t="s" s="16" r="E90">
        <v>1702</v>
      </c>
      <c t="s" s="16" r="F90">
        <v>1703</v>
      </c>
      <c t="s" s="16" r="G90">
        <v>1851</v>
      </c>
      <c s="24" r="H90"/>
    </row>
    <row r="91">
      <c t="s" s="16" r="A91">
        <v>1815</v>
      </c>
      <c t="s" s="16" r="B91">
        <v>1853</v>
      </c>
      <c t="s" s="16" r="C91">
        <v>1854</v>
      </c>
      <c s="18" r="D91">
        <v>41163</v>
      </c>
      <c t="s" s="16" r="E91">
        <v>1702</v>
      </c>
      <c t="s" s="16" r="F91">
        <v>1703</v>
      </c>
      <c t="s" s="16" r="G91">
        <v>1851</v>
      </c>
      <c s="24" r="H91"/>
    </row>
    <row r="92">
      <c t="s" s="16" r="A92">
        <v>1815</v>
      </c>
      <c t="s" s="16" r="B92">
        <v>1853</v>
      </c>
      <c t="s" s="16" r="C92">
        <v>1855</v>
      </c>
      <c t="s" s="16" r="D92">
        <v>1856</v>
      </c>
      <c t="s" s="16" r="E92">
        <v>1702</v>
      </c>
      <c t="s" s="16" r="F92">
        <v>1703</v>
      </c>
      <c t="s" s="16" r="G92">
        <v>1851</v>
      </c>
      <c s="24" r="H92"/>
    </row>
    <row r="93">
      <c t="s" s="16" r="A93">
        <v>1815</v>
      </c>
      <c t="s" s="16" r="B93">
        <v>1853</v>
      </c>
      <c t="s" s="16" r="C93">
        <v>1825</v>
      </c>
      <c s="16" r="D93">
        <v>2011</v>
      </c>
      <c t="s" s="16" r="E93">
        <v>1702</v>
      </c>
      <c t="s" s="16" r="F93">
        <v>1703</v>
      </c>
      <c t="s" s="16" r="G93">
        <v>1851</v>
      </c>
      <c s="24" r="H93"/>
    </row>
    <row r="94">
      <c t="s" s="16" r="A94">
        <v>1857</v>
      </c>
      <c t="s" s="16" r="B94">
        <v>1858</v>
      </c>
      <c t="s" s="16" r="C94">
        <v>1859</v>
      </c>
      <c s="16" r="D94">
        <v>2011</v>
      </c>
      <c t="s" s="16" r="E94">
        <v>1702</v>
      </c>
      <c t="s" s="16" r="F94">
        <v>1703</v>
      </c>
      <c t="s" s="16" r="G94">
        <v>1851</v>
      </c>
      <c s="24" r="H94"/>
    </row>
    <row r="95">
      <c t="s" s="16" r="A95">
        <v>1860</v>
      </c>
      <c t="s" s="16" r="B95">
        <v>1861</v>
      </c>
      <c t="s" s="16" r="C95">
        <v>1862</v>
      </c>
      <c s="16" r="D95">
        <v>2009</v>
      </c>
      <c t="s" s="16" r="E95">
        <v>1863</v>
      </c>
      <c t="s" s="16" r="F95">
        <v>1703</v>
      </c>
      <c s="16" r="G95"/>
      <c s="24" r="H95"/>
    </row>
    <row r="96">
      <c t="s" s="16" r="A96">
        <v>1860</v>
      </c>
      <c t="s" s="16" r="B96">
        <v>1739</v>
      </c>
      <c t="s" s="16" r="C96">
        <v>1864</v>
      </c>
      <c s="16" r="D96">
        <v>2009</v>
      </c>
      <c t="s" s="16" r="E96">
        <v>1863</v>
      </c>
      <c t="s" s="16" r="F96">
        <v>1703</v>
      </c>
      <c s="16" r="G96"/>
      <c s="24" r="H96"/>
    </row>
    <row r="97">
      <c t="s" s="16" r="A97">
        <v>1865</v>
      </c>
      <c t="s" s="16" r="B97">
        <v>1739</v>
      </c>
      <c t="s" s="16" r="C97">
        <v>1866</v>
      </c>
      <c s="16" r="D97">
        <v>2009</v>
      </c>
      <c t="s" s="16" r="E97">
        <v>1863</v>
      </c>
      <c t="s" s="16" r="F97">
        <v>1703</v>
      </c>
      <c s="16" r="G97"/>
      <c s="24" r="H97"/>
    </row>
    <row r="98">
      <c t="s" s="16" r="A98">
        <v>1865</v>
      </c>
      <c t="s" s="16" r="B98">
        <v>1867</v>
      </c>
      <c t="s" s="16" r="C98">
        <v>1868</v>
      </c>
      <c s="16" r="D98">
        <v>2005</v>
      </c>
      <c t="s" s="16" r="E98">
        <v>1863</v>
      </c>
      <c t="s" s="16" r="F98">
        <v>1703</v>
      </c>
      <c s="16" r="G98"/>
      <c s="24" r="H98"/>
    </row>
    <row r="99">
      <c t="s" s="16" r="A99">
        <v>1865</v>
      </c>
      <c t="s" s="16" r="B99">
        <v>1867</v>
      </c>
      <c t="s" s="16" r="C99">
        <v>1869</v>
      </c>
      <c s="16" r="D99">
        <v>2008</v>
      </c>
      <c t="s" s="16" r="E99">
        <v>1863</v>
      </c>
      <c t="s" s="16" r="F99">
        <v>1703</v>
      </c>
      <c s="16" r="G99"/>
      <c s="24" r="H99"/>
    </row>
    <row r="100">
      <c t="s" s="16" r="A100">
        <v>1865</v>
      </c>
      <c t="s" s="16" r="B100">
        <v>1867</v>
      </c>
      <c t="s" s="16" r="C100">
        <v>1870</v>
      </c>
      <c s="16" r="D100">
        <v>2008</v>
      </c>
      <c t="s" s="16" r="E100">
        <v>1863</v>
      </c>
      <c t="s" s="16" r="F100">
        <v>1703</v>
      </c>
      <c s="16" r="G100"/>
      <c s="24" r="H100"/>
    </row>
    <row r="101">
      <c t="s" s="16" r="A101">
        <v>1865</v>
      </c>
      <c t="s" s="16" r="B101">
        <v>1728</v>
      </c>
      <c t="s" s="16" r="C101">
        <v>1729</v>
      </c>
      <c s="16" r="D101">
        <v>2010</v>
      </c>
      <c t="s" s="16" r="E101">
        <v>1863</v>
      </c>
      <c t="s" s="16" r="F101">
        <v>1703</v>
      </c>
      <c s="16" r="G101"/>
      <c s="24" r="H101"/>
    </row>
    <row r="102">
      <c t="s" s="16" r="A102">
        <v>1700</v>
      </c>
      <c t="s" s="16" r="B102">
        <v>1734</v>
      </c>
      <c t="s" s="16" r="C102">
        <v>1871</v>
      </c>
      <c s="16" r="D102">
        <v>2008</v>
      </c>
      <c t="s" s="16" r="E102">
        <v>1863</v>
      </c>
      <c t="s" s="16" r="F102">
        <v>1703</v>
      </c>
      <c s="16" r="G102"/>
      <c s="24" r="H102"/>
    </row>
    <row r="103">
      <c t="s" s="16" r="A103">
        <v>1700</v>
      </c>
      <c t="s" s="16" r="B103">
        <v>1872</v>
      </c>
      <c t="s" s="16" r="C103">
        <v>1700</v>
      </c>
      <c s="16" r="D103">
        <v>2008</v>
      </c>
      <c t="s" s="16" r="E103">
        <v>1863</v>
      </c>
      <c t="s" s="16" r="F103">
        <v>1703</v>
      </c>
      <c s="16" r="G103"/>
      <c s="24" r="H103"/>
    </row>
    <row r="104">
      <c t="s" s="16" r="A104">
        <v>1700</v>
      </c>
      <c t="s" s="16" r="B104">
        <v>1705</v>
      </c>
      <c t="s" s="16" r="C104">
        <v>1873</v>
      </c>
      <c s="16" r="D104">
        <v>2008</v>
      </c>
      <c t="s" s="16" r="E104">
        <v>1863</v>
      </c>
      <c t="s" s="16" r="F104">
        <v>1703</v>
      </c>
      <c s="16" r="G104"/>
      <c s="24" r="H104"/>
    </row>
    <row r="105">
      <c t="s" s="16" r="A105">
        <v>1874</v>
      </c>
      <c t="s" s="16" r="B105">
        <v>1705</v>
      </c>
      <c t="s" s="16" r="C105">
        <v>1875</v>
      </c>
      <c s="16" r="D105">
        <v>2009</v>
      </c>
      <c t="s" s="16" r="E105">
        <v>1863</v>
      </c>
      <c t="s" s="16" r="F105">
        <v>1703</v>
      </c>
      <c s="16" r="G105"/>
      <c s="24" r="H105"/>
    </row>
    <row r="106">
      <c t="s" s="16" r="A106">
        <v>1874</v>
      </c>
      <c t="s" s="16" r="B106">
        <v>1705</v>
      </c>
      <c t="s" s="16" r="C106">
        <v>1876</v>
      </c>
      <c s="16" r="D106">
        <v>2009</v>
      </c>
      <c t="s" s="16" r="E106">
        <v>1863</v>
      </c>
      <c t="s" s="16" r="F106">
        <v>1703</v>
      </c>
      <c s="16" r="G106"/>
      <c s="24" r="H106"/>
    </row>
    <row r="107">
      <c t="s" s="16" r="A107">
        <v>1874</v>
      </c>
      <c t="s" s="16" r="B107">
        <v>1705</v>
      </c>
      <c t="s" s="16" r="C107">
        <v>1877</v>
      </c>
      <c s="16" r="D107">
        <v>2009</v>
      </c>
      <c t="s" s="16" r="E107">
        <v>1863</v>
      </c>
      <c t="s" s="16" r="F107">
        <v>1703</v>
      </c>
      <c s="16" r="G107"/>
      <c s="24" r="H107"/>
    </row>
    <row r="108">
      <c t="s" s="16" r="A108">
        <v>1874</v>
      </c>
      <c t="s" s="16" r="B108">
        <v>1705</v>
      </c>
      <c t="s" s="16" r="C108">
        <v>1878</v>
      </c>
      <c s="16" r="D108">
        <v>2009</v>
      </c>
      <c t="s" s="16" r="E108">
        <v>1863</v>
      </c>
      <c t="s" s="16" r="F108">
        <v>1703</v>
      </c>
      <c s="16" r="G108"/>
      <c s="24" r="H108"/>
    </row>
    <row r="109">
      <c t="s" s="16" r="A109">
        <v>1874</v>
      </c>
      <c t="s" s="16" r="B109">
        <v>1705</v>
      </c>
      <c t="s" s="16" r="C109">
        <v>1879</v>
      </c>
      <c s="16" r="D109">
        <v>2009</v>
      </c>
      <c t="s" s="16" r="E109">
        <v>1863</v>
      </c>
      <c t="s" s="16" r="F109">
        <v>1703</v>
      </c>
      <c s="16" r="G109"/>
      <c s="24" r="H109"/>
    </row>
    <row r="110">
      <c t="s" s="16" r="A110">
        <v>1874</v>
      </c>
      <c t="s" s="16" r="B110">
        <v>1705</v>
      </c>
      <c t="s" s="16" r="C110">
        <v>1880</v>
      </c>
      <c s="16" r="D110">
        <v>2009</v>
      </c>
      <c t="s" s="16" r="E110">
        <v>1863</v>
      </c>
      <c t="s" s="16" r="F110">
        <v>1703</v>
      </c>
      <c s="16" r="G110"/>
      <c s="24" r="H110"/>
    </row>
    <row r="111">
      <c t="s" s="16" r="A111">
        <v>1874</v>
      </c>
      <c t="s" s="16" r="B111">
        <v>1705</v>
      </c>
      <c t="s" s="16" r="C111">
        <v>1881</v>
      </c>
      <c s="16" r="D111">
        <v>2009</v>
      </c>
      <c t="s" s="16" r="E111">
        <v>1863</v>
      </c>
      <c t="s" s="16" r="F111">
        <v>1703</v>
      </c>
      <c s="16" r="G111"/>
      <c s="24" r="H111"/>
    </row>
    <row r="112">
      <c t="s" s="16" r="A112">
        <v>1874</v>
      </c>
      <c t="s" s="16" r="B112">
        <v>1705</v>
      </c>
      <c t="s" s="16" r="C112">
        <v>1882</v>
      </c>
      <c s="16" r="D112">
        <v>2009</v>
      </c>
      <c t="s" s="16" r="E112">
        <v>1863</v>
      </c>
      <c t="s" s="16" r="F112">
        <v>1703</v>
      </c>
      <c s="16" r="G112"/>
      <c s="24" r="H112"/>
    </row>
    <row r="113">
      <c t="s" s="16" r="A113">
        <v>1874</v>
      </c>
      <c t="s" s="16" r="B113">
        <v>1705</v>
      </c>
      <c t="s" s="16" r="C113">
        <v>1883</v>
      </c>
      <c s="16" r="D113">
        <v>2009</v>
      </c>
      <c t="s" s="16" r="E113">
        <v>1863</v>
      </c>
      <c t="s" s="16" r="F113">
        <v>1703</v>
      </c>
      <c s="16" r="G113"/>
      <c s="24" r="H113"/>
    </row>
    <row r="114">
      <c t="s" s="16" r="A114">
        <v>1874</v>
      </c>
      <c t="s" s="16" r="B114">
        <v>1705</v>
      </c>
      <c t="s" s="16" r="C114">
        <v>1884</v>
      </c>
      <c s="16" r="D114">
        <v>2009</v>
      </c>
      <c t="s" s="16" r="E114">
        <v>1863</v>
      </c>
      <c t="s" s="16" r="F114">
        <v>1703</v>
      </c>
      <c s="16" r="G114"/>
      <c s="24" r="H114"/>
    </row>
    <row r="115">
      <c t="s" s="16" r="A115">
        <v>1874</v>
      </c>
      <c t="s" s="16" r="B115">
        <v>1705</v>
      </c>
      <c t="s" s="16" r="C115">
        <v>1885</v>
      </c>
      <c s="16" r="D115">
        <v>2009</v>
      </c>
      <c t="s" s="16" r="E115">
        <v>1863</v>
      </c>
      <c t="s" s="16" r="F115">
        <v>1703</v>
      </c>
      <c s="16" r="G115"/>
      <c s="24" r="H115"/>
    </row>
    <row r="116">
      <c t="s" s="16" r="A116">
        <v>1874</v>
      </c>
      <c t="s" s="16" r="B116">
        <v>1705</v>
      </c>
      <c t="s" s="16" r="C116">
        <v>1886</v>
      </c>
      <c s="16" r="D116">
        <v>2009</v>
      </c>
      <c t="s" s="16" r="E116">
        <v>1863</v>
      </c>
      <c t="s" s="16" r="F116">
        <v>1703</v>
      </c>
      <c s="16" r="G116"/>
      <c s="24" r="H116"/>
    </row>
    <row r="117">
      <c t="s" s="16" r="A117">
        <v>1874</v>
      </c>
      <c t="s" s="16" r="B117">
        <v>1705</v>
      </c>
      <c t="s" s="16" r="C117">
        <v>1887</v>
      </c>
      <c s="16" r="D117">
        <v>2009</v>
      </c>
      <c t="s" s="16" r="E117">
        <v>1863</v>
      </c>
      <c t="s" s="16" r="F117">
        <v>1703</v>
      </c>
      <c s="16" r="G117"/>
      <c s="24" r="H117"/>
    </row>
    <row r="118">
      <c t="s" s="16" r="A118">
        <v>1874</v>
      </c>
      <c t="s" s="16" r="B118">
        <v>1705</v>
      </c>
      <c t="s" s="16" r="C118">
        <v>1888</v>
      </c>
      <c s="16" r="D118">
        <v>2009</v>
      </c>
      <c t="s" s="16" r="E118">
        <v>1863</v>
      </c>
      <c t="s" s="16" r="F118">
        <v>1703</v>
      </c>
      <c s="16" r="G118"/>
      <c s="24" r="H118"/>
    </row>
    <row r="119">
      <c t="s" s="16" r="A119">
        <v>1874</v>
      </c>
      <c t="s" s="16" r="B119">
        <v>1705</v>
      </c>
      <c t="s" s="16" r="C119">
        <v>1889</v>
      </c>
      <c s="16" r="D119">
        <v>2009</v>
      </c>
      <c t="s" s="16" r="E119">
        <v>1863</v>
      </c>
      <c t="s" s="16" r="F119">
        <v>1703</v>
      </c>
      <c s="16" r="G119"/>
      <c s="24" r="H119"/>
    </row>
    <row r="120">
      <c t="s" s="16" r="A120">
        <v>1874</v>
      </c>
      <c t="s" s="16" r="B120">
        <v>1705</v>
      </c>
      <c t="s" s="16" r="C120">
        <v>1890</v>
      </c>
      <c s="16" r="D120">
        <v>2009</v>
      </c>
      <c t="s" s="16" r="E120">
        <v>1863</v>
      </c>
      <c t="s" s="16" r="F120">
        <v>1703</v>
      </c>
      <c s="16" r="G120"/>
      <c s="24" r="H120"/>
    </row>
    <row r="121">
      <c t="s" s="16" r="A121">
        <v>1874</v>
      </c>
      <c t="s" s="16" r="B121">
        <v>1705</v>
      </c>
      <c t="s" s="16" r="C121">
        <v>1891</v>
      </c>
      <c s="16" r="D121">
        <v>2009</v>
      </c>
      <c t="s" s="16" r="E121">
        <v>1863</v>
      </c>
      <c t="s" s="16" r="F121">
        <v>1703</v>
      </c>
      <c s="16" r="G121"/>
      <c s="24" r="H121"/>
    </row>
    <row r="122">
      <c t="s" s="16" r="A122">
        <v>1874</v>
      </c>
      <c t="s" s="16" r="B122">
        <v>1705</v>
      </c>
      <c t="s" s="16" r="C122">
        <v>1892</v>
      </c>
      <c s="16" r="D122">
        <v>2009</v>
      </c>
      <c t="s" s="16" r="E122">
        <v>1863</v>
      </c>
      <c t="s" s="16" r="F122">
        <v>1703</v>
      </c>
      <c s="16" r="G122"/>
      <c s="24" r="H122"/>
    </row>
    <row r="123">
      <c t="s" s="16" r="A123">
        <v>1874</v>
      </c>
      <c t="s" s="16" r="B123">
        <v>1705</v>
      </c>
      <c t="s" s="16" r="C123">
        <v>1893</v>
      </c>
      <c s="16" r="D123">
        <v>2009</v>
      </c>
      <c t="s" s="16" r="E123">
        <v>1863</v>
      </c>
      <c t="s" s="16" r="F123">
        <v>1703</v>
      </c>
      <c s="16" r="G123"/>
      <c s="24" r="H123"/>
    </row>
    <row r="124">
      <c t="s" s="16" r="A124">
        <v>1874</v>
      </c>
      <c t="s" s="16" r="B124">
        <v>1705</v>
      </c>
      <c t="s" s="16" r="C124">
        <v>1894</v>
      </c>
      <c s="16" r="D124">
        <v>2009</v>
      </c>
      <c t="s" s="16" r="E124">
        <v>1863</v>
      </c>
      <c t="s" s="16" r="F124">
        <v>1703</v>
      </c>
      <c s="16" r="G124"/>
      <c s="24" r="H124"/>
    </row>
    <row r="125">
      <c t="s" s="16" r="A125">
        <v>1874</v>
      </c>
      <c t="s" s="16" r="B125">
        <v>1705</v>
      </c>
      <c t="s" s="16" r="C125">
        <v>1895</v>
      </c>
      <c s="16" r="D125">
        <v>2009</v>
      </c>
      <c t="s" s="16" r="E125">
        <v>1863</v>
      </c>
      <c t="s" s="16" r="F125">
        <v>1703</v>
      </c>
      <c s="16" r="G125"/>
      <c s="24" r="H125"/>
    </row>
    <row r="126">
      <c t="s" s="16" r="A126">
        <v>1874</v>
      </c>
      <c t="s" s="16" r="B126">
        <v>1705</v>
      </c>
      <c t="s" s="16" r="C126">
        <v>1896</v>
      </c>
      <c s="16" r="D126">
        <v>2009</v>
      </c>
      <c t="s" s="16" r="E126">
        <v>1863</v>
      </c>
      <c t="s" s="16" r="F126">
        <v>1703</v>
      </c>
      <c s="16" r="G126"/>
      <c s="24" r="H126"/>
    </row>
    <row r="127">
      <c t="s" s="16" r="A127">
        <v>1874</v>
      </c>
      <c t="s" s="16" r="B127">
        <v>1705</v>
      </c>
      <c t="s" s="16" r="C127">
        <v>1897</v>
      </c>
      <c s="16" r="D127">
        <v>2009</v>
      </c>
      <c t="s" s="16" r="E127">
        <v>1863</v>
      </c>
      <c t="s" s="16" r="F127">
        <v>1703</v>
      </c>
      <c s="16" r="G127"/>
      <c s="24" r="H127"/>
    </row>
    <row r="128">
      <c t="s" s="16" r="A128">
        <v>1874</v>
      </c>
      <c t="s" s="16" r="B128">
        <v>1705</v>
      </c>
      <c t="s" s="16" r="C128">
        <v>1898</v>
      </c>
      <c s="16" r="D128">
        <v>2009</v>
      </c>
      <c t="s" s="16" r="E128">
        <v>1863</v>
      </c>
      <c t="s" s="16" r="F128">
        <v>1703</v>
      </c>
      <c s="16" r="G128"/>
      <c s="24" r="H128"/>
    </row>
    <row r="129">
      <c t="s" s="16" r="A129">
        <v>1874</v>
      </c>
      <c t="s" s="16" r="B129">
        <v>1705</v>
      </c>
      <c t="s" s="16" r="C129">
        <v>1899</v>
      </c>
      <c s="16" r="D129">
        <v>2009</v>
      </c>
      <c t="s" s="16" r="E129">
        <v>1863</v>
      </c>
      <c t="s" s="16" r="F129">
        <v>1703</v>
      </c>
      <c s="16" r="G129"/>
      <c s="24" r="H129"/>
    </row>
    <row r="130">
      <c t="s" s="16" r="A130">
        <v>1874</v>
      </c>
      <c t="s" s="16" r="B130">
        <v>1705</v>
      </c>
      <c t="s" s="16" r="C130">
        <v>1900</v>
      </c>
      <c s="16" r="D130">
        <v>2009</v>
      </c>
      <c t="s" s="16" r="E130">
        <v>1863</v>
      </c>
      <c t="s" s="16" r="F130">
        <v>1703</v>
      </c>
      <c s="16" r="G130"/>
      <c s="24" r="H130"/>
    </row>
    <row r="131">
      <c t="s" s="16" r="A131">
        <v>1874</v>
      </c>
      <c t="s" s="16" r="B131">
        <v>1705</v>
      </c>
      <c t="s" s="16" r="C131">
        <v>1901</v>
      </c>
      <c s="16" r="D131">
        <v>2009</v>
      </c>
      <c t="s" s="16" r="E131">
        <v>1902</v>
      </c>
      <c t="s" s="16" r="F131">
        <v>1703</v>
      </c>
      <c s="16" r="G131"/>
      <c s="24" r="H131"/>
    </row>
    <row r="132">
      <c t="s" s="16" r="A132">
        <v>1874</v>
      </c>
      <c t="s" s="16" r="B132">
        <v>1705</v>
      </c>
      <c t="s" s="16" r="C132">
        <v>1903</v>
      </c>
      <c s="16" r="D132">
        <v>2009</v>
      </c>
      <c t="s" s="16" r="E132">
        <v>1863</v>
      </c>
      <c t="s" s="16" r="F132">
        <v>1703</v>
      </c>
      <c s="16" r="G132"/>
      <c s="24" r="H132"/>
    </row>
    <row r="133">
      <c t="s" s="16" r="A133">
        <v>1874</v>
      </c>
      <c t="s" s="16" r="B133">
        <v>1705</v>
      </c>
      <c t="s" s="16" r="C133">
        <v>1904</v>
      </c>
      <c s="16" r="D133">
        <v>2009</v>
      </c>
      <c t="s" s="16" r="E133">
        <v>1863</v>
      </c>
      <c t="s" s="16" r="F133">
        <v>1703</v>
      </c>
      <c s="16" r="G133"/>
      <c s="24" r="H133"/>
    </row>
    <row r="134">
      <c t="s" s="16" r="A134">
        <v>1874</v>
      </c>
      <c t="s" s="16" r="B134">
        <v>1705</v>
      </c>
      <c t="s" s="16" r="C134">
        <v>1905</v>
      </c>
      <c s="16" r="D134">
        <v>2009</v>
      </c>
      <c t="s" s="16" r="E134">
        <v>1863</v>
      </c>
      <c t="s" s="16" r="F134">
        <v>1703</v>
      </c>
      <c s="16" r="G134"/>
      <c s="24" r="H134"/>
    </row>
    <row r="135">
      <c t="s" s="16" r="A135">
        <v>1874</v>
      </c>
      <c t="s" s="16" r="B135">
        <v>1705</v>
      </c>
      <c t="s" s="16" r="C135">
        <v>1906</v>
      </c>
      <c s="16" r="D135">
        <v>2009</v>
      </c>
      <c t="s" s="16" r="E135">
        <v>1863</v>
      </c>
      <c t="s" s="16" r="F135">
        <v>1703</v>
      </c>
      <c s="16" r="G135"/>
      <c s="24" r="H135"/>
    </row>
    <row r="136">
      <c t="s" s="16" r="A136">
        <v>1874</v>
      </c>
      <c t="s" s="16" r="B136">
        <v>1705</v>
      </c>
      <c t="s" s="16" r="C136">
        <v>1907</v>
      </c>
      <c s="16" r="D136">
        <v>2009</v>
      </c>
      <c t="s" s="16" r="E136">
        <v>1863</v>
      </c>
      <c t="s" s="16" r="F136">
        <v>1703</v>
      </c>
      <c s="16" r="G136"/>
      <c s="24" r="H136"/>
    </row>
    <row r="137">
      <c t="s" s="16" r="A137">
        <v>1874</v>
      </c>
      <c t="s" s="16" r="B137">
        <v>1705</v>
      </c>
      <c t="s" s="16" r="C137">
        <v>1908</v>
      </c>
      <c s="16" r="D137">
        <v>2009</v>
      </c>
      <c t="s" s="16" r="E137">
        <v>1863</v>
      </c>
      <c t="s" s="16" r="F137">
        <v>1703</v>
      </c>
      <c s="16" r="G137"/>
      <c s="24" r="H137"/>
    </row>
    <row r="138">
      <c t="s" s="16" r="A138">
        <v>1874</v>
      </c>
      <c t="s" s="16" r="B138">
        <v>1705</v>
      </c>
      <c t="s" s="16" r="C138">
        <v>1909</v>
      </c>
      <c s="16" r="D138">
        <v>2009</v>
      </c>
      <c t="s" s="16" r="E138">
        <v>1863</v>
      </c>
      <c t="s" s="16" r="F138">
        <v>1703</v>
      </c>
      <c s="16" r="G138"/>
      <c s="24" r="H138"/>
    </row>
    <row r="139">
      <c t="s" s="16" r="A139">
        <v>1874</v>
      </c>
      <c t="s" s="16" r="B139">
        <v>1705</v>
      </c>
      <c t="s" s="16" r="C139">
        <v>1910</v>
      </c>
      <c s="16" r="D139">
        <v>2009</v>
      </c>
      <c t="s" s="16" r="E139">
        <v>1863</v>
      </c>
      <c t="s" s="16" r="F139">
        <v>1703</v>
      </c>
      <c s="16" r="G139"/>
      <c s="24" r="H139"/>
    </row>
    <row r="140">
      <c t="s" s="16" r="A140">
        <v>1874</v>
      </c>
      <c t="s" s="16" r="B140">
        <v>1705</v>
      </c>
      <c t="s" s="16" r="C140">
        <v>1911</v>
      </c>
      <c s="16" r="D140">
        <v>2009</v>
      </c>
      <c t="s" s="16" r="E140">
        <v>1863</v>
      </c>
      <c t="s" s="16" r="F140">
        <v>1703</v>
      </c>
      <c s="16" r="G140"/>
      <c s="24" r="H140"/>
    </row>
    <row r="141">
      <c t="s" s="16" r="A141">
        <v>1874</v>
      </c>
      <c t="s" s="16" r="B141">
        <v>1705</v>
      </c>
      <c t="s" s="16" r="C141">
        <v>1912</v>
      </c>
      <c s="16" r="D141">
        <v>2009</v>
      </c>
      <c t="s" s="16" r="E141">
        <v>1863</v>
      </c>
      <c t="s" s="16" r="F141">
        <v>1703</v>
      </c>
      <c s="16" r="G141"/>
      <c s="24" r="H141"/>
    </row>
    <row r="142">
      <c t="s" s="16" r="A142">
        <v>1874</v>
      </c>
      <c t="s" s="16" r="B142">
        <v>1705</v>
      </c>
      <c t="s" s="16" r="C142">
        <v>1913</v>
      </c>
      <c s="16" r="D142">
        <v>2009</v>
      </c>
      <c t="s" s="16" r="E142">
        <v>1863</v>
      </c>
      <c t="s" s="16" r="F142">
        <v>1703</v>
      </c>
      <c s="16" r="G142"/>
      <c s="24" r="H142"/>
    </row>
    <row r="143">
      <c t="s" s="16" r="A143">
        <v>1785</v>
      </c>
      <c t="s" s="16" r="B143">
        <v>1914</v>
      </c>
      <c t="s" s="16" r="C143">
        <v>1915</v>
      </c>
      <c s="16" r="D143">
        <v>2008</v>
      </c>
      <c t="s" s="16" r="E143">
        <v>1863</v>
      </c>
      <c t="s" s="16" r="F143">
        <v>1703</v>
      </c>
      <c s="16" r="G143"/>
      <c s="24" r="H143"/>
    </row>
    <row r="144">
      <c t="s" s="16" r="A144">
        <v>1785</v>
      </c>
      <c t="s" s="16" r="B144">
        <v>1916</v>
      </c>
      <c t="s" s="16" r="C144">
        <v>1917</v>
      </c>
      <c s="16" r="D144">
        <v>2009</v>
      </c>
      <c t="s" s="16" r="E144">
        <v>1863</v>
      </c>
      <c t="s" s="16" r="F144">
        <v>1703</v>
      </c>
      <c s="16" r="G144"/>
      <c s="24" r="H144"/>
    </row>
    <row r="145">
      <c t="s" s="16" r="A145">
        <v>1733</v>
      </c>
      <c t="s" s="16" r="B145">
        <v>1916</v>
      </c>
      <c t="s" s="16" r="C145">
        <v>1918</v>
      </c>
      <c s="16" r="D145">
        <v>2008</v>
      </c>
      <c t="s" s="16" r="E145">
        <v>1863</v>
      </c>
      <c t="s" s="16" r="F145">
        <v>1703</v>
      </c>
      <c s="16" r="G145"/>
      <c s="24" r="H145"/>
    </row>
    <row r="146">
      <c t="s" s="16" r="A146">
        <v>1733</v>
      </c>
      <c t="s" s="16" r="B146">
        <v>1916</v>
      </c>
      <c t="s" s="16" r="C146">
        <v>1919</v>
      </c>
      <c s="16" r="D146">
        <v>2008</v>
      </c>
      <c t="s" s="16" r="E146">
        <v>1863</v>
      </c>
      <c t="s" s="16" r="F146">
        <v>1703</v>
      </c>
      <c s="16" r="G146"/>
      <c s="24" r="H146"/>
    </row>
    <row r="147">
      <c t="s" s="16" r="A147">
        <v>1733</v>
      </c>
      <c t="s" s="16" r="B147">
        <v>1734</v>
      </c>
      <c t="s" s="16" r="C147">
        <v>1920</v>
      </c>
      <c s="16" r="D147">
        <v>2007</v>
      </c>
      <c t="s" s="16" r="E147">
        <v>1863</v>
      </c>
      <c t="s" s="16" r="F147">
        <v>1703</v>
      </c>
      <c s="16" r="G147"/>
      <c s="24" r="H147"/>
    </row>
    <row r="148">
      <c t="s" s="16" r="A148">
        <v>1733</v>
      </c>
      <c t="s" s="16" r="B148">
        <v>1734</v>
      </c>
      <c t="s" s="16" r="C148">
        <v>1921</v>
      </c>
      <c s="16" r="D148">
        <v>2007</v>
      </c>
      <c t="s" s="16" r="E148">
        <v>1863</v>
      </c>
      <c t="s" s="16" r="F148">
        <v>1703</v>
      </c>
      <c s="16" r="G148"/>
      <c s="24" r="H148"/>
    </row>
    <row r="149">
      <c t="s" s="16" r="A149">
        <v>1770</v>
      </c>
      <c t="s" s="16" r="B149">
        <v>1922</v>
      </c>
      <c t="s" s="16" r="C149">
        <v>1923</v>
      </c>
      <c s="16" r="D149">
        <v>2008</v>
      </c>
      <c t="s" s="16" r="E149">
        <v>1863</v>
      </c>
      <c t="s" s="16" r="F149">
        <v>1703</v>
      </c>
      <c s="16" r="G149"/>
      <c s="24" r="H149"/>
    </row>
    <row r="150">
      <c t="s" s="16" r="A150">
        <v>1770</v>
      </c>
      <c t="s" s="16" r="B150">
        <v>1924</v>
      </c>
      <c t="s" s="16" r="C150">
        <v>1925</v>
      </c>
      <c s="16" r="D150">
        <v>2007</v>
      </c>
      <c t="s" s="16" r="E150">
        <v>1863</v>
      </c>
      <c t="s" s="16" r="F150">
        <v>1703</v>
      </c>
      <c s="16" r="G150"/>
      <c s="24" r="H150"/>
    </row>
    <row r="151">
      <c t="s" s="16" r="A151">
        <v>1770</v>
      </c>
      <c t="s" s="16" r="B151">
        <v>1922</v>
      </c>
      <c t="s" s="16" r="C151">
        <v>1926</v>
      </c>
      <c s="16" r="D151">
        <v>2008</v>
      </c>
      <c t="s" s="16" r="E151">
        <v>1863</v>
      </c>
      <c t="s" s="16" r="F151">
        <v>1703</v>
      </c>
      <c s="16" r="G151"/>
      <c s="24" r="H151"/>
    </row>
    <row r="152">
      <c t="s" s="16" r="A152">
        <v>1770</v>
      </c>
      <c t="s" s="16" r="B152">
        <v>1705</v>
      </c>
      <c t="s" s="16" r="C152">
        <v>1927</v>
      </c>
      <c s="16" r="D152">
        <v>2008</v>
      </c>
      <c t="s" s="16" r="E152">
        <v>1863</v>
      </c>
      <c t="s" s="16" r="F152">
        <v>1703</v>
      </c>
      <c s="16" r="G152"/>
      <c s="24" r="H152"/>
    </row>
    <row r="153">
      <c t="s" s="16" r="A153">
        <v>1770</v>
      </c>
      <c t="s" s="16" r="B153">
        <v>1705</v>
      </c>
      <c t="s" s="16" r="C153">
        <v>1928</v>
      </c>
      <c s="16" r="D153">
        <v>2008</v>
      </c>
      <c t="s" s="16" r="E153">
        <v>1863</v>
      </c>
      <c t="s" s="16" r="F153">
        <v>1703</v>
      </c>
      <c s="16" r="G153"/>
      <c s="24" r="H153"/>
    </row>
    <row r="154">
      <c t="s" s="16" r="A154">
        <v>1770</v>
      </c>
      <c t="s" s="16" r="B154">
        <v>1705</v>
      </c>
      <c t="s" s="16" r="C154">
        <v>1929</v>
      </c>
      <c s="16" r="D154">
        <v>2008</v>
      </c>
      <c t="s" s="16" r="E154">
        <v>1863</v>
      </c>
      <c t="s" s="16" r="F154">
        <v>1703</v>
      </c>
      <c s="16" r="G154"/>
      <c s="24" r="H154"/>
    </row>
    <row r="155">
      <c t="s" s="16" r="A155">
        <v>1770</v>
      </c>
      <c t="s" s="16" r="B155">
        <v>1776</v>
      </c>
      <c t="s" s="16" r="C155">
        <v>1930</v>
      </c>
      <c s="16" r="D155">
        <v>2008</v>
      </c>
      <c t="s" s="16" r="E155">
        <v>1863</v>
      </c>
      <c t="s" s="16" r="F155">
        <v>1703</v>
      </c>
      <c s="16" r="G155"/>
      <c s="24" r="H155"/>
    </row>
    <row r="156">
      <c t="s" s="16" r="A156">
        <v>1770</v>
      </c>
      <c t="s" s="16" r="B156">
        <v>1705</v>
      </c>
      <c t="s" s="16" r="C156">
        <v>1931</v>
      </c>
      <c s="16" r="D156">
        <v>2008</v>
      </c>
      <c t="s" s="16" r="E156">
        <v>1863</v>
      </c>
      <c t="s" s="16" r="F156">
        <v>1703</v>
      </c>
      <c s="16" r="G156"/>
      <c s="24" r="H156"/>
    </row>
    <row r="157">
      <c t="s" s="16" r="A157">
        <v>1765</v>
      </c>
      <c t="s" s="16" r="B157">
        <v>1734</v>
      </c>
      <c t="s" s="16" r="C157">
        <v>1932</v>
      </c>
      <c s="16" r="D157">
        <v>2007</v>
      </c>
      <c t="s" s="16" r="E157">
        <v>1863</v>
      </c>
      <c t="s" s="16" r="F157">
        <v>1703</v>
      </c>
      <c s="16" r="G157"/>
      <c s="24" r="H157"/>
    </row>
    <row r="158">
      <c t="s" s="16" r="A158">
        <v>1765</v>
      </c>
      <c t="s" s="16" r="B158">
        <v>1734</v>
      </c>
      <c t="s" s="16" r="C158">
        <v>1933</v>
      </c>
      <c s="16" r="D158">
        <v>2005</v>
      </c>
      <c t="s" s="16" r="E158">
        <v>1863</v>
      </c>
      <c t="s" s="16" r="F158">
        <v>1703</v>
      </c>
      <c s="16" r="G158"/>
      <c s="24" r="H158"/>
    </row>
    <row r="159">
      <c t="s" s="16" r="A159">
        <v>1765</v>
      </c>
      <c t="s" s="16" r="B159">
        <v>1838</v>
      </c>
      <c t="s" s="16" r="C159">
        <v>1768</v>
      </c>
      <c s="16" r="D159">
        <v>2008</v>
      </c>
      <c t="s" s="16" r="E159">
        <v>1863</v>
      </c>
      <c t="s" s="16" r="F159">
        <v>1703</v>
      </c>
      <c s="16" r="G159"/>
      <c s="24" r="H159"/>
    </row>
    <row r="160">
      <c t="s" s="16" r="A160">
        <v>1765</v>
      </c>
      <c t="s" s="16" r="B160">
        <v>1934</v>
      </c>
      <c t="s" s="16" r="C160">
        <v>1935</v>
      </c>
      <c s="16" r="D160">
        <v>2008</v>
      </c>
      <c t="s" s="16" r="E160">
        <v>1863</v>
      </c>
      <c t="s" s="16" r="F160">
        <v>1703</v>
      </c>
      <c s="16" r="G160"/>
      <c s="24" r="H160"/>
    </row>
    <row r="161">
      <c t="s" s="16" r="A161">
        <v>1738</v>
      </c>
      <c t="s" s="16" r="B161">
        <v>1914</v>
      </c>
      <c t="s" s="16" r="C161">
        <v>1936</v>
      </c>
      <c s="16" r="D161">
        <v>2008</v>
      </c>
      <c t="s" s="16" r="E161">
        <v>1863</v>
      </c>
      <c t="s" s="16" r="F161">
        <v>1703</v>
      </c>
      <c s="16" r="G161"/>
      <c s="24" r="H161"/>
    </row>
    <row r="162">
      <c t="s" s="16" r="A162">
        <v>1738</v>
      </c>
      <c t="s" s="16" r="B162">
        <v>1937</v>
      </c>
      <c t="s" s="16" r="C162">
        <v>1936</v>
      </c>
      <c s="16" r="D162">
        <v>2008</v>
      </c>
      <c t="s" s="16" r="E162">
        <v>1863</v>
      </c>
      <c t="s" s="16" r="F162">
        <v>1703</v>
      </c>
      <c s="16" r="G162"/>
      <c s="24" r="H162"/>
    </row>
    <row r="163">
      <c t="s" s="16" r="A163">
        <v>1738</v>
      </c>
      <c t="s" s="16" r="B163">
        <v>1739</v>
      </c>
      <c t="s" s="16" r="C163">
        <v>1938</v>
      </c>
      <c s="16" r="D163">
        <v>2008</v>
      </c>
      <c t="s" s="16" r="E163">
        <v>1863</v>
      </c>
      <c t="s" s="16" r="F163">
        <v>1703</v>
      </c>
      <c s="16" r="G163"/>
      <c s="24" r="H163"/>
    </row>
    <row r="164">
      <c t="s" s="16" r="A164">
        <v>1738</v>
      </c>
      <c t="s" s="16" r="B164">
        <v>1937</v>
      </c>
      <c t="s" s="16" r="C164">
        <v>1939</v>
      </c>
      <c s="16" r="D164">
        <v>2008</v>
      </c>
      <c t="s" s="16" r="E164">
        <v>1863</v>
      </c>
      <c t="s" s="16" r="F164">
        <v>1703</v>
      </c>
      <c s="16" r="G164"/>
      <c s="24" r="H164"/>
    </row>
    <row r="165">
      <c t="s" s="16" r="A165">
        <v>1738</v>
      </c>
      <c t="s" s="16" r="B165">
        <v>1937</v>
      </c>
      <c t="s" s="16" r="C165">
        <v>1940</v>
      </c>
      <c s="16" r="D165">
        <v>2008</v>
      </c>
      <c t="s" s="16" r="E165">
        <v>1863</v>
      </c>
      <c t="s" s="16" r="F165">
        <v>1703</v>
      </c>
      <c s="16" r="G165"/>
      <c s="24" r="H165"/>
    </row>
    <row r="166">
      <c t="s" s="16" r="A166">
        <v>1738</v>
      </c>
      <c t="s" s="16" r="B166">
        <v>1705</v>
      </c>
      <c t="s" s="16" r="C166">
        <v>1941</v>
      </c>
      <c s="16" r="D166">
        <v>2008</v>
      </c>
      <c t="s" s="16" r="E166">
        <v>1863</v>
      </c>
      <c t="s" s="16" r="F166">
        <v>1703</v>
      </c>
      <c s="16" r="G166"/>
      <c s="24" r="H166"/>
    </row>
    <row r="167">
      <c t="s" s="16" r="A167">
        <v>1738</v>
      </c>
      <c t="s" s="16" r="B167">
        <v>1705</v>
      </c>
      <c t="s" s="16" r="C167">
        <v>1942</v>
      </c>
      <c s="16" r="D167">
        <v>2008</v>
      </c>
      <c t="s" s="16" r="E167">
        <v>1863</v>
      </c>
      <c t="s" s="16" r="F167">
        <v>1703</v>
      </c>
      <c s="16" r="G167"/>
      <c s="24" r="H167"/>
    </row>
    <row r="168">
      <c t="s" s="16" r="A168">
        <v>1743</v>
      </c>
      <c t="s" s="16" r="B168">
        <v>1750</v>
      </c>
      <c t="s" s="16" r="C168">
        <v>1943</v>
      </c>
      <c s="16" r="D168">
        <v>2007</v>
      </c>
      <c t="s" s="16" r="E168">
        <v>1863</v>
      </c>
      <c t="s" s="16" r="F168">
        <v>1846</v>
      </c>
      <c s="16" r="G168"/>
      <c s="24" r="H168"/>
    </row>
    <row r="169">
      <c t="s" s="16" r="A169">
        <v>1743</v>
      </c>
      <c t="s" s="16" r="B169">
        <v>1944</v>
      </c>
      <c t="s" s="16" r="C169">
        <v>1943</v>
      </c>
      <c s="16" r="D169">
        <v>2007</v>
      </c>
      <c t="s" s="16" r="E169">
        <v>1863</v>
      </c>
      <c t="s" s="16" r="F169">
        <v>1703</v>
      </c>
      <c s="16" r="G169"/>
      <c s="24" r="H169"/>
    </row>
    <row r="170">
      <c t="s" s="16" r="A170">
        <v>1743</v>
      </c>
      <c t="s" s="16" r="B170">
        <v>1750</v>
      </c>
      <c t="s" s="16" r="C170">
        <v>1945</v>
      </c>
      <c s="16" r="D170">
        <v>2007</v>
      </c>
      <c t="s" s="16" r="E170">
        <v>1863</v>
      </c>
      <c t="s" s="16" r="F170">
        <v>1846</v>
      </c>
      <c s="16" r="G170"/>
      <c s="24" r="H170"/>
    </row>
    <row r="171">
      <c t="s" s="16" r="A171">
        <v>1743</v>
      </c>
      <c t="s" s="16" r="B171">
        <v>1946</v>
      </c>
      <c t="s" s="16" r="C171">
        <v>1945</v>
      </c>
      <c s="16" r="D171">
        <v>2008</v>
      </c>
      <c t="s" s="16" r="E171">
        <v>1863</v>
      </c>
      <c t="s" s="16" r="F171">
        <v>1703</v>
      </c>
      <c s="16" r="G171"/>
      <c s="24" r="H171"/>
    </row>
    <row r="172">
      <c t="s" s="16" r="A172">
        <v>1743</v>
      </c>
      <c t="s" s="16" r="B172">
        <v>1944</v>
      </c>
      <c t="s" s="16" r="C172">
        <v>1945</v>
      </c>
      <c s="16" r="D172">
        <v>2007</v>
      </c>
      <c t="s" s="16" r="E172">
        <v>1863</v>
      </c>
      <c t="s" s="16" r="F172">
        <v>1703</v>
      </c>
      <c s="16" r="G172"/>
      <c s="24" r="H172"/>
    </row>
    <row r="173">
      <c t="s" s="16" r="A173">
        <v>1743</v>
      </c>
      <c t="s" s="16" r="B173">
        <v>1914</v>
      </c>
      <c t="s" s="16" r="C173">
        <v>1945</v>
      </c>
      <c s="16" r="D173">
        <v>2008</v>
      </c>
      <c t="s" s="16" r="E173">
        <v>1863</v>
      </c>
      <c t="s" s="16" r="F173">
        <v>1703</v>
      </c>
      <c s="16" r="G173"/>
      <c s="24" r="H173"/>
    </row>
    <row r="174">
      <c t="s" s="16" r="A174">
        <v>1743</v>
      </c>
      <c t="s" s="16" r="B174">
        <v>1750</v>
      </c>
      <c t="s" s="16" r="C174">
        <v>1947</v>
      </c>
      <c s="16" r="D174">
        <v>2007</v>
      </c>
      <c t="s" s="16" r="E174">
        <v>1863</v>
      </c>
      <c t="s" s="16" r="F174">
        <v>1846</v>
      </c>
      <c s="16" r="G174"/>
      <c s="24" r="H174"/>
    </row>
    <row r="175">
      <c t="s" s="16" r="A175">
        <v>1743</v>
      </c>
      <c t="s" s="16" r="B175">
        <v>1750</v>
      </c>
      <c t="s" s="16" r="C175">
        <v>1948</v>
      </c>
      <c s="16" r="D175">
        <v>2007</v>
      </c>
      <c t="s" s="16" r="E175">
        <v>1863</v>
      </c>
      <c t="s" s="16" r="F175">
        <v>1846</v>
      </c>
      <c s="16" r="G175"/>
      <c s="24" r="H175"/>
    </row>
    <row r="176">
      <c t="s" s="16" r="A176">
        <v>1743</v>
      </c>
      <c t="s" s="16" r="B176">
        <v>1946</v>
      </c>
      <c t="s" s="16" r="C176">
        <v>1948</v>
      </c>
      <c s="16" r="D176">
        <v>2007</v>
      </c>
      <c t="s" s="16" r="E176">
        <v>1863</v>
      </c>
      <c t="s" s="16" r="F176">
        <v>1703</v>
      </c>
      <c s="16" r="G176"/>
      <c s="24" r="H176"/>
    </row>
    <row r="177">
      <c t="s" s="16" r="A177">
        <v>1743</v>
      </c>
      <c t="s" s="16" r="B177">
        <v>1944</v>
      </c>
      <c t="s" s="16" r="C177">
        <v>1948</v>
      </c>
      <c s="16" r="D177">
        <v>2007</v>
      </c>
      <c t="s" s="16" r="E177">
        <v>1863</v>
      </c>
      <c t="s" s="16" r="F177">
        <v>1703</v>
      </c>
      <c s="16" r="G177"/>
      <c s="24" r="H177"/>
    </row>
    <row r="178">
      <c t="s" s="16" r="A178">
        <v>1743</v>
      </c>
      <c t="s" s="16" r="B178">
        <v>1914</v>
      </c>
      <c t="s" s="16" r="C178">
        <v>1949</v>
      </c>
      <c s="16" r="D178">
        <v>2008</v>
      </c>
      <c t="s" s="16" r="E178">
        <v>1863</v>
      </c>
      <c t="s" s="16" r="F178">
        <v>1703</v>
      </c>
      <c s="16" r="G178"/>
      <c s="24" r="H178"/>
    </row>
    <row r="179">
      <c t="s" s="16" r="A179">
        <v>1743</v>
      </c>
      <c t="s" s="16" r="B179">
        <v>1750</v>
      </c>
      <c t="s" s="16" r="C179">
        <v>1950</v>
      </c>
      <c s="16" r="D179">
        <v>2007</v>
      </c>
      <c t="s" s="16" r="E179">
        <v>1863</v>
      </c>
      <c t="s" s="16" r="F179">
        <v>1703</v>
      </c>
      <c s="16" r="G179"/>
      <c s="24" r="H179"/>
    </row>
    <row r="180">
      <c t="s" s="16" r="A180">
        <v>1743</v>
      </c>
      <c t="s" s="16" r="B180">
        <v>1951</v>
      </c>
      <c t="s" s="16" r="C180">
        <v>1952</v>
      </c>
      <c s="16" r="D180">
        <v>2007</v>
      </c>
      <c t="s" s="16" r="E180">
        <v>1863</v>
      </c>
      <c t="s" s="16" r="F180">
        <v>1703</v>
      </c>
      <c s="16" r="G180"/>
      <c s="24" r="H180"/>
    </row>
    <row r="181">
      <c t="s" s="16" r="A181">
        <v>1743</v>
      </c>
      <c t="s" s="16" r="B181">
        <v>1951</v>
      </c>
      <c t="s" s="16" r="C181">
        <v>1953</v>
      </c>
      <c s="16" r="D181">
        <v>2007</v>
      </c>
      <c t="s" s="16" r="E181">
        <v>1863</v>
      </c>
      <c t="s" s="16" r="F181">
        <v>1703</v>
      </c>
      <c s="16" r="G181"/>
      <c s="24" r="H181"/>
    </row>
    <row r="182">
      <c t="s" s="16" r="A182">
        <v>1743</v>
      </c>
      <c t="s" s="16" r="B182">
        <v>1951</v>
      </c>
      <c t="s" s="16" r="C182">
        <v>1954</v>
      </c>
      <c s="16" r="D182">
        <v>2007</v>
      </c>
      <c t="s" s="16" r="E182">
        <v>1863</v>
      </c>
      <c t="s" s="16" r="F182">
        <v>1703</v>
      </c>
      <c s="16" r="G182"/>
      <c s="24" r="H182"/>
    </row>
    <row r="183">
      <c t="s" s="16" r="A183">
        <v>1743</v>
      </c>
      <c t="s" s="16" r="B183">
        <v>1951</v>
      </c>
      <c t="s" s="16" r="C183">
        <v>1955</v>
      </c>
      <c s="16" r="D183">
        <v>2007</v>
      </c>
      <c t="s" s="16" r="E183">
        <v>1863</v>
      </c>
      <c t="s" s="16" r="F183">
        <v>1703</v>
      </c>
      <c s="16" r="G183"/>
      <c s="24" r="H183"/>
    </row>
    <row r="184">
      <c t="s" s="16" r="A184">
        <v>1743</v>
      </c>
      <c t="s" s="16" r="B184">
        <v>1951</v>
      </c>
      <c t="s" s="16" r="C184">
        <v>1956</v>
      </c>
      <c s="16" r="D184">
        <v>2007</v>
      </c>
      <c t="s" s="16" r="E184">
        <v>1863</v>
      </c>
      <c t="s" s="16" r="F184">
        <v>1703</v>
      </c>
      <c s="16" r="G184"/>
      <c s="24" r="H184"/>
    </row>
    <row r="185">
      <c t="s" s="16" r="A185">
        <v>1743</v>
      </c>
      <c t="s" s="16" r="B185">
        <v>1951</v>
      </c>
      <c t="s" s="16" r="C185">
        <v>1957</v>
      </c>
      <c s="16" r="D185">
        <v>2007</v>
      </c>
      <c t="s" s="16" r="E185">
        <v>1863</v>
      </c>
      <c t="s" s="16" r="F185">
        <v>1703</v>
      </c>
      <c s="16" r="G185"/>
      <c s="24" r="H185"/>
    </row>
    <row r="186">
      <c t="s" s="16" r="A186">
        <v>1743</v>
      </c>
      <c t="s" s="16" r="B186">
        <v>1951</v>
      </c>
      <c t="s" s="16" r="C186">
        <v>1958</v>
      </c>
      <c s="16" r="D186">
        <v>2007</v>
      </c>
      <c t="s" s="16" r="E186">
        <v>1863</v>
      </c>
      <c t="s" s="16" r="F186">
        <v>1703</v>
      </c>
      <c s="16" r="G186"/>
      <c s="24" r="H186"/>
    </row>
    <row r="187">
      <c t="s" s="16" r="A187">
        <v>1743</v>
      </c>
      <c t="s" s="16" r="B187">
        <v>1951</v>
      </c>
      <c t="s" s="16" r="C187">
        <v>1959</v>
      </c>
      <c s="16" r="D187">
        <v>2007</v>
      </c>
      <c t="s" s="16" r="E187">
        <v>1863</v>
      </c>
      <c t="s" s="16" r="F187">
        <v>1703</v>
      </c>
      <c s="16" r="G187"/>
      <c s="24" r="H187"/>
    </row>
    <row r="188">
      <c t="s" s="16" r="A188">
        <v>1743</v>
      </c>
      <c t="s" s="16" r="B188">
        <v>1951</v>
      </c>
      <c t="s" s="16" r="C188">
        <v>1960</v>
      </c>
      <c s="16" r="D188">
        <v>2007</v>
      </c>
      <c t="s" s="16" r="E188">
        <v>1863</v>
      </c>
      <c t="s" s="16" r="F188">
        <v>1703</v>
      </c>
      <c s="16" r="G188"/>
      <c s="24" r="H188"/>
    </row>
    <row r="189">
      <c t="s" s="16" r="A189">
        <v>1743</v>
      </c>
      <c t="s" s="16" r="B189">
        <v>1951</v>
      </c>
      <c t="s" s="16" r="C189">
        <v>1961</v>
      </c>
      <c s="16" r="D189">
        <v>2007</v>
      </c>
      <c t="s" s="16" r="E189">
        <v>1863</v>
      </c>
      <c t="s" s="16" r="F189">
        <v>1703</v>
      </c>
      <c s="16" r="G189"/>
      <c s="24" r="H189"/>
    </row>
    <row r="190">
      <c t="s" s="16" r="A190">
        <v>1743</v>
      </c>
      <c t="s" s="16" r="B190">
        <v>1951</v>
      </c>
      <c t="s" s="16" r="C190">
        <v>1962</v>
      </c>
      <c s="16" r="D190">
        <v>2007</v>
      </c>
      <c t="s" s="16" r="E190">
        <v>1863</v>
      </c>
      <c t="s" s="16" r="F190">
        <v>1703</v>
      </c>
      <c s="16" r="G190"/>
      <c s="24" r="H190"/>
    </row>
    <row r="191">
      <c t="s" s="16" r="A191">
        <v>1743</v>
      </c>
      <c t="s" s="16" r="B191">
        <v>1951</v>
      </c>
      <c t="s" s="16" r="C191">
        <v>1963</v>
      </c>
      <c s="16" r="D191">
        <v>2007</v>
      </c>
      <c t="s" s="16" r="E191">
        <v>1863</v>
      </c>
      <c t="s" s="16" r="F191">
        <v>1703</v>
      </c>
      <c s="16" r="G191"/>
      <c s="24" r="H191"/>
    </row>
    <row r="192">
      <c t="s" s="16" r="A192">
        <v>1743</v>
      </c>
      <c t="s" s="16" r="B192">
        <v>1951</v>
      </c>
      <c t="s" s="16" r="C192">
        <v>1964</v>
      </c>
      <c s="16" r="D192">
        <v>2007</v>
      </c>
      <c t="s" s="16" r="E192">
        <v>1863</v>
      </c>
      <c t="s" s="16" r="F192">
        <v>1703</v>
      </c>
      <c s="16" r="G192"/>
      <c s="24" r="H192"/>
    </row>
    <row r="193">
      <c t="s" s="16" r="A193">
        <v>1743</v>
      </c>
      <c t="s" s="16" r="B193">
        <v>1951</v>
      </c>
      <c t="s" s="16" r="C193">
        <v>1965</v>
      </c>
      <c s="16" r="D193">
        <v>2007</v>
      </c>
      <c t="s" s="16" r="E193">
        <v>1863</v>
      </c>
      <c t="s" s="16" r="F193">
        <v>1703</v>
      </c>
      <c s="16" r="G193"/>
      <c s="24" r="H193"/>
    </row>
    <row r="194">
      <c t="s" s="16" r="A194">
        <v>1743</v>
      </c>
      <c t="s" s="16" r="B194">
        <v>1951</v>
      </c>
      <c t="s" s="16" r="C194">
        <v>1966</v>
      </c>
      <c s="16" r="D194">
        <v>2007</v>
      </c>
      <c t="s" s="16" r="E194">
        <v>1863</v>
      </c>
      <c t="s" s="16" r="F194">
        <v>1703</v>
      </c>
      <c s="16" r="G194"/>
      <c s="24" r="H194"/>
    </row>
    <row r="195">
      <c t="s" s="16" r="A195">
        <v>1743</v>
      </c>
      <c t="s" s="16" r="B195">
        <v>1951</v>
      </c>
      <c t="s" s="16" r="C195">
        <v>1967</v>
      </c>
      <c s="16" r="D195">
        <v>2007</v>
      </c>
      <c t="s" s="16" r="E195">
        <v>1863</v>
      </c>
      <c t="s" s="16" r="F195">
        <v>1703</v>
      </c>
      <c s="16" r="G195"/>
      <c s="24" r="H195"/>
    </row>
    <row r="196">
      <c t="s" s="16" r="A196">
        <v>1743</v>
      </c>
      <c t="s" s="16" r="B196">
        <v>1951</v>
      </c>
      <c t="s" s="16" r="C196">
        <v>1968</v>
      </c>
      <c s="16" r="D196">
        <v>2007</v>
      </c>
      <c t="s" s="16" r="E196">
        <v>1863</v>
      </c>
      <c t="s" s="16" r="F196">
        <v>1703</v>
      </c>
      <c s="16" r="G196"/>
      <c s="24" r="H196"/>
    </row>
    <row r="197">
      <c t="s" s="16" r="A197">
        <v>1743</v>
      </c>
      <c t="s" s="16" r="B197">
        <v>1951</v>
      </c>
      <c t="s" s="16" r="C197">
        <v>1969</v>
      </c>
      <c s="16" r="D197">
        <v>2007</v>
      </c>
      <c t="s" s="16" r="E197">
        <v>1863</v>
      </c>
      <c t="s" s="16" r="F197">
        <v>1703</v>
      </c>
      <c s="16" r="G197"/>
      <c s="24" r="H197"/>
    </row>
    <row r="198">
      <c t="s" s="16" r="A198">
        <v>1743</v>
      </c>
      <c t="s" s="16" r="B198">
        <v>1951</v>
      </c>
      <c t="s" s="16" r="C198">
        <v>1970</v>
      </c>
      <c s="16" r="D198">
        <v>2007</v>
      </c>
      <c t="s" s="16" r="E198">
        <v>1863</v>
      </c>
      <c t="s" s="16" r="F198">
        <v>1703</v>
      </c>
      <c s="16" r="G198"/>
      <c s="24" r="H198"/>
    </row>
    <row r="199">
      <c t="s" s="16" r="A199">
        <v>1743</v>
      </c>
      <c t="s" s="16" r="B199">
        <v>1951</v>
      </c>
      <c t="s" s="16" r="C199">
        <v>1971</v>
      </c>
      <c s="16" r="D199">
        <v>2007</v>
      </c>
      <c t="s" s="16" r="E199">
        <v>1863</v>
      </c>
      <c t="s" s="16" r="F199">
        <v>1703</v>
      </c>
      <c s="16" r="G199"/>
      <c s="24" r="H199"/>
    </row>
    <row r="200">
      <c t="s" s="16" r="A200">
        <v>1743</v>
      </c>
      <c t="s" s="16" r="B200">
        <v>1750</v>
      </c>
      <c t="s" s="16" r="C200">
        <v>1972</v>
      </c>
      <c s="16" r="D200">
        <v>2007</v>
      </c>
      <c t="s" s="16" r="E200">
        <v>1863</v>
      </c>
      <c t="s" s="16" r="F200">
        <v>1703</v>
      </c>
      <c s="16" r="G200"/>
      <c s="24" r="H200"/>
    </row>
    <row r="201">
      <c t="s" s="16" r="A201">
        <v>1743</v>
      </c>
      <c t="s" s="16" r="B201">
        <v>1705</v>
      </c>
      <c t="s" s="16" r="C201">
        <v>1973</v>
      </c>
      <c s="16" r="D201">
        <v>2008</v>
      </c>
      <c t="s" s="16" r="E201">
        <v>1863</v>
      </c>
      <c t="s" s="16" r="F201">
        <v>1703</v>
      </c>
      <c s="16" r="G201"/>
      <c s="24" r="H201"/>
    </row>
    <row r="202">
      <c t="s" s="16" r="A202">
        <v>1755</v>
      </c>
      <c t="s" s="16" r="B202">
        <v>1914</v>
      </c>
      <c t="s" s="16" r="C202">
        <v>1974</v>
      </c>
      <c s="16" r="D202">
        <v>2008</v>
      </c>
      <c t="s" s="16" r="E202">
        <v>1863</v>
      </c>
      <c t="s" s="16" r="F202">
        <v>1703</v>
      </c>
      <c s="16" r="G202"/>
      <c s="24" r="H202"/>
    </row>
    <row r="203">
      <c t="s" s="16" r="A203">
        <v>1755</v>
      </c>
      <c t="s" s="16" r="B203">
        <v>1975</v>
      </c>
      <c t="s" s="16" r="C203">
        <v>1976</v>
      </c>
      <c s="16" r="D203">
        <v>2008</v>
      </c>
      <c t="s" s="16" r="E203">
        <v>1863</v>
      </c>
      <c t="s" s="16" r="F203">
        <v>1703</v>
      </c>
      <c s="16" r="G203"/>
      <c s="24" r="H203"/>
    </row>
    <row r="204">
      <c t="s" s="16" r="A204">
        <v>1755</v>
      </c>
      <c t="s" s="16" r="B204">
        <v>1946</v>
      </c>
      <c t="s" s="16" r="C204">
        <v>1977</v>
      </c>
      <c s="16" r="D204">
        <v>2008</v>
      </c>
      <c t="s" s="16" r="E204">
        <v>1863</v>
      </c>
      <c t="s" s="16" r="F204">
        <v>1703</v>
      </c>
      <c s="16" r="G204"/>
      <c s="24" r="H204"/>
    </row>
    <row r="205">
      <c t="s" s="16" r="A205">
        <v>1755</v>
      </c>
      <c t="s" s="16" r="B205">
        <v>1978</v>
      </c>
      <c t="s" s="16" r="C205">
        <v>1979</v>
      </c>
      <c s="18" r="D205">
        <v>41191</v>
      </c>
      <c t="s" s="16" r="E205">
        <v>1863</v>
      </c>
      <c t="s" s="16" r="F205">
        <v>1703</v>
      </c>
      <c s="16" r="G205"/>
      <c s="24" r="H205"/>
    </row>
    <row r="206">
      <c t="s" s="16" r="A206">
        <v>1755</v>
      </c>
      <c t="s" s="16" r="B206">
        <v>1705</v>
      </c>
      <c t="s" s="16" r="C206">
        <v>1980</v>
      </c>
      <c s="16" r="D206">
        <v>2008</v>
      </c>
      <c t="s" s="16" r="E206">
        <v>1863</v>
      </c>
      <c t="s" s="16" r="F206">
        <v>1703</v>
      </c>
      <c s="16" r="G206"/>
      <c s="24" r="H206"/>
    </row>
    <row r="207">
      <c t="s" s="16" r="A207">
        <v>1981</v>
      </c>
      <c t="s" s="16" r="B207">
        <v>1982</v>
      </c>
      <c t="s" s="16" r="C207">
        <v>1983</v>
      </c>
      <c s="16" r="D207">
        <v>1981</v>
      </c>
      <c t="s" s="16" r="E207">
        <v>1863</v>
      </c>
      <c t="s" s="16" r="F207">
        <v>1703</v>
      </c>
      <c s="16" r="G207"/>
      <c s="24" r="H207"/>
    </row>
    <row r="208">
      <c t="s" s="16" r="A208">
        <v>1981</v>
      </c>
      <c t="s" s="16" r="B208">
        <v>1797</v>
      </c>
      <c t="s" s="16" r="C208">
        <v>1799</v>
      </c>
      <c s="16" r="D208">
        <v>2007</v>
      </c>
      <c t="s" s="16" r="E208">
        <v>1863</v>
      </c>
      <c t="s" s="16" r="F208">
        <v>1703</v>
      </c>
      <c s="16" r="G208"/>
      <c s="24" r="H208"/>
    </row>
    <row r="209">
      <c t="s" s="16" r="A209">
        <v>1984</v>
      </c>
      <c t="s" s="16" r="B209">
        <v>1985</v>
      </c>
      <c t="s" s="16" r="C209">
        <v>1986</v>
      </c>
      <c s="16" r="D209">
        <v>2007</v>
      </c>
      <c t="s" s="16" r="E209">
        <v>1863</v>
      </c>
      <c t="s" s="16" r="F209">
        <v>1703</v>
      </c>
      <c s="16" r="G209"/>
      <c s="24" r="H209"/>
    </row>
    <row r="210">
      <c t="s" s="16" r="A210">
        <v>1800</v>
      </c>
      <c t="s" s="16" r="B210">
        <v>1725</v>
      </c>
      <c t="s" s="16" r="C210">
        <v>1987</v>
      </c>
      <c s="16" r="D210"/>
      <c t="s" s="16" r="E210">
        <v>1863</v>
      </c>
      <c t="s" s="16" r="F210">
        <v>1703</v>
      </c>
      <c s="16" r="G210"/>
      <c s="24" r="H210"/>
    </row>
    <row r="211">
      <c t="s" s="16" r="A211">
        <v>1800</v>
      </c>
      <c t="s" s="16" r="B211">
        <v>1705</v>
      </c>
      <c t="s" s="16" r="C211">
        <v>1988</v>
      </c>
      <c s="16" r="D211">
        <v>2008</v>
      </c>
      <c t="s" s="16" r="E211">
        <v>1863</v>
      </c>
      <c t="s" s="16" r="F211">
        <v>1703</v>
      </c>
      <c s="16" r="G211"/>
      <c s="24" r="H211"/>
    </row>
    <row r="212">
      <c t="s" s="16" r="A212">
        <v>1800</v>
      </c>
      <c t="s" s="16" r="B212">
        <v>1705</v>
      </c>
      <c t="s" s="16" r="C212">
        <v>1989</v>
      </c>
      <c s="16" r="D212">
        <v>2008</v>
      </c>
      <c t="s" s="16" r="E212">
        <v>1863</v>
      </c>
      <c t="s" s="16" r="F212">
        <v>1703</v>
      </c>
      <c s="16" r="G212"/>
      <c s="24" r="H212"/>
    </row>
    <row r="213">
      <c t="s" s="16" r="A213">
        <v>1800</v>
      </c>
      <c t="s" s="16" r="B213">
        <v>1990</v>
      </c>
      <c t="s" s="16" r="C213">
        <v>1991</v>
      </c>
      <c s="16" r="D213">
        <v>1989</v>
      </c>
      <c t="s" s="16" r="E213">
        <v>1863</v>
      </c>
      <c t="s" s="16" r="F213">
        <v>1703</v>
      </c>
      <c s="16" r="G213"/>
      <c s="24" r="H213"/>
    </row>
    <row r="214">
      <c t="s" s="16" r="A214">
        <v>1781</v>
      </c>
      <c t="s" s="16" r="B214">
        <v>1782</v>
      </c>
      <c t="s" s="16" r="C214">
        <v>1992</v>
      </c>
      <c s="16" r="D214">
        <v>2008</v>
      </c>
      <c t="s" s="16" r="E214">
        <v>1863</v>
      </c>
      <c t="s" s="16" r="F214">
        <v>1703</v>
      </c>
      <c s="16" r="G214"/>
      <c s="24" r="H214"/>
    </row>
    <row r="215">
      <c t="s" s="16" r="A215">
        <v>1809</v>
      </c>
      <c t="s" s="16" r="B215">
        <v>1810</v>
      </c>
      <c t="s" s="16" r="C215">
        <v>1993</v>
      </c>
      <c s="16" r="D215">
        <v>2007</v>
      </c>
      <c t="s" s="16" r="E215">
        <v>1863</v>
      </c>
      <c t="s" s="16" r="F215">
        <v>1703</v>
      </c>
      <c s="16" r="G215"/>
      <c s="24" r="H215"/>
    </row>
    <row r="216">
      <c t="s" s="16" r="A216">
        <v>1809</v>
      </c>
      <c t="s" s="16" r="B216">
        <v>1705</v>
      </c>
      <c t="s" s="16" r="C216">
        <v>1994</v>
      </c>
      <c s="16" r="D216">
        <v>2008</v>
      </c>
      <c t="s" s="16" r="E216">
        <v>1863</v>
      </c>
      <c t="s" s="16" r="F216">
        <v>1703</v>
      </c>
      <c s="16" r="G216"/>
      <c s="24" r="H216"/>
    </row>
    <row r="217">
      <c t="s" s="16" r="A217">
        <v>1809</v>
      </c>
      <c t="s" s="16" r="B217">
        <v>1812</v>
      </c>
      <c t="s" s="16" r="C217">
        <v>1813</v>
      </c>
      <c t="s" s="16" r="D217">
        <v>1805</v>
      </c>
      <c t="s" s="16" r="E217">
        <v>1863</v>
      </c>
      <c t="s" s="16" r="F217">
        <v>1703</v>
      </c>
      <c s="16" r="G217"/>
      <c s="24" r="H217"/>
    </row>
    <row r="218">
      <c t="s" s="16" r="A218">
        <v>1815</v>
      </c>
      <c t="s" s="16" r="B218">
        <v>1995</v>
      </c>
      <c t="s" s="16" r="C218">
        <v>1817</v>
      </c>
      <c t="s" s="16" r="D218">
        <v>1818</v>
      </c>
      <c t="s" s="16" r="E218">
        <v>1863</v>
      </c>
      <c t="s" s="16" r="F218">
        <v>1703</v>
      </c>
      <c s="16" r="G218"/>
      <c s="24" r="H218"/>
    </row>
    <row r="219">
      <c t="s" s="16" r="A219">
        <v>1815</v>
      </c>
      <c t="s" s="16" r="B219">
        <v>1995</v>
      </c>
      <c t="s" s="16" r="C219">
        <v>1819</v>
      </c>
      <c t="s" s="16" r="D219">
        <v>1818</v>
      </c>
      <c t="s" s="16" r="E219">
        <v>1863</v>
      </c>
      <c t="s" s="16" r="F219">
        <v>1703</v>
      </c>
      <c s="16" r="G219"/>
      <c s="24" r="H219"/>
    </row>
    <row r="220">
      <c t="s" s="16" r="A220">
        <v>1815</v>
      </c>
      <c t="s" s="16" r="B220">
        <v>1996</v>
      </c>
      <c t="s" s="16" r="C220">
        <v>1997</v>
      </c>
      <c s="16" r="D220">
        <v>2007</v>
      </c>
      <c t="s" s="16" r="E220">
        <v>1863</v>
      </c>
      <c t="s" s="16" r="F220">
        <v>1703</v>
      </c>
      <c s="16" r="G220"/>
      <c s="24" r="H220"/>
    </row>
    <row r="221">
      <c t="s" s="16" r="A221">
        <v>1815</v>
      </c>
      <c t="s" s="16" r="B221">
        <v>1996</v>
      </c>
      <c t="s" s="16" r="C221">
        <v>1998</v>
      </c>
      <c t="s" s="16" r="D221">
        <v>1824</v>
      </c>
      <c t="s" s="16" r="E221">
        <v>1863</v>
      </c>
      <c t="s" s="16" r="F221">
        <v>1703</v>
      </c>
      <c s="16" r="G221"/>
      <c s="24" r="H221"/>
    </row>
    <row r="222">
      <c t="s" s="16" r="A222">
        <v>1815</v>
      </c>
      <c t="s" s="16" r="B222">
        <v>1996</v>
      </c>
      <c t="s" s="16" r="C222">
        <v>1825</v>
      </c>
      <c s="16" r="D222">
        <v>2009</v>
      </c>
      <c t="s" s="16" r="E222">
        <v>1863</v>
      </c>
      <c t="s" s="16" r="F222">
        <v>1703</v>
      </c>
      <c s="16" r="G222"/>
      <c s="24" r="H222"/>
    </row>
    <row r="223">
      <c t="s" s="16" r="A223">
        <v>1815</v>
      </c>
      <c t="s" s="16" r="B223">
        <v>1996</v>
      </c>
      <c t="s" s="16" r="C223">
        <v>1825</v>
      </c>
      <c s="16" r="D223">
        <v>2008</v>
      </c>
      <c t="s" s="16" r="E223">
        <v>1863</v>
      </c>
      <c t="s" s="16" r="F223">
        <v>1703</v>
      </c>
      <c s="16" r="G223"/>
      <c s="24" r="H223"/>
    </row>
    <row r="224">
      <c t="s" s="16" r="A224">
        <v>1815</v>
      </c>
      <c t="s" s="16" r="B224">
        <v>1996</v>
      </c>
      <c t="s" s="16" r="C224">
        <v>1825</v>
      </c>
      <c s="16" r="D224">
        <v>2007</v>
      </c>
      <c t="s" s="16" r="E224">
        <v>1863</v>
      </c>
      <c t="s" s="16" r="F224">
        <v>1703</v>
      </c>
      <c s="16" r="G224"/>
      <c s="24" r="H224"/>
    </row>
    <row r="225">
      <c t="s" s="16" r="A225">
        <v>1815</v>
      </c>
      <c t="s" s="16" r="B225">
        <v>1705</v>
      </c>
      <c t="s" s="16" r="C225">
        <v>1999</v>
      </c>
      <c s="16" r="D225">
        <v>2008</v>
      </c>
      <c t="s" s="16" r="E225">
        <v>1863</v>
      </c>
      <c t="s" s="16" r="F225">
        <v>1703</v>
      </c>
      <c s="16" r="G225"/>
      <c s="24" r="H225"/>
    </row>
    <row r="226">
      <c t="s" s="16" r="A226">
        <v>1829</v>
      </c>
      <c t="s" s="16" r="B226">
        <v>2000</v>
      </c>
      <c t="s" s="16" r="C226">
        <v>2001</v>
      </c>
      <c s="16" r="D226">
        <v>2008</v>
      </c>
      <c t="s" s="16" r="E226">
        <v>1863</v>
      </c>
      <c t="s" s="16" r="F226">
        <v>1703</v>
      </c>
      <c s="16" r="G226"/>
      <c s="24" r="H226"/>
    </row>
    <row r="227">
      <c t="s" s="16" r="A227">
        <v>1829</v>
      </c>
      <c t="s" s="16" r="B227">
        <v>2000</v>
      </c>
      <c t="s" s="16" r="C227">
        <v>2002</v>
      </c>
      <c s="16" r="D227">
        <v>2008</v>
      </c>
      <c t="s" s="16" r="E227">
        <v>1863</v>
      </c>
      <c t="s" s="16" r="F227">
        <v>1703</v>
      </c>
      <c s="16" r="G227"/>
      <c s="24" r="H227"/>
    </row>
    <row r="228">
      <c t="s" s="16" r="A228">
        <v>1829</v>
      </c>
      <c t="s" s="16" r="B228">
        <v>2000</v>
      </c>
      <c t="s" s="16" r="C228">
        <v>2003</v>
      </c>
      <c s="16" r="D228">
        <v>2008</v>
      </c>
      <c t="s" s="16" r="E228">
        <v>1863</v>
      </c>
      <c t="s" s="16" r="F228">
        <v>1703</v>
      </c>
      <c s="16" r="G228"/>
      <c s="24" r="H228"/>
    </row>
    <row r="229">
      <c t="s" s="16" r="A229">
        <v>1829</v>
      </c>
      <c t="s" s="16" r="B229">
        <v>2000</v>
      </c>
      <c t="s" s="16" r="C229">
        <v>2004</v>
      </c>
      <c s="16" r="D229">
        <v>2008</v>
      </c>
      <c t="s" s="16" r="E229">
        <v>1863</v>
      </c>
      <c t="s" s="16" r="F229">
        <v>1703</v>
      </c>
      <c s="16" r="G229"/>
      <c s="24" r="H229"/>
    </row>
    <row r="230">
      <c t="s" s="16" r="A230">
        <v>1829</v>
      </c>
      <c t="s" s="16" r="B230">
        <v>2005</v>
      </c>
      <c t="s" s="16" r="C230">
        <v>2006</v>
      </c>
      <c s="16" r="D230">
        <v>2008</v>
      </c>
      <c t="s" s="16" r="E230">
        <v>1863</v>
      </c>
      <c t="s" s="16" r="F230">
        <v>1703</v>
      </c>
      <c s="16" r="G230"/>
      <c s="24" r="H230"/>
    </row>
    <row r="231">
      <c t="s" s="16" r="A231">
        <v>1829</v>
      </c>
      <c t="s" s="16" r="B231">
        <v>2005</v>
      </c>
      <c t="s" s="16" r="C231">
        <v>2007</v>
      </c>
      <c s="16" r="D231">
        <v>1999</v>
      </c>
      <c t="s" s="16" r="E231">
        <v>1863</v>
      </c>
      <c t="s" s="16" r="F231">
        <v>1703</v>
      </c>
      <c s="16" r="G231"/>
      <c s="24" r="H231"/>
    </row>
    <row r="232">
      <c t="s" s="16" r="A232">
        <v>1829</v>
      </c>
      <c t="s" s="16" r="B232">
        <v>2005</v>
      </c>
      <c t="s" s="16" r="C232">
        <v>2008</v>
      </c>
      <c s="16" r="D232">
        <v>1999</v>
      </c>
      <c t="s" s="16" r="E232">
        <v>1863</v>
      </c>
      <c t="s" s="16" r="F232">
        <v>1703</v>
      </c>
      <c s="16" r="G232"/>
      <c s="24" r="H232"/>
    </row>
    <row r="233">
      <c t="s" s="16" r="A233">
        <v>1829</v>
      </c>
      <c t="s" s="16" r="B233">
        <v>2009</v>
      </c>
      <c t="s" s="16" r="C233">
        <v>2010</v>
      </c>
      <c s="16" r="D233">
        <v>1993</v>
      </c>
      <c t="s" s="16" r="E233">
        <v>1863</v>
      </c>
      <c t="s" s="16" r="F233">
        <v>1703</v>
      </c>
      <c s="16" r="G233"/>
      <c s="24" r="H233"/>
    </row>
    <row r="234">
      <c t="s" s="16" r="A234">
        <v>1829</v>
      </c>
      <c t="s" s="16" r="B234">
        <v>2011</v>
      </c>
      <c t="s" s="16" r="C234">
        <v>2012</v>
      </c>
      <c s="16" r="D234">
        <v>2008</v>
      </c>
      <c t="s" s="16" r="E234">
        <v>1863</v>
      </c>
      <c t="s" s="16" r="F234">
        <v>1703</v>
      </c>
      <c s="16" r="G234"/>
      <c s="24" r="H234"/>
    </row>
    <row r="235">
      <c t="s" s="16" r="A235">
        <v>2013</v>
      </c>
      <c t="s" s="16" r="B235">
        <v>1832</v>
      </c>
      <c t="s" s="16" r="C235">
        <v>2014</v>
      </c>
      <c s="16" r="D235">
        <v>1997</v>
      </c>
      <c t="s" s="16" r="E235">
        <v>1863</v>
      </c>
      <c t="s" s="16" r="F235">
        <v>1703</v>
      </c>
      <c s="16" r="G235"/>
      <c s="24" r="H235"/>
    </row>
    <row r="236">
      <c t="s" s="16" r="A236">
        <v>2013</v>
      </c>
      <c t="s" s="16" r="B236">
        <v>2005</v>
      </c>
      <c t="s" s="16" r="C236">
        <v>2014</v>
      </c>
      <c s="16" r="D236">
        <v>2002</v>
      </c>
      <c t="s" s="16" r="E236">
        <v>1863</v>
      </c>
      <c t="s" s="16" r="F236">
        <v>1703</v>
      </c>
      <c s="16" r="G236"/>
      <c s="24" r="H236"/>
    </row>
    <row r="237">
      <c t="s" s="16" r="A237">
        <v>1833</v>
      </c>
      <c t="s" s="16" r="B237">
        <v>1834</v>
      </c>
      <c t="s" s="16" r="C237">
        <v>2015</v>
      </c>
      <c s="16" r="D237">
        <v>1999</v>
      </c>
      <c t="s" s="16" r="E237">
        <v>1863</v>
      </c>
      <c t="s" s="16" r="F237">
        <v>1703</v>
      </c>
      <c s="16" r="G237"/>
      <c s="24" r="H237"/>
    </row>
    <row r="238">
      <c t="s" s="16" r="A238">
        <v>1837</v>
      </c>
      <c t="s" s="16" r="B238">
        <v>1838</v>
      </c>
      <c t="s" s="16" r="C238">
        <v>1839</v>
      </c>
      <c s="18" r="D238">
        <v>41131</v>
      </c>
      <c t="s" s="16" r="E238">
        <v>1863</v>
      </c>
      <c t="s" s="16" r="F238">
        <v>1703</v>
      </c>
      <c s="16" r="G238"/>
      <c s="24" r="H238"/>
    </row>
    <row r="239">
      <c t="s" s="16" r="A239">
        <v>1837</v>
      </c>
      <c t="s" s="16" r="B239">
        <v>1838</v>
      </c>
      <c t="s" s="16" r="C239">
        <v>1839</v>
      </c>
      <c s="18" r="D239">
        <v>40919</v>
      </c>
      <c t="s" s="16" r="E239">
        <v>1863</v>
      </c>
      <c t="s" s="16" r="F239">
        <v>1703</v>
      </c>
      <c s="16" r="G239"/>
      <c s="24" r="H239"/>
    </row>
    <row r="240">
      <c t="s" s="16" r="A240">
        <v>1815</v>
      </c>
      <c t="s" s="16" r="B240">
        <v>1840</v>
      </c>
      <c t="s" s="16" r="C240">
        <v>1841</v>
      </c>
      <c s="16" r="D240">
        <v>2010</v>
      </c>
      <c t="s" s="16" r="E240">
        <v>1863</v>
      </c>
      <c t="s" s="16" r="F240">
        <v>1703</v>
      </c>
      <c s="16" r="G240"/>
      <c s="24" r="H240"/>
    </row>
    <row r="241">
      <c t="s" s="16" r="A241">
        <v>1815</v>
      </c>
      <c t="s" s="16" r="B241">
        <v>2016</v>
      </c>
      <c t="s" s="16" r="C241">
        <v>2017</v>
      </c>
      <c s="16" r="D241">
        <v>2010</v>
      </c>
      <c t="s" s="16" r="E241">
        <v>1863</v>
      </c>
      <c t="s" s="16" r="F241">
        <v>1703</v>
      </c>
      <c s="16" r="G241"/>
      <c s="24" r="H241"/>
    </row>
    <row r="242">
      <c t="s" s="16" r="A242">
        <v>1815</v>
      </c>
      <c t="s" s="16" r="B242">
        <v>1840</v>
      </c>
      <c t="s" s="16" r="C242">
        <v>1843</v>
      </c>
      <c s="16" r="D242">
        <v>2010</v>
      </c>
      <c t="s" s="16" r="E242">
        <v>1863</v>
      </c>
      <c t="s" s="16" r="F242">
        <v>1703</v>
      </c>
      <c s="16" r="G242"/>
      <c s="24" r="H242"/>
    </row>
    <row r="243">
      <c t="s" s="16" r="A243">
        <v>1815</v>
      </c>
      <c t="s" s="16" r="B243">
        <v>1840</v>
      </c>
      <c t="s" s="16" r="C243">
        <v>1825</v>
      </c>
      <c s="16" r="D243">
        <v>2010</v>
      </c>
      <c t="s" s="16" r="E243">
        <v>1863</v>
      </c>
      <c t="s" s="16" r="F243">
        <v>1703</v>
      </c>
      <c s="16" r="G243"/>
      <c s="24" r="H243"/>
    </row>
    <row r="244">
      <c t="s" s="16" r="A244">
        <v>1743</v>
      </c>
      <c t="s" s="16" r="B244">
        <v>1944</v>
      </c>
      <c t="s" s="16" r="C244">
        <v>2018</v>
      </c>
      <c s="16" r="D244">
        <v>2010</v>
      </c>
      <c t="s" s="16" r="E244">
        <v>1863</v>
      </c>
      <c t="s" s="16" r="F244">
        <v>1703</v>
      </c>
      <c s="16" r="G244"/>
      <c s="24" r="H244"/>
    </row>
    <row r="245">
      <c t="s" s="16" r="A245">
        <v>2019</v>
      </c>
      <c t="s" s="16" r="B245">
        <v>2020</v>
      </c>
      <c t="s" s="16" r="C245">
        <v>2021</v>
      </c>
      <c s="18" r="D245">
        <v>41192</v>
      </c>
      <c t="s" s="16" r="E245">
        <v>1863</v>
      </c>
      <c t="s" s="16" r="F245">
        <v>1703</v>
      </c>
      <c s="16" r="G245"/>
      <c s="24" r="H245"/>
    </row>
    <row r="246">
      <c t="s" s="16" r="A246">
        <v>1755</v>
      </c>
      <c t="s" s="16" r="B246">
        <v>1756</v>
      </c>
      <c t="s" s="16" r="C246">
        <v>2022</v>
      </c>
      <c s="16" r="D246">
        <v>2010</v>
      </c>
      <c t="s" s="16" r="E246">
        <v>1863</v>
      </c>
      <c t="s" s="16" r="F246">
        <v>1703</v>
      </c>
      <c s="16" r="G246"/>
      <c s="24" r="H246"/>
    </row>
    <row r="247">
      <c t="s" s="16" r="A247">
        <v>1815</v>
      </c>
      <c t="s" s="16" r="B247">
        <v>1840</v>
      </c>
      <c t="s" s="16" r="C247">
        <v>1841</v>
      </c>
      <c s="16" r="D247">
        <v>2010</v>
      </c>
      <c t="s" s="16" r="E247">
        <v>1863</v>
      </c>
      <c t="s" s="16" r="F247">
        <v>1703</v>
      </c>
      <c s="16" r="G247"/>
      <c s="24" r="H247"/>
    </row>
    <row r="248">
      <c t="s" s="16" r="A248">
        <v>1815</v>
      </c>
      <c t="s" s="16" r="B248">
        <v>1840</v>
      </c>
      <c t="s" s="16" r="C248">
        <v>1842</v>
      </c>
      <c s="16" r="D248">
        <v>2010</v>
      </c>
      <c t="s" s="16" r="E248">
        <v>1863</v>
      </c>
      <c t="s" s="16" r="F248">
        <v>1703</v>
      </c>
      <c s="16" r="G248"/>
      <c s="24" r="H248"/>
    </row>
    <row r="249">
      <c t="s" s="16" r="A249">
        <v>1815</v>
      </c>
      <c t="s" s="16" r="B249">
        <v>1840</v>
      </c>
      <c t="s" s="16" r="C249">
        <v>1843</v>
      </c>
      <c s="16" r="D249">
        <v>2010</v>
      </c>
      <c t="s" s="16" r="E249">
        <v>1863</v>
      </c>
      <c t="s" s="16" r="F249">
        <v>1703</v>
      </c>
      <c s="16" r="G249"/>
      <c s="24" r="H249"/>
    </row>
    <row r="250">
      <c t="s" s="16" r="A250">
        <v>1815</v>
      </c>
      <c t="s" s="16" r="B250">
        <v>1840</v>
      </c>
      <c t="s" s="16" r="C250">
        <v>1825</v>
      </c>
      <c s="16" r="D250">
        <v>2010</v>
      </c>
      <c t="s" s="16" r="E250">
        <v>1863</v>
      </c>
      <c t="s" s="16" r="F250">
        <v>1703</v>
      </c>
      <c s="16" r="G250"/>
      <c s="24" r="H250"/>
    </row>
    <row r="251">
      <c t="s" s="16" r="A251">
        <v>1755</v>
      </c>
      <c t="s" s="16" r="B251">
        <v>105</v>
      </c>
      <c t="s" s="16" r="C251">
        <v>1849</v>
      </c>
      <c s="16" r="D251">
        <v>2011</v>
      </c>
      <c t="s" s="16" r="E251">
        <v>1863</v>
      </c>
      <c t="s" s="16" r="F251">
        <v>1703</v>
      </c>
      <c t="s" s="16" r="G251">
        <v>1851</v>
      </c>
      <c s="24" r="H251"/>
    </row>
    <row r="252">
      <c t="s" s="16" r="A252">
        <v>1837</v>
      </c>
      <c t="s" s="16" r="B252">
        <v>1838</v>
      </c>
      <c t="s" s="16" r="C252">
        <v>1852</v>
      </c>
      <c s="18" r="D252">
        <v>41101</v>
      </c>
      <c t="s" s="16" r="E252">
        <v>1863</v>
      </c>
      <c t="s" s="16" r="F252">
        <v>1703</v>
      </c>
      <c t="s" s="16" r="G252">
        <v>1851</v>
      </c>
      <c s="24" r="H252"/>
    </row>
    <row r="253">
      <c t="s" s="16" r="A253">
        <v>1700</v>
      </c>
      <c t="s" s="16" r="B253">
        <v>123</v>
      </c>
      <c t="s" s="16" r="C253">
        <v>1700</v>
      </c>
      <c s="16" r="D253">
        <v>2011</v>
      </c>
      <c t="s" s="16" r="E253">
        <v>1863</v>
      </c>
      <c t="s" s="16" r="F253">
        <v>1703</v>
      </c>
      <c t="s" s="16" r="G253">
        <v>1851</v>
      </c>
      <c s="24" r="H253"/>
    </row>
    <row r="254">
      <c t="s" s="16" r="A254">
        <v>1827</v>
      </c>
      <c t="s" s="16" r="B254">
        <v>2023</v>
      </c>
      <c t="s" s="16" r="C254">
        <v>1827</v>
      </c>
      <c s="16" r="D254">
        <v>2009</v>
      </c>
      <c t="s" s="16" r="E254">
        <v>1863</v>
      </c>
      <c t="s" s="16" r="F254">
        <v>1703</v>
      </c>
      <c t="s" s="16" r="G254">
        <v>1851</v>
      </c>
      <c s="24" r="H254"/>
    </row>
    <row r="255">
      <c t="s" s="16" r="A255">
        <v>1815</v>
      </c>
      <c t="s" s="16" r="B255">
        <v>1853</v>
      </c>
      <c t="s" s="16" r="C255">
        <v>1854</v>
      </c>
      <c s="18" r="D255">
        <v>41163</v>
      </c>
      <c t="s" s="16" r="E255">
        <v>1863</v>
      </c>
      <c t="s" s="16" r="F255">
        <v>1703</v>
      </c>
      <c t="s" s="16" r="G255">
        <v>1851</v>
      </c>
      <c s="24" r="H255"/>
    </row>
    <row r="256">
      <c t="s" s="16" r="A256">
        <v>1815</v>
      </c>
      <c t="s" s="16" r="B256">
        <v>1853</v>
      </c>
      <c t="s" s="16" r="C256">
        <v>1855</v>
      </c>
      <c t="s" s="16" r="D256">
        <v>1856</v>
      </c>
      <c t="s" s="16" r="E256">
        <v>1863</v>
      </c>
      <c t="s" s="16" r="F256">
        <v>1703</v>
      </c>
      <c t="s" s="16" r="G256">
        <v>1851</v>
      </c>
      <c s="24" r="H256"/>
    </row>
    <row r="257">
      <c t="s" s="16" r="A257">
        <v>1815</v>
      </c>
      <c t="s" s="16" r="B257">
        <v>1853</v>
      </c>
      <c t="s" s="16" r="C257">
        <v>1825</v>
      </c>
      <c s="16" r="D257">
        <v>2011</v>
      </c>
      <c t="s" s="16" r="E257">
        <v>1863</v>
      </c>
      <c t="s" s="16" r="F257">
        <v>1703</v>
      </c>
      <c t="s" s="16" r="G257">
        <v>1851</v>
      </c>
      <c s="24" r="H257"/>
    </row>
    <row r="258">
      <c t="s" s="16" r="A258">
        <v>1857</v>
      </c>
      <c t="s" s="16" r="B258">
        <v>1858</v>
      </c>
      <c t="s" s="16" r="C258">
        <v>1859</v>
      </c>
      <c s="16" r="D258">
        <v>2011</v>
      </c>
      <c t="s" s="16" r="E258">
        <v>1863</v>
      </c>
      <c t="s" s="16" r="F258">
        <v>1703</v>
      </c>
      <c t="s" s="16" r="G258">
        <v>1851</v>
      </c>
      <c s="24" r="H258"/>
    </row>
    <row r="259">
      <c t="s" s="16" r="A259">
        <v>1833</v>
      </c>
      <c t="s" s="16" r="B259">
        <v>2024</v>
      </c>
      <c t="s" s="16" r="C259">
        <v>2025</v>
      </c>
      <c t="s" s="16" r="D259">
        <v>2026</v>
      </c>
      <c t="s" s="16" r="E259">
        <v>2027</v>
      </c>
      <c t="s" s="16" r="F259">
        <v>1703</v>
      </c>
      <c s="16" r="G259"/>
      <c s="24" r="H259"/>
    </row>
    <row r="260">
      <c t="s" s="16" r="A260">
        <v>2013</v>
      </c>
      <c t="s" s="16" r="B260">
        <v>1776</v>
      </c>
      <c t="s" s="16" r="C260">
        <v>1831</v>
      </c>
      <c s="16" r="D260">
        <v>2002</v>
      </c>
      <c t="s" s="16" r="E260">
        <v>2027</v>
      </c>
      <c t="s" s="16" r="F260">
        <v>1846</v>
      </c>
      <c s="16" r="G260"/>
      <c s="24" r="H260"/>
    </row>
    <row r="261">
      <c t="s" s="16" r="A261">
        <v>1800</v>
      </c>
      <c t="s" s="16" r="B261">
        <v>2028</v>
      </c>
      <c t="s" s="16" r="C261">
        <v>1806</v>
      </c>
      <c t="s" s="16" r="D261">
        <v>2029</v>
      </c>
      <c t="s" s="16" r="E261">
        <v>2027</v>
      </c>
      <c t="s" s="16" r="F261">
        <v>1703</v>
      </c>
      <c s="16" r="G261"/>
      <c s="24" r="H261"/>
    </row>
    <row r="262">
      <c t="s" s="16" r="A262">
        <v>1800</v>
      </c>
      <c t="s" s="16" r="B262">
        <v>2028</v>
      </c>
      <c t="s" s="16" r="C262">
        <v>2030</v>
      </c>
      <c t="s" s="16" r="D262">
        <v>2029</v>
      </c>
      <c t="s" s="16" r="E262">
        <v>2027</v>
      </c>
      <c t="s" s="16" r="F262">
        <v>1703</v>
      </c>
      <c s="16" r="G262"/>
      <c s="24" r="H262"/>
    </row>
    <row r="263">
      <c t="s" s="16" r="A263">
        <v>1800</v>
      </c>
      <c t="s" s="16" r="B263">
        <v>2031</v>
      </c>
      <c t="s" s="16" r="C263">
        <v>2032</v>
      </c>
      <c s="18" r="D263">
        <v>41247</v>
      </c>
      <c t="s" s="16" r="E263">
        <v>2027</v>
      </c>
      <c t="s" s="16" r="F263">
        <v>1846</v>
      </c>
      <c s="16" r="G263"/>
      <c s="24" r="H263"/>
    </row>
    <row r="264">
      <c t="s" s="16" r="A264">
        <v>1800</v>
      </c>
      <c t="s" s="16" r="B264">
        <v>2033</v>
      </c>
      <c t="s" s="16" r="C264">
        <v>2034</v>
      </c>
      <c s="16" r="D264">
        <v>1989</v>
      </c>
      <c t="s" s="16" r="E264">
        <v>2027</v>
      </c>
      <c t="s" s="16" r="F264">
        <v>1703</v>
      </c>
      <c s="16" r="G264"/>
      <c s="24" r="H264"/>
    </row>
    <row r="265">
      <c t="s" s="16" r="A265">
        <v>1800</v>
      </c>
      <c t="s" s="16" r="B265">
        <v>1707</v>
      </c>
      <c t="s" s="16" r="C265">
        <v>2035</v>
      </c>
      <c t="s" s="16" r="D265">
        <v>2036</v>
      </c>
      <c t="s" s="16" r="E265">
        <v>2037</v>
      </c>
      <c t="s" s="16" r="F265">
        <v>1846</v>
      </c>
      <c s="16" r="G265"/>
      <c s="24" r="H265"/>
    </row>
    <row r="266">
      <c t="s" s="16" r="A266">
        <v>1827</v>
      </c>
      <c t="s" s="16" r="B266">
        <v>1840</v>
      </c>
      <c t="s" s="16" r="C266">
        <v>2038</v>
      </c>
      <c s="16" r="D266">
        <v>2010</v>
      </c>
      <c t="s" s="16" r="E266">
        <v>2027</v>
      </c>
      <c t="s" s="16" r="F266">
        <v>1703</v>
      </c>
      <c s="16" r="G266"/>
      <c s="24" r="H266"/>
    </row>
    <row r="267">
      <c t="s" s="16" r="A267">
        <v>1827</v>
      </c>
      <c t="s" s="16" r="B267">
        <v>1840</v>
      </c>
      <c t="s" s="16" r="C267">
        <v>2039</v>
      </c>
      <c s="16" r="D267">
        <v>2010</v>
      </c>
      <c t="s" s="16" r="E267">
        <v>2027</v>
      </c>
      <c t="s" s="16" r="F267">
        <v>1703</v>
      </c>
      <c s="16" r="G267"/>
      <c s="24" r="H267"/>
    </row>
    <row r="268">
      <c t="s" s="16" r="A268">
        <v>1827</v>
      </c>
      <c t="s" s="16" r="B268">
        <v>1840</v>
      </c>
      <c t="s" s="16" r="C268">
        <v>2038</v>
      </c>
      <c t="s" s="16" r="D268">
        <v>2040</v>
      </c>
      <c t="s" s="16" r="E268">
        <v>2027</v>
      </c>
      <c t="s" s="16" r="F268">
        <v>1703</v>
      </c>
      <c s="16" r="G268"/>
      <c s="24" r="H268"/>
    </row>
    <row r="269">
      <c t="s" s="16" r="A269">
        <v>1827</v>
      </c>
      <c t="s" s="16" r="B269">
        <v>1840</v>
      </c>
      <c t="s" s="16" r="C269">
        <v>2039</v>
      </c>
      <c t="s" s="16" r="D269">
        <v>2041</v>
      </c>
      <c t="s" s="16" r="E269">
        <v>2027</v>
      </c>
      <c t="s" s="16" r="F269">
        <v>1703</v>
      </c>
      <c s="16" r="G269"/>
      <c s="24" r="H269"/>
    </row>
    <row r="270">
      <c t="s" s="16" r="A270">
        <v>1827</v>
      </c>
      <c t="s" s="16" r="B270">
        <v>2042</v>
      </c>
      <c t="s" s="16" r="C270">
        <v>2043</v>
      </c>
      <c s="16" r="D270">
        <v>2006</v>
      </c>
      <c t="s" s="16" r="E270">
        <v>2027</v>
      </c>
      <c t="s" s="16" r="F270">
        <v>1703</v>
      </c>
      <c s="16" r="G270"/>
      <c s="24" r="H270"/>
    </row>
    <row r="271">
      <c t="s" s="16" r="A271">
        <v>1815</v>
      </c>
      <c t="s" s="16" r="B271">
        <v>1840</v>
      </c>
      <c t="s" s="16" r="C271">
        <v>2044</v>
      </c>
      <c t="s" s="16" r="D271">
        <v>2045</v>
      </c>
      <c t="s" s="16" r="E271">
        <v>2027</v>
      </c>
      <c t="s" s="16" r="F271">
        <v>1703</v>
      </c>
      <c s="16" r="G271"/>
      <c s="24" r="H271"/>
    </row>
    <row r="272">
      <c t="s" s="16" r="A272">
        <v>1815</v>
      </c>
      <c t="s" s="16" r="B272">
        <v>1840</v>
      </c>
      <c t="s" s="16" r="C272">
        <v>2046</v>
      </c>
      <c t="s" s="16" r="D272">
        <v>2047</v>
      </c>
      <c t="s" s="16" r="E272">
        <v>2027</v>
      </c>
      <c t="s" s="16" r="F272">
        <v>1703</v>
      </c>
      <c s="16" r="G272"/>
      <c s="24" r="H272"/>
    </row>
    <row r="273">
      <c t="s" s="16" r="A273">
        <v>1815</v>
      </c>
      <c t="s" s="16" r="B273">
        <v>1840</v>
      </c>
      <c t="s" s="16" r="C273">
        <v>2048</v>
      </c>
      <c s="16" r="D273">
        <v>2007</v>
      </c>
      <c t="s" s="16" r="E273">
        <v>2027</v>
      </c>
      <c t="s" s="16" r="F273">
        <v>1703</v>
      </c>
      <c s="16" r="G273"/>
      <c s="24" r="H273"/>
    </row>
    <row r="274">
      <c t="s" s="16" r="A274">
        <v>1815</v>
      </c>
      <c t="s" s="16" r="B274">
        <v>1840</v>
      </c>
      <c t="s" s="16" r="C274">
        <v>1825</v>
      </c>
      <c s="16" r="D274">
        <v>2010</v>
      </c>
      <c t="s" s="16" r="E274">
        <v>2027</v>
      </c>
      <c t="s" s="16" r="F274">
        <v>1703</v>
      </c>
      <c s="16" r="G274"/>
      <c s="24" r="H274"/>
    </row>
    <row r="275">
      <c t="s" s="16" r="A275">
        <v>1809</v>
      </c>
      <c t="s" s="16" r="B275">
        <v>2024</v>
      </c>
      <c t="s" s="16" r="C275">
        <v>2049</v>
      </c>
      <c s="16" r="D275"/>
      <c t="s" s="16" r="E275">
        <v>2027</v>
      </c>
      <c t="s" s="16" r="F275">
        <v>1703</v>
      </c>
      <c s="16" r="G275"/>
      <c s="24" r="H275"/>
    </row>
    <row r="276">
      <c t="s" s="16" r="A276">
        <v>2050</v>
      </c>
      <c t="s" s="16" r="B276">
        <v>2051</v>
      </c>
      <c t="s" s="16" r="C276">
        <v>2052</v>
      </c>
      <c s="16" r="D276">
        <v>2007</v>
      </c>
      <c t="s" s="16" r="E276">
        <v>2027</v>
      </c>
      <c t="s" s="16" r="F276">
        <v>1703</v>
      </c>
      <c s="16" r="G276"/>
      <c s="24" r="H276"/>
    </row>
    <row r="277">
      <c t="s" s="16" r="A277">
        <v>2050</v>
      </c>
      <c t="s" s="16" r="B277">
        <v>2053</v>
      </c>
      <c t="s" s="16" r="C277">
        <v>2054</v>
      </c>
      <c s="16" r="D277">
        <v>2009</v>
      </c>
      <c t="s" s="16" r="E277">
        <v>2027</v>
      </c>
      <c t="s" s="16" r="F277">
        <v>1703</v>
      </c>
      <c s="16" r="G277"/>
      <c s="24" r="H277"/>
    </row>
    <row r="278">
      <c t="s" s="16" r="A278">
        <v>2050</v>
      </c>
      <c t="s" s="16" r="B278">
        <v>2055</v>
      </c>
      <c t="s" s="16" r="C278">
        <v>2056</v>
      </c>
      <c s="16" r="D278">
        <v>2003</v>
      </c>
      <c t="s" s="16" r="E278">
        <v>2027</v>
      </c>
      <c t="s" s="16" r="F278">
        <v>1703</v>
      </c>
      <c s="16" r="G278"/>
      <c s="24" r="H278"/>
    </row>
    <row r="279">
      <c t="s" s="16" r="A279">
        <v>2057</v>
      </c>
      <c t="s" s="16" r="B279">
        <v>2058</v>
      </c>
      <c t="s" s="16" r="C279">
        <v>2059</v>
      </c>
      <c s="16" r="D279">
        <v>2008</v>
      </c>
      <c t="s" s="16" r="E279">
        <v>2027</v>
      </c>
      <c t="s" s="16" r="F279">
        <v>1703</v>
      </c>
      <c s="16" r="G279"/>
      <c s="24" r="H279"/>
    </row>
    <row r="280">
      <c t="s" s="16" r="A280">
        <v>2057</v>
      </c>
      <c t="s" s="16" r="B280">
        <v>2060</v>
      </c>
      <c t="s" s="16" r="C280">
        <v>1811</v>
      </c>
      <c s="16" r="D280">
        <v>2008</v>
      </c>
      <c t="s" s="16" r="E280">
        <v>2027</v>
      </c>
      <c t="s" s="16" r="F280">
        <v>1703</v>
      </c>
      <c s="16" r="G280"/>
      <c s="24" r="H280"/>
    </row>
    <row r="281">
      <c t="s" s="16" r="A281">
        <v>1765</v>
      </c>
      <c t="s" s="16" r="B281">
        <v>2061</v>
      </c>
      <c t="s" s="16" r="C281">
        <v>2062</v>
      </c>
      <c s="16" r="D281">
        <v>2011</v>
      </c>
      <c t="s" s="16" r="E281">
        <v>2027</v>
      </c>
      <c t="s" s="16" r="F281">
        <v>1703</v>
      </c>
      <c s="16" r="G281"/>
      <c s="24" r="H281"/>
    </row>
    <row r="282">
      <c t="s" s="16" r="A282">
        <v>1765</v>
      </c>
      <c t="s" s="16" r="B282">
        <v>2063</v>
      </c>
      <c t="s" s="16" r="C282">
        <v>2064</v>
      </c>
      <c s="18" r="D282">
        <v>41065</v>
      </c>
      <c t="s" s="16" r="E282">
        <v>2027</v>
      </c>
      <c t="s" s="16" r="F282">
        <v>1703</v>
      </c>
      <c s="16" r="G282"/>
      <c s="24" r="H282"/>
    </row>
    <row r="283">
      <c t="s" s="16" r="A283">
        <v>1765</v>
      </c>
      <c t="s" s="16" r="B283">
        <v>2065</v>
      </c>
      <c t="s" s="16" r="C283">
        <v>2066</v>
      </c>
      <c s="18" r="D283">
        <v>41009</v>
      </c>
      <c t="s" s="16" r="E283">
        <v>2027</v>
      </c>
      <c t="s" s="16" r="F283">
        <v>1703</v>
      </c>
      <c s="16" r="G283"/>
      <c s="24" r="H283"/>
    </row>
    <row r="284">
      <c t="s" s="16" r="A284">
        <v>1765</v>
      </c>
      <c t="s" s="16" r="B284">
        <v>2067</v>
      </c>
      <c t="s" s="16" r="C284">
        <v>2068</v>
      </c>
      <c s="18" r="D284">
        <v>40979</v>
      </c>
      <c t="s" s="16" r="E284">
        <v>2027</v>
      </c>
      <c t="s" s="16" r="F284">
        <v>1703</v>
      </c>
      <c s="16" r="G284"/>
      <c s="24" r="H284"/>
    </row>
    <row r="285">
      <c t="s" s="16" r="A285">
        <v>1765</v>
      </c>
      <c t="s" s="16" r="B285">
        <v>2069</v>
      </c>
      <c t="s" s="16" r="C285">
        <v>2070</v>
      </c>
      <c s="16" r="D285"/>
      <c t="s" s="16" r="E285">
        <v>2027</v>
      </c>
      <c t="s" s="16" r="F285">
        <v>1703</v>
      </c>
      <c s="16" r="G285"/>
      <c s="24" r="H285"/>
    </row>
    <row r="286">
      <c t="s" s="16" r="A286">
        <v>1765</v>
      </c>
      <c t="s" s="16" r="B286">
        <v>2071</v>
      </c>
      <c t="s" s="16" r="C286">
        <v>2072</v>
      </c>
      <c s="18" r="D286">
        <v>41162</v>
      </c>
      <c t="s" s="16" r="E286">
        <v>2027</v>
      </c>
      <c t="s" s="16" r="F286">
        <v>1703</v>
      </c>
      <c s="16" r="G286"/>
      <c s="24" r="H286"/>
    </row>
    <row r="287">
      <c t="s" s="16" r="A287">
        <v>1785</v>
      </c>
      <c t="s" s="16" r="B287">
        <v>2073</v>
      </c>
      <c t="s" s="16" r="C287">
        <v>2074</v>
      </c>
      <c s="18" r="D287">
        <v>40948</v>
      </c>
      <c t="s" s="16" r="E287">
        <v>2027</v>
      </c>
      <c t="s" s="16" r="F287">
        <v>1703</v>
      </c>
      <c s="16" r="G287"/>
      <c s="24" r="H287"/>
    </row>
    <row r="288">
      <c t="s" s="16" r="A288">
        <v>1785</v>
      </c>
      <c t="s" s="16" r="B288">
        <v>1916</v>
      </c>
      <c t="s" s="16" r="C288">
        <v>2075</v>
      </c>
      <c s="16" r="D288">
        <v>2009</v>
      </c>
      <c t="s" s="16" r="E288">
        <v>2027</v>
      </c>
      <c t="s" s="16" r="F288">
        <v>1703</v>
      </c>
      <c s="16" r="G288"/>
      <c s="24" r="H288"/>
    </row>
    <row r="289">
      <c t="s" s="16" r="A289">
        <v>1785</v>
      </c>
      <c t="s" s="16" r="B289">
        <v>1916</v>
      </c>
      <c t="s" s="16" r="C289">
        <v>2076</v>
      </c>
      <c s="16" r="D289">
        <v>2008</v>
      </c>
      <c t="s" s="16" r="E289">
        <v>2027</v>
      </c>
      <c t="s" s="16" r="F289">
        <v>1703</v>
      </c>
      <c s="16" r="G289"/>
      <c s="24" r="H289"/>
    </row>
    <row r="290">
      <c t="s" s="16" r="A290">
        <v>1865</v>
      </c>
      <c t="s" s="16" r="B290">
        <v>2077</v>
      </c>
      <c t="s" s="16" r="C290">
        <v>2078</v>
      </c>
      <c s="16" r="D290">
        <v>2011</v>
      </c>
      <c t="s" s="16" r="E290">
        <v>2027</v>
      </c>
      <c t="s" s="16" r="F290">
        <v>1703</v>
      </c>
      <c s="16" r="G290"/>
      <c s="24" r="H290"/>
    </row>
    <row r="291">
      <c t="s" s="16" r="A291">
        <v>1865</v>
      </c>
      <c t="s" s="16" r="B291">
        <v>2077</v>
      </c>
      <c t="s" s="16" r="C291">
        <v>2079</v>
      </c>
      <c s="18" r="D291">
        <v>40948</v>
      </c>
      <c t="s" s="16" r="E291">
        <v>2027</v>
      </c>
      <c t="s" s="16" r="F291">
        <v>1703</v>
      </c>
      <c s="16" r="G291"/>
      <c s="24" r="H291"/>
    </row>
    <row r="292">
      <c t="s" s="16" r="A292">
        <v>1770</v>
      </c>
      <c t="s" s="16" r="B292">
        <v>123</v>
      </c>
      <c t="s" s="16" r="C292">
        <v>2080</v>
      </c>
      <c s="16" r="D292">
        <v>2004</v>
      </c>
      <c t="s" s="16" r="E292">
        <v>2027</v>
      </c>
      <c t="s" s="16" r="F292">
        <v>1703</v>
      </c>
      <c s="16" r="G292"/>
      <c s="24" r="H292"/>
    </row>
    <row r="293">
      <c t="s" s="16" r="A293">
        <v>2081</v>
      </c>
      <c t="s" s="16" r="B293">
        <v>2082</v>
      </c>
      <c t="s" s="16" r="C293">
        <v>2083</v>
      </c>
      <c s="18" r="D293">
        <v>40948</v>
      </c>
      <c t="s" s="16" r="E293">
        <v>2027</v>
      </c>
      <c t="s" s="16" r="F293">
        <v>1703</v>
      </c>
      <c s="16" r="G293"/>
      <c s="24" r="H293"/>
    </row>
    <row r="294">
      <c t="s" s="16" r="A294">
        <v>2081</v>
      </c>
      <c t="s" s="16" r="B294">
        <v>2084</v>
      </c>
      <c t="s" s="16" r="C294">
        <v>2085</v>
      </c>
      <c s="18" r="D294">
        <v>41253</v>
      </c>
      <c t="s" s="16" r="E294">
        <v>2027</v>
      </c>
      <c t="s" s="16" r="F294">
        <v>1703</v>
      </c>
      <c s="16" r="G294"/>
      <c s="24" r="H294"/>
    </row>
    <row r="295">
      <c t="s" s="16" r="A295">
        <v>2086</v>
      </c>
      <c t="s" s="16" r="B295">
        <v>2087</v>
      </c>
      <c t="s" s="16" r="C295">
        <v>2088</v>
      </c>
      <c s="16" r="D295">
        <v>2007</v>
      </c>
      <c t="s" s="16" r="E295">
        <v>2089</v>
      </c>
      <c t="s" s="16" r="F295">
        <v>1703</v>
      </c>
      <c s="16" r="G295"/>
      <c s="24" r="H295"/>
    </row>
    <row r="296">
      <c s="16" r="A296"/>
      <c t="s" s="16" r="B296">
        <v>2090</v>
      </c>
      <c s="16" r="C296"/>
      <c s="16" r="D296"/>
      <c s="16" r="E296"/>
      <c s="16" r="F296"/>
      <c s="16" r="G296"/>
      <c s="24" r="H296"/>
    </row>
    <row r="297">
      <c t="s" s="16" r="A297">
        <v>2086</v>
      </c>
      <c t="s" s="16" r="B297">
        <v>2091</v>
      </c>
      <c t="s" s="16" r="C297">
        <v>2088</v>
      </c>
      <c s="16" r="D297">
        <v>2010</v>
      </c>
      <c t="s" s="16" r="E297">
        <v>2092</v>
      </c>
      <c t="s" s="16" r="F297">
        <v>1703</v>
      </c>
      <c s="16" r="G297"/>
      <c s="24" r="H297"/>
    </row>
    <row r="298">
      <c t="s" s="16" r="A298">
        <v>1743</v>
      </c>
      <c t="s" s="16" r="B298">
        <v>1750</v>
      </c>
      <c t="s" s="16" r="C298">
        <v>2093</v>
      </c>
      <c s="18" r="D298">
        <v>41253</v>
      </c>
      <c t="s" s="16" r="E298">
        <v>2027</v>
      </c>
      <c t="s" s="16" r="F298">
        <v>1846</v>
      </c>
      <c s="16" r="G298"/>
      <c s="24" r="H298"/>
    </row>
    <row r="299">
      <c t="s" s="16" r="A299">
        <v>1743</v>
      </c>
      <c t="s" s="16" r="B299">
        <v>1750</v>
      </c>
      <c t="s" s="16" r="C299">
        <v>2094</v>
      </c>
      <c s="18" r="D299">
        <v>40978</v>
      </c>
      <c t="s" s="16" r="E299">
        <v>2027</v>
      </c>
      <c t="s" s="16" r="F299">
        <v>1703</v>
      </c>
      <c s="16" r="G299"/>
      <c s="24" r="H299"/>
    </row>
    <row r="300">
      <c t="s" s="16" r="A300">
        <v>1743</v>
      </c>
      <c t="s" s="16" r="B300">
        <v>1707</v>
      </c>
      <c t="s" s="16" r="C300">
        <v>2095</v>
      </c>
      <c s="18" r="D300">
        <v>41252</v>
      </c>
      <c t="s" s="16" r="E300">
        <v>2037</v>
      </c>
      <c t="s" s="16" r="F300">
        <v>1846</v>
      </c>
      <c s="16" r="G300"/>
      <c s="24" r="H300"/>
    </row>
    <row r="301">
      <c t="s" s="16" r="A301">
        <v>1743</v>
      </c>
      <c t="s" s="16" r="B301">
        <v>1707</v>
      </c>
      <c t="s" s="16" r="C301">
        <v>2096</v>
      </c>
      <c s="18" r="D301">
        <v>41039</v>
      </c>
      <c t="s" s="16" r="E301">
        <v>2097</v>
      </c>
      <c t="s" s="16" r="F301">
        <v>1846</v>
      </c>
      <c s="16" r="G301"/>
      <c s="24" r="H301"/>
    </row>
    <row r="302">
      <c t="s" s="16" r="A302">
        <v>1738</v>
      </c>
      <c t="s" s="16" r="B302">
        <v>1707</v>
      </c>
      <c t="s" s="16" r="C302">
        <v>2098</v>
      </c>
      <c s="18" r="D302">
        <v>41252</v>
      </c>
      <c t="s" s="16" r="E302">
        <v>2037</v>
      </c>
      <c t="s" s="16" r="F302">
        <v>1846</v>
      </c>
      <c s="16" r="G302"/>
      <c s="24" r="H302"/>
    </row>
    <row r="303">
      <c t="s" s="16" r="A303">
        <v>1738</v>
      </c>
      <c t="s" s="16" r="B303">
        <v>1707</v>
      </c>
      <c t="s" s="16" r="C303">
        <v>2099</v>
      </c>
      <c s="18" r="D303">
        <v>41252</v>
      </c>
      <c t="s" s="16" r="E303">
        <v>2097</v>
      </c>
      <c t="s" s="16" r="F303">
        <v>1846</v>
      </c>
      <c s="16" r="G303"/>
      <c s="24" r="H303"/>
    </row>
    <row r="304">
      <c t="s" s="16" r="A304">
        <v>1844</v>
      </c>
      <c t="s" s="16" r="B304">
        <v>1739</v>
      </c>
      <c t="s" s="16" r="C304">
        <v>2100</v>
      </c>
      <c s="18" r="D304">
        <v>40978</v>
      </c>
      <c t="s" s="16" r="E304">
        <v>2027</v>
      </c>
      <c t="s" s="16" r="F304">
        <v>1846</v>
      </c>
      <c s="16" r="G304"/>
      <c s="24" r="H304"/>
    </row>
    <row r="305">
      <c t="s" s="16" r="A305">
        <v>1844</v>
      </c>
      <c t="s" s="16" r="B305">
        <v>1739</v>
      </c>
      <c t="s" s="16" r="C305">
        <v>2101</v>
      </c>
      <c s="18" r="D305">
        <v>40978</v>
      </c>
      <c t="s" s="16" r="E305">
        <v>2027</v>
      </c>
      <c t="s" s="16" r="F305">
        <v>1846</v>
      </c>
      <c s="16" r="G305"/>
      <c s="24" r="H305"/>
    </row>
    <row r="306">
      <c t="s" s="16" r="A306">
        <v>1844</v>
      </c>
      <c t="s" s="16" r="B306">
        <v>1739</v>
      </c>
      <c t="s" s="16" r="C306">
        <v>2102</v>
      </c>
      <c s="18" r="D306">
        <v>40978</v>
      </c>
      <c t="s" s="16" r="E306">
        <v>2027</v>
      </c>
      <c t="s" s="16" r="F306">
        <v>1846</v>
      </c>
      <c s="16" r="G306"/>
      <c s="24" r="H306"/>
    </row>
    <row r="307">
      <c t="s" s="16" r="A307">
        <v>1857</v>
      </c>
      <c t="s" s="16" r="B307">
        <v>2028</v>
      </c>
      <c t="s" s="16" r="C307">
        <v>2103</v>
      </c>
      <c s="16" r="D307">
        <v>2008</v>
      </c>
      <c t="s" s="16" r="E307">
        <v>2027</v>
      </c>
      <c t="s" s="16" r="F307">
        <v>1703</v>
      </c>
      <c s="16" r="G307"/>
      <c s="24" r="H307"/>
    </row>
    <row r="308">
      <c t="s" s="16" r="A308">
        <v>1857</v>
      </c>
      <c t="s" s="16" r="B308">
        <v>2104</v>
      </c>
      <c t="s" s="16" r="C308">
        <v>2105</v>
      </c>
      <c s="18" r="D308">
        <v>40974</v>
      </c>
      <c t="s" s="16" r="E308">
        <v>2027</v>
      </c>
      <c t="s" s="16" r="F308">
        <v>1703</v>
      </c>
      <c s="16" r="G308"/>
      <c s="24" r="H308"/>
    </row>
    <row r="309">
      <c t="s" s="16" r="A309">
        <v>1857</v>
      </c>
      <c t="s" s="16" r="B309">
        <v>1707</v>
      </c>
      <c t="s" s="16" r="C309">
        <v>2106</v>
      </c>
      <c s="18" r="D309">
        <v>41252</v>
      </c>
      <c t="s" s="16" r="E309">
        <v>2037</v>
      </c>
      <c t="s" s="16" r="F309">
        <v>1846</v>
      </c>
      <c s="16" r="G309"/>
      <c s="24" r="H309"/>
    </row>
    <row r="310">
      <c t="s" s="16" r="A310">
        <v>1857</v>
      </c>
      <c t="s" s="16" r="B310">
        <v>1707</v>
      </c>
      <c t="s" s="16" r="C310">
        <v>2107</v>
      </c>
      <c s="18" r="D310">
        <v>41252</v>
      </c>
      <c t="s" s="16" r="E310">
        <v>2037</v>
      </c>
      <c t="s" s="16" r="F310">
        <v>1846</v>
      </c>
      <c s="16" r="G310"/>
      <c s="24" r="H310"/>
    </row>
    <row r="311">
      <c t="s" s="16" r="A311">
        <v>1837</v>
      </c>
      <c t="s" s="16" r="B311">
        <v>2077</v>
      </c>
      <c t="s" s="16" r="C311">
        <v>2108</v>
      </c>
      <c s="18" r="D311">
        <v>40948</v>
      </c>
      <c t="s" s="16" r="E311">
        <v>2027</v>
      </c>
      <c t="s" s="16" r="F311">
        <v>1703</v>
      </c>
      <c s="16" r="G311"/>
      <c s="24" r="H311"/>
    </row>
    <row r="312">
      <c t="s" s="16" r="A312">
        <v>1837</v>
      </c>
      <c t="s" s="16" r="B312">
        <v>2109</v>
      </c>
      <c t="s" s="16" r="C312">
        <v>1839</v>
      </c>
      <c s="18" r="D312">
        <v>40919</v>
      </c>
      <c t="s" s="16" r="E312">
        <v>2027</v>
      </c>
      <c t="s" s="16" r="F312">
        <v>1703</v>
      </c>
      <c s="16" r="G312"/>
      <c s="24" r="H312"/>
    </row>
    <row r="313">
      <c t="s" s="16" r="A313">
        <v>2110</v>
      </c>
      <c t="s" s="16" r="B313">
        <v>1797</v>
      </c>
      <c t="s" s="16" r="C313">
        <v>2111</v>
      </c>
      <c s="18" r="D313">
        <v>41097</v>
      </c>
      <c t="s" s="16" r="E313">
        <v>2112</v>
      </c>
      <c t="s" s="16" r="F313">
        <v>1703</v>
      </c>
      <c s="16" r="G313"/>
      <c s="24" r="H313"/>
    </row>
    <row r="314">
      <c t="s" s="16" r="A314">
        <v>1874</v>
      </c>
      <c t="s" s="16" r="B314">
        <v>2113</v>
      </c>
      <c t="s" s="16" r="C314">
        <v>2114</v>
      </c>
      <c s="16" r="D314">
        <v>2010</v>
      </c>
      <c t="s" s="16" r="E314">
        <v>2027</v>
      </c>
      <c t="s" s="16" r="F314">
        <v>1703</v>
      </c>
      <c s="16" r="G314"/>
      <c s="24" r="H314"/>
    </row>
    <row r="315">
      <c t="s" s="16" r="A315">
        <v>1874</v>
      </c>
      <c t="s" s="16" r="B315">
        <v>2113</v>
      </c>
      <c t="s" s="16" r="C315">
        <v>2115</v>
      </c>
      <c s="16" r="D315">
        <v>2010</v>
      </c>
      <c t="s" s="16" r="E315">
        <v>2027</v>
      </c>
      <c t="s" s="16" r="F315">
        <v>1703</v>
      </c>
      <c s="16" r="G315"/>
      <c s="24" r="H315"/>
    </row>
    <row r="316">
      <c t="s" s="16" r="A316">
        <v>1874</v>
      </c>
      <c t="s" s="16" r="B316">
        <v>2113</v>
      </c>
      <c t="s" s="16" r="C316">
        <v>2116</v>
      </c>
      <c s="16" r="D316">
        <v>2010</v>
      </c>
      <c t="s" s="16" r="E316">
        <v>2027</v>
      </c>
      <c t="s" s="16" r="F316">
        <v>1703</v>
      </c>
      <c s="16" r="G316"/>
      <c s="24" r="H316"/>
    </row>
    <row r="317">
      <c t="s" s="16" r="A317">
        <v>1874</v>
      </c>
      <c t="s" s="16" r="B317">
        <v>2113</v>
      </c>
      <c t="s" s="16" r="C317">
        <v>2117</v>
      </c>
      <c s="16" r="D317">
        <v>2010</v>
      </c>
      <c t="s" s="16" r="E317">
        <v>2027</v>
      </c>
      <c t="s" s="16" r="F317">
        <v>1703</v>
      </c>
      <c s="16" r="G317"/>
      <c s="24" r="H317"/>
    </row>
    <row r="318">
      <c t="s" s="16" r="A318">
        <v>1874</v>
      </c>
      <c t="s" s="16" r="B318">
        <v>2113</v>
      </c>
      <c t="s" s="16" r="C318">
        <v>2118</v>
      </c>
      <c s="16" r="D318">
        <v>2010</v>
      </c>
      <c t="s" s="16" r="E318">
        <v>2027</v>
      </c>
      <c t="s" s="16" r="F318">
        <v>1703</v>
      </c>
      <c s="16" r="G318"/>
      <c s="24" r="H318"/>
    </row>
    <row r="319">
      <c t="s" s="16" r="A319">
        <v>1743</v>
      </c>
      <c t="s" s="16" r="B319">
        <v>1750</v>
      </c>
      <c t="s" s="16" r="C319">
        <v>2119</v>
      </c>
      <c s="18" r="D319">
        <v>41071</v>
      </c>
      <c t="s" s="16" r="E319">
        <v>2027</v>
      </c>
      <c t="s" s="16" r="F319">
        <v>1846</v>
      </c>
      <c t="s" s="16" r="G319">
        <v>1851</v>
      </c>
      <c s="24" r="H319"/>
    </row>
    <row r="320">
      <c t="s" s="16" r="A320">
        <v>1743</v>
      </c>
      <c t="s" s="16" r="B320">
        <v>2120</v>
      </c>
      <c t="s" s="16" r="C320">
        <v>2121</v>
      </c>
      <c s="16" r="D320">
        <v>2009</v>
      </c>
      <c t="s" s="16" r="E320">
        <v>2122</v>
      </c>
      <c t="s" s="16" r="F320">
        <v>1703</v>
      </c>
      <c t="s" s="16" r="G320">
        <v>1851</v>
      </c>
      <c s="24" r="H320"/>
    </row>
    <row r="321">
      <c t="s" s="16" r="A321">
        <v>1738</v>
      </c>
      <c t="s" s="16" r="B321">
        <v>2123</v>
      </c>
      <c t="s" s="16" r="C321">
        <v>2124</v>
      </c>
      <c s="16" r="D321">
        <v>2009</v>
      </c>
      <c t="s" s="16" r="E321">
        <v>2122</v>
      </c>
      <c t="s" s="16" r="F321">
        <v>1703</v>
      </c>
      <c t="s" s="16" r="G321">
        <v>1851</v>
      </c>
      <c s="24" r="H321"/>
    </row>
    <row r="322">
      <c t="s" s="16" r="A322">
        <v>2125</v>
      </c>
      <c t="s" s="16" r="B322">
        <v>1756</v>
      </c>
      <c t="s" s="16" r="C322">
        <v>2126</v>
      </c>
      <c s="16" r="D322">
        <v>2010</v>
      </c>
      <c t="s" s="16" r="E322">
        <v>2122</v>
      </c>
      <c t="s" s="16" r="F322">
        <v>1703</v>
      </c>
      <c t="s" s="16" r="G322">
        <v>1851</v>
      </c>
      <c s="24" r="H322"/>
    </row>
    <row r="323">
      <c t="s" s="16" r="A323">
        <v>2125</v>
      </c>
      <c t="s" s="16" r="B323">
        <v>1756</v>
      </c>
      <c t="s" s="16" r="C323">
        <v>2127</v>
      </c>
      <c s="16" r="D323">
        <v>2010</v>
      </c>
      <c t="s" s="16" r="E323">
        <v>2122</v>
      </c>
      <c t="s" s="16" r="F323">
        <v>1703</v>
      </c>
      <c t="s" s="16" r="G323">
        <v>1851</v>
      </c>
      <c s="24" r="H323"/>
    </row>
    <row r="324">
      <c t="s" s="16" r="A324">
        <v>2125</v>
      </c>
      <c t="s" s="16" r="B324">
        <v>1756</v>
      </c>
      <c t="s" s="16" r="C324">
        <v>2128</v>
      </c>
      <c s="16" r="D324">
        <v>2010</v>
      </c>
      <c t="s" s="16" r="E324">
        <v>2122</v>
      </c>
      <c t="s" s="16" r="F324">
        <v>1703</v>
      </c>
      <c t="s" s="16" r="G324">
        <v>1851</v>
      </c>
      <c s="24" r="H324"/>
    </row>
    <row r="325">
      <c t="s" s="16" r="A325">
        <v>2125</v>
      </c>
      <c t="s" s="16" r="B325">
        <v>1756</v>
      </c>
      <c t="s" s="16" r="C325">
        <v>2129</v>
      </c>
      <c s="18" r="D325">
        <v>41132</v>
      </c>
      <c t="s" s="16" r="E325">
        <v>2122</v>
      </c>
      <c t="s" s="16" r="F325">
        <v>1703</v>
      </c>
      <c t="s" s="16" r="G325">
        <v>1851</v>
      </c>
      <c s="24" r="H325"/>
    </row>
    <row r="326">
      <c t="s" s="16" r="A326">
        <v>2125</v>
      </c>
      <c t="s" s="16" r="B326">
        <v>1756</v>
      </c>
      <c t="s" s="16" r="C326">
        <v>2130</v>
      </c>
      <c s="18" r="D326">
        <v>41101</v>
      </c>
      <c t="s" s="16" r="E326">
        <v>2122</v>
      </c>
      <c t="s" s="16" r="F326">
        <v>1703</v>
      </c>
      <c t="s" s="16" r="G326">
        <v>1851</v>
      </c>
      <c s="24" r="H326"/>
    </row>
    <row r="327">
      <c t="s" s="16" r="A327">
        <v>2125</v>
      </c>
      <c t="s" s="16" r="B327">
        <v>105</v>
      </c>
      <c t="s" s="16" r="C327">
        <v>2131</v>
      </c>
      <c s="16" r="D327">
        <v>2011</v>
      </c>
      <c t="s" s="16" r="E327">
        <v>2027</v>
      </c>
      <c t="s" s="16" r="F327">
        <v>1703</v>
      </c>
      <c t="s" s="16" r="G327">
        <v>1851</v>
      </c>
      <c s="24" r="H327"/>
    </row>
    <row r="328">
      <c t="s" s="16" r="A328">
        <v>1700</v>
      </c>
      <c t="s" s="16" r="B328">
        <v>2132</v>
      </c>
      <c t="s" s="16" r="C328">
        <v>2133</v>
      </c>
      <c s="16" r="D328">
        <v>2010</v>
      </c>
      <c t="s" s="16" r="E328">
        <v>2122</v>
      </c>
      <c t="s" s="16" r="F328">
        <v>1703</v>
      </c>
      <c t="s" s="16" r="G328">
        <v>1851</v>
      </c>
      <c s="24" r="H328"/>
    </row>
    <row r="329">
      <c t="s" s="16" r="A329">
        <v>1700</v>
      </c>
      <c t="s" s="16" r="B329">
        <v>1867</v>
      </c>
      <c t="s" s="16" r="C329">
        <v>2134</v>
      </c>
      <c s="16" r="D329">
        <v>2010</v>
      </c>
      <c t="s" s="16" r="E329">
        <v>2122</v>
      </c>
      <c t="s" s="16" r="F329">
        <v>1703</v>
      </c>
      <c t="s" s="16" r="G329">
        <v>1851</v>
      </c>
      <c s="24" r="H329"/>
    </row>
    <row r="330">
      <c t="s" s="16" r="A330">
        <v>1700</v>
      </c>
      <c t="s" s="16" r="B330">
        <v>1867</v>
      </c>
      <c t="s" s="16" r="C330">
        <v>2135</v>
      </c>
      <c s="16" r="D330">
        <v>2010</v>
      </c>
      <c t="s" s="16" r="E330">
        <v>2122</v>
      </c>
      <c t="s" s="16" r="F330">
        <v>1703</v>
      </c>
      <c t="s" s="16" r="G330">
        <v>1851</v>
      </c>
      <c s="24" r="H330"/>
    </row>
    <row r="331">
      <c t="s" s="16" r="A331">
        <v>1700</v>
      </c>
      <c t="s" s="16" r="B331">
        <v>2136</v>
      </c>
      <c t="s" s="16" r="C331">
        <v>2137</v>
      </c>
      <c s="16" r="D331">
        <v>2011</v>
      </c>
      <c t="s" s="16" r="E331">
        <v>2122</v>
      </c>
      <c t="s" s="16" r="F331">
        <v>1703</v>
      </c>
      <c t="s" s="16" r="G331">
        <v>1851</v>
      </c>
      <c s="24" r="H331"/>
    </row>
    <row r="332">
      <c t="s" s="16" r="A332">
        <v>1700</v>
      </c>
      <c t="s" s="16" r="B332">
        <v>2138</v>
      </c>
      <c t="s" s="16" r="C332">
        <v>2137</v>
      </c>
      <c s="16" r="D332">
        <v>2011</v>
      </c>
      <c t="s" s="16" r="E332">
        <v>2139</v>
      </c>
      <c t="s" s="16" r="F332">
        <v>1703</v>
      </c>
      <c t="s" s="16" r="G332">
        <v>1851</v>
      </c>
      <c s="24" r="H332"/>
    </row>
    <row r="333">
      <c t="s" s="16" r="A333">
        <v>1700</v>
      </c>
      <c t="s" s="16" r="B333">
        <v>123</v>
      </c>
      <c t="s" s="16" r="C333">
        <v>1700</v>
      </c>
      <c s="16" r="D333">
        <v>2011</v>
      </c>
      <c t="s" s="16" r="E333">
        <v>2140</v>
      </c>
      <c t="s" s="16" r="F333">
        <v>1703</v>
      </c>
      <c t="s" s="16" r="G333">
        <v>1851</v>
      </c>
      <c s="24" r="H333"/>
    </row>
    <row r="334">
      <c t="s" s="16" r="A334">
        <v>1733</v>
      </c>
      <c t="s" s="16" r="B334">
        <v>2138</v>
      </c>
      <c t="s" s="16" r="C334">
        <v>2141</v>
      </c>
      <c s="16" r="D334">
        <v>2011</v>
      </c>
      <c t="s" s="16" r="E334">
        <v>2139</v>
      </c>
      <c t="s" s="16" r="F334">
        <v>1703</v>
      </c>
      <c t="s" s="16" r="G334">
        <v>1851</v>
      </c>
      <c s="24" r="H334"/>
    </row>
    <row r="335">
      <c t="s" s="16" r="A335">
        <v>2081</v>
      </c>
      <c t="s" s="16" r="B335">
        <v>1776</v>
      </c>
      <c t="s" s="16" r="C335">
        <v>2142</v>
      </c>
      <c s="18" r="D335">
        <v>41010</v>
      </c>
      <c t="s" s="16" r="E335">
        <v>2122</v>
      </c>
      <c t="s" s="16" r="F335">
        <v>1703</v>
      </c>
      <c t="s" s="16" r="G335">
        <v>1851</v>
      </c>
      <c s="24" r="H335"/>
    </row>
    <row r="336">
      <c t="s" s="16" r="A336">
        <v>2081</v>
      </c>
      <c t="s" s="16" r="B336">
        <v>123</v>
      </c>
      <c t="s" s="16" r="C336">
        <v>2143</v>
      </c>
      <c s="18" r="D336">
        <v>40950</v>
      </c>
      <c t="s" s="16" r="E336">
        <v>2144</v>
      </c>
      <c t="s" s="16" r="F336">
        <v>1703</v>
      </c>
      <c t="s" s="16" r="G336">
        <v>1851</v>
      </c>
      <c s="24" r="H336"/>
    </row>
    <row r="337">
      <c t="s" s="16" r="A337">
        <v>1837</v>
      </c>
      <c t="s" s="16" r="B337">
        <v>1838</v>
      </c>
      <c t="s" s="16" r="C337">
        <v>1852</v>
      </c>
      <c s="18" r="D337">
        <v>41101</v>
      </c>
      <c t="s" s="16" r="E337">
        <v>2027</v>
      </c>
      <c t="s" s="16" r="F337">
        <v>1703</v>
      </c>
      <c t="s" s="16" r="G337">
        <v>1851</v>
      </c>
      <c s="24" r="H337"/>
    </row>
    <row r="338">
      <c t="s" s="16" r="A338">
        <v>1827</v>
      </c>
      <c t="s" s="16" r="B338">
        <v>2023</v>
      </c>
      <c t="s" s="16" r="C338">
        <v>1827</v>
      </c>
      <c s="16" r="D338">
        <v>2009</v>
      </c>
      <c t="s" s="16" r="E338">
        <v>2027</v>
      </c>
      <c t="s" s="16" r="F338">
        <v>1703</v>
      </c>
      <c t="s" s="16" r="G338">
        <v>1851</v>
      </c>
      <c s="24" r="H338"/>
    </row>
    <row r="339">
      <c t="s" s="16" r="A339">
        <v>1815</v>
      </c>
      <c t="s" s="16" r="B339">
        <v>1853</v>
      </c>
      <c t="s" s="16" r="C339">
        <v>1854</v>
      </c>
      <c s="18" r="D339">
        <v>41163</v>
      </c>
      <c t="s" s="16" r="E339">
        <v>2027</v>
      </c>
      <c t="s" s="16" r="F339">
        <v>1703</v>
      </c>
      <c t="s" s="16" r="G339">
        <v>1851</v>
      </c>
      <c s="24" r="H339"/>
    </row>
    <row r="340">
      <c t="s" s="16" r="A340">
        <v>1815</v>
      </c>
      <c t="s" s="16" r="B340">
        <v>1853</v>
      </c>
      <c t="s" s="16" r="C340">
        <v>1855</v>
      </c>
      <c t="s" s="16" r="D340">
        <v>1856</v>
      </c>
      <c t="s" s="16" r="E340">
        <v>2027</v>
      </c>
      <c t="s" s="16" r="F340">
        <v>1703</v>
      </c>
      <c t="s" s="16" r="G340">
        <v>1851</v>
      </c>
      <c s="24" r="H340"/>
    </row>
    <row r="341">
      <c t="s" s="16" r="A341">
        <v>1815</v>
      </c>
      <c t="s" s="16" r="B341">
        <v>1853</v>
      </c>
      <c t="s" s="16" r="C341">
        <v>1825</v>
      </c>
      <c s="16" r="D341">
        <v>2011</v>
      </c>
      <c t="s" s="16" r="E341">
        <v>2027</v>
      </c>
      <c t="s" s="16" r="F341">
        <v>1703</v>
      </c>
      <c t="s" s="16" r="G341">
        <v>1851</v>
      </c>
      <c s="24" r="H341"/>
    </row>
    <row r="342">
      <c t="s" s="16" r="A342">
        <v>1857</v>
      </c>
      <c t="s" s="16" r="B342">
        <v>1858</v>
      </c>
      <c t="s" s="16" r="C342">
        <v>1859</v>
      </c>
      <c s="16" r="D342">
        <v>2011</v>
      </c>
      <c t="s" s="16" r="E342">
        <v>2027</v>
      </c>
      <c t="s" s="16" r="F342">
        <v>1703</v>
      </c>
      <c t="s" s="16" r="G342">
        <v>1851</v>
      </c>
      <c s="24" r="H342"/>
    </row>
    <row r="343">
      <c t="s" s="16" r="A343">
        <v>1723</v>
      </c>
      <c t="s" s="16" r="B343">
        <v>1867</v>
      </c>
      <c t="s" s="16" r="C343">
        <v>2145</v>
      </c>
      <c s="16" r="D343">
        <v>2008</v>
      </c>
      <c t="s" s="16" r="E343">
        <v>2146</v>
      </c>
      <c t="s" s="16" r="F343">
        <v>1703</v>
      </c>
      <c s="16" r="G343"/>
      <c s="24" r="H343"/>
    </row>
    <row r="344">
      <c t="s" s="16" r="A344">
        <v>2147</v>
      </c>
      <c t="s" s="16" r="B344">
        <v>1867</v>
      </c>
      <c t="s" s="16" r="C344">
        <v>2148</v>
      </c>
      <c s="16" r="D344">
        <v>2008</v>
      </c>
      <c t="s" s="16" r="E344">
        <v>2146</v>
      </c>
      <c t="s" s="16" r="F344">
        <v>1703</v>
      </c>
      <c s="16" r="G344"/>
      <c s="24" r="H344"/>
    </row>
    <row r="345">
      <c t="s" s="16" r="A345">
        <v>2147</v>
      </c>
      <c t="s" s="16" r="B345">
        <v>1867</v>
      </c>
      <c t="s" s="16" r="C345">
        <v>2149</v>
      </c>
      <c s="16" r="D345">
        <v>2008</v>
      </c>
      <c t="s" s="16" r="E345">
        <v>2146</v>
      </c>
      <c t="s" s="16" r="F345">
        <v>1703</v>
      </c>
      <c s="16" r="G345"/>
      <c s="24" r="H345"/>
    </row>
    <row r="346">
      <c t="s" s="16" r="A346">
        <v>2147</v>
      </c>
      <c t="s" s="16" r="B346">
        <v>1867</v>
      </c>
      <c t="s" s="16" r="C346">
        <v>2150</v>
      </c>
      <c s="16" r="D346">
        <v>2008</v>
      </c>
      <c t="s" s="16" r="E346">
        <v>2146</v>
      </c>
      <c t="s" s="16" r="F346">
        <v>1703</v>
      </c>
      <c s="16" r="G346"/>
      <c s="24" r="H346"/>
    </row>
    <row r="347">
      <c t="s" s="16" r="A347">
        <v>2147</v>
      </c>
      <c t="s" s="16" r="B347">
        <v>1867</v>
      </c>
      <c t="s" s="16" r="C347">
        <v>2151</v>
      </c>
      <c s="16" r="D347">
        <v>2008</v>
      </c>
      <c t="s" s="16" r="E347">
        <v>2146</v>
      </c>
      <c t="s" s="16" r="F347">
        <v>1703</v>
      </c>
      <c s="16" r="G347"/>
      <c s="24" r="H347"/>
    </row>
    <row r="348">
      <c t="s" s="16" r="A348">
        <v>2147</v>
      </c>
      <c t="s" s="16" r="B348">
        <v>1867</v>
      </c>
      <c t="s" s="16" r="C348">
        <v>2152</v>
      </c>
      <c s="16" r="D348">
        <v>2008</v>
      </c>
      <c t="s" s="16" r="E348">
        <v>2146</v>
      </c>
      <c t="s" s="16" r="F348">
        <v>1703</v>
      </c>
      <c s="16" r="G348"/>
      <c s="24" r="H348"/>
    </row>
    <row r="349">
      <c t="s" s="16" r="A349">
        <v>1700</v>
      </c>
      <c t="s" s="16" r="B349">
        <v>1734</v>
      </c>
      <c t="s" s="16" r="C349">
        <v>1871</v>
      </c>
      <c s="16" r="D349">
        <v>2008</v>
      </c>
      <c t="s" s="16" r="E349">
        <v>2146</v>
      </c>
      <c t="s" s="16" r="F349">
        <v>1703</v>
      </c>
      <c s="16" r="G349"/>
      <c s="24" r="H349"/>
    </row>
    <row r="350">
      <c t="s" s="16" r="A350">
        <v>1700</v>
      </c>
      <c t="s" s="16" r="B350">
        <v>1916</v>
      </c>
      <c t="s" s="16" r="C350">
        <v>2153</v>
      </c>
      <c s="16" r="D350">
        <v>2007</v>
      </c>
      <c t="s" s="16" r="E350">
        <v>2146</v>
      </c>
      <c t="s" s="16" r="F350">
        <v>1703</v>
      </c>
      <c s="16" r="G350"/>
      <c s="24" r="H350"/>
    </row>
    <row r="351">
      <c t="s" s="16" r="A351">
        <v>1700</v>
      </c>
      <c t="s" s="16" r="B351">
        <v>1916</v>
      </c>
      <c t="s" s="16" r="C351">
        <v>1700</v>
      </c>
      <c s="16" r="D351">
        <v>2007</v>
      </c>
      <c t="s" s="16" r="E351">
        <v>2146</v>
      </c>
      <c t="s" s="16" r="F351">
        <v>1703</v>
      </c>
      <c s="16" r="G351"/>
      <c s="24" r="H351"/>
    </row>
    <row r="352">
      <c t="s" s="16" r="A352">
        <v>1700</v>
      </c>
      <c t="s" s="16" r="B352">
        <v>1916</v>
      </c>
      <c t="s" s="16" r="C352">
        <v>1720</v>
      </c>
      <c s="16" r="D352">
        <v>2008</v>
      </c>
      <c t="s" s="16" r="E352">
        <v>2146</v>
      </c>
      <c t="s" s="16" r="F352">
        <v>1703</v>
      </c>
      <c s="16" r="G352"/>
      <c s="24" r="H352"/>
    </row>
    <row r="353">
      <c t="s" s="16" r="A353">
        <v>1700</v>
      </c>
      <c t="s" s="16" r="B353">
        <v>1916</v>
      </c>
      <c t="s" s="16" r="C353">
        <v>1700</v>
      </c>
      <c s="16" r="D353">
        <v>2010</v>
      </c>
      <c t="s" s="16" r="E353">
        <v>2146</v>
      </c>
      <c t="s" s="16" r="F353">
        <v>1703</v>
      </c>
      <c s="16" r="G353"/>
      <c s="24" r="H353"/>
    </row>
    <row r="354">
      <c t="s" s="16" r="A354">
        <v>2154</v>
      </c>
      <c t="s" s="16" r="B354">
        <v>1705</v>
      </c>
      <c t="s" s="16" r="C354">
        <v>1875</v>
      </c>
      <c s="16" r="D354">
        <v>2009</v>
      </c>
      <c t="s" s="16" r="E354">
        <v>2146</v>
      </c>
      <c t="s" s="16" r="F354">
        <v>1703</v>
      </c>
      <c s="16" r="G354"/>
      <c s="24" r="H354"/>
    </row>
    <row r="355">
      <c t="s" s="16" r="A355">
        <v>2154</v>
      </c>
      <c t="s" s="16" r="B355">
        <v>1705</v>
      </c>
      <c t="s" s="16" r="C355">
        <v>2155</v>
      </c>
      <c s="16" r="D355">
        <v>2009</v>
      </c>
      <c t="s" s="16" r="E355">
        <v>2146</v>
      </c>
      <c t="s" s="16" r="F355">
        <v>1703</v>
      </c>
      <c s="16" r="G355"/>
      <c s="24" r="H355"/>
    </row>
    <row r="356">
      <c t="s" s="16" r="A356">
        <v>2154</v>
      </c>
      <c t="s" s="16" r="B356">
        <v>1705</v>
      </c>
      <c t="s" s="16" r="C356">
        <v>2156</v>
      </c>
      <c s="16" r="D356">
        <v>2009</v>
      </c>
      <c t="s" s="16" r="E356">
        <v>2146</v>
      </c>
      <c t="s" s="16" r="F356">
        <v>1703</v>
      </c>
      <c s="16" r="G356"/>
      <c s="24" r="H356"/>
    </row>
    <row r="357">
      <c t="s" s="16" r="A357">
        <v>2157</v>
      </c>
      <c t="s" s="16" r="B357">
        <v>1705</v>
      </c>
      <c t="s" s="16" r="C357">
        <v>2158</v>
      </c>
      <c s="16" r="D357">
        <v>2009</v>
      </c>
      <c t="s" s="16" r="E357">
        <v>2146</v>
      </c>
      <c t="s" s="16" r="F357">
        <v>1703</v>
      </c>
      <c s="16" r="G357"/>
      <c s="24" r="H357"/>
    </row>
    <row r="358">
      <c t="s" s="16" r="A358">
        <v>2157</v>
      </c>
      <c t="s" s="16" r="B358">
        <v>1705</v>
      </c>
      <c t="s" s="16" r="C358">
        <v>1877</v>
      </c>
      <c s="16" r="D358">
        <v>2009</v>
      </c>
      <c t="s" s="16" r="E358">
        <v>2146</v>
      </c>
      <c t="s" s="16" r="F358">
        <v>1703</v>
      </c>
      <c s="16" r="G358"/>
      <c s="24" r="H358"/>
    </row>
    <row r="359">
      <c t="s" s="16" r="A359">
        <v>2157</v>
      </c>
      <c t="s" s="16" r="B359">
        <v>1705</v>
      </c>
      <c t="s" s="16" r="C359">
        <v>2159</v>
      </c>
      <c s="16" r="D359">
        <v>2009</v>
      </c>
      <c t="s" s="16" r="E359">
        <v>2146</v>
      </c>
      <c t="s" s="16" r="F359">
        <v>1703</v>
      </c>
      <c s="16" r="G359"/>
      <c s="24" r="H359"/>
    </row>
    <row r="360">
      <c t="s" s="16" r="A360">
        <v>2157</v>
      </c>
      <c t="s" s="16" r="B360">
        <v>1705</v>
      </c>
      <c t="s" s="16" r="C360">
        <v>2160</v>
      </c>
      <c s="16" r="D360">
        <v>2009</v>
      </c>
      <c t="s" s="16" r="E360">
        <v>2146</v>
      </c>
      <c t="s" s="16" r="F360">
        <v>1703</v>
      </c>
      <c s="16" r="G360"/>
      <c s="24" r="H360"/>
    </row>
    <row r="361">
      <c t="s" s="16" r="A361">
        <v>2157</v>
      </c>
      <c t="s" s="16" r="B361">
        <v>1705</v>
      </c>
      <c t="s" s="16" r="C361">
        <v>2161</v>
      </c>
      <c s="16" r="D361">
        <v>2009</v>
      </c>
      <c t="s" s="16" r="E361">
        <v>2146</v>
      </c>
      <c t="s" s="16" r="F361">
        <v>1703</v>
      </c>
      <c s="16" r="G361"/>
      <c s="24" r="H361"/>
    </row>
    <row r="362">
      <c t="s" s="16" r="A362">
        <v>2157</v>
      </c>
      <c t="s" s="16" r="B362">
        <v>1705</v>
      </c>
      <c t="s" s="16" r="C362">
        <v>2162</v>
      </c>
      <c s="16" r="D362">
        <v>2009</v>
      </c>
      <c t="s" s="16" r="E362">
        <v>2146</v>
      </c>
      <c t="s" s="16" r="F362">
        <v>1703</v>
      </c>
      <c s="16" r="G362"/>
      <c s="24" r="H362"/>
    </row>
    <row r="363">
      <c t="s" s="16" r="A363">
        <v>2163</v>
      </c>
      <c t="s" s="16" r="B363">
        <v>1705</v>
      </c>
      <c t="s" s="16" r="C363">
        <v>1881</v>
      </c>
      <c s="16" r="D363">
        <v>2009</v>
      </c>
      <c t="s" s="16" r="E363">
        <v>2146</v>
      </c>
      <c t="s" s="16" r="F363">
        <v>1703</v>
      </c>
      <c s="16" r="G363"/>
      <c s="24" r="H363"/>
    </row>
    <row r="364">
      <c t="s" s="16" r="A364">
        <v>2163</v>
      </c>
      <c t="s" s="16" r="B364">
        <v>1705</v>
      </c>
      <c t="s" s="16" r="C364">
        <v>1882</v>
      </c>
      <c s="16" r="D364">
        <v>2009</v>
      </c>
      <c t="s" s="16" r="E364">
        <v>2146</v>
      </c>
      <c t="s" s="16" r="F364">
        <v>1703</v>
      </c>
      <c s="16" r="G364"/>
      <c s="24" r="H364"/>
    </row>
    <row r="365">
      <c t="s" s="16" r="A365">
        <v>2163</v>
      </c>
      <c t="s" s="16" r="B365">
        <v>1705</v>
      </c>
      <c t="s" s="16" r="C365">
        <v>1883</v>
      </c>
      <c s="16" r="D365">
        <v>2009</v>
      </c>
      <c t="s" s="16" r="E365">
        <v>2146</v>
      </c>
      <c t="s" s="16" r="F365">
        <v>1703</v>
      </c>
      <c s="16" r="G365"/>
      <c s="24" r="H365"/>
    </row>
    <row r="366">
      <c t="s" s="16" r="A366">
        <v>2163</v>
      </c>
      <c t="s" s="16" r="B366">
        <v>1705</v>
      </c>
      <c t="s" s="16" r="C366">
        <v>1884</v>
      </c>
      <c s="16" r="D366">
        <v>2009</v>
      </c>
      <c t="s" s="16" r="E366">
        <v>2146</v>
      </c>
      <c t="s" s="16" r="F366">
        <v>1703</v>
      </c>
      <c s="16" r="G366"/>
      <c s="24" r="H366"/>
    </row>
    <row r="367">
      <c t="s" s="16" r="A367">
        <v>2164</v>
      </c>
      <c t="s" s="16" r="B367">
        <v>1705</v>
      </c>
      <c t="s" s="16" r="C367">
        <v>1885</v>
      </c>
      <c s="16" r="D367">
        <v>2009</v>
      </c>
      <c t="s" s="16" r="E367">
        <v>2146</v>
      </c>
      <c t="s" s="16" r="F367">
        <v>1703</v>
      </c>
      <c s="16" r="G367"/>
      <c s="24" r="H367"/>
    </row>
    <row r="368">
      <c t="s" s="16" r="A368">
        <v>2165</v>
      </c>
      <c t="s" s="16" r="B368">
        <v>1705</v>
      </c>
      <c t="s" s="16" r="C368">
        <v>1886</v>
      </c>
      <c s="16" r="D368">
        <v>2009</v>
      </c>
      <c t="s" s="16" r="E368">
        <v>2146</v>
      </c>
      <c t="s" s="16" r="F368">
        <v>1703</v>
      </c>
      <c s="16" r="G368"/>
      <c s="24" r="H368"/>
    </row>
    <row r="369">
      <c t="s" s="16" r="A369">
        <v>2164</v>
      </c>
      <c t="s" s="16" r="B369">
        <v>1705</v>
      </c>
      <c t="s" s="16" r="C369">
        <v>1887</v>
      </c>
      <c s="16" r="D369">
        <v>2009</v>
      </c>
      <c t="s" s="16" r="E369">
        <v>2146</v>
      </c>
      <c t="s" s="16" r="F369">
        <v>1703</v>
      </c>
      <c s="16" r="G369"/>
      <c s="24" r="H369"/>
    </row>
    <row r="370">
      <c t="s" s="16" r="A370">
        <v>2164</v>
      </c>
      <c t="s" s="16" r="B370">
        <v>1705</v>
      </c>
      <c t="s" s="16" r="C370">
        <v>1888</v>
      </c>
      <c s="16" r="D370">
        <v>2009</v>
      </c>
      <c t="s" s="16" r="E370">
        <v>2146</v>
      </c>
      <c t="s" s="16" r="F370">
        <v>1703</v>
      </c>
      <c s="16" r="G370"/>
      <c s="24" r="H370"/>
    </row>
    <row r="371">
      <c t="s" s="16" r="A371">
        <v>2164</v>
      </c>
      <c t="s" s="16" r="B371">
        <v>1705</v>
      </c>
      <c t="s" s="16" r="C371">
        <v>1889</v>
      </c>
      <c s="16" r="D371">
        <v>2009</v>
      </c>
      <c t="s" s="16" r="E371">
        <v>2146</v>
      </c>
      <c t="s" s="16" r="F371">
        <v>1703</v>
      </c>
      <c s="16" r="G371"/>
      <c s="24" r="H371"/>
    </row>
    <row r="372">
      <c t="s" s="16" r="A372">
        <v>2164</v>
      </c>
      <c t="s" s="16" r="B372">
        <v>1705</v>
      </c>
      <c t="s" s="16" r="C372">
        <v>1890</v>
      </c>
      <c s="16" r="D372">
        <v>2009</v>
      </c>
      <c t="s" s="16" r="E372">
        <v>2146</v>
      </c>
      <c t="s" s="16" r="F372">
        <v>1703</v>
      </c>
      <c s="16" r="G372"/>
      <c s="24" r="H372"/>
    </row>
    <row r="373">
      <c t="s" s="16" r="A373">
        <v>2164</v>
      </c>
      <c t="s" s="16" r="B373">
        <v>1705</v>
      </c>
      <c t="s" s="16" r="C373">
        <v>1891</v>
      </c>
      <c s="16" r="D373">
        <v>2009</v>
      </c>
      <c t="s" s="16" r="E373">
        <v>2146</v>
      </c>
      <c t="s" s="16" r="F373">
        <v>1703</v>
      </c>
      <c s="16" r="G373"/>
      <c s="24" r="H373"/>
    </row>
    <row r="374">
      <c t="s" s="16" r="A374">
        <v>2166</v>
      </c>
      <c t="s" s="16" r="B374">
        <v>1705</v>
      </c>
      <c t="s" s="16" r="C374">
        <v>2167</v>
      </c>
      <c s="16" r="D374">
        <v>2009</v>
      </c>
      <c t="s" s="16" r="E374">
        <v>2146</v>
      </c>
      <c t="s" s="16" r="F374">
        <v>1703</v>
      </c>
      <c s="16" r="G374"/>
      <c s="24" r="H374"/>
    </row>
    <row r="375">
      <c t="s" s="16" r="A375">
        <v>2166</v>
      </c>
      <c t="s" s="16" r="B375">
        <v>1705</v>
      </c>
      <c t="s" s="16" r="C375">
        <v>1892</v>
      </c>
      <c s="16" r="D375">
        <v>2009</v>
      </c>
      <c t="s" s="16" r="E375">
        <v>2146</v>
      </c>
      <c t="s" s="16" r="F375">
        <v>1703</v>
      </c>
      <c s="16" r="G375"/>
      <c s="24" r="H375"/>
    </row>
    <row r="376">
      <c t="s" s="16" r="A376">
        <v>2166</v>
      </c>
      <c t="s" s="16" r="B376">
        <v>1705</v>
      </c>
      <c t="s" s="16" r="C376">
        <v>2168</v>
      </c>
      <c s="16" r="D376">
        <v>2009</v>
      </c>
      <c t="s" s="16" r="E376">
        <v>2146</v>
      </c>
      <c t="s" s="16" r="F376">
        <v>1703</v>
      </c>
      <c s="16" r="G376"/>
      <c s="24" r="H376"/>
    </row>
    <row r="377">
      <c t="s" s="16" r="A377">
        <v>2166</v>
      </c>
      <c t="s" s="16" r="B377">
        <v>1705</v>
      </c>
      <c t="s" s="16" r="C377">
        <v>1894</v>
      </c>
      <c s="16" r="D377">
        <v>2009</v>
      </c>
      <c t="s" s="16" r="E377">
        <v>2146</v>
      </c>
      <c t="s" s="16" r="F377">
        <v>1703</v>
      </c>
      <c s="16" r="G377"/>
      <c s="24" r="H377"/>
    </row>
    <row r="378">
      <c t="s" s="16" r="A378">
        <v>2166</v>
      </c>
      <c t="s" s="16" r="B378">
        <v>1705</v>
      </c>
      <c t="s" s="16" r="C378">
        <v>1895</v>
      </c>
      <c s="16" r="D378">
        <v>2009</v>
      </c>
      <c t="s" s="16" r="E378">
        <v>2146</v>
      </c>
      <c t="s" s="16" r="F378">
        <v>1703</v>
      </c>
      <c s="16" r="G378"/>
      <c s="24" r="H378"/>
    </row>
    <row r="379">
      <c t="s" s="16" r="A379">
        <v>2166</v>
      </c>
      <c t="s" s="16" r="B379">
        <v>1705</v>
      </c>
      <c t="s" s="16" r="C379">
        <v>1896</v>
      </c>
      <c s="16" r="D379">
        <v>2009</v>
      </c>
      <c t="s" s="16" r="E379">
        <v>2146</v>
      </c>
      <c t="s" s="16" r="F379">
        <v>1703</v>
      </c>
      <c s="16" r="G379"/>
      <c s="24" r="H379"/>
    </row>
    <row r="380">
      <c t="s" s="16" r="A380">
        <v>2166</v>
      </c>
      <c t="s" s="16" r="B380">
        <v>1705</v>
      </c>
      <c t="s" s="16" r="C380">
        <v>1897</v>
      </c>
      <c s="16" r="D380">
        <v>2009</v>
      </c>
      <c t="s" s="16" r="E380">
        <v>2146</v>
      </c>
      <c t="s" s="16" r="F380">
        <v>1703</v>
      </c>
      <c s="16" r="G380"/>
      <c s="24" r="H380"/>
    </row>
    <row r="381">
      <c t="s" s="16" r="A381">
        <v>2166</v>
      </c>
      <c t="s" s="16" r="B381">
        <v>1705</v>
      </c>
      <c t="s" s="16" r="C381">
        <v>1898</v>
      </c>
      <c s="16" r="D381">
        <v>2009</v>
      </c>
      <c t="s" s="16" r="E381">
        <v>2146</v>
      </c>
      <c t="s" s="16" r="F381">
        <v>1703</v>
      </c>
      <c s="16" r="G381"/>
      <c s="24" r="H381"/>
    </row>
    <row r="382">
      <c t="s" s="16" r="A382">
        <v>2169</v>
      </c>
      <c t="s" s="16" r="B382">
        <v>1705</v>
      </c>
      <c t="s" s="16" r="C382">
        <v>1899</v>
      </c>
      <c s="16" r="D382">
        <v>2009</v>
      </c>
      <c t="s" s="16" r="E382">
        <v>2146</v>
      </c>
      <c t="s" s="16" r="F382">
        <v>1703</v>
      </c>
      <c s="16" r="G382"/>
      <c s="24" r="H382"/>
    </row>
    <row r="383">
      <c t="s" s="16" r="A383">
        <v>2169</v>
      </c>
      <c t="s" s="16" r="B383">
        <v>1705</v>
      </c>
      <c t="s" s="16" r="C383">
        <v>1900</v>
      </c>
      <c s="16" r="D383">
        <v>2009</v>
      </c>
      <c t="s" s="16" r="E383">
        <v>2146</v>
      </c>
      <c t="s" s="16" r="F383">
        <v>1703</v>
      </c>
      <c s="16" r="G383"/>
      <c s="24" r="H383"/>
    </row>
    <row r="384">
      <c t="s" s="16" r="A384">
        <v>2169</v>
      </c>
      <c t="s" s="16" r="B384">
        <v>1705</v>
      </c>
      <c t="s" s="16" r="C384">
        <v>2170</v>
      </c>
      <c s="16" r="D384">
        <v>2009</v>
      </c>
      <c t="s" s="16" r="E384">
        <v>2146</v>
      </c>
      <c t="s" s="16" r="F384">
        <v>1703</v>
      </c>
      <c s="16" r="G384"/>
      <c s="24" r="H384"/>
    </row>
    <row r="385">
      <c t="s" s="16" r="A385">
        <v>2169</v>
      </c>
      <c t="s" s="16" r="B385">
        <v>1705</v>
      </c>
      <c t="s" s="16" r="C385">
        <v>1904</v>
      </c>
      <c s="16" r="D385">
        <v>2009</v>
      </c>
      <c t="s" s="16" r="E385">
        <v>2146</v>
      </c>
      <c t="s" s="16" r="F385">
        <v>1703</v>
      </c>
      <c s="16" r="G385"/>
      <c s="24" r="H385"/>
    </row>
    <row r="386">
      <c t="s" s="16" r="A386">
        <v>2169</v>
      </c>
      <c t="s" s="16" r="B386">
        <v>1705</v>
      </c>
      <c t="s" s="16" r="C386">
        <v>1904</v>
      </c>
      <c s="16" r="D386">
        <v>2009</v>
      </c>
      <c t="s" s="16" r="E386">
        <v>2146</v>
      </c>
      <c t="s" s="16" r="F386">
        <v>1703</v>
      </c>
      <c s="16" r="G386"/>
      <c s="24" r="H386"/>
    </row>
    <row r="387">
      <c t="s" s="16" r="A387">
        <v>2171</v>
      </c>
      <c t="s" s="16" r="B387">
        <v>1705</v>
      </c>
      <c t="s" s="16" r="C387">
        <v>1905</v>
      </c>
      <c s="16" r="D387">
        <v>2009</v>
      </c>
      <c t="s" s="16" r="E387">
        <v>2146</v>
      </c>
      <c t="s" s="16" r="F387">
        <v>1703</v>
      </c>
      <c s="16" r="G387"/>
      <c s="24" r="H387"/>
    </row>
    <row r="388">
      <c t="s" s="16" r="A388">
        <v>2172</v>
      </c>
      <c t="s" s="16" r="B388">
        <v>1705</v>
      </c>
      <c t="s" s="16" r="C388">
        <v>1907</v>
      </c>
      <c s="16" r="D388">
        <v>2009</v>
      </c>
      <c t="s" s="16" r="E388">
        <v>2146</v>
      </c>
      <c t="s" s="16" r="F388">
        <v>1703</v>
      </c>
      <c s="16" r="G388"/>
      <c s="24" r="H388"/>
    </row>
    <row r="389">
      <c t="s" s="16" r="A389">
        <v>2172</v>
      </c>
      <c t="s" s="16" r="B389">
        <v>1705</v>
      </c>
      <c t="s" s="16" r="C389">
        <v>2173</v>
      </c>
      <c s="16" r="D389">
        <v>2009</v>
      </c>
      <c t="s" s="16" r="E389">
        <v>2146</v>
      </c>
      <c t="s" s="16" r="F389">
        <v>1703</v>
      </c>
      <c s="16" r="G389"/>
      <c s="24" r="H389"/>
    </row>
    <row r="390">
      <c t="s" s="16" r="A390">
        <v>2172</v>
      </c>
      <c t="s" s="16" r="B390">
        <v>1705</v>
      </c>
      <c t="s" s="16" r="C390">
        <v>1908</v>
      </c>
      <c s="16" r="D390">
        <v>2009</v>
      </c>
      <c t="s" s="16" r="E390">
        <v>2146</v>
      </c>
      <c t="s" s="16" r="F390">
        <v>1703</v>
      </c>
      <c s="16" r="G390"/>
      <c s="24" r="H390"/>
    </row>
    <row r="391">
      <c t="s" s="16" r="A391">
        <v>2172</v>
      </c>
      <c t="s" s="16" r="B391">
        <v>1705</v>
      </c>
      <c t="s" s="16" r="C391">
        <v>1909</v>
      </c>
      <c s="16" r="D391">
        <v>2009</v>
      </c>
      <c t="s" s="16" r="E391">
        <v>2146</v>
      </c>
      <c t="s" s="16" r="F391">
        <v>1703</v>
      </c>
      <c s="16" r="G391"/>
      <c s="24" r="H391"/>
    </row>
    <row r="392">
      <c t="s" s="16" r="A392">
        <v>2172</v>
      </c>
      <c t="s" s="16" r="B392">
        <v>1705</v>
      </c>
      <c t="s" s="16" r="C392">
        <v>1910</v>
      </c>
      <c s="16" r="D392">
        <v>2009</v>
      </c>
      <c t="s" s="16" r="E392">
        <v>2146</v>
      </c>
      <c t="s" s="16" r="F392">
        <v>1703</v>
      </c>
      <c s="16" r="G392"/>
      <c s="24" r="H392"/>
    </row>
    <row r="393">
      <c t="s" s="16" r="A393">
        <v>2172</v>
      </c>
      <c t="s" s="16" r="B393">
        <v>1705</v>
      </c>
      <c t="s" s="16" r="C393">
        <v>1911</v>
      </c>
      <c s="16" r="D393">
        <v>2009</v>
      </c>
      <c t="s" s="16" r="E393">
        <v>2146</v>
      </c>
      <c t="s" s="16" r="F393">
        <v>1703</v>
      </c>
      <c s="16" r="G393"/>
      <c s="24" r="H393"/>
    </row>
    <row r="394">
      <c t="s" s="16" r="A394">
        <v>2172</v>
      </c>
      <c t="s" s="16" r="B394">
        <v>1705</v>
      </c>
      <c t="s" s="16" r="C394">
        <v>1912</v>
      </c>
      <c s="16" r="D394">
        <v>2009</v>
      </c>
      <c t="s" s="16" r="E394">
        <v>2146</v>
      </c>
      <c t="s" s="16" r="F394">
        <v>1703</v>
      </c>
      <c s="16" r="G394"/>
      <c s="24" r="H394"/>
    </row>
    <row r="395">
      <c t="s" s="16" r="A395">
        <v>2172</v>
      </c>
      <c t="s" s="16" r="B395">
        <v>1705</v>
      </c>
      <c t="s" s="16" r="C395">
        <v>2174</v>
      </c>
      <c s="16" r="D395">
        <v>2009</v>
      </c>
      <c t="s" s="16" r="E395">
        <v>2146</v>
      </c>
      <c t="s" s="16" r="F395">
        <v>1703</v>
      </c>
      <c s="16" r="G395"/>
      <c s="24" r="H395"/>
    </row>
    <row r="396">
      <c t="s" s="16" r="A396">
        <v>2172</v>
      </c>
      <c t="s" s="16" r="B396">
        <v>1705</v>
      </c>
      <c t="s" s="16" r="C396">
        <v>1913</v>
      </c>
      <c s="16" r="D396">
        <v>2009</v>
      </c>
      <c t="s" s="16" r="E396">
        <v>2146</v>
      </c>
      <c t="s" s="16" r="F396">
        <v>1703</v>
      </c>
      <c s="16" r="G396"/>
      <c s="24" r="H396"/>
    </row>
    <row r="397">
      <c t="s" s="16" r="A397">
        <v>1733</v>
      </c>
      <c t="s" s="16" r="B397">
        <v>1734</v>
      </c>
      <c t="s" s="16" r="C397">
        <v>1920</v>
      </c>
      <c s="16" r="D397">
        <v>2007</v>
      </c>
      <c t="s" s="16" r="E397">
        <v>2146</v>
      </c>
      <c t="s" s="16" r="F397">
        <v>1703</v>
      </c>
      <c s="16" r="G397"/>
      <c s="24" r="H397"/>
    </row>
    <row r="398">
      <c t="s" s="16" r="A398">
        <v>1733</v>
      </c>
      <c t="s" s="16" r="B398">
        <v>2175</v>
      </c>
      <c t="s" s="16" r="C398">
        <v>1921</v>
      </c>
      <c s="16" r="D398">
        <v>2007</v>
      </c>
      <c t="s" s="16" r="E398">
        <v>2146</v>
      </c>
      <c t="s" s="16" r="F398">
        <v>1703</v>
      </c>
      <c s="16" r="G398"/>
      <c s="24" r="H398"/>
    </row>
    <row r="399">
      <c t="s" s="16" r="A399">
        <v>1733</v>
      </c>
      <c t="s" s="16" r="B399">
        <v>2176</v>
      </c>
      <c t="s" s="16" r="C399">
        <v>2177</v>
      </c>
      <c s="16" r="D399">
        <v>2007</v>
      </c>
      <c t="s" s="16" r="E399">
        <v>2146</v>
      </c>
      <c t="s" s="16" r="F399">
        <v>1703</v>
      </c>
      <c s="16" r="G399"/>
      <c s="24" r="H399"/>
    </row>
    <row r="400">
      <c t="s" s="16" r="A400">
        <v>1770</v>
      </c>
      <c t="s" s="16" r="B400">
        <v>2178</v>
      </c>
      <c t="s" s="16" r="C400">
        <v>2179</v>
      </c>
      <c s="16" r="D400">
        <v>2007</v>
      </c>
      <c t="s" s="16" r="E400">
        <v>2146</v>
      </c>
      <c t="s" s="16" r="F400">
        <v>1703</v>
      </c>
      <c s="16" r="G400"/>
      <c s="24" r="H400"/>
    </row>
    <row r="401">
      <c t="s" s="16" r="A401">
        <v>1770</v>
      </c>
      <c t="s" s="16" r="B401">
        <v>2178</v>
      </c>
      <c t="s" s="16" r="C401">
        <v>2180</v>
      </c>
      <c s="16" r="D401">
        <v>2007</v>
      </c>
      <c t="s" s="16" r="E401">
        <v>2146</v>
      </c>
      <c t="s" s="16" r="F401">
        <v>1703</v>
      </c>
      <c s="16" r="G401"/>
      <c s="24" r="H401"/>
    </row>
    <row r="402">
      <c t="s" s="16" r="A402">
        <v>1770</v>
      </c>
      <c t="s" s="16" r="B402">
        <v>2178</v>
      </c>
      <c t="s" s="16" r="C402">
        <v>2181</v>
      </c>
      <c s="16" r="D402">
        <v>2007</v>
      </c>
      <c t="s" s="16" r="E402">
        <v>2146</v>
      </c>
      <c t="s" s="16" r="F402">
        <v>1703</v>
      </c>
      <c s="16" r="G402"/>
      <c s="24" r="H402"/>
    </row>
    <row r="403">
      <c t="s" s="16" r="A403">
        <v>1770</v>
      </c>
      <c t="s" s="16" r="B403">
        <v>1705</v>
      </c>
      <c t="s" s="16" r="C403">
        <v>2155</v>
      </c>
      <c s="16" r="D403">
        <v>2009</v>
      </c>
      <c t="s" s="16" r="E403">
        <v>2146</v>
      </c>
      <c t="s" s="16" r="F403">
        <v>1703</v>
      </c>
      <c s="16" r="G403"/>
      <c s="24" r="H403"/>
    </row>
    <row r="404">
      <c t="s" s="16" r="A404">
        <v>1770</v>
      </c>
      <c t="s" s="16" r="B404">
        <v>1705</v>
      </c>
      <c t="s" s="16" r="C404">
        <v>2158</v>
      </c>
      <c s="16" r="D404">
        <v>2009</v>
      </c>
      <c t="s" s="16" r="E404">
        <v>2146</v>
      </c>
      <c t="s" s="16" r="F404">
        <v>1703</v>
      </c>
      <c s="16" r="G404"/>
      <c s="24" r="H404"/>
    </row>
    <row r="405">
      <c t="s" s="16" r="A405">
        <v>1770</v>
      </c>
      <c t="s" s="16" r="B405">
        <v>1705</v>
      </c>
      <c t="s" s="16" r="C405">
        <v>1886</v>
      </c>
      <c s="16" r="D405">
        <v>2009</v>
      </c>
      <c t="s" s="16" r="E405">
        <v>2146</v>
      </c>
      <c t="s" s="16" r="F405">
        <v>1703</v>
      </c>
      <c s="16" r="G405"/>
      <c s="24" r="H405"/>
    </row>
    <row r="406">
      <c t="s" s="16" r="A406">
        <v>1770</v>
      </c>
      <c t="s" s="16" r="B406">
        <v>1705</v>
      </c>
      <c t="s" s="16" r="C406">
        <v>2182</v>
      </c>
      <c s="16" r="D406">
        <v>2009</v>
      </c>
      <c t="s" s="16" r="E406">
        <v>2146</v>
      </c>
      <c t="s" s="16" r="F406">
        <v>1703</v>
      </c>
      <c s="16" r="G406"/>
      <c s="24" r="H406"/>
    </row>
    <row r="407">
      <c t="s" s="16" r="A407">
        <v>1765</v>
      </c>
      <c t="s" s="16" r="B407">
        <v>2183</v>
      </c>
      <c t="s" s="16" r="C407">
        <v>1768</v>
      </c>
      <c s="16" r="D407">
        <v>2008</v>
      </c>
      <c t="s" s="16" r="E407">
        <v>2146</v>
      </c>
      <c t="s" s="16" r="F407">
        <v>1703</v>
      </c>
      <c s="16" r="G407"/>
      <c s="24" r="H407"/>
    </row>
    <row r="408">
      <c t="s" s="16" r="A408">
        <v>1765</v>
      </c>
      <c t="s" s="16" r="B408">
        <v>1934</v>
      </c>
      <c t="s" s="16" r="C408">
        <v>2184</v>
      </c>
      <c s="16" r="D408"/>
      <c t="s" s="16" r="E408">
        <v>2146</v>
      </c>
      <c t="s" s="16" r="F408">
        <v>1703</v>
      </c>
      <c s="16" r="G408"/>
      <c s="24" r="H408"/>
    </row>
    <row r="409">
      <c t="s" s="16" r="A409">
        <v>1765</v>
      </c>
      <c t="s" s="16" r="B409">
        <v>1734</v>
      </c>
      <c t="s" s="16" r="C409">
        <v>1933</v>
      </c>
      <c s="16" r="D409">
        <v>2005</v>
      </c>
      <c t="s" s="16" r="E409">
        <v>2146</v>
      </c>
      <c t="s" s="16" r="F409">
        <v>1703</v>
      </c>
      <c s="16" r="G409"/>
      <c s="24" r="H409"/>
    </row>
    <row r="410">
      <c t="s" s="16" r="A410">
        <v>1765</v>
      </c>
      <c t="s" s="16" r="B410">
        <v>2185</v>
      </c>
      <c t="s" s="16" r="C410">
        <v>1932</v>
      </c>
      <c s="16" r="D410">
        <v>2007</v>
      </c>
      <c t="s" s="16" r="E410">
        <v>2146</v>
      </c>
      <c t="s" s="16" r="F410">
        <v>1703</v>
      </c>
      <c s="16" r="G410"/>
      <c s="24" r="H410"/>
    </row>
    <row r="411">
      <c t="s" s="16" r="A411">
        <v>1738</v>
      </c>
      <c t="s" s="16" r="B411">
        <v>1916</v>
      </c>
      <c t="s" s="16" r="C411">
        <v>1936</v>
      </c>
      <c s="16" r="D411">
        <v>2008</v>
      </c>
      <c t="s" s="16" r="E411">
        <v>2146</v>
      </c>
      <c t="s" s="16" r="F411">
        <v>1703</v>
      </c>
      <c s="16" r="G411"/>
      <c s="24" r="H411"/>
    </row>
    <row r="412">
      <c t="s" s="16" r="A412">
        <v>1738</v>
      </c>
      <c t="s" s="16" r="B412">
        <v>1916</v>
      </c>
      <c t="s" s="16" r="C412">
        <v>1939</v>
      </c>
      <c s="16" r="D412">
        <v>2008</v>
      </c>
      <c t="s" s="16" r="E412">
        <v>2146</v>
      </c>
      <c t="s" s="16" r="F412">
        <v>1703</v>
      </c>
      <c s="16" r="G412"/>
      <c s="24" r="H412"/>
    </row>
    <row r="413">
      <c t="s" s="16" r="A413">
        <v>1738</v>
      </c>
      <c t="s" s="16" r="B413">
        <v>1916</v>
      </c>
      <c t="s" s="16" r="C413">
        <v>2186</v>
      </c>
      <c s="16" r="D413">
        <v>2008</v>
      </c>
      <c t="s" s="16" r="E413">
        <v>2146</v>
      </c>
      <c t="s" s="16" r="F413">
        <v>1703</v>
      </c>
      <c s="16" r="G413"/>
      <c s="24" r="H413"/>
    </row>
    <row r="414">
      <c t="s" s="16" r="A414">
        <v>1738</v>
      </c>
      <c t="s" s="16" r="B414">
        <v>1705</v>
      </c>
      <c t="s" s="16" r="C414">
        <v>1889</v>
      </c>
      <c s="16" r="D414">
        <v>2008</v>
      </c>
      <c t="s" s="16" r="E414">
        <v>2146</v>
      </c>
      <c t="s" s="16" r="F414">
        <v>1703</v>
      </c>
      <c s="16" r="G414"/>
      <c s="24" r="H414"/>
    </row>
    <row r="415">
      <c t="s" s="16" r="A415">
        <v>1738</v>
      </c>
      <c t="s" s="16" r="B415">
        <v>1705</v>
      </c>
      <c t="s" s="16" r="C415">
        <v>1890</v>
      </c>
      <c s="16" r="D415">
        <v>2007</v>
      </c>
      <c t="s" s="16" r="E415">
        <v>2146</v>
      </c>
      <c t="s" s="16" r="F415">
        <v>1703</v>
      </c>
      <c s="16" r="G415"/>
      <c s="24" r="H415"/>
    </row>
    <row r="416">
      <c t="s" s="16" r="A416">
        <v>1738</v>
      </c>
      <c t="s" s="16" r="B416">
        <v>1705</v>
      </c>
      <c t="s" s="16" r="C416">
        <v>2187</v>
      </c>
      <c s="16" r="D416">
        <v>2008</v>
      </c>
      <c t="s" s="16" r="E416">
        <v>2146</v>
      </c>
      <c t="s" s="16" r="F416">
        <v>1703</v>
      </c>
      <c s="16" r="G416"/>
      <c s="24" r="H416"/>
    </row>
    <row r="417">
      <c t="s" s="16" r="A417">
        <v>1743</v>
      </c>
      <c t="s" s="16" r="B417">
        <v>1916</v>
      </c>
      <c t="s" s="16" r="C417">
        <v>2018</v>
      </c>
      <c s="16" r="D417">
        <v>2008</v>
      </c>
      <c t="s" s="16" r="E417">
        <v>2146</v>
      </c>
      <c t="s" s="16" r="F417">
        <v>1703</v>
      </c>
      <c s="16" r="G417"/>
      <c s="24" r="H417"/>
    </row>
    <row r="418">
      <c t="s" s="16" r="A418">
        <v>1743</v>
      </c>
      <c t="s" s="16" r="B418">
        <v>1916</v>
      </c>
      <c t="s" s="16" r="C418">
        <v>2018</v>
      </c>
      <c s="16" r="D418">
        <v>2009</v>
      </c>
      <c t="s" s="16" r="E418">
        <v>2146</v>
      </c>
      <c t="s" s="16" r="F418">
        <v>1703</v>
      </c>
      <c s="16" r="G418"/>
      <c s="24" r="H418"/>
    </row>
    <row r="419">
      <c t="s" s="16" r="A419">
        <v>1743</v>
      </c>
      <c t="s" s="16" r="B419">
        <v>1705</v>
      </c>
      <c t="s" s="16" r="C419">
        <v>1885</v>
      </c>
      <c s="16" r="D419">
        <v>2008</v>
      </c>
      <c t="s" s="16" r="E419">
        <v>2146</v>
      </c>
      <c t="s" s="16" r="F419">
        <v>1703</v>
      </c>
      <c s="16" r="G419"/>
      <c s="24" r="H419"/>
    </row>
    <row r="420">
      <c t="s" s="16" r="A420">
        <v>1743</v>
      </c>
      <c t="s" s="16" r="B420">
        <v>1705</v>
      </c>
      <c t="s" s="16" r="C420">
        <v>2188</v>
      </c>
      <c s="16" r="D420">
        <v>2008</v>
      </c>
      <c t="s" s="16" r="E420">
        <v>2146</v>
      </c>
      <c t="s" s="16" r="F420">
        <v>1703</v>
      </c>
      <c s="16" r="G420"/>
      <c s="24" r="H420"/>
    </row>
    <row r="421">
      <c t="s" s="16" r="A421">
        <v>1755</v>
      </c>
      <c t="s" s="16" r="B421">
        <v>2189</v>
      </c>
      <c t="s" s="16" r="C421">
        <v>2190</v>
      </c>
      <c s="16" r="D421">
        <v>2007</v>
      </c>
      <c t="s" s="16" r="E421">
        <v>2146</v>
      </c>
      <c t="s" s="16" r="F421">
        <v>1703</v>
      </c>
      <c s="16" r="G421"/>
      <c s="24" r="H421"/>
    </row>
    <row r="422">
      <c t="s" s="16" r="A422">
        <v>1755</v>
      </c>
      <c t="s" s="16" r="B422">
        <v>2191</v>
      </c>
      <c t="s" s="16" r="C422">
        <v>2190</v>
      </c>
      <c s="16" r="D422">
        <v>2009</v>
      </c>
      <c t="s" s="16" r="E422">
        <v>2146</v>
      </c>
      <c t="s" s="16" r="F422">
        <v>1703</v>
      </c>
      <c s="16" r="G422"/>
      <c s="24" r="H422"/>
    </row>
    <row r="423">
      <c t="s" s="16" r="A423">
        <v>1755</v>
      </c>
      <c t="s" s="16" r="B423">
        <v>1916</v>
      </c>
      <c t="s" s="16" r="C423">
        <v>2192</v>
      </c>
      <c s="16" r="D423">
        <v>2008</v>
      </c>
      <c t="s" s="16" r="E423">
        <v>2146</v>
      </c>
      <c t="s" s="16" r="F423">
        <v>1703</v>
      </c>
      <c s="16" r="G423"/>
      <c s="24" r="H423"/>
    </row>
    <row r="424">
      <c t="s" s="16" r="A424">
        <v>1755</v>
      </c>
      <c t="s" s="16" r="B424">
        <v>1916</v>
      </c>
      <c t="s" s="16" r="C424">
        <v>2193</v>
      </c>
      <c s="16" r="D424">
        <v>2008</v>
      </c>
      <c t="s" s="16" r="E424">
        <v>2146</v>
      </c>
      <c t="s" s="16" r="F424">
        <v>1703</v>
      </c>
      <c s="16" r="G424"/>
      <c s="24" r="H424"/>
    </row>
    <row r="425">
      <c t="s" s="16" r="A425">
        <v>1755</v>
      </c>
      <c t="s" s="16" r="B425">
        <v>1916</v>
      </c>
      <c t="s" s="16" r="C425">
        <v>2194</v>
      </c>
      <c s="16" r="D425">
        <v>2008</v>
      </c>
      <c t="s" s="16" r="E425">
        <v>2146</v>
      </c>
      <c t="s" s="16" r="F425">
        <v>1703</v>
      </c>
      <c s="16" r="G425"/>
      <c s="24" r="H425"/>
    </row>
    <row r="426">
      <c t="s" s="16" r="A426">
        <v>1755</v>
      </c>
      <c t="s" s="16" r="B426">
        <v>1916</v>
      </c>
      <c t="s" s="16" r="C426">
        <v>2195</v>
      </c>
      <c s="16" r="D426">
        <v>2008</v>
      </c>
      <c t="s" s="16" r="E426">
        <v>2146</v>
      </c>
      <c t="s" s="16" r="F426">
        <v>1703</v>
      </c>
      <c s="16" r="G426"/>
      <c s="24" r="H426"/>
    </row>
    <row r="427">
      <c t="s" s="16" r="A427">
        <v>1755</v>
      </c>
      <c t="s" s="16" r="B427">
        <v>1916</v>
      </c>
      <c t="s" s="16" r="C427">
        <v>2196</v>
      </c>
      <c s="16" r="D427">
        <v>2008</v>
      </c>
      <c t="s" s="16" r="E427">
        <v>2146</v>
      </c>
      <c t="s" s="16" r="F427">
        <v>1703</v>
      </c>
      <c s="16" r="G427"/>
      <c s="24" r="H427"/>
    </row>
    <row r="428">
      <c t="s" s="16" r="A428">
        <v>1755</v>
      </c>
      <c t="s" s="16" r="B428">
        <v>1916</v>
      </c>
      <c t="s" s="16" r="C428">
        <v>2197</v>
      </c>
      <c s="16" r="D428">
        <v>2008</v>
      </c>
      <c t="s" s="16" r="E428">
        <v>2146</v>
      </c>
      <c t="s" s="16" r="F428">
        <v>1703</v>
      </c>
      <c s="16" r="G428"/>
      <c s="24" r="H428"/>
    </row>
    <row r="429">
      <c t="s" s="16" r="A429">
        <v>1755</v>
      </c>
      <c t="s" s="16" r="B429">
        <v>1916</v>
      </c>
      <c t="s" s="16" r="C429">
        <v>2198</v>
      </c>
      <c s="16" r="D429">
        <v>2008</v>
      </c>
      <c t="s" s="16" r="E429">
        <v>2146</v>
      </c>
      <c t="s" s="16" r="F429">
        <v>1703</v>
      </c>
      <c s="16" r="G429"/>
      <c s="24" r="H429"/>
    </row>
    <row r="430">
      <c t="s" s="16" r="A430">
        <v>1755</v>
      </c>
      <c t="s" s="16" r="B430">
        <v>1916</v>
      </c>
      <c t="s" s="16" r="C430">
        <v>1725</v>
      </c>
      <c s="16" r="D430">
        <v>2008</v>
      </c>
      <c t="s" s="16" r="E430">
        <v>2146</v>
      </c>
      <c t="s" s="16" r="F430">
        <v>1703</v>
      </c>
      <c s="16" r="G430"/>
      <c s="24" r="H430"/>
    </row>
    <row r="431">
      <c t="s" s="16" r="A431">
        <v>1755</v>
      </c>
      <c t="s" s="16" r="B431">
        <v>105</v>
      </c>
      <c t="s" s="16" r="C431">
        <v>2195</v>
      </c>
      <c s="16" r="D431">
        <v>2010</v>
      </c>
      <c t="s" s="16" r="E431">
        <v>2146</v>
      </c>
      <c t="s" s="16" r="F431">
        <v>1703</v>
      </c>
      <c s="16" r="G431"/>
      <c s="24" r="H431"/>
    </row>
    <row r="432">
      <c t="s" s="16" r="A432">
        <v>1755</v>
      </c>
      <c t="s" s="16" r="B432">
        <v>105</v>
      </c>
      <c t="s" s="16" r="C432">
        <v>2199</v>
      </c>
      <c s="16" r="D432">
        <v>2010</v>
      </c>
      <c t="s" s="16" r="E432">
        <v>2146</v>
      </c>
      <c t="s" s="16" r="F432">
        <v>1703</v>
      </c>
      <c s="16" r="G432"/>
      <c s="24" r="H432"/>
    </row>
    <row r="433">
      <c t="s" s="16" r="A433">
        <v>1755</v>
      </c>
      <c t="s" s="16" r="B433">
        <v>105</v>
      </c>
      <c t="s" s="16" r="C433">
        <v>2194</v>
      </c>
      <c s="16" r="D433">
        <v>2010</v>
      </c>
      <c t="s" s="16" r="E433">
        <v>2146</v>
      </c>
      <c t="s" s="16" r="F433">
        <v>1703</v>
      </c>
      <c s="16" r="G433"/>
      <c s="24" r="H433"/>
    </row>
    <row r="434">
      <c t="s" s="16" r="A434">
        <v>1755</v>
      </c>
      <c t="s" s="16" r="B434">
        <v>1705</v>
      </c>
      <c t="s" s="16" r="C434">
        <v>2200</v>
      </c>
      <c s="16" r="D434">
        <v>2009</v>
      </c>
      <c t="s" s="16" r="E434">
        <v>2146</v>
      </c>
      <c t="s" s="16" r="F434">
        <v>1703</v>
      </c>
      <c s="16" r="G434"/>
      <c s="24" r="H434"/>
    </row>
    <row r="435">
      <c t="s" s="16" r="A435">
        <v>1755</v>
      </c>
      <c t="s" s="16" r="B435">
        <v>1705</v>
      </c>
      <c t="s" s="16" r="C435">
        <v>2201</v>
      </c>
      <c s="16" r="D435">
        <v>2009</v>
      </c>
      <c t="s" s="16" r="E435">
        <v>2146</v>
      </c>
      <c t="s" s="16" r="F435">
        <v>1703</v>
      </c>
      <c s="16" r="G435"/>
      <c s="24" r="H435"/>
    </row>
    <row r="436">
      <c t="s" s="16" r="A436">
        <v>1755</v>
      </c>
      <c t="s" s="16" r="B436">
        <v>1705</v>
      </c>
      <c t="s" s="16" r="C436">
        <v>1887</v>
      </c>
      <c s="16" r="D436">
        <v>2009</v>
      </c>
      <c t="s" s="16" r="E436">
        <v>2146</v>
      </c>
      <c t="s" s="16" r="F436">
        <v>1703</v>
      </c>
      <c s="16" r="G436"/>
      <c s="24" r="H436"/>
    </row>
    <row r="437">
      <c t="s" s="16" r="A437">
        <v>1755</v>
      </c>
      <c t="s" s="16" r="B437">
        <v>1705</v>
      </c>
      <c t="s" s="16" r="C437">
        <v>2202</v>
      </c>
      <c s="16" r="D437">
        <v>2007</v>
      </c>
      <c t="s" s="16" r="E437">
        <v>2146</v>
      </c>
      <c t="s" s="16" r="F437">
        <v>1703</v>
      </c>
      <c s="16" r="G437"/>
      <c s="24" r="H437"/>
    </row>
    <row r="438">
      <c t="s" s="16" r="A438">
        <v>2203</v>
      </c>
      <c t="s" s="16" r="B438">
        <v>2178</v>
      </c>
      <c t="s" s="16" r="C438">
        <v>2204</v>
      </c>
      <c s="16" r="D438">
        <v>2007</v>
      </c>
      <c t="s" s="16" r="E438">
        <v>2146</v>
      </c>
      <c t="s" s="16" r="F438">
        <v>1703</v>
      </c>
      <c s="16" r="G438"/>
      <c s="24" r="H438"/>
    </row>
    <row r="439">
      <c t="s" s="16" r="A439">
        <v>2205</v>
      </c>
      <c t="s" s="16" r="B439">
        <v>1985</v>
      </c>
      <c t="s" s="16" r="C439">
        <v>2206</v>
      </c>
      <c s="16" r="D439">
        <v>2007</v>
      </c>
      <c t="s" s="16" r="E439">
        <v>2146</v>
      </c>
      <c t="s" s="16" r="F439">
        <v>1703</v>
      </c>
      <c s="16" r="G439"/>
      <c s="24" r="H439"/>
    </row>
    <row r="440">
      <c t="s" s="16" r="A440">
        <v>1800</v>
      </c>
      <c t="s" s="16" r="B440">
        <v>2207</v>
      </c>
      <c t="s" s="16" r="C440">
        <v>2208</v>
      </c>
      <c s="16" r="D440">
        <v>2005</v>
      </c>
      <c t="s" s="16" r="E440">
        <v>2146</v>
      </c>
      <c t="s" s="16" r="F440">
        <v>1703</v>
      </c>
      <c s="16" r="G440"/>
      <c s="24" r="H440"/>
    </row>
    <row r="441">
      <c t="s" s="16" r="A441">
        <v>1800</v>
      </c>
      <c t="s" s="16" r="B441">
        <v>1705</v>
      </c>
      <c t="s" s="16" r="C441">
        <v>1804</v>
      </c>
      <c s="16" r="D441">
        <v>2008</v>
      </c>
      <c t="s" s="16" r="E441">
        <v>2146</v>
      </c>
      <c t="s" s="16" r="F441">
        <v>1703</v>
      </c>
      <c s="16" r="G441"/>
      <c s="24" r="H441"/>
    </row>
    <row r="442">
      <c t="s" s="16" r="A442">
        <v>2209</v>
      </c>
      <c t="s" s="16" r="B442">
        <v>1916</v>
      </c>
      <c t="s" s="16" r="C442">
        <v>1783</v>
      </c>
      <c s="16" r="D442">
        <v>2008</v>
      </c>
      <c t="s" s="16" r="E442">
        <v>2146</v>
      </c>
      <c t="s" s="16" r="F442">
        <v>1703</v>
      </c>
      <c s="16" r="G442"/>
      <c s="24" r="H442"/>
    </row>
    <row r="443">
      <c t="s" s="16" r="A443">
        <v>2210</v>
      </c>
      <c t="s" s="16" r="B443">
        <v>2211</v>
      </c>
      <c t="s" s="16" r="C443">
        <v>1783</v>
      </c>
      <c s="16" r="D443">
        <v>2010</v>
      </c>
      <c t="s" s="16" r="E443">
        <v>2146</v>
      </c>
      <c t="s" s="16" r="F443">
        <v>1703</v>
      </c>
      <c s="16" r="G443"/>
      <c s="24" r="H443"/>
    </row>
    <row r="444">
      <c t="s" s="16" r="A444">
        <v>2209</v>
      </c>
      <c t="s" s="16" r="B444">
        <v>1705</v>
      </c>
      <c t="s" s="16" r="C444">
        <v>2212</v>
      </c>
      <c s="16" r="D444">
        <v>2008</v>
      </c>
      <c t="s" s="16" r="E444">
        <v>2146</v>
      </c>
      <c t="s" s="16" r="F444">
        <v>1703</v>
      </c>
      <c s="16" r="G444"/>
      <c s="24" r="H444"/>
    </row>
    <row r="445">
      <c t="s" s="16" r="A445">
        <v>2213</v>
      </c>
      <c t="s" s="16" r="B445">
        <v>2189</v>
      </c>
      <c t="s" s="16" r="C445">
        <v>2214</v>
      </c>
      <c s="16" r="D445">
        <v>2007</v>
      </c>
      <c t="s" s="16" r="E445">
        <v>2146</v>
      </c>
      <c t="s" s="16" r="F445">
        <v>1703</v>
      </c>
      <c s="16" r="G445"/>
      <c s="24" r="H445"/>
    </row>
    <row r="446">
      <c t="s" s="16" r="A446">
        <v>1809</v>
      </c>
      <c t="s" s="16" r="B446">
        <v>2024</v>
      </c>
      <c t="s" s="16" r="C446">
        <v>2215</v>
      </c>
      <c s="16" r="D446"/>
      <c t="s" s="16" r="E446">
        <v>2146</v>
      </c>
      <c t="s" s="16" r="F446">
        <v>1703</v>
      </c>
      <c s="16" r="G446"/>
      <c s="24" r="H446"/>
    </row>
    <row r="447">
      <c t="s" s="16" r="A447">
        <v>1809</v>
      </c>
      <c t="s" s="16" r="B447">
        <v>2216</v>
      </c>
      <c t="s" s="16" r="C447">
        <v>2217</v>
      </c>
      <c t="s" s="16" r="D447">
        <v>2218</v>
      </c>
      <c t="s" s="16" r="E447">
        <v>2146</v>
      </c>
      <c t="s" s="16" r="F447">
        <v>1703</v>
      </c>
      <c s="16" r="G447"/>
      <c s="24" r="H447"/>
    </row>
    <row r="448">
      <c t="s" s="16" r="A448">
        <v>1809</v>
      </c>
      <c t="s" s="16" r="B448">
        <v>2219</v>
      </c>
      <c t="s" s="16" r="C448">
        <v>2220</v>
      </c>
      <c s="16" r="D448">
        <v>2001</v>
      </c>
      <c t="s" s="16" r="E448">
        <v>2146</v>
      </c>
      <c t="s" s="16" r="F448">
        <v>1703</v>
      </c>
      <c s="16" r="G448"/>
      <c s="24" r="H448"/>
    </row>
    <row r="449">
      <c t="s" s="16" r="A449">
        <v>1815</v>
      </c>
      <c t="s" s="16" r="B449">
        <v>2221</v>
      </c>
      <c t="s" s="16" r="C449">
        <v>1841</v>
      </c>
      <c t="s" s="16" r="D449">
        <v>1818</v>
      </c>
      <c t="s" s="16" r="E449">
        <v>2146</v>
      </c>
      <c t="s" s="16" r="F449">
        <v>1703</v>
      </c>
      <c s="16" r="G449"/>
      <c s="24" r="H449"/>
    </row>
    <row r="450">
      <c t="s" s="16" r="A450">
        <v>1815</v>
      </c>
      <c t="s" s="16" r="B450">
        <v>2221</v>
      </c>
      <c t="s" s="16" r="C450">
        <v>1842</v>
      </c>
      <c t="s" s="16" r="D450">
        <v>1818</v>
      </c>
      <c t="s" s="16" r="E450">
        <v>2146</v>
      </c>
      <c t="s" s="16" r="F450">
        <v>1703</v>
      </c>
      <c s="16" r="G450"/>
      <c s="24" r="H450"/>
    </row>
    <row r="451">
      <c t="s" s="16" r="A451">
        <v>1815</v>
      </c>
      <c t="s" s="16" r="B451">
        <v>2221</v>
      </c>
      <c t="s" s="16" r="C451">
        <v>2222</v>
      </c>
      <c t="s" s="16" r="D451">
        <v>1821</v>
      </c>
      <c t="s" s="16" r="E451">
        <v>2146</v>
      </c>
      <c t="s" s="16" r="F451">
        <v>1703</v>
      </c>
      <c s="16" r="G451"/>
      <c s="24" r="H451"/>
    </row>
    <row r="452">
      <c t="s" s="16" r="A452">
        <v>1815</v>
      </c>
      <c t="s" s="16" r="B452">
        <v>2221</v>
      </c>
      <c t="s" s="16" r="C452">
        <v>2223</v>
      </c>
      <c s="16" r="D452">
        <v>2007</v>
      </c>
      <c t="s" s="16" r="E452">
        <v>2146</v>
      </c>
      <c t="s" s="16" r="F452">
        <v>1703</v>
      </c>
      <c s="16" r="G452"/>
      <c s="24" r="H452"/>
    </row>
    <row r="453">
      <c t="s" s="16" r="A453">
        <v>1815</v>
      </c>
      <c t="s" s="16" r="B453">
        <v>2221</v>
      </c>
      <c t="s" s="16" r="C453">
        <v>1998</v>
      </c>
      <c t="s" s="16" r="D453">
        <v>1824</v>
      </c>
      <c t="s" s="16" r="E453">
        <v>2146</v>
      </c>
      <c t="s" s="16" r="F453">
        <v>1703</v>
      </c>
      <c s="16" r="G453"/>
      <c s="24" r="H453"/>
    </row>
    <row r="454">
      <c t="s" s="16" r="A454">
        <v>1815</v>
      </c>
      <c t="s" s="16" r="B454">
        <v>2221</v>
      </c>
      <c t="s" s="16" r="C454">
        <v>1825</v>
      </c>
      <c s="16" r="D454">
        <v>2009</v>
      </c>
      <c t="s" s="16" r="E454">
        <v>2146</v>
      </c>
      <c t="s" s="16" r="F454">
        <v>1703</v>
      </c>
      <c s="16" r="G454"/>
      <c s="24" r="H454"/>
    </row>
    <row r="455">
      <c t="s" s="16" r="A455">
        <v>1815</v>
      </c>
      <c t="s" s="16" r="B455">
        <v>2221</v>
      </c>
      <c t="s" s="16" r="C455">
        <v>1825</v>
      </c>
      <c s="16" r="D455">
        <v>2008</v>
      </c>
      <c t="s" s="16" r="E455">
        <v>2146</v>
      </c>
      <c t="s" s="16" r="F455">
        <v>1703</v>
      </c>
      <c s="16" r="G455"/>
      <c s="24" r="H455"/>
    </row>
    <row r="456">
      <c t="s" s="16" r="A456">
        <v>1815</v>
      </c>
      <c t="s" s="16" r="B456">
        <v>2221</v>
      </c>
      <c t="s" s="16" r="C456">
        <v>1825</v>
      </c>
      <c s="16" r="D456">
        <v>2007</v>
      </c>
      <c t="s" s="16" r="E456">
        <v>2146</v>
      </c>
      <c t="s" s="16" r="F456">
        <v>1703</v>
      </c>
      <c s="16" r="G456"/>
      <c s="24" r="H456"/>
    </row>
    <row r="457">
      <c t="s" s="16" r="A457">
        <v>2224</v>
      </c>
      <c t="s" s="16" r="B457">
        <v>2225</v>
      </c>
      <c t="s" s="16" r="C457">
        <v>2226</v>
      </c>
      <c s="16" r="D457">
        <v>2007</v>
      </c>
      <c t="s" s="16" r="E457">
        <v>2146</v>
      </c>
      <c t="s" s="16" r="F457">
        <v>1703</v>
      </c>
      <c s="16" r="G457"/>
      <c s="24" r="H457"/>
    </row>
    <row r="458">
      <c t="s" s="16" r="A458">
        <v>2224</v>
      </c>
      <c t="s" s="16" r="B458">
        <v>2189</v>
      </c>
      <c t="s" s="16" r="C458">
        <v>2227</v>
      </c>
      <c s="16" r="D458">
        <v>2007</v>
      </c>
      <c t="s" s="16" r="E458">
        <v>2146</v>
      </c>
      <c t="s" s="16" r="F458">
        <v>1703</v>
      </c>
      <c s="16" r="G458"/>
      <c s="24" r="H458"/>
    </row>
    <row r="459">
      <c t="s" s="16" r="A459">
        <v>2224</v>
      </c>
      <c t="s" s="16" r="B459">
        <v>2189</v>
      </c>
      <c t="s" s="16" r="C459">
        <v>2228</v>
      </c>
      <c s="16" r="D459">
        <v>2007</v>
      </c>
      <c t="s" s="16" r="E459">
        <v>2146</v>
      </c>
      <c t="s" s="16" r="F459">
        <v>1703</v>
      </c>
      <c s="16" r="G459"/>
      <c s="24" r="H459"/>
    </row>
    <row r="460">
      <c t="s" s="16" r="A460">
        <v>2224</v>
      </c>
      <c t="s" s="16" r="B460">
        <v>2229</v>
      </c>
      <c t="s" s="16" r="C460">
        <v>2010</v>
      </c>
      <c s="16" r="D460">
        <v>1993</v>
      </c>
      <c t="s" s="16" r="E460">
        <v>2146</v>
      </c>
      <c t="s" s="16" r="F460">
        <v>1703</v>
      </c>
      <c s="16" r="G460"/>
      <c s="24" r="H460"/>
    </row>
    <row r="461">
      <c t="s" s="16" r="A461">
        <v>2224</v>
      </c>
      <c t="s" s="16" r="B461">
        <v>1828</v>
      </c>
      <c t="s" s="16" r="C461">
        <v>1829</v>
      </c>
      <c s="16" r="D461">
        <v>2008</v>
      </c>
      <c t="s" s="16" r="E461">
        <v>2146</v>
      </c>
      <c t="s" s="16" r="F461">
        <v>1703</v>
      </c>
      <c s="16" r="G461"/>
      <c s="24" r="H461"/>
    </row>
    <row r="462">
      <c t="s" s="16" r="A462">
        <v>1830</v>
      </c>
      <c t="s" s="16" r="B462">
        <v>1832</v>
      </c>
      <c t="s" s="16" r="C462">
        <v>1831</v>
      </c>
      <c s="16" r="D462">
        <v>1998</v>
      </c>
      <c t="s" s="16" r="E462">
        <v>2146</v>
      </c>
      <c t="s" s="16" r="F462">
        <v>1703</v>
      </c>
      <c s="16" r="G462"/>
      <c s="24" r="H462"/>
    </row>
    <row r="463">
      <c t="s" s="16" r="A463">
        <v>1830</v>
      </c>
      <c t="s" s="16" r="B463">
        <v>2005</v>
      </c>
      <c t="s" s="16" r="C463">
        <v>1831</v>
      </c>
      <c s="16" r="D463">
        <v>2002</v>
      </c>
      <c t="s" s="16" r="E463">
        <v>2146</v>
      </c>
      <c t="s" s="16" r="F463">
        <v>1703</v>
      </c>
      <c s="16" r="G463"/>
      <c s="24" r="H463"/>
    </row>
    <row r="464">
      <c t="s" s="16" r="A464">
        <v>1833</v>
      </c>
      <c t="s" s="16" r="B464">
        <v>1834</v>
      </c>
      <c t="s" s="16" r="C464">
        <v>1833</v>
      </c>
      <c s="16" r="D464">
        <v>1999</v>
      </c>
      <c t="s" s="16" r="E464">
        <v>2146</v>
      </c>
      <c t="s" s="16" r="F464">
        <v>1703</v>
      </c>
      <c s="16" r="G464"/>
      <c s="24" r="H464"/>
    </row>
    <row r="465">
      <c t="s" s="16" r="A465">
        <v>1837</v>
      </c>
      <c t="s" s="16" r="B465">
        <v>1838</v>
      </c>
      <c t="s" s="16" r="C465">
        <v>1839</v>
      </c>
      <c s="18" r="D465">
        <v>41131</v>
      </c>
      <c t="s" s="16" r="E465">
        <v>2146</v>
      </c>
      <c t="s" s="16" r="F465">
        <v>1703</v>
      </c>
      <c s="16" r="G465"/>
      <c s="24" r="H465"/>
    </row>
    <row r="466">
      <c t="s" s="16" r="A466">
        <v>1837</v>
      </c>
      <c t="s" s="16" r="B466">
        <v>1838</v>
      </c>
      <c t="s" s="16" r="C466">
        <v>1839</v>
      </c>
      <c s="18" r="D466">
        <v>40919</v>
      </c>
      <c t="s" s="16" r="E466">
        <v>2146</v>
      </c>
      <c t="s" s="16" r="F466">
        <v>1703</v>
      </c>
      <c s="16" r="G466"/>
      <c s="24" r="H466"/>
    </row>
    <row r="467">
      <c t="s" s="16" r="A467">
        <v>1815</v>
      </c>
      <c t="s" s="16" r="B467">
        <v>1840</v>
      </c>
      <c t="s" s="16" r="C467">
        <v>1841</v>
      </c>
      <c s="16" r="D467">
        <v>2010</v>
      </c>
      <c t="s" s="16" r="E467">
        <v>2146</v>
      </c>
      <c t="s" s="16" r="F467">
        <v>1703</v>
      </c>
      <c s="16" r="G467"/>
      <c s="24" r="H467"/>
    </row>
    <row r="468">
      <c t="s" s="16" r="A468">
        <v>1815</v>
      </c>
      <c t="s" s="16" r="B468">
        <v>1840</v>
      </c>
      <c t="s" s="16" r="C468">
        <v>1842</v>
      </c>
      <c s="16" r="D468">
        <v>2010</v>
      </c>
      <c t="s" s="16" r="E468">
        <v>2146</v>
      </c>
      <c t="s" s="16" r="F468">
        <v>1703</v>
      </c>
      <c s="16" r="G468"/>
      <c s="24" r="H468"/>
    </row>
    <row r="469">
      <c t="s" s="16" r="A469">
        <v>1815</v>
      </c>
      <c t="s" s="16" r="B469">
        <v>1840</v>
      </c>
      <c t="s" s="16" r="C469">
        <v>1843</v>
      </c>
      <c s="16" r="D469">
        <v>2010</v>
      </c>
      <c t="s" s="16" r="E469">
        <v>2146</v>
      </c>
      <c t="s" s="16" r="F469">
        <v>1703</v>
      </c>
      <c s="16" r="G469"/>
      <c s="24" r="H469"/>
    </row>
    <row r="470">
      <c t="s" s="16" r="A470">
        <v>1815</v>
      </c>
      <c t="s" s="16" r="B470">
        <v>1840</v>
      </c>
      <c t="s" s="16" r="C470">
        <v>1825</v>
      </c>
      <c s="16" r="D470">
        <v>2010</v>
      </c>
      <c t="s" s="16" r="E470">
        <v>2146</v>
      </c>
      <c t="s" s="16" r="F470">
        <v>1703</v>
      </c>
      <c s="16" r="G470"/>
      <c s="24" r="H470"/>
    </row>
    <row r="471">
      <c t="s" s="16" r="A471">
        <v>1733</v>
      </c>
      <c t="s" s="16" r="B471">
        <v>2230</v>
      </c>
      <c t="s" s="16" r="C471">
        <v>2231</v>
      </c>
      <c s="16" r="D471">
        <v>2011</v>
      </c>
      <c t="s" s="16" r="E471">
        <v>2146</v>
      </c>
      <c t="s" s="16" r="F471">
        <v>1703</v>
      </c>
      <c t="s" s="16" r="G471">
        <v>1851</v>
      </c>
      <c s="24" r="H471"/>
    </row>
    <row r="472">
      <c t="s" s="16" r="A472">
        <v>1755</v>
      </c>
      <c t="s" s="16" r="B472">
        <v>105</v>
      </c>
      <c t="s" s="16" r="C472">
        <v>1849</v>
      </c>
      <c s="16" r="D472">
        <v>2011</v>
      </c>
      <c t="s" s="16" r="E472">
        <v>2146</v>
      </c>
      <c t="s" s="16" r="F472">
        <v>1703</v>
      </c>
      <c t="s" s="16" r="G472">
        <v>1851</v>
      </c>
      <c s="24" r="H472"/>
    </row>
    <row r="473">
      <c t="s" s="16" r="A473">
        <v>1837</v>
      </c>
      <c t="s" s="16" r="B473">
        <v>1838</v>
      </c>
      <c t="s" s="16" r="C473">
        <v>1852</v>
      </c>
      <c s="18" r="D473">
        <v>41101</v>
      </c>
      <c t="s" s="16" r="E473">
        <v>2146</v>
      </c>
      <c t="s" s="16" r="F473">
        <v>1703</v>
      </c>
      <c t="s" s="16" r="G473">
        <v>1851</v>
      </c>
      <c s="24" r="H473"/>
    </row>
    <row r="474">
      <c t="s" s="16" r="A474">
        <v>1700</v>
      </c>
      <c t="s" s="16" r="B474">
        <v>123</v>
      </c>
      <c t="s" s="16" r="C474">
        <v>1700</v>
      </c>
      <c s="16" r="D474">
        <v>2011</v>
      </c>
      <c t="s" s="16" r="E474">
        <v>2146</v>
      </c>
      <c t="s" s="16" r="F474">
        <v>1703</v>
      </c>
      <c t="s" s="16" r="G474">
        <v>1851</v>
      </c>
      <c s="24" r="H474"/>
    </row>
    <row r="475">
      <c t="s" s="16" r="A475">
        <v>1827</v>
      </c>
      <c t="s" s="16" r="B475">
        <v>2023</v>
      </c>
      <c t="s" s="16" r="C475">
        <v>1827</v>
      </c>
      <c s="16" r="D475">
        <v>2009</v>
      </c>
      <c t="s" s="16" r="E475">
        <v>2146</v>
      </c>
      <c t="s" s="16" r="F475">
        <v>1703</v>
      </c>
      <c t="s" s="16" r="G475">
        <v>1851</v>
      </c>
      <c s="24" r="H475"/>
    </row>
    <row r="476">
      <c t="s" s="16" r="A476">
        <v>1815</v>
      </c>
      <c t="s" s="16" r="B476">
        <v>1853</v>
      </c>
      <c t="s" s="16" r="C476">
        <v>1854</v>
      </c>
      <c s="18" r="D476">
        <v>41163</v>
      </c>
      <c t="s" s="16" r="E476">
        <v>2146</v>
      </c>
      <c t="s" s="16" r="F476">
        <v>1703</v>
      </c>
      <c t="s" s="16" r="G476">
        <v>1851</v>
      </c>
      <c s="24" r="H476"/>
    </row>
    <row r="477">
      <c t="s" s="16" r="A477">
        <v>1815</v>
      </c>
      <c t="s" s="16" r="B477">
        <v>1853</v>
      </c>
      <c t="s" s="16" r="C477">
        <v>1855</v>
      </c>
      <c t="s" s="16" r="D477">
        <v>1856</v>
      </c>
      <c t="s" s="16" r="E477">
        <v>2146</v>
      </c>
      <c t="s" s="16" r="F477">
        <v>1703</v>
      </c>
      <c t="s" s="16" r="G477">
        <v>1851</v>
      </c>
      <c s="24" r="H477"/>
    </row>
    <row r="478">
      <c t="s" s="16" r="A478">
        <v>1815</v>
      </c>
      <c t="s" s="16" r="B478">
        <v>1853</v>
      </c>
      <c t="s" s="16" r="C478">
        <v>1825</v>
      </c>
      <c s="16" r="D478">
        <v>2011</v>
      </c>
      <c t="s" s="16" r="E478">
        <v>2146</v>
      </c>
      <c t="s" s="16" r="F478">
        <v>1703</v>
      </c>
      <c t="s" s="16" r="G478">
        <v>1851</v>
      </c>
      <c s="24" r="H478"/>
    </row>
    <row r="479">
      <c t="s" s="16" r="A479">
        <v>1857</v>
      </c>
      <c t="s" s="16" r="B479">
        <v>1858</v>
      </c>
      <c t="s" s="16" r="C479">
        <v>1859</v>
      </c>
      <c s="16" r="D479">
        <v>2011</v>
      </c>
      <c t="s" s="16" r="E479">
        <v>2146</v>
      </c>
      <c t="s" s="16" r="F479">
        <v>1703</v>
      </c>
      <c t="s" s="16" r="G479">
        <v>1851</v>
      </c>
      <c s="24" r="H479"/>
    </row>
    <row r="480">
      <c t="s" s="16" r="A480">
        <v>1700</v>
      </c>
      <c t="s" s="16" r="B480">
        <v>1734</v>
      </c>
      <c t="s" s="16" r="C480">
        <v>2232</v>
      </c>
      <c s="16" r="D480">
        <v>2007</v>
      </c>
      <c t="s" s="16" r="E480">
        <v>2233</v>
      </c>
      <c t="s" s="16" r="F480">
        <v>1703</v>
      </c>
      <c s="16" r="G480"/>
      <c s="24" r="H480"/>
    </row>
    <row r="481">
      <c t="s" s="16" r="A481">
        <v>1700</v>
      </c>
      <c t="s" s="16" r="B481">
        <v>2234</v>
      </c>
      <c t="s" s="16" r="C481">
        <v>2235</v>
      </c>
      <c s="16" r="D481">
        <v>2008</v>
      </c>
      <c t="s" s="16" r="E481">
        <v>2233</v>
      </c>
      <c t="s" s="16" r="F481">
        <v>1703</v>
      </c>
      <c s="16" r="G481"/>
      <c s="24" r="H481"/>
    </row>
    <row r="482">
      <c t="s" s="16" r="A482">
        <v>1700</v>
      </c>
      <c t="s" s="16" r="B482">
        <v>1705</v>
      </c>
      <c t="s" s="16" r="C482">
        <v>1720</v>
      </c>
      <c s="16" r="D482">
        <v>2008</v>
      </c>
      <c t="s" s="16" r="E482">
        <v>2233</v>
      </c>
      <c t="s" s="16" r="F482">
        <v>1703</v>
      </c>
      <c s="16" r="G482"/>
      <c s="24" r="H482"/>
    </row>
    <row r="483">
      <c t="s" s="16" r="A483">
        <v>1700</v>
      </c>
      <c t="s" s="16" r="B483">
        <v>2000</v>
      </c>
      <c t="s" s="16" r="C483">
        <v>2236</v>
      </c>
      <c s="16" r="D483">
        <v>2008</v>
      </c>
      <c t="s" s="16" r="E483">
        <v>2233</v>
      </c>
      <c t="s" s="16" r="F483">
        <v>1703</v>
      </c>
      <c s="16" r="G483"/>
      <c s="24" r="H483"/>
    </row>
    <row r="484">
      <c t="s" s="16" r="A484">
        <v>2237</v>
      </c>
      <c t="s" s="16" r="B484">
        <v>1734</v>
      </c>
      <c t="s" s="16" r="C484">
        <v>2238</v>
      </c>
      <c s="16" r="D484">
        <v>2007</v>
      </c>
      <c t="s" s="16" r="E484">
        <v>2233</v>
      </c>
      <c t="s" s="16" r="F484">
        <v>1703</v>
      </c>
      <c s="16" r="G484"/>
      <c s="24" r="H484"/>
    </row>
    <row r="485">
      <c t="s" s="16" r="A485">
        <v>2239</v>
      </c>
      <c s="16" r="B485"/>
      <c t="s" s="16" r="C485">
        <v>2240</v>
      </c>
      <c s="16" r="D485"/>
      <c t="s" s="16" r="E485">
        <v>2233</v>
      </c>
      <c t="s" s="16" r="F485">
        <v>1703</v>
      </c>
      <c s="16" r="G485"/>
      <c s="24" r="H485"/>
    </row>
    <row r="486">
      <c t="s" s="16" r="A486">
        <v>2237</v>
      </c>
      <c t="s" s="16" r="B486">
        <v>1734</v>
      </c>
      <c t="s" s="16" r="C486">
        <v>1921</v>
      </c>
      <c s="16" r="D486">
        <v>2007</v>
      </c>
      <c t="s" s="16" r="E486">
        <v>2233</v>
      </c>
      <c t="s" s="16" r="F486">
        <v>1703</v>
      </c>
      <c s="16" r="G486"/>
      <c s="24" r="H486"/>
    </row>
    <row r="487">
      <c t="s" s="16" r="A487">
        <v>2237</v>
      </c>
      <c t="s" s="16" r="B487">
        <v>2241</v>
      </c>
      <c t="s" s="16" r="C487">
        <v>2141</v>
      </c>
      <c s="16" r="D487">
        <v>2008</v>
      </c>
      <c t="s" s="16" r="E487">
        <v>2233</v>
      </c>
      <c t="s" s="16" r="F487">
        <v>1703</v>
      </c>
      <c s="16" r="G487"/>
      <c s="24" r="H487"/>
    </row>
    <row r="488">
      <c t="s" s="16" r="A488">
        <v>2242</v>
      </c>
      <c t="s" s="16" r="B488">
        <v>1705</v>
      </c>
      <c t="s" s="16" r="C488">
        <v>2243</v>
      </c>
      <c s="16" r="D488">
        <v>2008</v>
      </c>
      <c t="s" s="16" r="E488">
        <v>2233</v>
      </c>
      <c t="s" s="16" r="F488">
        <v>1703</v>
      </c>
      <c s="16" r="G488"/>
      <c s="24" r="H488"/>
    </row>
    <row r="489">
      <c t="s" s="16" r="A489">
        <v>2244</v>
      </c>
      <c t="s" s="16" r="B489">
        <v>1705</v>
      </c>
      <c t="s" s="16" r="C489">
        <v>2245</v>
      </c>
      <c s="16" r="D489">
        <v>2008</v>
      </c>
      <c t="s" s="16" r="E489">
        <v>2233</v>
      </c>
      <c t="s" s="16" r="F489">
        <v>1703</v>
      </c>
      <c s="16" r="G489"/>
      <c s="24" r="H489"/>
    </row>
    <row r="490">
      <c t="s" s="16" r="A490">
        <v>2244</v>
      </c>
      <c t="s" s="16" r="B490">
        <v>1705</v>
      </c>
      <c t="s" s="16" r="C490">
        <v>2246</v>
      </c>
      <c s="16" r="D490">
        <v>2008</v>
      </c>
      <c t="s" s="16" r="E490">
        <v>2233</v>
      </c>
      <c t="s" s="16" r="F490">
        <v>1703</v>
      </c>
      <c s="16" r="G490"/>
      <c s="24" r="H490"/>
    </row>
    <row r="491">
      <c t="s" s="16" r="A491">
        <v>2244</v>
      </c>
      <c t="s" s="16" r="B491">
        <v>1705</v>
      </c>
      <c t="s" s="16" r="C491">
        <v>2161</v>
      </c>
      <c s="16" r="D491">
        <v>2008</v>
      </c>
      <c t="s" s="16" r="E491">
        <v>2233</v>
      </c>
      <c t="s" s="16" r="F491">
        <v>1703</v>
      </c>
      <c s="16" r="G491"/>
      <c s="24" r="H491"/>
    </row>
    <row r="492">
      <c t="s" s="16" r="A492">
        <v>2244</v>
      </c>
      <c t="s" s="16" r="B492">
        <v>1705</v>
      </c>
      <c t="s" s="16" r="C492">
        <v>2247</v>
      </c>
      <c s="16" r="D492">
        <v>2008</v>
      </c>
      <c t="s" s="16" r="E492">
        <v>2233</v>
      </c>
      <c t="s" s="16" r="F492">
        <v>1703</v>
      </c>
      <c s="16" r="G492"/>
      <c s="24" r="H492"/>
    </row>
    <row r="493">
      <c t="s" s="16" r="A493">
        <v>2248</v>
      </c>
      <c t="s" s="16" r="B493">
        <v>1705</v>
      </c>
      <c t="s" s="16" r="C493">
        <v>2249</v>
      </c>
      <c s="16" r="D493">
        <v>2008</v>
      </c>
      <c t="s" s="16" r="E493">
        <v>2233</v>
      </c>
      <c t="s" s="16" r="F493">
        <v>1703</v>
      </c>
      <c s="16" r="G493"/>
      <c s="24" r="H493"/>
    </row>
    <row r="494">
      <c t="s" s="16" r="A494">
        <v>2248</v>
      </c>
      <c t="s" s="16" r="B494">
        <v>1705</v>
      </c>
      <c t="s" s="16" r="C494">
        <v>2250</v>
      </c>
      <c s="16" r="D494">
        <v>2008</v>
      </c>
      <c t="s" s="16" r="E494">
        <v>2233</v>
      </c>
      <c t="s" s="16" r="F494">
        <v>1703</v>
      </c>
      <c s="16" r="G494"/>
      <c s="24" r="H494"/>
    </row>
    <row r="495">
      <c t="s" s="16" r="A495">
        <v>2248</v>
      </c>
      <c t="s" s="16" r="B495">
        <v>1705</v>
      </c>
      <c t="s" s="16" r="C495">
        <v>2170</v>
      </c>
      <c s="16" r="D495">
        <v>2008</v>
      </c>
      <c t="s" s="16" r="E495">
        <v>2233</v>
      </c>
      <c t="s" s="16" r="F495">
        <v>1703</v>
      </c>
      <c s="16" r="G495"/>
      <c s="24" r="H495"/>
    </row>
    <row r="496">
      <c t="s" s="16" r="A496">
        <v>2248</v>
      </c>
      <c t="s" s="16" r="B496">
        <v>1705</v>
      </c>
      <c t="s" s="16" r="C496">
        <v>1903</v>
      </c>
      <c s="16" r="D496">
        <v>2008</v>
      </c>
      <c t="s" s="16" r="E496">
        <v>2233</v>
      </c>
      <c t="s" s="16" r="F496">
        <v>1703</v>
      </c>
      <c s="16" r="G496"/>
      <c s="24" r="H496"/>
    </row>
    <row r="497">
      <c t="s" s="16" r="A497">
        <v>2248</v>
      </c>
      <c t="s" s="16" r="B497">
        <v>1705</v>
      </c>
      <c t="s" s="16" r="C497">
        <v>2251</v>
      </c>
      <c s="16" r="D497">
        <v>2008</v>
      </c>
      <c t="s" s="16" r="E497">
        <v>2233</v>
      </c>
      <c t="s" s="16" r="F497">
        <v>1703</v>
      </c>
      <c s="16" r="G497"/>
      <c s="24" r="H497"/>
    </row>
    <row r="498">
      <c t="s" s="16" r="A498">
        <v>2248</v>
      </c>
      <c t="s" s="16" r="B498">
        <v>1705</v>
      </c>
      <c t="s" s="16" r="C498">
        <v>2252</v>
      </c>
      <c s="16" r="D498">
        <v>2008</v>
      </c>
      <c t="s" s="16" r="E498">
        <v>2233</v>
      </c>
      <c t="s" s="16" r="F498">
        <v>1703</v>
      </c>
      <c s="16" r="G498"/>
      <c s="24" r="H498"/>
    </row>
    <row r="499">
      <c t="s" s="16" r="A499">
        <v>2253</v>
      </c>
      <c t="s" s="16" r="B499">
        <v>1705</v>
      </c>
      <c t="s" s="16" r="C499">
        <v>2254</v>
      </c>
      <c s="16" r="D499">
        <v>2008</v>
      </c>
      <c t="s" s="16" r="E499">
        <v>2233</v>
      </c>
      <c t="s" s="16" r="F499">
        <v>1703</v>
      </c>
      <c s="16" r="G499"/>
      <c s="24" r="H499"/>
    </row>
    <row r="500">
      <c t="s" s="16" r="A500">
        <v>2253</v>
      </c>
      <c t="s" s="16" r="B500">
        <v>1705</v>
      </c>
      <c t="s" s="16" r="C500">
        <v>1906</v>
      </c>
      <c s="16" r="D500">
        <v>2008</v>
      </c>
      <c t="s" s="16" r="E500">
        <v>2233</v>
      </c>
      <c t="s" s="16" r="F500">
        <v>1703</v>
      </c>
      <c s="16" r="G500"/>
      <c s="24" r="H500"/>
    </row>
    <row r="501">
      <c t="s" s="16" r="A501">
        <v>2255</v>
      </c>
      <c t="s" s="16" r="B501">
        <v>1705</v>
      </c>
      <c t="s" s="16" r="C501">
        <v>2256</v>
      </c>
      <c s="16" r="D501">
        <v>2008</v>
      </c>
      <c t="s" s="16" r="E501">
        <v>2233</v>
      </c>
      <c t="s" s="16" r="F501">
        <v>1703</v>
      </c>
      <c s="16" r="G501"/>
      <c s="24" r="H501"/>
    </row>
    <row r="502">
      <c t="s" s="16" r="A502">
        <v>2255</v>
      </c>
      <c t="s" s="16" r="B502">
        <v>1705</v>
      </c>
      <c t="s" s="16" r="C502">
        <v>1908</v>
      </c>
      <c s="16" r="D502">
        <v>2008</v>
      </c>
      <c t="s" s="16" r="E502">
        <v>2233</v>
      </c>
      <c t="s" s="16" r="F502">
        <v>1703</v>
      </c>
      <c s="16" r="G502"/>
      <c s="24" r="H502"/>
    </row>
    <row r="503">
      <c t="s" s="16" r="A503">
        <v>2255</v>
      </c>
      <c t="s" s="16" r="B503">
        <v>1705</v>
      </c>
      <c t="s" s="16" r="C503">
        <v>2257</v>
      </c>
      <c s="16" r="D503">
        <v>2008</v>
      </c>
      <c t="s" s="16" r="E503">
        <v>2233</v>
      </c>
      <c t="s" s="16" r="F503">
        <v>1703</v>
      </c>
      <c s="16" r="G503"/>
      <c s="24" r="H503"/>
    </row>
    <row r="504">
      <c t="s" s="16" r="A504">
        <v>2255</v>
      </c>
      <c t="s" s="16" r="B504">
        <v>1705</v>
      </c>
      <c t="s" s="16" r="C504">
        <v>1912</v>
      </c>
      <c s="16" r="D504">
        <v>2008</v>
      </c>
      <c t="s" s="16" r="E504">
        <v>2233</v>
      </c>
      <c t="s" s="16" r="F504">
        <v>1703</v>
      </c>
      <c s="16" r="G504"/>
      <c s="24" r="H504"/>
    </row>
    <row r="505">
      <c t="s" s="16" r="A505">
        <v>2255</v>
      </c>
      <c t="s" s="16" r="B505">
        <v>1705</v>
      </c>
      <c t="s" s="16" r="C505">
        <v>2174</v>
      </c>
      <c s="16" r="D505">
        <v>2008</v>
      </c>
      <c t="s" s="16" r="E505">
        <v>2233</v>
      </c>
      <c t="s" s="16" r="F505">
        <v>1703</v>
      </c>
      <c s="16" r="G505"/>
      <c s="24" r="H505"/>
    </row>
    <row r="506">
      <c t="s" s="16" r="A506">
        <v>2255</v>
      </c>
      <c t="s" s="16" r="B506">
        <v>1705</v>
      </c>
      <c t="s" s="16" r="C506">
        <v>2258</v>
      </c>
      <c s="16" r="D506">
        <v>2008</v>
      </c>
      <c t="s" s="16" r="E506">
        <v>2233</v>
      </c>
      <c t="s" s="16" r="F506">
        <v>1703</v>
      </c>
      <c s="16" r="G506"/>
      <c s="24" r="H506"/>
    </row>
    <row r="507">
      <c t="s" s="16" r="A507">
        <v>2259</v>
      </c>
      <c t="s" s="16" r="B507">
        <v>2000</v>
      </c>
      <c t="s" s="16" r="C507">
        <v>2260</v>
      </c>
      <c s="16" r="D507">
        <v>2008</v>
      </c>
      <c t="s" s="16" r="E507">
        <v>2233</v>
      </c>
      <c t="s" s="16" r="F507">
        <v>1703</v>
      </c>
      <c s="16" r="G507"/>
      <c s="24" r="H507"/>
    </row>
    <row r="508">
      <c t="s" s="16" r="A508">
        <v>2259</v>
      </c>
      <c t="s" s="16" r="B508">
        <v>2000</v>
      </c>
      <c t="s" s="16" r="C508">
        <v>2261</v>
      </c>
      <c s="16" r="D508">
        <v>2008</v>
      </c>
      <c t="s" s="16" r="E508">
        <v>2233</v>
      </c>
      <c t="s" s="16" r="F508">
        <v>1703</v>
      </c>
      <c s="16" r="G508"/>
      <c s="24" r="H508"/>
    </row>
    <row r="509">
      <c t="s" s="16" r="A509">
        <v>2262</v>
      </c>
      <c t="s" s="16" r="B509">
        <v>1982</v>
      </c>
      <c t="s" s="16" r="C509">
        <v>2203</v>
      </c>
      <c s="16" r="D509">
        <v>1981</v>
      </c>
      <c t="s" s="16" r="E509">
        <v>2233</v>
      </c>
      <c t="s" s="16" r="F509">
        <v>1703</v>
      </c>
      <c s="16" r="G509"/>
      <c s="24" r="H509"/>
    </row>
    <row r="510">
      <c t="s" s="16" r="A510">
        <v>2262</v>
      </c>
      <c t="s" s="16" r="B510">
        <v>1797</v>
      </c>
      <c t="s" s="16" r="C510">
        <v>2263</v>
      </c>
      <c s="16" r="D510">
        <v>2007</v>
      </c>
      <c t="s" s="16" r="E510">
        <v>2233</v>
      </c>
      <c t="s" s="16" r="F510">
        <v>1703</v>
      </c>
      <c s="16" r="G510"/>
      <c s="24" r="H510"/>
    </row>
    <row r="511">
      <c t="s" s="16" r="A511">
        <v>2262</v>
      </c>
      <c t="s" s="16" r="B511">
        <v>1797</v>
      </c>
      <c t="s" s="16" r="C511">
        <v>1799</v>
      </c>
      <c s="16" r="D511">
        <v>2007</v>
      </c>
      <c t="s" s="16" r="E511">
        <v>2233</v>
      </c>
      <c t="s" s="16" r="F511">
        <v>1703</v>
      </c>
      <c s="16" r="G511"/>
      <c s="24" r="H511"/>
    </row>
    <row r="512">
      <c t="s" s="16" r="A512">
        <v>1765</v>
      </c>
      <c t="s" s="16" r="B512">
        <v>2183</v>
      </c>
      <c t="s" s="16" r="C512">
        <v>1768</v>
      </c>
      <c s="16" r="D512">
        <v>2007</v>
      </c>
      <c t="s" s="16" r="E512">
        <v>2233</v>
      </c>
      <c t="s" s="16" r="F512">
        <v>1703</v>
      </c>
      <c s="16" r="G512"/>
      <c s="24" r="H512"/>
    </row>
    <row r="513">
      <c t="s" s="16" r="A513">
        <v>1765</v>
      </c>
      <c t="s" s="16" r="B513">
        <v>1734</v>
      </c>
      <c t="s" s="16" r="C513">
        <v>2264</v>
      </c>
      <c s="16" r="D513">
        <v>2005</v>
      </c>
      <c t="s" s="16" r="E513">
        <v>2233</v>
      </c>
      <c t="s" s="16" r="F513">
        <v>1703</v>
      </c>
      <c s="16" r="G513"/>
      <c s="24" r="H513"/>
    </row>
    <row r="514">
      <c t="s" s="16" r="A514">
        <v>1765</v>
      </c>
      <c t="s" s="16" r="B514">
        <v>2185</v>
      </c>
      <c t="s" s="16" r="C514">
        <v>1932</v>
      </c>
      <c s="16" r="D514">
        <v>2005</v>
      </c>
      <c t="s" s="16" r="E514">
        <v>2233</v>
      </c>
      <c t="s" s="16" r="F514">
        <v>1703</v>
      </c>
      <c s="16" r="G514"/>
      <c s="24" r="H514"/>
    </row>
    <row r="515">
      <c t="s" s="16" r="A515">
        <v>1765</v>
      </c>
      <c t="s" s="16" r="B515">
        <v>1705</v>
      </c>
      <c t="s" s="16" r="C515">
        <v>2265</v>
      </c>
      <c s="16" r="D515">
        <v>2008</v>
      </c>
      <c t="s" s="16" r="E515">
        <v>2233</v>
      </c>
      <c t="s" s="16" r="F515">
        <v>1703</v>
      </c>
      <c s="16" r="G515"/>
      <c s="24" r="H515"/>
    </row>
    <row r="516">
      <c t="s" s="16" r="A516">
        <v>1738</v>
      </c>
      <c t="s" s="16" r="B516">
        <v>1739</v>
      </c>
      <c t="s" s="16" r="C516">
        <v>2266</v>
      </c>
      <c s="16" r="D516">
        <v>2008</v>
      </c>
      <c t="s" s="16" r="E516">
        <v>2233</v>
      </c>
      <c t="s" s="16" r="F516">
        <v>1703</v>
      </c>
      <c s="16" r="G516"/>
      <c s="24" r="H516"/>
    </row>
    <row r="517">
      <c t="s" s="16" r="A517">
        <v>1738</v>
      </c>
      <c t="s" s="16" r="B517">
        <v>1705</v>
      </c>
      <c t="s" s="16" r="C517">
        <v>2267</v>
      </c>
      <c s="16" r="D517">
        <v>2008</v>
      </c>
      <c t="s" s="16" r="E517">
        <v>2233</v>
      </c>
      <c t="s" s="16" r="F517">
        <v>1703</v>
      </c>
      <c s="16" r="G517"/>
      <c s="24" r="H517"/>
    </row>
    <row r="518">
      <c t="s" s="16" r="A518">
        <v>1738</v>
      </c>
      <c t="s" s="16" r="B518">
        <v>1705</v>
      </c>
      <c t="s" s="16" r="C518">
        <v>2268</v>
      </c>
      <c s="16" r="D518">
        <v>2008</v>
      </c>
      <c t="s" s="16" r="E518">
        <v>2233</v>
      </c>
      <c t="s" s="16" r="F518">
        <v>1703</v>
      </c>
      <c s="16" r="G518"/>
      <c s="24" r="H518"/>
    </row>
    <row r="519">
      <c t="s" s="16" r="A519">
        <v>1738</v>
      </c>
      <c t="s" s="16" r="B519">
        <v>1705</v>
      </c>
      <c t="s" s="16" r="C519">
        <v>2269</v>
      </c>
      <c s="16" r="D519">
        <v>2008</v>
      </c>
      <c t="s" s="16" r="E519">
        <v>2233</v>
      </c>
      <c t="s" s="16" r="F519">
        <v>1703</v>
      </c>
      <c s="16" r="G519"/>
      <c s="24" r="H519"/>
    </row>
    <row r="520">
      <c t="s" s="16" r="A520">
        <v>1755</v>
      </c>
      <c t="s" s="16" r="B520">
        <v>2216</v>
      </c>
      <c t="s" s="16" r="C520">
        <v>2270</v>
      </c>
      <c t="s" s="16" r="D520">
        <v>2218</v>
      </c>
      <c t="s" s="16" r="E520">
        <v>2233</v>
      </c>
      <c t="s" s="16" r="F520">
        <v>1703</v>
      </c>
      <c s="16" r="G520"/>
      <c s="24" r="H520"/>
    </row>
    <row r="521">
      <c t="s" s="16" r="A521">
        <v>1755</v>
      </c>
      <c t="s" s="16" r="B521">
        <v>105</v>
      </c>
      <c t="s" s="16" r="C521">
        <v>2195</v>
      </c>
      <c s="16" r="D521">
        <v>2010</v>
      </c>
      <c t="s" s="16" r="E521">
        <v>2233</v>
      </c>
      <c t="s" s="16" r="F521">
        <v>1703</v>
      </c>
      <c s="16" r="G521"/>
      <c s="24" r="H521"/>
    </row>
    <row r="522">
      <c t="s" s="16" r="A522">
        <v>2271</v>
      </c>
      <c t="s" s="16" r="B522">
        <v>1705</v>
      </c>
      <c t="s" s="16" r="C522">
        <v>1875</v>
      </c>
      <c s="16" r="D522">
        <v>2008</v>
      </c>
      <c t="s" s="16" r="E522">
        <v>2233</v>
      </c>
      <c t="s" s="16" r="F522">
        <v>1703</v>
      </c>
      <c s="16" r="G522"/>
      <c s="24" r="H522"/>
    </row>
    <row r="523">
      <c t="s" s="16" r="A523">
        <v>2271</v>
      </c>
      <c t="s" s="16" r="B523">
        <v>1705</v>
      </c>
      <c t="s" s="16" r="C523">
        <v>1887</v>
      </c>
      <c s="16" r="D523">
        <v>2008</v>
      </c>
      <c t="s" s="16" r="E523">
        <v>2233</v>
      </c>
      <c t="s" s="16" r="F523">
        <v>1703</v>
      </c>
      <c s="16" r="G523"/>
      <c s="24" r="H523"/>
    </row>
    <row r="524">
      <c t="s" s="16" r="A524">
        <v>1743</v>
      </c>
      <c t="s" s="16" r="B524">
        <v>1750</v>
      </c>
      <c t="s" s="16" r="C524">
        <v>2018</v>
      </c>
      <c s="16" r="D524">
        <v>2006</v>
      </c>
      <c t="s" s="16" r="E524">
        <v>2233</v>
      </c>
      <c t="s" s="16" r="F524">
        <v>1846</v>
      </c>
      <c s="16" r="G524"/>
      <c s="24" r="H524"/>
    </row>
    <row r="525">
      <c t="s" s="16" r="A525">
        <v>2272</v>
      </c>
      <c t="s" s="16" r="B525">
        <v>1705</v>
      </c>
      <c t="s" s="16" r="C525">
        <v>1885</v>
      </c>
      <c s="16" r="D525">
        <v>2008</v>
      </c>
      <c t="s" s="16" r="E525">
        <v>2233</v>
      </c>
      <c t="s" s="16" r="F525">
        <v>1703</v>
      </c>
      <c s="16" r="G525"/>
      <c s="24" r="H525"/>
    </row>
    <row r="526">
      <c t="s" s="16" r="A526">
        <v>2272</v>
      </c>
      <c t="s" s="16" r="B526">
        <v>1705</v>
      </c>
      <c t="s" s="16" r="C526">
        <v>2273</v>
      </c>
      <c s="16" r="D526">
        <v>2008</v>
      </c>
      <c t="s" s="16" r="E526">
        <v>2233</v>
      </c>
      <c t="s" s="16" r="F526">
        <v>1703</v>
      </c>
      <c s="16" r="G526"/>
      <c s="24" r="H526"/>
    </row>
    <row r="527">
      <c t="s" s="16" r="A527">
        <v>2209</v>
      </c>
      <c t="s" s="16" r="B527">
        <v>2274</v>
      </c>
      <c t="s" s="16" r="C527">
        <v>1783</v>
      </c>
      <c s="16" r="D527">
        <v>2008</v>
      </c>
      <c t="s" s="16" r="E527">
        <v>2233</v>
      </c>
      <c t="s" s="16" r="F527">
        <v>1703</v>
      </c>
      <c s="16" r="G527"/>
      <c s="24" r="H527"/>
    </row>
    <row r="528">
      <c t="s" s="16" r="A528">
        <v>2275</v>
      </c>
      <c t="s" s="16" r="B528">
        <v>1705</v>
      </c>
      <c t="s" s="16" r="C528">
        <v>1881</v>
      </c>
      <c s="16" r="D528">
        <v>2008</v>
      </c>
      <c t="s" s="16" r="E528">
        <v>2233</v>
      </c>
      <c t="s" s="16" r="F528">
        <v>1703</v>
      </c>
      <c s="16" r="G528"/>
      <c s="24" r="H528"/>
    </row>
    <row r="529">
      <c t="s" s="16" r="A529">
        <v>2275</v>
      </c>
      <c t="s" s="16" r="B529">
        <v>1705</v>
      </c>
      <c t="s" s="16" r="C529">
        <v>2276</v>
      </c>
      <c s="16" r="D529">
        <v>2008</v>
      </c>
      <c t="s" s="16" r="E529">
        <v>2233</v>
      </c>
      <c t="s" s="16" r="F529">
        <v>1703</v>
      </c>
      <c s="16" r="G529"/>
      <c s="24" r="H529"/>
    </row>
    <row r="530">
      <c t="s" s="16" r="A530">
        <v>2275</v>
      </c>
      <c t="s" s="16" r="B530">
        <v>1705</v>
      </c>
      <c t="s" s="16" r="C530">
        <v>2277</v>
      </c>
      <c s="16" r="D530">
        <v>2008</v>
      </c>
      <c t="s" s="16" r="E530">
        <v>2233</v>
      </c>
      <c t="s" s="16" r="F530">
        <v>1703</v>
      </c>
      <c s="16" r="G530"/>
      <c s="24" r="H530"/>
    </row>
    <row r="531">
      <c t="s" s="16" r="A531">
        <v>2278</v>
      </c>
      <c t="s" s="16" r="B531">
        <v>2279</v>
      </c>
      <c t="s" s="16" r="C531">
        <v>2280</v>
      </c>
      <c s="16" r="D531">
        <v>2008</v>
      </c>
      <c t="s" s="16" r="E531">
        <v>2233</v>
      </c>
      <c t="s" s="16" r="F531">
        <v>1703</v>
      </c>
      <c s="16" r="G531"/>
      <c s="24" r="H531"/>
    </row>
    <row r="532">
      <c t="s" s="16" r="A532">
        <v>2278</v>
      </c>
      <c t="s" s="16" r="B532">
        <v>2281</v>
      </c>
      <c t="s" s="16" r="C532">
        <v>2282</v>
      </c>
      <c s="16" r="D532">
        <v>2008</v>
      </c>
      <c t="s" s="16" r="E532">
        <v>2233</v>
      </c>
      <c t="s" s="16" r="F532">
        <v>1703</v>
      </c>
      <c s="16" r="G532"/>
      <c s="24" r="H532"/>
    </row>
    <row r="533">
      <c t="s" s="16" r="A533">
        <v>2278</v>
      </c>
      <c t="s" s="16" r="B533">
        <v>2283</v>
      </c>
      <c t="s" s="16" r="C533">
        <v>2284</v>
      </c>
      <c s="16" r="D533">
        <v>2008</v>
      </c>
      <c t="s" s="16" r="E533">
        <v>2233</v>
      </c>
      <c t="s" s="16" r="F533">
        <v>1703</v>
      </c>
      <c s="16" r="G533"/>
      <c s="24" r="H533"/>
    </row>
    <row r="534">
      <c t="s" s="16" r="A534">
        <v>2285</v>
      </c>
      <c t="s" s="16" r="B534">
        <v>1705</v>
      </c>
      <c t="s" s="16" r="C534">
        <v>2286</v>
      </c>
      <c s="16" r="D534">
        <v>2008</v>
      </c>
      <c t="s" s="16" r="E534">
        <v>2233</v>
      </c>
      <c t="s" s="16" r="F534">
        <v>1703</v>
      </c>
      <c s="16" r="G534"/>
      <c s="24" r="H534"/>
    </row>
    <row r="535">
      <c t="s" s="16" r="A535">
        <v>2285</v>
      </c>
      <c t="s" s="16" r="B535">
        <v>1705</v>
      </c>
      <c t="s" s="16" r="C535">
        <v>2287</v>
      </c>
      <c s="16" r="D535">
        <v>2008</v>
      </c>
      <c t="s" s="16" r="E535">
        <v>2233</v>
      </c>
      <c t="s" s="16" r="F535">
        <v>1703</v>
      </c>
      <c s="16" r="G535"/>
      <c s="24" r="H535"/>
    </row>
    <row r="536">
      <c t="s" s="16" r="A536">
        <v>2285</v>
      </c>
      <c t="s" s="16" r="B536">
        <v>1705</v>
      </c>
      <c t="s" s="16" r="C536">
        <v>2288</v>
      </c>
      <c s="16" r="D536">
        <v>2008</v>
      </c>
      <c t="s" s="16" r="E536">
        <v>2233</v>
      </c>
      <c t="s" s="16" r="F536">
        <v>1703</v>
      </c>
      <c s="16" r="G536"/>
      <c s="24" r="H536"/>
    </row>
    <row r="537">
      <c t="s" s="16" r="A537">
        <v>2285</v>
      </c>
      <c t="s" s="16" r="B537">
        <v>1705</v>
      </c>
      <c t="s" s="16" r="C537">
        <v>1788</v>
      </c>
      <c s="16" r="D537">
        <v>2008</v>
      </c>
      <c t="s" s="16" r="E537">
        <v>2233</v>
      </c>
      <c t="s" s="16" r="F537">
        <v>1703</v>
      </c>
      <c s="16" r="G537"/>
      <c s="24" r="H537"/>
    </row>
    <row r="538">
      <c t="s" s="16" r="A538">
        <v>2285</v>
      </c>
      <c t="s" s="16" r="B538">
        <v>1705</v>
      </c>
      <c t="s" s="16" r="C538">
        <v>2289</v>
      </c>
      <c s="16" r="D538">
        <v>2008</v>
      </c>
      <c t="s" s="16" r="E538">
        <v>2233</v>
      </c>
      <c t="s" s="16" r="F538">
        <v>1703</v>
      </c>
      <c s="16" r="G538"/>
      <c s="24" r="H538"/>
    </row>
    <row r="539">
      <c t="s" s="16" r="A539">
        <v>1800</v>
      </c>
      <c t="s" s="16" r="B539">
        <v>2216</v>
      </c>
      <c t="s" s="16" r="C539">
        <v>1806</v>
      </c>
      <c t="s" s="16" r="D539">
        <v>2218</v>
      </c>
      <c t="s" s="16" r="E539">
        <v>2233</v>
      </c>
      <c t="s" s="16" r="F539">
        <v>1703</v>
      </c>
      <c s="16" r="G539"/>
      <c s="24" r="H539"/>
    </row>
    <row r="540">
      <c t="s" s="16" r="A540">
        <v>1800</v>
      </c>
      <c t="s" s="16" r="B540">
        <v>2290</v>
      </c>
      <c t="s" s="16" r="C540">
        <v>1806</v>
      </c>
      <c t="s" s="16" r="D540">
        <v>1805</v>
      </c>
      <c t="s" s="16" r="E540">
        <v>2233</v>
      </c>
      <c t="s" s="16" r="F540">
        <v>1703</v>
      </c>
      <c s="16" r="G540"/>
      <c s="24" r="H540"/>
    </row>
    <row r="541">
      <c t="s" s="16" r="A541">
        <v>2228</v>
      </c>
      <c t="s" s="16" r="B541">
        <v>1705</v>
      </c>
      <c t="s" s="16" r="C541">
        <v>2228</v>
      </c>
      <c s="16" r="D541">
        <v>2008</v>
      </c>
      <c t="s" s="16" r="E541">
        <v>2233</v>
      </c>
      <c t="s" s="16" r="F541">
        <v>1703</v>
      </c>
      <c s="16" r="G541"/>
      <c s="24" r="H541"/>
    </row>
    <row r="542">
      <c t="s" s="16" r="A542">
        <v>1809</v>
      </c>
      <c t="s" s="16" r="B542">
        <v>2024</v>
      </c>
      <c t="s" s="16" r="C542">
        <v>2215</v>
      </c>
      <c s="16" r="D542"/>
      <c t="s" s="16" r="E542">
        <v>2233</v>
      </c>
      <c t="s" s="16" r="F542">
        <v>1703</v>
      </c>
      <c s="16" r="G542"/>
      <c s="24" r="H542"/>
    </row>
    <row r="543">
      <c t="s" s="16" r="A543">
        <v>1809</v>
      </c>
      <c t="s" s="16" r="B543">
        <v>2216</v>
      </c>
      <c t="s" s="16" r="C543">
        <v>2217</v>
      </c>
      <c t="s" s="16" r="D543">
        <v>2218</v>
      </c>
      <c t="s" s="16" r="E543">
        <v>2233</v>
      </c>
      <c t="s" s="16" r="F543">
        <v>1703</v>
      </c>
      <c s="16" r="G543"/>
      <c s="24" r="H543"/>
    </row>
    <row r="544">
      <c t="s" s="16" r="A544">
        <v>1809</v>
      </c>
      <c t="s" s="16" r="B544">
        <v>2219</v>
      </c>
      <c t="s" s="16" r="C544">
        <v>2291</v>
      </c>
      <c s="16" r="D544">
        <v>2001</v>
      </c>
      <c t="s" s="16" r="E544">
        <v>2233</v>
      </c>
      <c t="s" s="16" r="F544">
        <v>1703</v>
      </c>
      <c s="16" r="G544"/>
      <c s="24" r="H544"/>
    </row>
    <row r="545">
      <c t="s" s="16" r="A545">
        <v>1815</v>
      </c>
      <c t="s" s="16" r="B545">
        <v>1996</v>
      </c>
      <c t="s" s="16" r="C545">
        <v>1841</v>
      </c>
      <c t="s" s="16" r="D545">
        <v>1818</v>
      </c>
      <c t="s" s="16" r="E545">
        <v>2233</v>
      </c>
      <c t="s" s="16" r="F545">
        <v>1703</v>
      </c>
      <c s="16" r="G545"/>
      <c s="24" r="H545"/>
    </row>
    <row r="546">
      <c t="s" s="16" r="A546">
        <v>1815</v>
      </c>
      <c t="s" s="16" r="B546">
        <v>2292</v>
      </c>
      <c t="s" s="16" r="C546">
        <v>1842</v>
      </c>
      <c t="s" s="16" r="D546">
        <v>1818</v>
      </c>
      <c t="s" s="16" r="E546">
        <v>2233</v>
      </c>
      <c t="s" s="16" r="F546">
        <v>1703</v>
      </c>
      <c s="16" r="G546"/>
      <c s="24" r="H546"/>
    </row>
    <row r="547">
      <c t="s" s="16" r="A547">
        <v>1815</v>
      </c>
      <c t="s" s="16" r="B547">
        <v>2292</v>
      </c>
      <c t="s" s="16" r="C547">
        <v>2222</v>
      </c>
      <c t="s" s="16" r="D547">
        <v>1821</v>
      </c>
      <c t="s" s="16" r="E547">
        <v>2233</v>
      </c>
      <c t="s" s="16" r="F547">
        <v>1703</v>
      </c>
      <c s="16" r="G547"/>
      <c s="24" r="H547"/>
    </row>
    <row r="548">
      <c t="s" s="16" r="A548">
        <v>1815</v>
      </c>
      <c t="s" s="16" r="B548">
        <v>2292</v>
      </c>
      <c t="s" s="16" r="C548">
        <v>2293</v>
      </c>
      <c s="16" r="D548">
        <v>2007</v>
      </c>
      <c t="s" s="16" r="E548">
        <v>2233</v>
      </c>
      <c t="s" s="16" r="F548">
        <v>1703</v>
      </c>
      <c s="16" r="G548"/>
      <c s="24" r="H548"/>
    </row>
    <row r="549">
      <c t="s" s="16" r="A549">
        <v>1815</v>
      </c>
      <c t="s" s="16" r="B549">
        <v>2292</v>
      </c>
      <c t="s" s="16" r="C549">
        <v>2294</v>
      </c>
      <c t="s" s="16" r="D549">
        <v>1824</v>
      </c>
      <c t="s" s="16" r="E549">
        <v>2233</v>
      </c>
      <c t="s" s="16" r="F549">
        <v>1703</v>
      </c>
      <c s="16" r="G549"/>
      <c s="24" r="H549"/>
    </row>
    <row r="550">
      <c t="s" s="16" r="A550">
        <v>1815</v>
      </c>
      <c t="s" s="16" r="B550">
        <v>2292</v>
      </c>
      <c t="s" s="16" r="C550">
        <v>1825</v>
      </c>
      <c s="16" r="D550">
        <v>2009</v>
      </c>
      <c t="s" s="16" r="E550">
        <v>2233</v>
      </c>
      <c t="s" s="16" r="F550">
        <v>1703</v>
      </c>
      <c s="16" r="G550"/>
      <c s="24" r="H550"/>
    </row>
    <row r="551">
      <c t="s" s="16" r="A551">
        <v>1815</v>
      </c>
      <c t="s" s="16" r="B551">
        <v>2292</v>
      </c>
      <c t="s" s="16" r="C551">
        <v>1825</v>
      </c>
      <c s="16" r="D551">
        <v>2008</v>
      </c>
      <c t="s" s="16" r="E551">
        <v>2233</v>
      </c>
      <c t="s" s="16" r="F551">
        <v>1703</v>
      </c>
      <c s="16" r="G551"/>
      <c s="24" r="H551"/>
    </row>
    <row r="552">
      <c t="s" s="16" r="A552">
        <v>1815</v>
      </c>
      <c t="s" s="16" r="B552">
        <v>2292</v>
      </c>
      <c t="s" s="16" r="C552">
        <v>1825</v>
      </c>
      <c s="16" r="D552">
        <v>2007</v>
      </c>
      <c t="s" s="16" r="E552">
        <v>2233</v>
      </c>
      <c t="s" s="16" r="F552">
        <v>1703</v>
      </c>
      <c s="16" r="G552"/>
      <c s="24" r="H552"/>
    </row>
    <row r="553">
      <c t="s" s="16" r="A553">
        <v>1829</v>
      </c>
      <c t="s" s="16" r="B553">
        <v>1828</v>
      </c>
      <c t="s" s="16" r="C553">
        <v>1829</v>
      </c>
      <c s="16" r="D553">
        <v>2008</v>
      </c>
      <c t="s" s="16" r="E553">
        <v>2233</v>
      </c>
      <c t="s" s="16" r="F553">
        <v>1703</v>
      </c>
      <c s="16" r="G553"/>
      <c s="24" r="H553"/>
    </row>
    <row r="554">
      <c t="s" s="16" r="A554">
        <v>1830</v>
      </c>
      <c t="s" s="16" r="B554">
        <v>1832</v>
      </c>
      <c t="s" s="16" r="C554">
        <v>1831</v>
      </c>
      <c s="16" r="D554">
        <v>1998</v>
      </c>
      <c t="s" s="16" r="E554">
        <v>2233</v>
      </c>
      <c t="s" s="16" r="F554">
        <v>1703</v>
      </c>
      <c s="16" r="G554"/>
      <c s="24" r="H554"/>
    </row>
    <row r="555">
      <c t="s" s="16" r="A555">
        <v>1830</v>
      </c>
      <c t="s" s="16" r="B555">
        <v>2005</v>
      </c>
      <c t="s" s="16" r="C555">
        <v>1831</v>
      </c>
      <c s="16" r="D555">
        <v>2002</v>
      </c>
      <c t="s" s="16" r="E555">
        <v>2233</v>
      </c>
      <c t="s" s="16" r="F555">
        <v>1703</v>
      </c>
      <c s="16" r="G555"/>
      <c s="24" r="H555"/>
    </row>
    <row r="556">
      <c t="s" s="16" r="A556">
        <v>1833</v>
      </c>
      <c t="s" s="16" r="B556">
        <v>1834</v>
      </c>
      <c t="s" s="16" r="C556">
        <v>1833</v>
      </c>
      <c s="16" r="D556">
        <v>1999</v>
      </c>
      <c t="s" s="16" r="E556">
        <v>2233</v>
      </c>
      <c t="s" s="16" r="F556">
        <v>1703</v>
      </c>
      <c s="16" r="G556"/>
      <c s="24" r="H556"/>
    </row>
    <row r="557">
      <c t="s" s="16" r="A557">
        <v>1837</v>
      </c>
      <c t="s" s="16" r="B557">
        <v>1838</v>
      </c>
      <c t="s" s="16" r="C557">
        <v>1839</v>
      </c>
      <c s="18" r="D557">
        <v>41131</v>
      </c>
      <c t="s" s="16" r="E557">
        <v>2233</v>
      </c>
      <c t="s" s="16" r="F557">
        <v>1703</v>
      </c>
      <c s="16" r="G557"/>
      <c s="24" r="H557"/>
    </row>
    <row r="558">
      <c t="s" s="16" r="A558">
        <v>1837</v>
      </c>
      <c t="s" s="16" r="B558">
        <v>1838</v>
      </c>
      <c t="s" s="16" r="C558">
        <v>1839</v>
      </c>
      <c s="18" r="D558">
        <v>40919</v>
      </c>
      <c t="s" s="16" r="E558">
        <v>2233</v>
      </c>
      <c t="s" s="16" r="F558">
        <v>1703</v>
      </c>
      <c s="16" r="G558"/>
      <c s="24" r="H558"/>
    </row>
    <row r="559">
      <c t="s" s="16" r="A559">
        <v>1815</v>
      </c>
      <c t="s" s="16" r="B559">
        <v>1853</v>
      </c>
      <c t="s" s="16" r="C559">
        <v>1841</v>
      </c>
      <c s="16" r="D559">
        <v>2010</v>
      </c>
      <c t="s" s="16" r="E559">
        <v>2233</v>
      </c>
      <c t="s" s="16" r="F559">
        <v>1703</v>
      </c>
      <c s="16" r="G559"/>
      <c s="24" r="H559"/>
    </row>
    <row r="560">
      <c t="s" s="16" r="A560">
        <v>1815</v>
      </c>
      <c t="s" s="16" r="B560">
        <v>1840</v>
      </c>
      <c t="s" s="16" r="C560">
        <v>1842</v>
      </c>
      <c s="16" r="D560">
        <v>2010</v>
      </c>
      <c t="s" s="16" r="E560">
        <v>2233</v>
      </c>
      <c t="s" s="16" r="F560">
        <v>1703</v>
      </c>
      <c s="16" r="G560"/>
      <c s="24" r="H560"/>
    </row>
    <row r="561">
      <c t="s" s="16" r="A561">
        <v>1815</v>
      </c>
      <c t="s" s="16" r="B561">
        <v>1840</v>
      </c>
      <c t="s" s="16" r="C561">
        <v>1843</v>
      </c>
      <c s="16" r="D561">
        <v>2010</v>
      </c>
      <c t="s" s="16" r="E561">
        <v>2233</v>
      </c>
      <c t="s" s="16" r="F561">
        <v>1703</v>
      </c>
      <c s="16" r="G561"/>
      <c s="24" r="H561"/>
    </row>
    <row r="562">
      <c t="s" s="16" r="A562">
        <v>1815</v>
      </c>
      <c t="s" s="16" r="B562">
        <v>1840</v>
      </c>
      <c t="s" s="16" r="C562">
        <v>1825</v>
      </c>
      <c s="16" r="D562">
        <v>2010</v>
      </c>
      <c t="s" s="16" r="E562">
        <v>2233</v>
      </c>
      <c t="s" s="16" r="F562">
        <v>1703</v>
      </c>
      <c s="16" r="G562"/>
      <c s="24" r="H562"/>
    </row>
    <row r="563">
      <c t="s" s="16" r="A563">
        <v>2295</v>
      </c>
      <c t="s" s="16" r="B563">
        <v>2296</v>
      </c>
      <c t="s" s="16" r="C563">
        <v>2297</v>
      </c>
      <c t="s" s="16" r="D563">
        <v>2298</v>
      </c>
      <c t="s" s="16" r="E563">
        <v>2233</v>
      </c>
      <c t="s" s="16" r="F563">
        <v>1846</v>
      </c>
      <c s="16" r="G563"/>
      <c s="24" r="H563"/>
    </row>
    <row r="564">
      <c t="s" s="16" r="A564">
        <v>1738</v>
      </c>
      <c t="s" s="16" r="B564">
        <v>2299</v>
      </c>
      <c t="s" s="16" r="C564">
        <v>2266</v>
      </c>
      <c s="16" r="D564">
        <v>2009</v>
      </c>
      <c t="s" s="16" r="E564">
        <v>2233</v>
      </c>
      <c t="s" s="16" r="F564">
        <v>1703</v>
      </c>
      <c s="16" r="G564"/>
      <c s="24" r="H564"/>
    </row>
    <row r="565">
      <c t="s" s="16" r="A565">
        <v>1738</v>
      </c>
      <c t="s" s="16" r="B565">
        <v>2300</v>
      </c>
      <c t="s" s="16" r="C565">
        <v>2266</v>
      </c>
      <c s="16" r="D565">
        <v>2011</v>
      </c>
      <c t="s" s="16" r="E565">
        <v>2233</v>
      </c>
      <c t="s" s="16" r="F565">
        <v>1703</v>
      </c>
      <c s="16" r="G565"/>
      <c s="24" r="H565"/>
    </row>
    <row r="566">
      <c t="s" s="16" r="A566">
        <v>1755</v>
      </c>
      <c t="s" s="16" r="B566">
        <v>2299</v>
      </c>
      <c t="s" s="16" r="C566">
        <v>2301</v>
      </c>
      <c s="16" r="D566">
        <v>2009</v>
      </c>
      <c t="s" s="16" r="E566">
        <v>2233</v>
      </c>
      <c t="s" s="16" r="F566">
        <v>1703</v>
      </c>
      <c s="16" r="G566"/>
      <c s="24" r="H566"/>
    </row>
    <row r="567">
      <c t="s" s="16" r="A567">
        <v>1743</v>
      </c>
      <c t="s" s="16" r="B567">
        <v>2299</v>
      </c>
      <c t="s" s="16" r="C567">
        <v>2018</v>
      </c>
      <c s="16" r="D567">
        <v>2009</v>
      </c>
      <c t="s" s="16" r="E567">
        <v>2233</v>
      </c>
      <c t="s" s="16" r="F567">
        <v>1703</v>
      </c>
      <c s="16" r="G567"/>
      <c s="24" r="H567"/>
    </row>
    <row r="568">
      <c t="s" s="16" r="A568">
        <v>2237</v>
      </c>
      <c t="s" s="16" r="B568">
        <v>2241</v>
      </c>
      <c t="s" s="16" r="C568">
        <v>2141</v>
      </c>
      <c t="s" s="16" r="D568">
        <v>2302</v>
      </c>
      <c t="s" s="16" r="E568">
        <v>2233</v>
      </c>
      <c t="s" s="16" r="F568">
        <v>1703</v>
      </c>
      <c s="16" r="G568"/>
      <c s="24" r="H568"/>
    </row>
    <row r="569">
      <c t="s" s="16" r="A569">
        <v>1755</v>
      </c>
      <c t="s" s="16" r="B569">
        <v>105</v>
      </c>
      <c t="s" s="16" r="C569">
        <v>1849</v>
      </c>
      <c s="16" r="D569">
        <v>2011</v>
      </c>
      <c t="s" s="16" r="E569">
        <v>2233</v>
      </c>
      <c t="s" s="16" r="F569">
        <v>1703</v>
      </c>
      <c t="s" s="16" r="G569">
        <v>1851</v>
      </c>
      <c s="24" r="H569"/>
    </row>
    <row r="570">
      <c t="s" s="16" r="A570">
        <v>1837</v>
      </c>
      <c t="s" s="16" r="B570">
        <v>1838</v>
      </c>
      <c t="s" s="16" r="C570">
        <v>1852</v>
      </c>
      <c s="18" r="D570">
        <v>41101</v>
      </c>
      <c t="s" s="16" r="E570">
        <v>2233</v>
      </c>
      <c t="s" s="16" r="F570">
        <v>1703</v>
      </c>
      <c t="s" s="16" r="G570">
        <v>1851</v>
      </c>
      <c s="24" r="H570"/>
    </row>
    <row r="571">
      <c t="s" s="16" r="A571">
        <v>1700</v>
      </c>
      <c t="s" s="16" r="B571">
        <v>123</v>
      </c>
      <c t="s" s="16" r="C571">
        <v>1700</v>
      </c>
      <c s="16" r="D571">
        <v>2011</v>
      </c>
      <c t="s" s="16" r="E571">
        <v>2233</v>
      </c>
      <c t="s" s="16" r="F571">
        <v>1703</v>
      </c>
      <c t="s" s="16" r="G571">
        <v>1851</v>
      </c>
      <c s="24" r="H571"/>
    </row>
    <row r="572">
      <c t="s" s="16" r="A572">
        <v>1827</v>
      </c>
      <c t="s" s="16" r="B572">
        <v>2023</v>
      </c>
      <c t="s" s="16" r="C572">
        <v>1827</v>
      </c>
      <c s="16" r="D572">
        <v>2009</v>
      </c>
      <c t="s" s="16" r="E572">
        <v>2233</v>
      </c>
      <c t="s" s="16" r="F572">
        <v>1703</v>
      </c>
      <c t="s" s="16" r="G572">
        <v>1851</v>
      </c>
      <c s="24" r="H572"/>
    </row>
    <row r="573">
      <c t="s" s="16" r="A573">
        <v>1815</v>
      </c>
      <c t="s" s="16" r="B573">
        <v>1853</v>
      </c>
      <c t="s" s="16" r="C573">
        <v>1854</v>
      </c>
      <c s="18" r="D573">
        <v>41163</v>
      </c>
      <c t="s" s="16" r="E573">
        <v>2233</v>
      </c>
      <c t="s" s="16" r="F573">
        <v>1703</v>
      </c>
      <c t="s" s="16" r="G573">
        <v>1851</v>
      </c>
      <c s="24" r="H573"/>
    </row>
    <row r="574">
      <c t="s" s="16" r="A574">
        <v>1815</v>
      </c>
      <c t="s" s="16" r="B574">
        <v>1853</v>
      </c>
      <c t="s" s="16" r="C574">
        <v>1855</v>
      </c>
      <c t="s" s="16" r="D574">
        <v>1856</v>
      </c>
      <c t="s" s="16" r="E574">
        <v>2233</v>
      </c>
      <c t="s" s="16" r="F574">
        <v>1703</v>
      </c>
      <c t="s" s="16" r="G574">
        <v>1851</v>
      </c>
      <c s="24" r="H574"/>
    </row>
    <row r="575">
      <c t="s" s="16" r="A575">
        <v>1857</v>
      </c>
      <c t="s" s="16" r="B575">
        <v>1858</v>
      </c>
      <c t="s" s="16" r="C575">
        <v>1859</v>
      </c>
      <c s="16" r="D575">
        <v>2011</v>
      </c>
      <c t="s" s="16" r="E575">
        <v>2233</v>
      </c>
      <c t="s" s="16" r="F575">
        <v>1703</v>
      </c>
      <c t="s" s="16" r="G575">
        <v>1851</v>
      </c>
      <c s="24" r="H575"/>
    </row>
    <row r="576">
      <c t="s" s="16" r="A576">
        <v>1700</v>
      </c>
      <c t="s" s="16" r="B576">
        <v>1734</v>
      </c>
      <c t="s" s="16" r="C576">
        <v>1871</v>
      </c>
      <c s="16" r="D576">
        <v>2008</v>
      </c>
      <c t="s" s="16" r="E576">
        <v>2303</v>
      </c>
      <c t="s" s="16" r="F576">
        <v>1703</v>
      </c>
      <c s="16" r="G576"/>
      <c s="24" r="H576"/>
    </row>
    <row r="577">
      <c t="s" s="16" r="A577">
        <v>1700</v>
      </c>
      <c t="s" s="16" r="B577">
        <v>2304</v>
      </c>
      <c t="s" s="16" r="C577">
        <v>2305</v>
      </c>
      <c t="s" s="16" r="D577">
        <v>2306</v>
      </c>
      <c t="s" s="16" r="E577">
        <v>2303</v>
      </c>
      <c t="s" s="16" r="F577">
        <v>1703</v>
      </c>
      <c s="16" r="G577"/>
      <c s="24" r="H577"/>
    </row>
    <row r="578">
      <c t="s" s="16" r="A578">
        <v>1700</v>
      </c>
      <c t="s" s="16" r="B578">
        <v>2304</v>
      </c>
      <c t="s" s="16" r="C578">
        <v>1700</v>
      </c>
      <c t="s" s="16" r="D578">
        <v>2306</v>
      </c>
      <c t="s" s="16" r="E578">
        <v>2303</v>
      </c>
      <c t="s" s="16" r="F578">
        <v>1703</v>
      </c>
      <c s="16" r="G578"/>
      <c s="24" r="H578"/>
    </row>
    <row r="579">
      <c t="s" s="16" r="A579">
        <v>1700</v>
      </c>
      <c t="s" s="16" r="B579">
        <v>2307</v>
      </c>
      <c t="s" s="16" r="C579">
        <v>1700</v>
      </c>
      <c s="16" r="D579">
        <v>2009</v>
      </c>
      <c t="s" s="16" r="E579">
        <v>2303</v>
      </c>
      <c t="s" s="16" r="F579">
        <v>1703</v>
      </c>
      <c s="16" r="G579"/>
      <c s="24" r="H579"/>
    </row>
    <row r="580">
      <c t="s" s="16" r="A580">
        <v>1700</v>
      </c>
      <c t="s" s="16" r="B580">
        <v>2005</v>
      </c>
      <c t="s" s="16" r="C580">
        <v>2308</v>
      </c>
      <c s="16" r="D580">
        <v>1999</v>
      </c>
      <c t="s" s="16" r="E580">
        <v>2303</v>
      </c>
      <c t="s" s="16" r="F580">
        <v>1703</v>
      </c>
      <c s="16" r="G580"/>
      <c s="24" r="H580"/>
    </row>
    <row r="581">
      <c t="s" s="16" r="A581">
        <v>1723</v>
      </c>
      <c t="s" s="16" r="B581">
        <v>1867</v>
      </c>
      <c t="s" s="16" r="C581">
        <v>2145</v>
      </c>
      <c s="16" r="D581">
        <v>2009</v>
      </c>
      <c t="s" s="16" r="E581">
        <v>2303</v>
      </c>
      <c t="s" s="16" r="F581">
        <v>1703</v>
      </c>
      <c s="16" r="G581"/>
      <c s="24" r="H581"/>
    </row>
    <row r="582">
      <c t="s" s="16" r="A582">
        <v>1723</v>
      </c>
      <c t="s" s="16" r="B582">
        <v>1705</v>
      </c>
      <c t="s" s="16" r="C582">
        <v>2309</v>
      </c>
      <c s="16" r="D582">
        <v>2007</v>
      </c>
      <c t="s" s="16" r="E582">
        <v>2303</v>
      </c>
      <c t="s" s="16" r="F582">
        <v>1703</v>
      </c>
      <c s="16" r="G582"/>
      <c s="24" r="H582"/>
    </row>
    <row r="583">
      <c t="s" s="16" r="A583">
        <v>2147</v>
      </c>
      <c t="s" s="16" r="B583">
        <v>1867</v>
      </c>
      <c t="s" s="16" r="C583">
        <v>2310</v>
      </c>
      <c s="16" r="D583">
        <v>2008</v>
      </c>
      <c t="s" s="16" r="E583">
        <v>2303</v>
      </c>
      <c t="s" s="16" r="F583">
        <v>1703</v>
      </c>
      <c s="16" r="G583"/>
      <c s="24" r="H583"/>
    </row>
    <row r="584">
      <c t="s" s="16" r="A584">
        <v>2147</v>
      </c>
      <c t="s" s="16" r="B584">
        <v>1867</v>
      </c>
      <c t="s" s="16" r="C584">
        <v>2311</v>
      </c>
      <c s="16" r="D584">
        <v>2008</v>
      </c>
      <c t="s" s="16" r="E584">
        <v>2303</v>
      </c>
      <c t="s" s="16" r="F584">
        <v>1703</v>
      </c>
      <c s="16" r="G584"/>
      <c s="24" r="H584"/>
    </row>
    <row r="585">
      <c t="s" s="16" r="A585">
        <v>2147</v>
      </c>
      <c t="s" s="16" r="B585">
        <v>1867</v>
      </c>
      <c t="s" s="16" r="C585">
        <v>2312</v>
      </c>
      <c s="16" r="D585">
        <v>2008</v>
      </c>
      <c t="s" s="16" r="E585">
        <v>2303</v>
      </c>
      <c t="s" s="16" r="F585">
        <v>1703</v>
      </c>
      <c s="16" r="G585"/>
      <c s="24" r="H585"/>
    </row>
    <row r="586">
      <c t="s" s="16" r="A586">
        <v>2147</v>
      </c>
      <c t="s" s="16" r="B586">
        <v>1867</v>
      </c>
      <c t="s" s="16" r="C586">
        <v>2313</v>
      </c>
      <c s="16" r="D586">
        <v>2008</v>
      </c>
      <c t="s" s="16" r="E586">
        <v>2303</v>
      </c>
      <c t="s" s="16" r="F586">
        <v>1703</v>
      </c>
      <c s="16" r="G586"/>
      <c s="24" r="H586"/>
    </row>
    <row r="587">
      <c t="s" s="16" r="A587">
        <v>2147</v>
      </c>
      <c t="s" s="16" r="B587">
        <v>1867</v>
      </c>
      <c t="s" s="16" r="C587">
        <v>2314</v>
      </c>
      <c s="16" r="D587">
        <v>2008</v>
      </c>
      <c t="s" s="16" r="E587">
        <v>2303</v>
      </c>
      <c t="s" s="16" r="F587">
        <v>1703</v>
      </c>
      <c s="16" r="G587"/>
      <c s="24" r="H587"/>
    </row>
    <row r="588">
      <c t="s" s="16" r="A588">
        <v>2147</v>
      </c>
      <c t="s" s="16" r="B588">
        <v>1867</v>
      </c>
      <c t="s" s="16" r="C588">
        <v>2315</v>
      </c>
      <c s="16" r="D588">
        <v>2008</v>
      </c>
      <c t="s" s="16" r="E588">
        <v>2303</v>
      </c>
      <c t="s" s="16" r="F588">
        <v>1703</v>
      </c>
      <c s="16" r="G588"/>
      <c s="24" r="H588"/>
    </row>
    <row r="589">
      <c t="s" s="16" r="A589">
        <v>2316</v>
      </c>
      <c t="s" s="16" r="B589">
        <v>1867</v>
      </c>
      <c t="s" s="16" r="C589">
        <v>2317</v>
      </c>
      <c s="16" r="D589">
        <v>2008</v>
      </c>
      <c t="s" s="16" r="E589">
        <v>2303</v>
      </c>
      <c t="s" s="16" r="F589">
        <v>1703</v>
      </c>
      <c s="16" r="G589"/>
      <c s="24" r="H589"/>
    </row>
    <row r="590">
      <c t="s" s="16" r="A590">
        <v>2147</v>
      </c>
      <c t="s" s="16" r="B590">
        <v>1867</v>
      </c>
      <c t="s" s="16" r="C590">
        <v>2318</v>
      </c>
      <c s="16" r="D590">
        <v>2008</v>
      </c>
      <c t="s" s="16" r="E590">
        <v>2303</v>
      </c>
      <c t="s" s="16" r="F590">
        <v>1703</v>
      </c>
      <c s="16" r="G590"/>
      <c s="24" r="H590"/>
    </row>
    <row r="591">
      <c t="s" s="16" r="A591">
        <v>2147</v>
      </c>
      <c t="s" s="16" r="B591">
        <v>1867</v>
      </c>
      <c t="s" s="16" r="C591">
        <v>2319</v>
      </c>
      <c s="16" r="D591">
        <v>2008</v>
      </c>
      <c t="s" s="16" r="E591">
        <v>2303</v>
      </c>
      <c t="s" s="16" r="F591">
        <v>1703</v>
      </c>
      <c s="16" r="G591"/>
      <c s="24" r="H591"/>
    </row>
    <row r="592">
      <c t="s" s="16" r="A592">
        <v>2147</v>
      </c>
      <c t="s" s="16" r="B592">
        <v>1867</v>
      </c>
      <c t="s" s="16" r="C592">
        <v>2320</v>
      </c>
      <c s="16" r="D592">
        <v>2008</v>
      </c>
      <c t="s" s="16" r="E592">
        <v>2303</v>
      </c>
      <c t="s" s="16" r="F592">
        <v>1703</v>
      </c>
      <c s="16" r="G592"/>
      <c s="24" r="H592"/>
    </row>
    <row r="593">
      <c t="s" s="16" r="A593">
        <v>2147</v>
      </c>
      <c t="s" s="16" r="B593">
        <v>1867</v>
      </c>
      <c t="s" s="16" r="C593">
        <v>2321</v>
      </c>
      <c s="16" r="D593">
        <v>2008</v>
      </c>
      <c t="s" s="16" r="E593">
        <v>2303</v>
      </c>
      <c t="s" s="16" r="F593">
        <v>1703</v>
      </c>
      <c s="16" r="G593"/>
      <c s="24" r="H593"/>
    </row>
    <row r="594">
      <c t="s" s="16" r="A594">
        <v>2147</v>
      </c>
      <c t="s" s="16" r="B594">
        <v>1867</v>
      </c>
      <c t="s" s="16" r="C594">
        <v>2322</v>
      </c>
      <c s="16" r="D594">
        <v>2008</v>
      </c>
      <c t="s" s="16" r="E594">
        <v>2303</v>
      </c>
      <c t="s" s="16" r="F594">
        <v>1703</v>
      </c>
      <c s="16" r="G594"/>
      <c s="24" r="H594"/>
    </row>
    <row r="595">
      <c t="s" s="16" r="A595">
        <v>2147</v>
      </c>
      <c t="s" s="16" r="B595">
        <v>1867</v>
      </c>
      <c t="s" s="16" r="C595">
        <v>2323</v>
      </c>
      <c s="16" r="D595">
        <v>2008</v>
      </c>
      <c t="s" s="16" r="E595">
        <v>2303</v>
      </c>
      <c t="s" s="16" r="F595">
        <v>1703</v>
      </c>
      <c s="16" r="G595"/>
      <c s="24" r="H595"/>
    </row>
    <row r="596">
      <c t="s" s="16" r="A596">
        <v>2147</v>
      </c>
      <c t="s" s="16" r="B596">
        <v>1867</v>
      </c>
      <c t="s" s="16" r="C596">
        <v>2324</v>
      </c>
      <c s="16" r="D596">
        <v>2008</v>
      </c>
      <c t="s" s="16" r="E596">
        <v>2303</v>
      </c>
      <c t="s" s="16" r="F596">
        <v>1703</v>
      </c>
      <c s="16" r="G596"/>
      <c s="24" r="H596"/>
    </row>
    <row r="597">
      <c t="s" s="16" r="A597">
        <v>2147</v>
      </c>
      <c t="s" s="16" r="B597">
        <v>1867</v>
      </c>
      <c t="s" s="16" r="C597">
        <v>2325</v>
      </c>
      <c s="16" r="D597">
        <v>2008</v>
      </c>
      <c t="s" s="16" r="E597">
        <v>2303</v>
      </c>
      <c t="s" s="16" r="F597">
        <v>1703</v>
      </c>
      <c s="16" r="G597"/>
      <c s="24" r="H597"/>
    </row>
    <row r="598">
      <c t="s" s="16" r="A598">
        <v>2147</v>
      </c>
      <c t="s" s="16" r="B598">
        <v>1867</v>
      </c>
      <c t="s" s="16" r="C598">
        <v>2326</v>
      </c>
      <c s="16" r="D598">
        <v>2008</v>
      </c>
      <c t="s" s="16" r="E598">
        <v>2303</v>
      </c>
      <c t="s" s="16" r="F598">
        <v>1703</v>
      </c>
      <c s="16" r="G598"/>
      <c s="24" r="H598"/>
    </row>
    <row r="599">
      <c t="s" s="16" r="A599">
        <v>2316</v>
      </c>
      <c t="s" s="16" r="B599">
        <v>1867</v>
      </c>
      <c t="s" s="16" r="C599">
        <v>2327</v>
      </c>
      <c s="16" r="D599">
        <v>2008</v>
      </c>
      <c t="s" s="16" r="E599">
        <v>2303</v>
      </c>
      <c t="s" s="16" r="F599">
        <v>1703</v>
      </c>
      <c s="16" r="G599"/>
      <c s="24" r="H599"/>
    </row>
    <row r="600">
      <c t="s" s="16" r="A600">
        <v>2147</v>
      </c>
      <c t="s" s="16" r="B600">
        <v>1867</v>
      </c>
      <c t="s" s="16" r="C600">
        <v>2328</v>
      </c>
      <c s="16" r="D600">
        <v>2008</v>
      </c>
      <c t="s" s="16" r="E600">
        <v>2303</v>
      </c>
      <c t="s" s="16" r="F600">
        <v>1703</v>
      </c>
      <c s="16" r="G600"/>
      <c s="24" r="H600"/>
    </row>
    <row r="601">
      <c t="s" s="16" r="A601">
        <v>2147</v>
      </c>
      <c t="s" s="16" r="B601">
        <v>1867</v>
      </c>
      <c t="s" s="16" r="C601">
        <v>2329</v>
      </c>
      <c s="16" r="D601">
        <v>2008</v>
      </c>
      <c t="s" s="16" r="E601">
        <v>2303</v>
      </c>
      <c t="s" s="16" r="F601">
        <v>1703</v>
      </c>
      <c s="16" r="G601"/>
      <c s="24" r="H601"/>
    </row>
    <row r="602">
      <c t="s" s="16" r="A602">
        <v>2147</v>
      </c>
      <c t="s" s="16" r="B602">
        <v>1867</v>
      </c>
      <c t="s" s="16" r="C602">
        <v>2330</v>
      </c>
      <c s="16" r="D602">
        <v>2008</v>
      </c>
      <c t="s" s="16" r="E602">
        <v>2303</v>
      </c>
      <c t="s" s="16" r="F602">
        <v>1703</v>
      </c>
      <c s="16" r="G602"/>
      <c s="24" r="H602"/>
    </row>
    <row r="603">
      <c t="s" s="16" r="A603">
        <v>2147</v>
      </c>
      <c t="s" s="16" r="B603">
        <v>1867</v>
      </c>
      <c t="s" s="16" r="C603">
        <v>2331</v>
      </c>
      <c s="16" r="D603">
        <v>2008</v>
      </c>
      <c t="s" s="16" r="E603">
        <v>2303</v>
      </c>
      <c t="s" s="16" r="F603">
        <v>1703</v>
      </c>
      <c s="16" r="G603"/>
      <c s="24" r="H603"/>
    </row>
    <row r="604">
      <c t="s" s="16" r="A604">
        <v>2147</v>
      </c>
      <c t="s" s="16" r="B604">
        <v>1867</v>
      </c>
      <c t="s" s="16" r="C604">
        <v>2332</v>
      </c>
      <c s="16" r="D604">
        <v>2008</v>
      </c>
      <c t="s" s="16" r="E604">
        <v>2303</v>
      </c>
      <c t="s" s="16" r="F604">
        <v>1703</v>
      </c>
      <c s="16" r="G604"/>
      <c s="24" r="H604"/>
    </row>
    <row r="605">
      <c t="s" s="16" r="A605">
        <v>2147</v>
      </c>
      <c t="s" s="16" r="B605">
        <v>1867</v>
      </c>
      <c t="s" s="16" r="C605">
        <v>2333</v>
      </c>
      <c s="16" r="D605">
        <v>2008</v>
      </c>
      <c t="s" s="16" r="E605">
        <v>2303</v>
      </c>
      <c t="s" s="16" r="F605">
        <v>1703</v>
      </c>
      <c s="16" r="G605"/>
      <c s="24" r="H605"/>
    </row>
    <row r="606">
      <c t="s" s="16" r="A606">
        <v>2147</v>
      </c>
      <c t="s" s="16" r="B606">
        <v>1867</v>
      </c>
      <c t="s" s="16" r="C606">
        <v>2334</v>
      </c>
      <c s="16" r="D606">
        <v>2008</v>
      </c>
      <c t="s" s="16" r="E606">
        <v>2303</v>
      </c>
      <c t="s" s="16" r="F606">
        <v>1703</v>
      </c>
      <c s="16" r="G606"/>
      <c s="24" r="H606"/>
    </row>
    <row r="607">
      <c t="s" s="16" r="A607">
        <v>2147</v>
      </c>
      <c t="s" s="16" r="B607">
        <v>1867</v>
      </c>
      <c t="s" s="16" r="C607">
        <v>2335</v>
      </c>
      <c s="16" r="D607">
        <v>2008</v>
      </c>
      <c t="s" s="16" r="E607">
        <v>2303</v>
      </c>
      <c t="s" s="16" r="F607">
        <v>1703</v>
      </c>
      <c s="16" r="G607"/>
      <c s="24" r="H607"/>
    </row>
    <row r="608">
      <c t="s" s="16" r="A608">
        <v>2147</v>
      </c>
      <c t="s" s="16" r="B608">
        <v>1867</v>
      </c>
      <c t="s" s="16" r="C608">
        <v>2336</v>
      </c>
      <c s="16" r="D608">
        <v>2008</v>
      </c>
      <c t="s" s="16" r="E608">
        <v>2303</v>
      </c>
      <c t="s" s="16" r="F608">
        <v>1703</v>
      </c>
      <c s="16" r="G608"/>
      <c s="24" r="H608"/>
    </row>
    <row r="609">
      <c t="s" s="16" r="A609">
        <v>2316</v>
      </c>
      <c t="s" s="16" r="B609">
        <v>1867</v>
      </c>
      <c t="s" s="16" r="C609">
        <v>2337</v>
      </c>
      <c s="16" r="D609">
        <v>2008</v>
      </c>
      <c t="s" s="16" r="E609">
        <v>2303</v>
      </c>
      <c t="s" s="16" r="F609">
        <v>1703</v>
      </c>
      <c s="16" r="G609"/>
      <c s="24" r="H609"/>
    </row>
    <row r="610">
      <c t="s" s="16" r="A610">
        <v>2147</v>
      </c>
      <c t="s" s="16" r="B610">
        <v>1867</v>
      </c>
      <c t="s" s="16" r="C610">
        <v>2338</v>
      </c>
      <c s="16" r="D610">
        <v>2008</v>
      </c>
      <c t="s" s="16" r="E610">
        <v>2303</v>
      </c>
      <c t="s" s="16" r="F610">
        <v>1703</v>
      </c>
      <c s="16" r="G610"/>
      <c s="24" r="H610"/>
    </row>
    <row r="611">
      <c t="s" s="16" r="A611">
        <v>2147</v>
      </c>
      <c t="s" s="16" r="B611">
        <v>1867</v>
      </c>
      <c t="s" s="16" r="C611">
        <v>2339</v>
      </c>
      <c s="16" r="D611">
        <v>2008</v>
      </c>
      <c t="s" s="16" r="E611">
        <v>2303</v>
      </c>
      <c t="s" s="16" r="F611">
        <v>1703</v>
      </c>
      <c s="16" r="G611"/>
      <c s="24" r="H611"/>
    </row>
    <row r="612">
      <c t="s" s="16" r="A612">
        <v>2147</v>
      </c>
      <c t="s" s="16" r="B612">
        <v>1867</v>
      </c>
      <c t="s" s="16" r="C612">
        <v>2340</v>
      </c>
      <c s="16" r="D612">
        <v>2008</v>
      </c>
      <c t="s" s="16" r="E612">
        <v>2303</v>
      </c>
      <c t="s" s="16" r="F612">
        <v>1703</v>
      </c>
      <c s="16" r="G612"/>
      <c s="24" r="H612"/>
    </row>
    <row r="613">
      <c t="s" s="16" r="A613">
        <v>2147</v>
      </c>
      <c t="s" s="16" r="B613">
        <v>1867</v>
      </c>
      <c t="s" s="16" r="C613">
        <v>2341</v>
      </c>
      <c s="16" r="D613">
        <v>2008</v>
      </c>
      <c t="s" s="16" r="E613">
        <v>2303</v>
      </c>
      <c t="s" s="16" r="F613">
        <v>1703</v>
      </c>
      <c s="16" r="G613"/>
      <c s="24" r="H613"/>
    </row>
    <row r="614">
      <c t="s" s="16" r="A614">
        <v>2147</v>
      </c>
      <c t="s" s="16" r="B614">
        <v>1867</v>
      </c>
      <c t="s" s="16" r="C614">
        <v>2342</v>
      </c>
      <c s="16" r="D614">
        <v>2008</v>
      </c>
      <c t="s" s="16" r="E614">
        <v>2303</v>
      </c>
      <c t="s" s="16" r="F614">
        <v>1703</v>
      </c>
      <c s="16" r="G614"/>
      <c s="24" r="H614"/>
    </row>
    <row r="615">
      <c t="s" s="16" r="A615">
        <v>2147</v>
      </c>
      <c t="s" s="16" r="B615">
        <v>1867</v>
      </c>
      <c t="s" s="16" r="C615">
        <v>2343</v>
      </c>
      <c s="16" r="D615">
        <v>2008</v>
      </c>
      <c t="s" s="16" r="E615">
        <v>2303</v>
      </c>
      <c t="s" s="16" r="F615">
        <v>1703</v>
      </c>
      <c s="16" r="G615"/>
      <c s="24" r="H615"/>
    </row>
    <row r="616">
      <c t="s" s="16" r="A616">
        <v>2147</v>
      </c>
      <c t="s" s="16" r="B616">
        <v>1867</v>
      </c>
      <c t="s" s="16" r="C616">
        <v>2344</v>
      </c>
      <c s="16" r="D616">
        <v>2008</v>
      </c>
      <c t="s" s="16" r="E616">
        <v>2303</v>
      </c>
      <c t="s" s="16" r="F616">
        <v>1703</v>
      </c>
      <c s="16" r="G616"/>
      <c s="24" r="H616"/>
    </row>
    <row r="617">
      <c t="s" s="16" r="A617">
        <v>2147</v>
      </c>
      <c t="s" s="16" r="B617">
        <v>1867</v>
      </c>
      <c t="s" s="16" r="C617">
        <v>2345</v>
      </c>
      <c s="16" r="D617">
        <v>2008</v>
      </c>
      <c t="s" s="16" r="E617">
        <v>2303</v>
      </c>
      <c t="s" s="16" r="F617">
        <v>1703</v>
      </c>
      <c s="16" r="G617"/>
      <c s="24" r="H617"/>
    </row>
    <row r="618">
      <c t="s" s="16" r="A618">
        <v>2147</v>
      </c>
      <c t="s" s="16" r="B618">
        <v>1867</v>
      </c>
      <c t="s" s="16" r="C618">
        <v>2346</v>
      </c>
      <c s="16" r="D618">
        <v>2008</v>
      </c>
      <c t="s" s="16" r="E618">
        <v>2303</v>
      </c>
      <c t="s" s="16" r="F618">
        <v>1703</v>
      </c>
      <c s="16" r="G618"/>
      <c s="24" r="H618"/>
    </row>
    <row r="619">
      <c t="s" s="16" r="A619">
        <v>2316</v>
      </c>
      <c t="s" s="16" r="B619">
        <v>1867</v>
      </c>
      <c t="s" s="16" r="C619">
        <v>2347</v>
      </c>
      <c s="16" r="D619">
        <v>2008</v>
      </c>
      <c t="s" s="16" r="E619">
        <v>2303</v>
      </c>
      <c t="s" s="16" r="F619">
        <v>1703</v>
      </c>
      <c s="16" r="G619"/>
      <c s="24" r="H619"/>
    </row>
    <row r="620">
      <c t="s" s="16" r="A620">
        <v>2147</v>
      </c>
      <c t="s" s="16" r="B620">
        <v>1867</v>
      </c>
      <c t="s" s="16" r="C620">
        <v>2348</v>
      </c>
      <c s="16" r="D620">
        <v>2008</v>
      </c>
      <c t="s" s="16" r="E620">
        <v>2303</v>
      </c>
      <c t="s" s="16" r="F620">
        <v>1703</v>
      </c>
      <c s="16" r="G620"/>
      <c s="24" r="H620"/>
    </row>
    <row r="621">
      <c t="s" s="16" r="A621">
        <v>2147</v>
      </c>
      <c t="s" s="16" r="B621">
        <v>1867</v>
      </c>
      <c t="s" s="16" r="C621">
        <v>2349</v>
      </c>
      <c s="16" r="D621">
        <v>2008</v>
      </c>
      <c t="s" s="16" r="E621">
        <v>2303</v>
      </c>
      <c t="s" s="16" r="F621">
        <v>1703</v>
      </c>
      <c s="16" r="G621"/>
      <c s="24" r="H621"/>
    </row>
    <row r="622">
      <c t="s" s="16" r="A622">
        <v>2154</v>
      </c>
      <c t="s" s="16" r="B622">
        <v>1705</v>
      </c>
      <c t="s" s="16" r="C622">
        <v>1875</v>
      </c>
      <c s="16" r="D622">
        <v>2007</v>
      </c>
      <c t="s" s="16" r="E622">
        <v>2303</v>
      </c>
      <c t="s" s="16" r="F622">
        <v>1703</v>
      </c>
      <c s="16" r="G622"/>
      <c s="24" r="H622"/>
    </row>
    <row r="623">
      <c t="s" s="16" r="A623">
        <v>2154</v>
      </c>
      <c t="s" s="16" r="B623">
        <v>1705</v>
      </c>
      <c t="s" s="16" r="C623">
        <v>2155</v>
      </c>
      <c s="16" r="D623">
        <v>2007</v>
      </c>
      <c t="s" s="16" r="E623">
        <v>2303</v>
      </c>
      <c t="s" s="16" r="F623">
        <v>1703</v>
      </c>
      <c s="16" r="G623"/>
      <c s="24" r="H623"/>
    </row>
    <row r="624">
      <c t="s" s="16" r="A624">
        <v>2157</v>
      </c>
      <c t="s" s="16" r="B624">
        <v>1705</v>
      </c>
      <c t="s" s="16" r="C624">
        <v>2158</v>
      </c>
      <c s="16" r="D624">
        <v>2007</v>
      </c>
      <c t="s" s="16" r="E624">
        <v>2303</v>
      </c>
      <c t="s" s="16" r="F624">
        <v>1703</v>
      </c>
      <c s="16" r="G624"/>
      <c s="24" r="H624"/>
    </row>
    <row r="625">
      <c t="s" s="16" r="A625">
        <v>2157</v>
      </c>
      <c t="s" s="16" r="B625">
        <v>1705</v>
      </c>
      <c t="s" s="16" r="C625">
        <v>2159</v>
      </c>
      <c s="16" r="D625">
        <v>2007</v>
      </c>
      <c t="s" s="16" r="E625">
        <v>2303</v>
      </c>
      <c t="s" s="16" r="F625">
        <v>1703</v>
      </c>
      <c s="16" r="G625"/>
      <c s="24" r="H625"/>
    </row>
    <row r="626">
      <c t="s" s="16" r="A626">
        <v>2163</v>
      </c>
      <c t="s" s="16" r="B626">
        <v>1705</v>
      </c>
      <c t="s" s="16" r="C626">
        <v>1881</v>
      </c>
      <c s="16" r="D626">
        <v>2007</v>
      </c>
      <c t="s" s="16" r="E626">
        <v>2303</v>
      </c>
      <c t="s" s="16" r="F626">
        <v>1703</v>
      </c>
      <c s="16" r="G626"/>
      <c s="24" r="H626"/>
    </row>
    <row r="627">
      <c t="s" s="16" r="A627">
        <v>2163</v>
      </c>
      <c t="s" s="16" r="B627">
        <v>1705</v>
      </c>
      <c t="s" s="16" r="C627">
        <v>1882</v>
      </c>
      <c s="16" r="D627">
        <v>2007</v>
      </c>
      <c t="s" s="16" r="E627">
        <v>2303</v>
      </c>
      <c t="s" s="16" r="F627">
        <v>1703</v>
      </c>
      <c s="16" r="G627"/>
      <c s="24" r="H627"/>
    </row>
    <row r="628">
      <c t="s" s="16" r="A628">
        <v>2165</v>
      </c>
      <c t="s" s="16" r="B628">
        <v>1705</v>
      </c>
      <c t="s" s="16" r="C628">
        <v>1885</v>
      </c>
      <c s="16" r="D628">
        <v>2007</v>
      </c>
      <c t="s" s="16" r="E628">
        <v>2303</v>
      </c>
      <c t="s" s="16" r="F628">
        <v>1703</v>
      </c>
      <c s="16" r="G628"/>
      <c s="24" r="H628"/>
    </row>
    <row r="629">
      <c t="s" s="16" r="A629">
        <v>2164</v>
      </c>
      <c t="s" s="16" r="B629">
        <v>1705</v>
      </c>
      <c t="s" s="16" r="C629">
        <v>1886</v>
      </c>
      <c s="16" r="D629">
        <v>2007</v>
      </c>
      <c t="s" s="16" r="E629">
        <v>2303</v>
      </c>
      <c t="s" s="16" r="F629">
        <v>1703</v>
      </c>
      <c s="16" r="G629"/>
      <c s="24" r="H629"/>
    </row>
    <row r="630">
      <c t="s" s="16" r="A630">
        <v>2164</v>
      </c>
      <c t="s" s="16" r="B630">
        <v>1705</v>
      </c>
      <c t="s" s="16" r="C630">
        <v>1887</v>
      </c>
      <c s="16" r="D630">
        <v>2007</v>
      </c>
      <c t="s" s="16" r="E630">
        <v>2303</v>
      </c>
      <c t="s" s="16" r="F630">
        <v>1703</v>
      </c>
      <c s="16" r="G630"/>
      <c s="24" r="H630"/>
    </row>
    <row r="631">
      <c t="s" s="16" r="A631">
        <v>2164</v>
      </c>
      <c t="s" s="16" r="B631">
        <v>1705</v>
      </c>
      <c t="s" s="16" r="C631">
        <v>1888</v>
      </c>
      <c s="16" r="D631">
        <v>2007</v>
      </c>
      <c t="s" s="16" r="E631">
        <v>2303</v>
      </c>
      <c t="s" s="16" r="F631">
        <v>1703</v>
      </c>
      <c s="16" r="G631"/>
      <c s="24" r="H631"/>
    </row>
    <row r="632">
      <c t="s" s="16" r="A632">
        <v>2164</v>
      </c>
      <c t="s" s="16" r="B632">
        <v>1705</v>
      </c>
      <c t="s" s="16" r="C632">
        <v>1889</v>
      </c>
      <c s="16" r="D632">
        <v>2007</v>
      </c>
      <c t="s" s="16" r="E632">
        <v>2303</v>
      </c>
      <c t="s" s="16" r="F632">
        <v>1703</v>
      </c>
      <c s="16" r="G632"/>
      <c s="24" r="H632"/>
    </row>
    <row r="633">
      <c t="s" s="16" r="A633">
        <v>2164</v>
      </c>
      <c t="s" s="16" r="B633">
        <v>1705</v>
      </c>
      <c t="s" s="16" r="C633">
        <v>1890</v>
      </c>
      <c s="16" r="D633">
        <v>2007</v>
      </c>
      <c t="s" s="16" r="E633">
        <v>2303</v>
      </c>
      <c t="s" s="16" r="F633">
        <v>1703</v>
      </c>
      <c s="16" r="G633"/>
      <c s="24" r="H633"/>
    </row>
    <row r="634">
      <c t="s" s="16" r="A634">
        <v>2164</v>
      </c>
      <c t="s" s="16" r="B634">
        <v>1705</v>
      </c>
      <c t="s" s="16" r="C634">
        <v>1891</v>
      </c>
      <c s="16" r="D634">
        <v>2007</v>
      </c>
      <c t="s" s="16" r="E634">
        <v>2303</v>
      </c>
      <c t="s" s="16" r="F634">
        <v>1703</v>
      </c>
      <c s="16" r="G634"/>
      <c s="24" r="H634"/>
    </row>
    <row r="635">
      <c t="s" s="16" r="A635">
        <v>2166</v>
      </c>
      <c t="s" s="16" r="B635">
        <v>1705</v>
      </c>
      <c t="s" s="16" r="C635">
        <v>2167</v>
      </c>
      <c s="16" r="D635">
        <v>2007</v>
      </c>
      <c t="s" s="16" r="E635">
        <v>2303</v>
      </c>
      <c t="s" s="16" r="F635">
        <v>1703</v>
      </c>
      <c s="16" r="G635"/>
      <c s="24" r="H635"/>
    </row>
    <row r="636">
      <c t="s" s="16" r="A636">
        <v>2166</v>
      </c>
      <c t="s" s="16" r="B636">
        <v>1705</v>
      </c>
      <c t="s" s="16" r="C636">
        <v>1892</v>
      </c>
      <c s="16" r="D636">
        <v>2007</v>
      </c>
      <c t="s" s="16" r="E636">
        <v>2303</v>
      </c>
      <c t="s" s="16" r="F636">
        <v>1703</v>
      </c>
      <c s="16" r="G636"/>
      <c s="24" r="H636"/>
    </row>
    <row r="637">
      <c t="s" s="16" r="A637">
        <v>2166</v>
      </c>
      <c t="s" s="16" r="B637">
        <v>1705</v>
      </c>
      <c t="s" s="16" r="C637">
        <v>2168</v>
      </c>
      <c s="16" r="D637">
        <v>2007</v>
      </c>
      <c t="s" s="16" r="E637">
        <v>2303</v>
      </c>
      <c t="s" s="16" r="F637">
        <v>1703</v>
      </c>
      <c s="16" r="G637"/>
      <c s="24" r="H637"/>
    </row>
    <row r="638">
      <c t="s" s="16" r="A638">
        <v>2166</v>
      </c>
      <c t="s" s="16" r="B638">
        <v>1705</v>
      </c>
      <c t="s" s="16" r="C638">
        <v>1894</v>
      </c>
      <c s="16" r="D638">
        <v>2007</v>
      </c>
      <c t="s" s="16" r="E638">
        <v>2303</v>
      </c>
      <c t="s" s="16" r="F638">
        <v>1703</v>
      </c>
      <c s="16" r="G638"/>
      <c s="24" r="H638"/>
    </row>
    <row r="639">
      <c t="s" s="16" r="A639">
        <v>2166</v>
      </c>
      <c t="s" s="16" r="B639">
        <v>1705</v>
      </c>
      <c t="s" s="16" r="C639">
        <v>1895</v>
      </c>
      <c s="16" r="D639">
        <v>2007</v>
      </c>
      <c t="s" s="16" r="E639">
        <v>2303</v>
      </c>
      <c t="s" s="16" r="F639">
        <v>1703</v>
      </c>
      <c s="16" r="G639"/>
      <c s="24" r="H639"/>
    </row>
    <row r="640">
      <c t="s" s="16" r="A640">
        <v>2166</v>
      </c>
      <c t="s" s="16" r="B640">
        <v>1705</v>
      </c>
      <c t="s" s="16" r="C640">
        <v>1897</v>
      </c>
      <c s="16" r="D640">
        <v>2007</v>
      </c>
      <c t="s" s="16" r="E640">
        <v>2303</v>
      </c>
      <c t="s" s="16" r="F640">
        <v>1703</v>
      </c>
      <c s="16" r="G640"/>
      <c s="24" r="H640"/>
    </row>
    <row r="641">
      <c t="s" s="16" r="A641">
        <v>2166</v>
      </c>
      <c t="s" s="16" r="B641">
        <v>1705</v>
      </c>
      <c t="s" s="16" r="C641">
        <v>2350</v>
      </c>
      <c s="16" r="D641">
        <v>2007</v>
      </c>
      <c t="s" s="16" r="E641">
        <v>2303</v>
      </c>
      <c t="s" s="16" r="F641">
        <v>1703</v>
      </c>
      <c s="16" r="G641"/>
      <c s="24" r="H641"/>
    </row>
    <row r="642">
      <c t="s" s="16" r="A642">
        <v>2351</v>
      </c>
      <c t="s" s="16" r="B642">
        <v>1705</v>
      </c>
      <c t="s" s="16" r="C642">
        <v>1899</v>
      </c>
      <c s="16" r="D642">
        <v>2007</v>
      </c>
      <c t="s" s="16" r="E642">
        <v>2303</v>
      </c>
      <c t="s" s="16" r="F642">
        <v>1703</v>
      </c>
      <c s="16" r="G642"/>
      <c s="24" r="H642"/>
    </row>
    <row r="643">
      <c t="s" s="16" r="A643">
        <v>2351</v>
      </c>
      <c t="s" s="16" r="B643">
        <v>1705</v>
      </c>
      <c t="s" s="16" r="C643">
        <v>1900</v>
      </c>
      <c s="16" r="D643">
        <v>2007</v>
      </c>
      <c t="s" s="16" r="E643">
        <v>2303</v>
      </c>
      <c t="s" s="16" r="F643">
        <v>1703</v>
      </c>
      <c s="16" r="G643"/>
      <c s="24" r="H643"/>
    </row>
    <row r="644">
      <c t="s" s="16" r="A644">
        <v>2351</v>
      </c>
      <c t="s" s="16" r="B644">
        <v>1705</v>
      </c>
      <c t="s" s="16" r="C644">
        <v>2170</v>
      </c>
      <c s="16" r="D644">
        <v>2007</v>
      </c>
      <c t="s" s="16" r="E644">
        <v>2303</v>
      </c>
      <c t="s" s="16" r="F644">
        <v>1703</v>
      </c>
      <c s="16" r="G644"/>
      <c s="24" r="H644"/>
    </row>
    <row r="645">
      <c t="s" s="16" r="A645">
        <v>2351</v>
      </c>
      <c t="s" s="16" r="B645">
        <v>1705</v>
      </c>
      <c t="s" s="16" r="C645">
        <v>2251</v>
      </c>
      <c s="16" r="D645">
        <v>2007</v>
      </c>
      <c t="s" s="16" r="E645">
        <v>2303</v>
      </c>
      <c t="s" s="16" r="F645">
        <v>1703</v>
      </c>
      <c s="16" r="G645"/>
      <c s="24" r="H645"/>
    </row>
    <row r="646">
      <c t="s" s="16" r="A646">
        <v>2351</v>
      </c>
      <c t="s" s="16" r="B646">
        <v>1705</v>
      </c>
      <c t="s" s="16" r="C646">
        <v>1904</v>
      </c>
      <c s="16" r="D646">
        <v>2007</v>
      </c>
      <c t="s" s="16" r="E646">
        <v>2303</v>
      </c>
      <c t="s" s="16" r="F646">
        <v>1703</v>
      </c>
      <c s="16" r="G646"/>
      <c s="24" r="H646"/>
    </row>
    <row r="647">
      <c t="s" s="16" r="A647">
        <v>2352</v>
      </c>
      <c t="s" s="16" r="B647">
        <v>1705</v>
      </c>
      <c t="s" s="16" r="C647">
        <v>1905</v>
      </c>
      <c s="16" r="D647">
        <v>2007</v>
      </c>
      <c t="s" s="16" r="E647">
        <v>2303</v>
      </c>
      <c t="s" s="16" r="F647">
        <v>1703</v>
      </c>
      <c s="16" r="G647"/>
      <c s="24" r="H647"/>
    </row>
    <row r="648">
      <c t="s" s="16" r="A648">
        <v>2352</v>
      </c>
      <c t="s" s="16" r="B648">
        <v>1705</v>
      </c>
      <c t="s" s="16" r="C648">
        <v>2353</v>
      </c>
      <c s="16" r="D648">
        <v>2007</v>
      </c>
      <c t="s" s="16" r="E648">
        <v>2303</v>
      </c>
      <c t="s" s="16" r="F648">
        <v>1703</v>
      </c>
      <c s="16" r="G648"/>
      <c s="24" r="H648"/>
    </row>
    <row r="649">
      <c t="s" s="16" r="A649">
        <v>2352</v>
      </c>
      <c t="s" s="16" r="B649">
        <v>1705</v>
      </c>
      <c t="s" s="16" r="C649">
        <v>1906</v>
      </c>
      <c s="16" r="D649">
        <v>2007</v>
      </c>
      <c t="s" s="16" r="E649">
        <v>2303</v>
      </c>
      <c t="s" s="16" r="F649">
        <v>1703</v>
      </c>
      <c s="16" r="G649"/>
      <c s="24" r="H649"/>
    </row>
    <row r="650">
      <c t="s" s="16" r="A650">
        <v>2172</v>
      </c>
      <c t="s" s="16" r="B650">
        <v>1705</v>
      </c>
      <c t="s" s="16" r="C650">
        <v>1907</v>
      </c>
      <c s="16" r="D650">
        <v>2007</v>
      </c>
      <c t="s" s="16" r="E650">
        <v>2303</v>
      </c>
      <c t="s" s="16" r="F650">
        <v>1703</v>
      </c>
      <c s="16" r="G650"/>
      <c s="24" r="H650"/>
    </row>
    <row r="651">
      <c t="s" s="16" r="A651">
        <v>2172</v>
      </c>
      <c t="s" s="16" r="B651">
        <v>1705</v>
      </c>
      <c t="s" s="16" r="C651">
        <v>1908</v>
      </c>
      <c s="16" r="D651">
        <v>2007</v>
      </c>
      <c t="s" s="16" r="E651">
        <v>2303</v>
      </c>
      <c t="s" s="16" r="F651">
        <v>1703</v>
      </c>
      <c s="16" r="G651"/>
      <c s="24" r="H651"/>
    </row>
    <row r="652">
      <c t="s" s="16" r="A652">
        <v>2172</v>
      </c>
      <c t="s" s="16" r="B652">
        <v>1705</v>
      </c>
      <c t="s" s="16" r="C652">
        <v>1909</v>
      </c>
      <c s="16" r="D652">
        <v>2007</v>
      </c>
      <c t="s" s="16" r="E652">
        <v>2303</v>
      </c>
      <c t="s" s="16" r="F652">
        <v>1703</v>
      </c>
      <c s="16" r="G652"/>
      <c s="24" r="H652"/>
    </row>
    <row r="653">
      <c t="s" s="16" r="A653">
        <v>2172</v>
      </c>
      <c t="s" s="16" r="B653">
        <v>1705</v>
      </c>
      <c t="s" s="16" r="C653">
        <v>1911</v>
      </c>
      <c s="16" r="D653">
        <v>2007</v>
      </c>
      <c t="s" s="16" r="E653">
        <v>2303</v>
      </c>
      <c t="s" s="16" r="F653">
        <v>1703</v>
      </c>
      <c s="16" r="G653"/>
      <c s="24" r="H653"/>
    </row>
    <row r="654">
      <c t="s" s="16" r="A654">
        <v>2172</v>
      </c>
      <c t="s" s="16" r="B654">
        <v>1705</v>
      </c>
      <c t="s" s="16" r="C654">
        <v>1912</v>
      </c>
      <c s="16" r="D654">
        <v>2007</v>
      </c>
      <c t="s" s="16" r="E654">
        <v>2303</v>
      </c>
      <c t="s" s="16" r="F654">
        <v>1703</v>
      </c>
      <c s="16" r="G654"/>
      <c s="24" r="H654"/>
    </row>
    <row r="655">
      <c t="s" s="16" r="A655">
        <v>2172</v>
      </c>
      <c t="s" s="16" r="B655">
        <v>1705</v>
      </c>
      <c t="s" s="16" r="C655">
        <v>1913</v>
      </c>
      <c s="16" r="D655">
        <v>2007</v>
      </c>
      <c t="s" s="16" r="E655">
        <v>2303</v>
      </c>
      <c t="s" s="16" r="F655">
        <v>1703</v>
      </c>
      <c s="16" r="G655"/>
      <c s="24" r="H655"/>
    </row>
    <row r="656">
      <c t="s" s="16" r="A656">
        <v>1733</v>
      </c>
      <c t="s" s="16" r="B656">
        <v>1734</v>
      </c>
      <c t="s" s="16" r="C656">
        <v>1920</v>
      </c>
      <c s="16" r="D656">
        <v>2007</v>
      </c>
      <c t="s" s="16" r="E656">
        <v>2303</v>
      </c>
      <c t="s" s="16" r="F656">
        <v>1703</v>
      </c>
      <c s="16" r="G656"/>
      <c s="24" r="H656"/>
    </row>
    <row r="657">
      <c t="s" s="16" r="A657">
        <v>1733</v>
      </c>
      <c t="s" s="16" r="B657">
        <v>2175</v>
      </c>
      <c t="s" s="16" r="C657">
        <v>1921</v>
      </c>
      <c s="16" r="D657">
        <v>2007</v>
      </c>
      <c t="s" s="16" r="E657">
        <v>2303</v>
      </c>
      <c t="s" s="16" r="F657">
        <v>1703</v>
      </c>
      <c s="16" r="G657"/>
      <c s="24" r="H657"/>
    </row>
    <row r="658">
      <c t="s" s="16" r="A658">
        <v>46</v>
      </c>
      <c s="16" r="B658"/>
      <c t="s" s="16" r="C658">
        <v>2177</v>
      </c>
      <c s="16" r="D658">
        <v>2007</v>
      </c>
      <c t="s" s="16" r="E658">
        <v>2303</v>
      </c>
      <c t="s" s="16" r="F658">
        <v>1703</v>
      </c>
      <c s="16" r="G658"/>
      <c s="24" r="H658"/>
    </row>
    <row r="659">
      <c t="s" s="16" r="A659">
        <v>1765</v>
      </c>
      <c t="s" s="16" r="B659">
        <v>2307</v>
      </c>
      <c t="s" s="16" r="C659">
        <v>1768</v>
      </c>
      <c s="16" r="D659">
        <v>2009</v>
      </c>
      <c t="s" s="16" r="E659">
        <v>2303</v>
      </c>
      <c t="s" s="16" r="F659">
        <v>1703</v>
      </c>
      <c s="16" r="G659"/>
      <c s="24" r="H659"/>
    </row>
    <row r="660">
      <c t="s" s="16" r="A660">
        <v>1765</v>
      </c>
      <c t="s" s="16" r="B660">
        <v>2183</v>
      </c>
      <c t="s" s="16" r="C660">
        <v>1768</v>
      </c>
      <c s="16" r="D660">
        <v>2007</v>
      </c>
      <c t="s" s="16" r="E660">
        <v>2303</v>
      </c>
      <c t="s" s="16" r="F660">
        <v>1703</v>
      </c>
      <c s="16" r="G660"/>
      <c s="24" r="H660"/>
    </row>
    <row r="661">
      <c t="s" s="16" r="A661">
        <v>1765</v>
      </c>
      <c t="s" s="16" r="B661">
        <v>2354</v>
      </c>
      <c t="s" s="16" r="C661">
        <v>2355</v>
      </c>
      <c s="16" r="D661">
        <v>2008</v>
      </c>
      <c t="s" s="16" r="E661">
        <v>2303</v>
      </c>
      <c t="s" s="16" r="F661">
        <v>1703</v>
      </c>
      <c s="16" r="G661"/>
      <c s="24" r="H661"/>
    </row>
    <row r="662">
      <c t="s" s="16" r="A662">
        <v>1765</v>
      </c>
      <c t="s" s="16" r="B662">
        <v>1734</v>
      </c>
      <c t="s" s="16" r="C662">
        <v>1933</v>
      </c>
      <c s="16" r="D662">
        <v>2005</v>
      </c>
      <c t="s" s="16" r="E662">
        <v>2303</v>
      </c>
      <c t="s" s="16" r="F662">
        <v>1703</v>
      </c>
      <c s="16" r="G662"/>
      <c s="24" r="H662"/>
    </row>
    <row r="663">
      <c t="s" s="16" r="A663">
        <v>1765</v>
      </c>
      <c t="s" s="16" r="B663">
        <v>2185</v>
      </c>
      <c t="s" s="16" r="C663">
        <v>1932</v>
      </c>
      <c s="16" r="D663">
        <v>2005</v>
      </c>
      <c t="s" s="16" r="E663">
        <v>2303</v>
      </c>
      <c t="s" s="16" r="F663">
        <v>1703</v>
      </c>
      <c s="16" r="G663"/>
      <c s="24" r="H663"/>
    </row>
    <row r="664">
      <c t="s" s="16" r="A664">
        <v>1743</v>
      </c>
      <c t="s" s="16" r="B664">
        <v>1944</v>
      </c>
      <c t="s" s="16" r="C664">
        <v>2018</v>
      </c>
      <c s="16" r="D664">
        <v>2007</v>
      </c>
      <c t="s" s="16" r="E664">
        <v>2303</v>
      </c>
      <c t="s" s="16" r="F664">
        <v>1703</v>
      </c>
      <c s="16" r="G664"/>
      <c s="24" r="H664"/>
    </row>
    <row r="665">
      <c t="s" s="16" r="A665">
        <v>1743</v>
      </c>
      <c t="s" s="16" r="B665">
        <v>1750</v>
      </c>
      <c t="s" s="16" r="C665">
        <v>2018</v>
      </c>
      <c s="16" r="D665">
        <v>2007</v>
      </c>
      <c t="s" s="16" r="E665">
        <v>2303</v>
      </c>
      <c t="s" s="16" r="F665">
        <v>1846</v>
      </c>
      <c t="s" s="16" r="G665">
        <v>2356</v>
      </c>
      <c s="24" r="H665"/>
    </row>
    <row r="666">
      <c t="s" s="16" r="A666">
        <v>1738</v>
      </c>
      <c t="s" s="16" r="B666">
        <v>1937</v>
      </c>
      <c t="s" s="16" r="C666">
        <v>2266</v>
      </c>
      <c s="16" r="D666">
        <v>2007</v>
      </c>
      <c t="s" s="16" r="E666">
        <v>2303</v>
      </c>
      <c t="s" s="16" r="F666">
        <v>1703</v>
      </c>
      <c s="16" r="G666"/>
      <c s="24" r="H666"/>
    </row>
    <row r="667">
      <c t="s" s="16" r="A667">
        <v>1738</v>
      </c>
      <c t="s" s="16" r="B667">
        <v>1739</v>
      </c>
      <c t="s" s="16" r="C667">
        <v>2266</v>
      </c>
      <c s="16" r="D667">
        <v>2009</v>
      </c>
      <c t="s" s="16" r="E667">
        <v>2303</v>
      </c>
      <c t="s" s="16" r="F667">
        <v>1703</v>
      </c>
      <c s="16" r="G667"/>
      <c s="24" r="H667"/>
    </row>
    <row r="668">
      <c t="s" s="16" r="A668">
        <v>1738</v>
      </c>
      <c t="s" s="16" r="B668">
        <v>1739</v>
      </c>
      <c t="s" s="16" r="C668">
        <v>2266</v>
      </c>
      <c s="16" r="D668">
        <v>2008</v>
      </c>
      <c t="s" s="16" r="E668">
        <v>2303</v>
      </c>
      <c t="s" s="16" r="F668">
        <v>1703</v>
      </c>
      <c s="16" r="G668"/>
      <c s="24" r="H668"/>
    </row>
    <row r="669">
      <c t="s" s="16" r="A669">
        <v>1738</v>
      </c>
      <c t="s" s="16" r="B669">
        <v>1705</v>
      </c>
      <c t="s" s="16" r="C669">
        <v>1889</v>
      </c>
      <c s="16" r="D669">
        <v>2007</v>
      </c>
      <c t="s" s="16" r="E669">
        <v>2303</v>
      </c>
      <c t="s" s="16" r="F669">
        <v>1703</v>
      </c>
      <c s="16" r="G669"/>
      <c s="24" r="H669"/>
    </row>
    <row r="670">
      <c t="s" s="16" r="A670">
        <v>1738</v>
      </c>
      <c t="s" s="16" r="B670">
        <v>1705</v>
      </c>
      <c t="s" s="16" r="C670">
        <v>1890</v>
      </c>
      <c s="16" r="D670">
        <v>2007</v>
      </c>
      <c t="s" s="16" r="E670">
        <v>2303</v>
      </c>
      <c t="s" s="16" r="F670">
        <v>1703</v>
      </c>
      <c s="16" r="G670"/>
      <c s="24" r="H670"/>
    </row>
    <row r="671">
      <c t="s" s="16" r="A671">
        <v>1755</v>
      </c>
      <c t="s" s="16" r="B671">
        <v>1975</v>
      </c>
      <c t="s" s="16" r="C671">
        <v>2357</v>
      </c>
      <c s="16" r="D671">
        <v>2007</v>
      </c>
      <c t="s" s="16" r="E671">
        <v>2303</v>
      </c>
      <c t="s" s="16" r="F671">
        <v>1703</v>
      </c>
      <c s="16" r="G671"/>
      <c s="24" r="H671"/>
    </row>
    <row r="672">
      <c t="s" s="16" r="A672">
        <v>2172</v>
      </c>
      <c t="s" s="16" r="B672">
        <v>1705</v>
      </c>
      <c t="s" s="16" r="C672">
        <v>1907</v>
      </c>
      <c s="16" r="D672">
        <v>2007</v>
      </c>
      <c t="s" s="16" r="E672">
        <v>2303</v>
      </c>
      <c t="s" s="16" r="F672">
        <v>1703</v>
      </c>
      <c s="16" r="G672"/>
      <c s="24" r="H672"/>
    </row>
    <row r="673">
      <c t="s" s="16" r="A673">
        <v>2172</v>
      </c>
      <c t="s" s="16" r="B673">
        <v>1705</v>
      </c>
      <c t="s" s="16" r="C673">
        <v>1908</v>
      </c>
      <c s="16" r="D673">
        <v>2007</v>
      </c>
      <c t="s" s="16" r="E673">
        <v>2303</v>
      </c>
      <c t="s" s="16" r="F673">
        <v>1703</v>
      </c>
      <c s="16" r="G673"/>
      <c s="24" r="H673"/>
    </row>
    <row r="674">
      <c t="s" s="16" r="A674">
        <v>2172</v>
      </c>
      <c t="s" s="16" r="B674">
        <v>1705</v>
      </c>
      <c t="s" s="16" r="C674">
        <v>1909</v>
      </c>
      <c s="16" r="D674">
        <v>2007</v>
      </c>
      <c t="s" s="16" r="E674">
        <v>2303</v>
      </c>
      <c t="s" s="16" r="F674">
        <v>1703</v>
      </c>
      <c s="16" r="G674"/>
      <c s="24" r="H674"/>
    </row>
    <row r="675">
      <c t="s" s="16" r="A675">
        <v>2172</v>
      </c>
      <c t="s" s="16" r="B675">
        <v>1705</v>
      </c>
      <c t="s" s="16" r="C675">
        <v>1911</v>
      </c>
      <c s="16" r="D675">
        <v>2007</v>
      </c>
      <c t="s" s="16" r="E675">
        <v>2303</v>
      </c>
      <c t="s" s="16" r="F675">
        <v>1703</v>
      </c>
      <c s="16" r="G675"/>
      <c s="24" r="H675"/>
    </row>
    <row r="676">
      <c t="s" s="16" r="A676">
        <v>2172</v>
      </c>
      <c t="s" s="16" r="B676">
        <v>1705</v>
      </c>
      <c t="s" s="16" r="C676">
        <v>1912</v>
      </c>
      <c s="16" r="D676">
        <v>2007</v>
      </c>
      <c t="s" s="16" r="E676">
        <v>2303</v>
      </c>
      <c t="s" s="16" r="F676">
        <v>1703</v>
      </c>
      <c s="16" r="G676"/>
      <c s="24" r="H676"/>
    </row>
    <row r="677">
      <c t="s" s="16" r="A677">
        <v>2172</v>
      </c>
      <c t="s" s="16" r="B677">
        <v>1705</v>
      </c>
      <c t="s" s="16" r="C677">
        <v>1913</v>
      </c>
      <c s="16" r="D677">
        <v>2007</v>
      </c>
      <c t="s" s="16" r="E677">
        <v>2303</v>
      </c>
      <c t="s" s="16" r="F677">
        <v>1703</v>
      </c>
      <c s="16" r="G677"/>
      <c s="24" r="H677"/>
    </row>
    <row r="678">
      <c t="s" s="16" r="A678">
        <v>1733</v>
      </c>
      <c t="s" s="16" r="B678">
        <v>1734</v>
      </c>
      <c t="s" s="16" r="C678">
        <v>1920</v>
      </c>
      <c s="16" r="D678">
        <v>2007</v>
      </c>
      <c t="s" s="16" r="E678">
        <v>2303</v>
      </c>
      <c t="s" s="16" r="F678">
        <v>1703</v>
      </c>
      <c s="16" r="G678"/>
      <c s="24" r="H678"/>
    </row>
    <row r="679">
      <c t="s" s="16" r="A679">
        <v>1733</v>
      </c>
      <c t="s" s="16" r="B679">
        <v>2175</v>
      </c>
      <c t="s" s="16" r="C679">
        <v>1921</v>
      </c>
      <c s="16" r="D679">
        <v>2007</v>
      </c>
      <c t="s" s="16" r="E679">
        <v>2303</v>
      </c>
      <c t="s" s="16" r="F679">
        <v>1703</v>
      </c>
      <c s="16" r="G679"/>
      <c s="24" r="H679"/>
    </row>
    <row r="680">
      <c t="s" s="16" r="A680">
        <v>46</v>
      </c>
      <c s="16" r="B680"/>
      <c t="s" s="16" r="C680">
        <v>2177</v>
      </c>
      <c s="16" r="D680">
        <v>2007</v>
      </c>
      <c t="s" s="16" r="E680">
        <v>2303</v>
      </c>
      <c t="s" s="16" r="F680">
        <v>1703</v>
      </c>
      <c s="16" r="G680"/>
      <c s="24" r="H680"/>
    </row>
    <row r="681">
      <c t="s" s="16" r="A681">
        <v>1765</v>
      </c>
      <c t="s" s="16" r="B681">
        <v>2307</v>
      </c>
      <c t="s" s="16" r="C681">
        <v>1768</v>
      </c>
      <c s="16" r="D681">
        <v>2009</v>
      </c>
      <c t="s" s="16" r="E681">
        <v>2303</v>
      </c>
      <c t="s" s="16" r="F681">
        <v>1703</v>
      </c>
      <c s="16" r="G681"/>
      <c s="24" r="H681"/>
    </row>
    <row r="682">
      <c t="s" s="16" r="A682">
        <v>1765</v>
      </c>
      <c t="s" s="16" r="B682">
        <v>2183</v>
      </c>
      <c t="s" s="16" r="C682">
        <v>1768</v>
      </c>
      <c s="16" r="D682">
        <v>2007</v>
      </c>
      <c t="s" s="16" r="E682">
        <v>2303</v>
      </c>
      <c t="s" s="16" r="F682">
        <v>1703</v>
      </c>
      <c s="16" r="G682"/>
      <c s="24" r="H682"/>
    </row>
    <row r="683">
      <c t="s" s="16" r="A683">
        <v>1765</v>
      </c>
      <c t="s" s="16" r="B683">
        <v>2354</v>
      </c>
      <c t="s" s="16" r="C683">
        <v>2355</v>
      </c>
      <c s="16" r="D683">
        <v>2008</v>
      </c>
      <c t="s" s="16" r="E683">
        <v>2303</v>
      </c>
      <c t="s" s="16" r="F683">
        <v>1703</v>
      </c>
      <c s="16" r="G683"/>
      <c s="24" r="H683"/>
    </row>
    <row r="684">
      <c t="s" s="16" r="A684">
        <v>1765</v>
      </c>
      <c t="s" s="16" r="B684">
        <v>1734</v>
      </c>
      <c t="s" s="16" r="C684">
        <v>1933</v>
      </c>
      <c s="16" r="D684">
        <v>2005</v>
      </c>
      <c t="s" s="16" r="E684">
        <v>2303</v>
      </c>
      <c t="s" s="16" r="F684">
        <v>1703</v>
      </c>
      <c s="16" r="G684"/>
      <c s="24" r="H684"/>
    </row>
    <row r="685">
      <c t="s" s="16" r="A685">
        <v>1765</v>
      </c>
      <c t="s" s="16" r="B685">
        <v>2185</v>
      </c>
      <c t="s" s="16" r="C685">
        <v>1932</v>
      </c>
      <c s="16" r="D685">
        <v>2005</v>
      </c>
      <c t="s" s="16" r="E685">
        <v>2303</v>
      </c>
      <c t="s" s="16" r="F685">
        <v>1703</v>
      </c>
      <c s="16" r="G685"/>
      <c s="24" r="H685"/>
    </row>
    <row r="686">
      <c t="s" s="16" r="A686">
        <v>1743</v>
      </c>
      <c t="s" s="16" r="B686">
        <v>1944</v>
      </c>
      <c t="s" s="16" r="C686">
        <v>2018</v>
      </c>
      <c s="16" r="D686">
        <v>2007</v>
      </c>
      <c t="s" s="16" r="E686">
        <v>2303</v>
      </c>
      <c t="s" s="16" r="F686">
        <v>1703</v>
      </c>
      <c s="16" r="G686"/>
      <c s="24" r="H686"/>
    </row>
    <row r="687">
      <c t="s" s="16" r="A687">
        <v>1743</v>
      </c>
      <c t="s" s="16" r="B687">
        <v>1750</v>
      </c>
      <c t="s" s="16" r="C687">
        <v>2018</v>
      </c>
      <c s="16" r="D687">
        <v>2007</v>
      </c>
      <c t="s" s="16" r="E687">
        <v>2303</v>
      </c>
      <c t="s" s="16" r="F687">
        <v>1846</v>
      </c>
      <c t="s" s="16" r="G687">
        <v>2356</v>
      </c>
      <c s="24" r="H687"/>
    </row>
    <row r="688">
      <c t="s" s="16" r="A688">
        <v>1738</v>
      </c>
      <c t="s" s="16" r="B688">
        <v>1937</v>
      </c>
      <c t="s" s="16" r="C688">
        <v>2266</v>
      </c>
      <c s="16" r="D688">
        <v>2007</v>
      </c>
      <c t="s" s="16" r="E688">
        <v>2303</v>
      </c>
      <c t="s" s="16" r="F688">
        <v>1703</v>
      </c>
      <c s="16" r="G688"/>
      <c s="24" r="H688"/>
    </row>
    <row r="689">
      <c t="s" s="16" r="A689">
        <v>1738</v>
      </c>
      <c t="s" s="16" r="B689">
        <v>1739</v>
      </c>
      <c t="s" s="16" r="C689">
        <v>2266</v>
      </c>
      <c s="16" r="D689">
        <v>2009</v>
      </c>
      <c t="s" s="16" r="E689">
        <v>2303</v>
      </c>
      <c t="s" s="16" r="F689">
        <v>1703</v>
      </c>
      <c s="16" r="G689"/>
      <c s="24" r="H689"/>
    </row>
    <row r="690">
      <c t="s" s="16" r="A690">
        <v>1738</v>
      </c>
      <c t="s" s="16" r="B690">
        <v>1739</v>
      </c>
      <c t="s" s="16" r="C690">
        <v>2266</v>
      </c>
      <c s="16" r="D690">
        <v>2008</v>
      </c>
      <c t="s" s="16" r="E690">
        <v>2303</v>
      </c>
      <c t="s" s="16" r="F690">
        <v>1703</v>
      </c>
      <c s="16" r="G690"/>
      <c s="24" r="H690"/>
    </row>
    <row r="691">
      <c t="s" s="16" r="A691">
        <v>1738</v>
      </c>
      <c t="s" s="16" r="B691">
        <v>1705</v>
      </c>
      <c t="s" s="16" r="C691">
        <v>1889</v>
      </c>
      <c s="16" r="D691">
        <v>2007</v>
      </c>
      <c t="s" s="16" r="E691">
        <v>2303</v>
      </c>
      <c t="s" s="16" r="F691">
        <v>1703</v>
      </c>
      <c s="16" r="G691"/>
      <c s="24" r="H691"/>
    </row>
    <row r="692">
      <c t="s" s="16" r="A692">
        <v>1738</v>
      </c>
      <c t="s" s="16" r="B692">
        <v>1705</v>
      </c>
      <c t="s" s="16" r="C692">
        <v>1890</v>
      </c>
      <c s="16" r="D692">
        <v>2007</v>
      </c>
      <c t="s" s="16" r="E692">
        <v>2303</v>
      </c>
      <c t="s" s="16" r="F692">
        <v>1703</v>
      </c>
      <c s="16" r="G692"/>
      <c s="24" r="H692"/>
    </row>
    <row r="693">
      <c t="s" s="16" r="A693">
        <v>1755</v>
      </c>
      <c t="s" s="16" r="B693">
        <v>1975</v>
      </c>
      <c t="s" s="16" r="C693">
        <v>2357</v>
      </c>
      <c s="16" r="D693">
        <v>2007</v>
      </c>
      <c t="s" s="16" r="E693">
        <v>2303</v>
      </c>
      <c t="s" s="16" r="F693">
        <v>1703</v>
      </c>
      <c s="16" r="G693"/>
      <c s="24" r="H693"/>
    </row>
    <row r="694">
      <c t="s" s="16" r="A694">
        <v>1755</v>
      </c>
      <c t="s" s="16" r="B694">
        <v>1975</v>
      </c>
      <c t="s" s="16" r="C694">
        <v>2357</v>
      </c>
      <c s="16" r="D694">
        <v>2007</v>
      </c>
      <c t="s" s="16" r="E694">
        <v>2303</v>
      </c>
      <c t="s" s="16" r="F694">
        <v>1703</v>
      </c>
      <c s="16" r="G694"/>
      <c s="24" r="H694"/>
    </row>
    <row r="695">
      <c t="s" s="16" r="A695">
        <v>1755</v>
      </c>
      <c t="s" s="16" r="B695">
        <v>1975</v>
      </c>
      <c t="s" s="16" r="C695">
        <v>2194</v>
      </c>
      <c s="16" r="D695">
        <v>2007</v>
      </c>
      <c t="s" s="16" r="E695">
        <v>2303</v>
      </c>
      <c t="s" s="16" r="F695">
        <v>1703</v>
      </c>
      <c s="16" r="G695"/>
      <c s="24" r="H695"/>
    </row>
    <row r="696">
      <c t="s" s="16" r="A696">
        <v>1755</v>
      </c>
      <c t="s" s="16" r="B696">
        <v>1975</v>
      </c>
      <c t="s" s="16" r="C696">
        <v>2195</v>
      </c>
      <c s="16" r="D696">
        <v>2007</v>
      </c>
      <c t="s" s="16" r="E696">
        <v>2303</v>
      </c>
      <c t="s" s="16" r="F696">
        <v>1703</v>
      </c>
      <c s="16" r="G696"/>
      <c s="24" r="H696"/>
    </row>
    <row r="697">
      <c t="s" s="16" r="A697">
        <v>1755</v>
      </c>
      <c t="s" s="16" r="B697">
        <v>1975</v>
      </c>
      <c t="s" s="16" r="C697">
        <v>2358</v>
      </c>
      <c s="16" r="D697">
        <v>2007</v>
      </c>
      <c t="s" s="16" r="E697">
        <v>2303</v>
      </c>
      <c t="s" s="16" r="F697">
        <v>1703</v>
      </c>
      <c s="16" r="G697"/>
      <c s="24" r="H697"/>
    </row>
    <row r="698">
      <c t="s" s="16" r="A698">
        <v>1755</v>
      </c>
      <c t="s" s="16" r="B698">
        <v>105</v>
      </c>
      <c t="s" s="16" r="C698">
        <v>2194</v>
      </c>
      <c s="16" r="D698">
        <v>2010</v>
      </c>
      <c t="s" s="16" r="E698">
        <v>2303</v>
      </c>
      <c t="s" s="16" r="F698">
        <v>1703</v>
      </c>
      <c s="16" r="G698"/>
      <c s="24" r="H698"/>
    </row>
    <row r="699">
      <c t="s" s="16" r="A699">
        <v>1755</v>
      </c>
      <c t="s" s="16" r="B699">
        <v>105</v>
      </c>
      <c t="s" s="16" r="C699">
        <v>2195</v>
      </c>
      <c s="16" r="D699">
        <v>2010</v>
      </c>
      <c t="s" s="16" r="E699">
        <v>2303</v>
      </c>
      <c t="s" s="16" r="F699">
        <v>1703</v>
      </c>
      <c s="16" r="G699"/>
      <c s="24" r="H699"/>
    </row>
    <row r="700">
      <c t="s" s="16" r="A700">
        <v>1755</v>
      </c>
      <c t="s" s="16" r="B700">
        <v>1705</v>
      </c>
      <c t="s" s="16" r="C700">
        <v>1875</v>
      </c>
      <c s="16" r="D700">
        <v>2007</v>
      </c>
      <c t="s" s="16" r="E700">
        <v>2303</v>
      </c>
      <c t="s" s="16" r="F700">
        <v>1703</v>
      </c>
      <c s="16" r="G700"/>
      <c s="24" r="H700"/>
    </row>
    <row r="701">
      <c t="s" s="16" r="A701">
        <v>1755</v>
      </c>
      <c t="s" s="16" r="B701">
        <v>1705</v>
      </c>
      <c t="s" s="16" r="C701">
        <v>2155</v>
      </c>
      <c s="16" r="D701">
        <v>2007</v>
      </c>
      <c t="s" s="16" r="E701">
        <v>2303</v>
      </c>
      <c t="s" s="16" r="F701">
        <v>1703</v>
      </c>
      <c s="16" r="G701"/>
      <c s="24" r="H701"/>
    </row>
    <row r="702">
      <c t="s" s="16" r="A702">
        <v>1755</v>
      </c>
      <c t="s" s="16" r="B702">
        <v>1705</v>
      </c>
      <c t="s" s="16" r="C702">
        <v>1887</v>
      </c>
      <c s="16" r="D702">
        <v>2007</v>
      </c>
      <c t="s" s="16" r="E702">
        <v>2303</v>
      </c>
      <c t="s" s="16" r="F702">
        <v>1703</v>
      </c>
      <c s="16" r="G702"/>
      <c s="24" r="H702"/>
    </row>
    <row r="703">
      <c t="s" s="16" r="A703">
        <v>1755</v>
      </c>
      <c t="s" s="16" r="B703">
        <v>1705</v>
      </c>
      <c t="s" s="16" r="C703">
        <v>2359</v>
      </c>
      <c s="16" r="D703">
        <v>2007</v>
      </c>
      <c t="s" s="16" r="E703">
        <v>2303</v>
      </c>
      <c t="s" s="16" r="F703">
        <v>1703</v>
      </c>
      <c s="16" r="G703"/>
      <c s="24" r="H703"/>
    </row>
    <row r="704">
      <c t="s" s="16" r="A704">
        <v>1791</v>
      </c>
      <c t="s" s="16" r="B704">
        <v>2283</v>
      </c>
      <c t="s" s="16" r="C704">
        <v>2228</v>
      </c>
      <c s="16" r="D704">
        <v>2007</v>
      </c>
      <c t="s" s="16" r="E704">
        <v>2303</v>
      </c>
      <c t="s" s="16" r="F704">
        <v>1703</v>
      </c>
      <c s="16" r="G704"/>
      <c s="24" r="H704"/>
    </row>
    <row r="705">
      <c t="s" s="16" r="A705">
        <v>1791</v>
      </c>
      <c t="s" s="16" r="B705">
        <v>2005</v>
      </c>
      <c t="s" s="16" r="C705">
        <v>2360</v>
      </c>
      <c s="16" r="D705">
        <v>1999</v>
      </c>
      <c t="s" s="16" r="E705">
        <v>2303</v>
      </c>
      <c t="s" s="16" r="F705">
        <v>1703</v>
      </c>
      <c s="16" r="G705"/>
      <c s="24" r="H705"/>
    </row>
    <row r="706">
      <c t="s" s="16" r="A706">
        <v>1800</v>
      </c>
      <c t="s" s="16" r="B706">
        <v>2307</v>
      </c>
      <c t="s" s="16" r="C706">
        <v>2190</v>
      </c>
      <c s="16" r="D706">
        <v>2009</v>
      </c>
      <c t="s" s="16" r="E706">
        <v>2303</v>
      </c>
      <c t="s" s="16" r="F706">
        <v>1703</v>
      </c>
      <c s="16" r="G706"/>
      <c s="24" r="H706"/>
    </row>
    <row r="707">
      <c t="s" s="16" r="A707">
        <v>1800</v>
      </c>
      <c t="s" s="16" r="B707">
        <v>2207</v>
      </c>
      <c t="s" s="16" r="C707">
        <v>2361</v>
      </c>
      <c s="16" r="D707">
        <v>2005</v>
      </c>
      <c t="s" s="16" r="E707">
        <v>2303</v>
      </c>
      <c t="s" s="16" r="F707">
        <v>1703</v>
      </c>
      <c s="16" r="G707"/>
      <c s="24" r="H707"/>
    </row>
    <row r="708">
      <c t="s" s="16" r="A708">
        <v>1800</v>
      </c>
      <c t="s" s="16" r="B708">
        <v>2216</v>
      </c>
      <c t="s" s="16" r="C708">
        <v>1806</v>
      </c>
      <c t="s" s="16" r="D708">
        <v>2218</v>
      </c>
      <c t="s" s="16" r="E708">
        <v>2303</v>
      </c>
      <c t="s" s="16" r="F708">
        <v>1703</v>
      </c>
      <c s="16" r="G708"/>
      <c s="24" r="H708"/>
    </row>
    <row r="709">
      <c t="s" s="16" r="A709">
        <v>1800</v>
      </c>
      <c t="s" s="16" r="B709">
        <v>2290</v>
      </c>
      <c t="s" s="16" r="C709">
        <v>1806</v>
      </c>
      <c t="s" s="16" r="D709">
        <v>1805</v>
      </c>
      <c t="s" s="16" r="E709">
        <v>2303</v>
      </c>
      <c t="s" s="16" r="F709">
        <v>1703</v>
      </c>
      <c s="16" r="G709"/>
      <c s="24" r="H709"/>
    </row>
    <row r="710">
      <c t="s" s="16" r="A710">
        <v>1800</v>
      </c>
      <c t="s" s="16" r="B710">
        <v>2207</v>
      </c>
      <c t="s" s="16" r="C710">
        <v>1987</v>
      </c>
      <c s="16" r="D710">
        <v>2005</v>
      </c>
      <c t="s" s="16" r="E710">
        <v>2303</v>
      </c>
      <c t="s" s="16" r="F710">
        <v>1703</v>
      </c>
      <c s="16" r="G710"/>
      <c s="24" r="H710"/>
    </row>
    <row r="711">
      <c t="s" s="16" r="A711">
        <v>1800</v>
      </c>
      <c t="s" s="16" r="B711">
        <v>1990</v>
      </c>
      <c t="s" s="16" r="C711">
        <v>2362</v>
      </c>
      <c s="16" r="D711">
        <v>1989</v>
      </c>
      <c t="s" s="16" r="E711">
        <v>2303</v>
      </c>
      <c t="s" s="16" r="F711">
        <v>1703</v>
      </c>
      <c s="16" r="G711"/>
      <c s="24" r="H711"/>
    </row>
    <row r="712">
      <c t="s" s="16" r="A712">
        <v>2205</v>
      </c>
      <c t="s" s="16" r="B712">
        <v>1985</v>
      </c>
      <c t="s" s="16" r="C712">
        <v>2206</v>
      </c>
      <c s="16" r="D712">
        <v>2007</v>
      </c>
      <c t="s" s="16" r="E712">
        <v>2303</v>
      </c>
      <c t="s" s="16" r="F712">
        <v>1703</v>
      </c>
      <c s="16" r="G712"/>
      <c s="24" r="H712"/>
    </row>
    <row r="713">
      <c t="s" s="16" r="A713">
        <v>2205</v>
      </c>
      <c t="s" s="16" r="B713">
        <v>1985</v>
      </c>
      <c t="s" s="16" r="C713">
        <v>2206</v>
      </c>
      <c s="16" r="D713">
        <v>2003</v>
      </c>
      <c t="s" s="16" r="E713">
        <v>2303</v>
      </c>
      <c t="s" s="16" r="F713">
        <v>1703</v>
      </c>
      <c s="16" r="G713"/>
      <c s="24" r="H713"/>
    </row>
    <row r="714">
      <c t="s" s="16" r="A714">
        <v>1809</v>
      </c>
      <c t="s" s="16" r="B714">
        <v>2024</v>
      </c>
      <c t="s" s="16" r="C714">
        <v>2215</v>
      </c>
      <c s="16" r="D714"/>
      <c t="s" s="16" r="E714">
        <v>2303</v>
      </c>
      <c t="s" s="16" r="F714">
        <v>1703</v>
      </c>
      <c s="16" r="G714"/>
      <c s="24" r="H714"/>
    </row>
    <row r="715">
      <c t="s" s="16" r="A715">
        <v>1809</v>
      </c>
      <c t="s" s="16" r="B715">
        <v>2216</v>
      </c>
      <c t="s" s="16" r="C715">
        <v>1993</v>
      </c>
      <c t="s" s="16" r="D715">
        <v>2218</v>
      </c>
      <c t="s" s="16" r="E715">
        <v>2303</v>
      </c>
      <c t="s" s="16" r="F715">
        <v>1703</v>
      </c>
      <c s="16" r="G715"/>
      <c s="24" r="H715"/>
    </row>
    <row r="716">
      <c t="s" s="16" r="A716">
        <v>1809</v>
      </c>
      <c t="s" s="16" r="B716">
        <v>2219</v>
      </c>
      <c t="s" s="16" r="C716">
        <v>2363</v>
      </c>
      <c s="16" r="D716">
        <v>2001</v>
      </c>
      <c t="s" s="16" r="E716">
        <v>2303</v>
      </c>
      <c t="s" s="16" r="F716">
        <v>1703</v>
      </c>
      <c s="16" r="G716"/>
      <c s="24" r="H716"/>
    </row>
    <row r="717">
      <c t="s" s="16" r="A717">
        <v>1815</v>
      </c>
      <c t="s" s="16" r="B717">
        <v>1996</v>
      </c>
      <c t="s" s="16" r="C717">
        <v>1841</v>
      </c>
      <c t="s" s="16" r="D717">
        <v>1818</v>
      </c>
      <c t="s" s="16" r="E717">
        <v>2303</v>
      </c>
      <c t="s" s="16" r="F717">
        <v>1703</v>
      </c>
      <c s="16" r="G717"/>
      <c s="24" r="H717"/>
    </row>
    <row r="718">
      <c t="s" s="16" r="A718">
        <v>1815</v>
      </c>
      <c t="s" s="16" r="B718">
        <v>2221</v>
      </c>
      <c t="s" s="16" r="C718">
        <v>1842</v>
      </c>
      <c t="s" s="16" r="D718">
        <v>1818</v>
      </c>
      <c t="s" s="16" r="E718">
        <v>2303</v>
      </c>
      <c t="s" s="16" r="F718">
        <v>1703</v>
      </c>
      <c s="16" r="G718"/>
      <c s="24" r="H718"/>
    </row>
    <row r="719">
      <c t="s" s="16" r="A719">
        <v>1815</v>
      </c>
      <c t="s" s="16" r="B719">
        <v>2221</v>
      </c>
      <c t="s" s="16" r="C719">
        <v>2364</v>
      </c>
      <c t="s" s="16" r="D719">
        <v>1821</v>
      </c>
      <c t="s" s="16" r="E719">
        <v>2303</v>
      </c>
      <c t="s" s="16" r="F719">
        <v>1703</v>
      </c>
      <c s="16" r="G719"/>
      <c s="24" r="H719"/>
    </row>
    <row r="720">
      <c t="s" s="16" r="A720">
        <v>1815</v>
      </c>
      <c t="s" s="16" r="B720">
        <v>2221</v>
      </c>
      <c t="s" s="16" r="C720">
        <v>2293</v>
      </c>
      <c s="16" r="D720">
        <v>2007</v>
      </c>
      <c t="s" s="16" r="E720">
        <v>2303</v>
      </c>
      <c t="s" s="16" r="F720">
        <v>1703</v>
      </c>
      <c s="16" r="G720"/>
      <c s="24" r="H720"/>
    </row>
    <row r="721">
      <c t="s" s="16" r="A721">
        <v>1815</v>
      </c>
      <c t="s" s="16" r="B721">
        <v>2221</v>
      </c>
      <c t="s" s="16" r="C721">
        <v>1998</v>
      </c>
      <c t="s" s="16" r="D721">
        <v>1824</v>
      </c>
      <c t="s" s="16" r="E721">
        <v>2303</v>
      </c>
      <c t="s" s="16" r="F721">
        <v>1703</v>
      </c>
      <c s="16" r="G721"/>
      <c s="24" r="H721"/>
    </row>
    <row r="722">
      <c t="s" s="16" r="A722">
        <v>1815</v>
      </c>
      <c t="s" s="16" r="B722">
        <v>2221</v>
      </c>
      <c t="s" s="16" r="C722">
        <v>1825</v>
      </c>
      <c s="16" r="D722">
        <v>2009</v>
      </c>
      <c t="s" s="16" r="E722">
        <v>2303</v>
      </c>
      <c t="s" s="16" r="F722">
        <v>1703</v>
      </c>
      <c s="16" r="G722"/>
      <c s="24" r="H722"/>
    </row>
    <row r="723">
      <c t="s" s="16" r="A723">
        <v>1815</v>
      </c>
      <c t="s" s="16" r="B723">
        <v>2221</v>
      </c>
      <c t="s" s="16" r="C723">
        <v>1825</v>
      </c>
      <c s="16" r="D723">
        <v>2008</v>
      </c>
      <c t="s" s="16" r="E723">
        <v>2303</v>
      </c>
      <c t="s" s="16" r="F723">
        <v>1703</v>
      </c>
      <c s="16" r="G723"/>
      <c s="24" r="H723"/>
    </row>
    <row r="724">
      <c t="s" s="16" r="A724">
        <v>1815</v>
      </c>
      <c t="s" s="16" r="B724">
        <v>2221</v>
      </c>
      <c t="s" s="16" r="C724">
        <v>1825</v>
      </c>
      <c s="16" r="D724">
        <v>2007</v>
      </c>
      <c t="s" s="16" r="E724">
        <v>2303</v>
      </c>
      <c t="s" s="16" r="F724">
        <v>1703</v>
      </c>
      <c s="16" r="G724"/>
      <c s="24" r="H724"/>
    </row>
    <row r="725">
      <c t="s" s="16" r="A725">
        <v>1829</v>
      </c>
      <c t="s" s="16" r="B725">
        <v>2307</v>
      </c>
      <c t="s" s="16" r="C725">
        <v>2365</v>
      </c>
      <c s="16" r="D725">
        <v>2009</v>
      </c>
      <c t="s" s="16" r="E725">
        <v>2303</v>
      </c>
      <c t="s" s="16" r="F725">
        <v>1703</v>
      </c>
      <c s="16" r="G725"/>
      <c s="24" r="H725"/>
    </row>
    <row r="726">
      <c t="s" s="16" r="A726">
        <v>1829</v>
      </c>
      <c t="s" s="16" r="B726">
        <v>1828</v>
      </c>
      <c t="s" s="16" r="C726">
        <v>1829</v>
      </c>
      <c s="16" r="D726">
        <v>2008</v>
      </c>
      <c t="s" s="16" r="E726">
        <v>2303</v>
      </c>
      <c t="s" s="16" r="F726">
        <v>1703</v>
      </c>
      <c s="16" r="G726"/>
      <c s="24" r="H726"/>
    </row>
    <row r="727">
      <c t="s" s="16" r="A727">
        <v>1830</v>
      </c>
      <c t="s" s="16" r="B727">
        <v>1832</v>
      </c>
      <c t="s" s="16" r="C727">
        <v>1831</v>
      </c>
      <c s="16" r="D727">
        <v>1998</v>
      </c>
      <c t="s" s="16" r="E727">
        <v>2303</v>
      </c>
      <c t="s" s="16" r="F727">
        <v>1703</v>
      </c>
      <c s="16" r="G727"/>
      <c s="24" r="H727"/>
    </row>
    <row r="728">
      <c t="s" s="16" r="A728">
        <v>1830</v>
      </c>
      <c t="s" s="16" r="B728">
        <v>2005</v>
      </c>
      <c t="s" s="16" r="C728">
        <v>1831</v>
      </c>
      <c s="16" r="D728">
        <v>2002</v>
      </c>
      <c t="s" s="16" r="E728">
        <v>2303</v>
      </c>
      <c t="s" s="16" r="F728">
        <v>1703</v>
      </c>
      <c s="16" r="G728"/>
      <c s="24" r="H728"/>
    </row>
    <row r="729">
      <c t="s" s="16" r="A729">
        <v>1833</v>
      </c>
      <c t="s" s="16" r="B729">
        <v>1834</v>
      </c>
      <c t="s" s="16" r="C729">
        <v>1833</v>
      </c>
      <c s="16" r="D729">
        <v>1999</v>
      </c>
      <c t="s" s="16" r="E729">
        <v>2303</v>
      </c>
      <c t="s" s="16" r="F729">
        <v>1703</v>
      </c>
      <c s="16" r="G729"/>
      <c s="24" r="H729"/>
    </row>
    <row r="730">
      <c t="s" s="16" r="A730">
        <v>1837</v>
      </c>
      <c t="s" s="16" r="B730">
        <v>1838</v>
      </c>
      <c t="s" s="16" r="C730">
        <v>1839</v>
      </c>
      <c s="18" r="D730">
        <v>41131</v>
      </c>
      <c t="s" s="16" r="E730">
        <v>2303</v>
      </c>
      <c t="s" s="16" r="F730">
        <v>1703</v>
      </c>
      <c s="16" r="G730"/>
      <c s="24" r="H730"/>
    </row>
    <row r="731">
      <c t="s" s="16" r="A731">
        <v>1837</v>
      </c>
      <c t="s" s="16" r="B731">
        <v>1838</v>
      </c>
      <c t="s" s="16" r="C731">
        <v>1839</v>
      </c>
      <c s="18" r="D731">
        <v>40919</v>
      </c>
      <c t="s" s="16" r="E731">
        <v>2303</v>
      </c>
      <c t="s" s="16" r="F731">
        <v>1703</v>
      </c>
      <c s="16" r="G731"/>
      <c s="24" r="H731"/>
    </row>
    <row r="732">
      <c t="s" s="16" r="A732">
        <v>1815</v>
      </c>
      <c t="s" s="16" r="B732">
        <v>1840</v>
      </c>
      <c t="s" s="16" r="C732">
        <v>1841</v>
      </c>
      <c s="16" r="D732">
        <v>2010</v>
      </c>
      <c t="s" s="16" r="E732">
        <v>2303</v>
      </c>
      <c t="s" s="16" r="F732">
        <v>1703</v>
      </c>
      <c s="16" r="G732"/>
      <c s="24" r="H732"/>
    </row>
    <row r="733">
      <c t="s" s="16" r="A733">
        <v>1815</v>
      </c>
      <c t="s" s="16" r="B733">
        <v>1840</v>
      </c>
      <c t="s" s="16" r="C733">
        <v>1842</v>
      </c>
      <c s="16" r="D733">
        <v>2010</v>
      </c>
      <c t="s" s="16" r="E733">
        <v>2303</v>
      </c>
      <c t="s" s="16" r="F733">
        <v>1703</v>
      </c>
      <c s="16" r="G733"/>
      <c s="24" r="H733"/>
    </row>
    <row r="734">
      <c t="s" s="16" r="A734">
        <v>1815</v>
      </c>
      <c t="s" s="16" r="B734">
        <v>1840</v>
      </c>
      <c t="s" s="16" r="C734">
        <v>1843</v>
      </c>
      <c s="16" r="D734">
        <v>2010</v>
      </c>
      <c t="s" s="16" r="E734">
        <v>2303</v>
      </c>
      <c t="s" s="16" r="F734">
        <v>1703</v>
      </c>
      <c s="16" r="G734"/>
      <c s="24" r="H734"/>
    </row>
    <row r="735">
      <c t="s" s="16" r="A735">
        <v>1815</v>
      </c>
      <c t="s" s="16" r="B735">
        <v>1840</v>
      </c>
      <c t="s" s="16" r="C735">
        <v>1825</v>
      </c>
      <c s="16" r="D735">
        <v>2010</v>
      </c>
      <c t="s" s="16" r="E735">
        <v>2303</v>
      </c>
      <c t="s" s="16" r="F735">
        <v>1703</v>
      </c>
      <c s="16" r="G735"/>
      <c s="24" r="H735"/>
    </row>
    <row r="736">
      <c t="s" s="16" r="A736">
        <v>2295</v>
      </c>
      <c t="s" s="16" r="B736">
        <v>2296</v>
      </c>
      <c t="s" s="16" r="C736">
        <v>2297</v>
      </c>
      <c t="s" s="16" r="D736">
        <v>2298</v>
      </c>
      <c t="s" s="16" r="E736">
        <v>2303</v>
      </c>
      <c t="s" s="16" r="F736">
        <v>1846</v>
      </c>
      <c s="16" r="G736"/>
      <c s="24" r="H736"/>
    </row>
    <row r="737">
      <c t="s" s="16" r="A737">
        <v>1738</v>
      </c>
      <c t="s" s="16" r="B737">
        <v>2366</v>
      </c>
      <c t="s" s="16" r="C737">
        <v>2367</v>
      </c>
      <c s="16" r="D737">
        <v>2010</v>
      </c>
      <c t="s" s="16" r="E737">
        <v>2303</v>
      </c>
      <c t="s" s="16" r="F737">
        <v>1703</v>
      </c>
      <c s="16" r="G737"/>
      <c s="24" r="H737"/>
    </row>
    <row r="738">
      <c t="s" s="16" r="A738">
        <v>1755</v>
      </c>
      <c t="s" s="16" r="B738">
        <v>2366</v>
      </c>
      <c t="s" s="16" r="C738">
        <v>2368</v>
      </c>
      <c s="16" r="D738">
        <v>2010</v>
      </c>
      <c t="s" s="16" r="E738">
        <v>2303</v>
      </c>
      <c t="s" s="16" r="F738">
        <v>1703</v>
      </c>
      <c s="16" r="G738"/>
      <c s="24" r="H738"/>
    </row>
    <row r="739">
      <c t="s" s="16" r="A739">
        <v>1743</v>
      </c>
      <c t="s" s="16" r="B739">
        <v>2369</v>
      </c>
      <c t="s" s="16" r="C739">
        <v>2370</v>
      </c>
      <c s="16" r="D739">
        <v>2010</v>
      </c>
      <c t="s" s="16" r="E739">
        <v>2303</v>
      </c>
      <c t="s" s="16" r="F739">
        <v>1703</v>
      </c>
      <c s="16" r="G739"/>
      <c s="24" r="H739"/>
    </row>
    <row r="740">
      <c t="s" s="16" r="A740">
        <v>1755</v>
      </c>
      <c t="s" s="16" r="B740">
        <v>105</v>
      </c>
      <c t="s" s="16" r="C740">
        <v>1849</v>
      </c>
      <c s="16" r="D740">
        <v>2011</v>
      </c>
      <c t="s" s="16" r="E740">
        <v>2303</v>
      </c>
      <c t="s" s="16" r="F740">
        <v>1703</v>
      </c>
      <c t="s" s="16" r="G740">
        <v>1851</v>
      </c>
      <c s="24" r="H740"/>
    </row>
    <row r="741">
      <c t="s" s="16" r="A741">
        <v>1837</v>
      </c>
      <c t="s" s="16" r="B741">
        <v>1838</v>
      </c>
      <c t="s" s="16" r="C741">
        <v>1852</v>
      </c>
      <c s="18" r="D741">
        <v>41101</v>
      </c>
      <c t="s" s="16" r="E741">
        <v>2303</v>
      </c>
      <c t="s" s="16" r="F741">
        <v>1703</v>
      </c>
      <c t="s" s="16" r="G741">
        <v>1851</v>
      </c>
      <c s="24" r="H741"/>
    </row>
    <row r="742">
      <c t="s" s="16" r="A742">
        <v>1700</v>
      </c>
      <c t="s" s="16" r="B742">
        <v>123</v>
      </c>
      <c t="s" s="16" r="C742">
        <v>1700</v>
      </c>
      <c s="16" r="D742">
        <v>2011</v>
      </c>
      <c t="s" s="16" r="E742">
        <v>2303</v>
      </c>
      <c t="s" s="16" r="F742">
        <v>1703</v>
      </c>
      <c t="s" s="16" r="G742">
        <v>1851</v>
      </c>
      <c s="24" r="H742"/>
    </row>
    <row r="743">
      <c t="s" s="16" r="A743">
        <v>1827</v>
      </c>
      <c t="s" s="16" r="B743">
        <v>2023</v>
      </c>
      <c t="s" s="16" r="C743">
        <v>1827</v>
      </c>
      <c s="16" r="D743">
        <v>2009</v>
      </c>
      <c t="s" s="16" r="E743">
        <v>2303</v>
      </c>
      <c t="s" s="16" r="F743">
        <v>1703</v>
      </c>
      <c t="s" s="16" r="G743">
        <v>1851</v>
      </c>
      <c s="24" r="H743"/>
    </row>
    <row r="744">
      <c t="s" s="16" r="A744">
        <v>1815</v>
      </c>
      <c t="s" s="16" r="B744">
        <v>1853</v>
      </c>
      <c t="s" s="16" r="C744">
        <v>1854</v>
      </c>
      <c s="18" r="D744">
        <v>41163</v>
      </c>
      <c t="s" s="16" r="E744">
        <v>2303</v>
      </c>
      <c t="s" s="16" r="F744">
        <v>1703</v>
      </c>
      <c t="s" s="16" r="G744">
        <v>1851</v>
      </c>
      <c s="24" r="H744"/>
    </row>
    <row r="745">
      <c t="s" s="16" r="A745">
        <v>1815</v>
      </c>
      <c t="s" s="16" r="B745">
        <v>1853</v>
      </c>
      <c t="s" s="16" r="C745">
        <v>1855</v>
      </c>
      <c t="s" s="16" r="D745">
        <v>1856</v>
      </c>
      <c t="s" s="16" r="E745">
        <v>2303</v>
      </c>
      <c t="s" s="16" r="F745">
        <v>1703</v>
      </c>
      <c t="s" s="16" r="G745">
        <v>1851</v>
      </c>
      <c s="24" r="H745"/>
    </row>
    <row r="746">
      <c t="s" s="16" r="A746">
        <v>1815</v>
      </c>
      <c t="s" s="16" r="B746">
        <v>1853</v>
      </c>
      <c t="s" s="16" r="C746">
        <v>1825</v>
      </c>
      <c s="16" r="D746">
        <v>2011</v>
      </c>
      <c t="s" s="16" r="E746">
        <v>2303</v>
      </c>
      <c t="s" s="16" r="F746">
        <v>1703</v>
      </c>
      <c t="s" s="16" r="G746">
        <v>1851</v>
      </c>
      <c s="24" r="H746"/>
    </row>
    <row r="747">
      <c t="s" s="16" r="A747">
        <v>1857</v>
      </c>
      <c t="s" s="16" r="B747">
        <v>1858</v>
      </c>
      <c t="s" s="16" r="C747">
        <v>1859</v>
      </c>
      <c s="16" r="D747">
        <v>2011</v>
      </c>
      <c t="s" s="16" r="E747">
        <v>2303</v>
      </c>
      <c t="s" s="16" r="F747">
        <v>1703</v>
      </c>
      <c t="s" s="16" r="G747">
        <v>1851</v>
      </c>
      <c s="24" r="H747"/>
    </row>
  </sheetData>
  <autoFilter ref="A1:T747">
    <sortState ref="A1:T747"/>
  </autoFilter>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7.43"/>
    <col min="2" customWidth="1" max="2" width="45.71"/>
    <col min="3" customWidth="1" max="3" width="31.0"/>
    <col min="4" customWidth="1" max="4" width="32.43"/>
  </cols>
  <sheetData>
    <row r="1">
      <c t="s" s="12" r="A1">
        <v>73</v>
      </c>
      <c t="s" s="12" r="B1">
        <v>1695</v>
      </c>
      <c t="s" s="12" r="C1">
        <v>2371</v>
      </c>
      <c t="s" s="12" r="D1">
        <v>2372</v>
      </c>
      <c s="12" r="E1"/>
      <c s="12" r="F1"/>
      <c s="12" r="G1"/>
      <c s="12" r="H1"/>
      <c s="12" r="I1"/>
      <c s="12" r="J1"/>
      <c s="12" r="K1"/>
      <c s="12" r="L1"/>
      <c s="12" r="M1"/>
      <c s="12" r="N1"/>
      <c s="12" r="O1"/>
      <c s="12" r="P1"/>
      <c s="12" r="Q1"/>
      <c s="12" r="R1"/>
      <c s="12" r="S1"/>
      <c s="12" r="T1"/>
    </row>
    <row r="2">
      <c t="s" r="A2">
        <v>2373</v>
      </c>
      <c t="s" r="B2">
        <v>1717</v>
      </c>
      <c t="s" r="C2">
        <v>2374</v>
      </c>
    </row>
    <row r="3">
      <c t="s" r="A3">
        <v>2373</v>
      </c>
      <c t="s" r="B3">
        <v>1713</v>
      </c>
    </row>
    <row r="4">
      <c t="s" r="A4">
        <v>2373</v>
      </c>
      <c t="s" r="B4">
        <v>1712</v>
      </c>
    </row>
    <row r="5">
      <c t="s" r="A5">
        <v>2373</v>
      </c>
      <c t="s" r="B5">
        <v>1714</v>
      </c>
    </row>
    <row r="6">
      <c t="s" r="A6">
        <v>2373</v>
      </c>
      <c t="s" r="B6">
        <v>1715</v>
      </c>
    </row>
    <row r="7">
      <c t="s" r="A7">
        <v>2081</v>
      </c>
      <c t="s" r="B7">
        <v>2142</v>
      </c>
    </row>
    <row r="8">
      <c t="s" r="A8">
        <v>2081</v>
      </c>
      <c t="s" r="B8">
        <v>2375</v>
      </c>
      <c t="s" r="C8">
        <v>2376</v>
      </c>
    </row>
    <row r="9">
      <c t="s" r="A9">
        <v>2081</v>
      </c>
      <c t="s" r="B9">
        <v>2085</v>
      </c>
    </row>
    <row r="10">
      <c t="s" r="A10">
        <v>2081</v>
      </c>
    </row>
    <row r="11">
      <c t="s" r="A11">
        <v>1860</v>
      </c>
      <c t="s" r="B11">
        <v>1862</v>
      </c>
    </row>
    <row r="12">
      <c t="s" r="A12">
        <v>1860</v>
      </c>
      <c t="s" r="B12">
        <v>1864</v>
      </c>
    </row>
    <row r="13">
      <c t="s" r="A13">
        <v>46</v>
      </c>
      <c t="s" r="B13">
        <v>1737</v>
      </c>
    </row>
    <row r="14">
      <c t="s" r="A14">
        <v>46</v>
      </c>
      <c t="s" r="B14">
        <v>2052</v>
      </c>
    </row>
    <row r="15">
      <c t="s" r="A15">
        <v>46</v>
      </c>
      <c t="s" r="B15">
        <v>2054</v>
      </c>
    </row>
    <row r="16">
      <c t="s" r="A16">
        <v>46</v>
      </c>
      <c t="s" r="B16">
        <v>2056</v>
      </c>
    </row>
    <row r="17">
      <c t="s" r="A17">
        <v>46</v>
      </c>
      <c t="s" r="B17">
        <v>2177</v>
      </c>
      <c t="s" r="C17">
        <v>2377</v>
      </c>
    </row>
    <row r="18">
      <c t="s" r="A18">
        <v>46</v>
      </c>
      <c t="s" r="B18">
        <v>2231</v>
      </c>
    </row>
    <row r="19">
      <c t="s" r="A19">
        <v>46</v>
      </c>
      <c t="s" r="B19">
        <v>1920</v>
      </c>
      <c t="s" r="D19">
        <v>2238</v>
      </c>
    </row>
    <row r="20">
      <c t="s" r="A20">
        <v>46</v>
      </c>
      <c t="s" r="B20">
        <v>2240</v>
      </c>
    </row>
    <row r="21">
      <c t="s" r="A21">
        <v>46</v>
      </c>
      <c t="s" r="B21">
        <v>2141</v>
      </c>
    </row>
    <row r="22">
      <c t="s" r="A22">
        <v>46</v>
      </c>
      <c t="s" r="B22">
        <v>1918</v>
      </c>
    </row>
    <row r="23">
      <c t="s" r="A23">
        <v>46</v>
      </c>
      <c t="s" r="B23">
        <v>1736</v>
      </c>
    </row>
    <row r="24">
      <c t="s" r="A24">
        <v>46</v>
      </c>
      <c t="s" r="B24">
        <v>1919</v>
      </c>
    </row>
    <row r="25">
      <c t="s" r="A25">
        <v>46</v>
      </c>
      <c t="s" r="B25">
        <v>1921</v>
      </c>
      <c t="s" r="D25">
        <v>883</v>
      </c>
    </row>
    <row r="26">
      <c t="s" r="A26">
        <v>1791</v>
      </c>
      <c t="s" r="B26">
        <v>2360</v>
      </c>
    </row>
    <row r="27">
      <c t="s" r="A27">
        <v>1791</v>
      </c>
      <c t="s" r="B27">
        <v>2228</v>
      </c>
    </row>
    <row r="28">
      <c t="s" r="A28">
        <v>1791</v>
      </c>
      <c t="s" r="B28">
        <v>1793</v>
      </c>
    </row>
    <row r="29">
      <c t="s" r="A29">
        <v>1791</v>
      </c>
      <c t="s" r="B29">
        <v>1792</v>
      </c>
    </row>
    <row r="30">
      <c t="s" r="A30">
        <v>1791</v>
      </c>
      <c t="s" r="B30">
        <v>1794</v>
      </c>
    </row>
    <row r="31">
      <c t="s" r="A31">
        <v>1785</v>
      </c>
      <c t="s" r="B31">
        <v>2074</v>
      </c>
    </row>
    <row r="32">
      <c t="s" r="A32">
        <v>1785</v>
      </c>
      <c t="s" r="B32">
        <v>1915</v>
      </c>
    </row>
    <row r="33">
      <c t="s" r="A33">
        <v>1785</v>
      </c>
      <c t="s" r="B33">
        <v>1917</v>
      </c>
    </row>
    <row r="34">
      <c t="s" r="A34">
        <v>1785</v>
      </c>
      <c t="s" r="B34">
        <v>1787</v>
      </c>
    </row>
    <row r="35">
      <c t="s" r="A35">
        <v>1785</v>
      </c>
      <c t="s" r="B35">
        <v>2076</v>
      </c>
    </row>
    <row r="36">
      <c t="s" r="A36">
        <v>1785</v>
      </c>
      <c t="s" r="B36">
        <v>2075</v>
      </c>
    </row>
    <row r="37">
      <c t="s" r="A37">
        <v>1785</v>
      </c>
      <c t="s" r="B37">
        <v>1786</v>
      </c>
    </row>
    <row r="38">
      <c t="s" r="A38">
        <v>2285</v>
      </c>
      <c t="s" r="B38">
        <v>2284</v>
      </c>
    </row>
    <row r="39">
      <c t="s" r="A39">
        <v>2285</v>
      </c>
      <c t="s" r="B39">
        <v>2286</v>
      </c>
      <c t="s" r="C39">
        <v>2378</v>
      </c>
    </row>
    <row r="40">
      <c t="s" r="A40">
        <v>2285</v>
      </c>
      <c t="s" r="B40">
        <v>2288</v>
      </c>
    </row>
    <row r="41">
      <c t="s" r="A41">
        <v>2285</v>
      </c>
      <c t="s" r="B41">
        <v>2280</v>
      </c>
      <c t="s" r="D41">
        <v>2379</v>
      </c>
    </row>
    <row r="42">
      <c t="s" r="A42">
        <v>2285</v>
      </c>
      <c t="s" r="B42">
        <v>1788</v>
      </c>
    </row>
    <row r="43">
      <c t="s" r="A43">
        <v>2285</v>
      </c>
      <c t="s" r="B43">
        <v>2287</v>
      </c>
    </row>
    <row r="44">
      <c t="s" r="A44">
        <v>2285</v>
      </c>
      <c t="s" r="B44">
        <v>2282</v>
      </c>
    </row>
    <row r="45">
      <c t="s" r="A45">
        <v>2285</v>
      </c>
      <c t="s" r="B45">
        <v>2289</v>
      </c>
    </row>
    <row r="46">
      <c t="s" r="A46">
        <v>2110</v>
      </c>
      <c t="s" r="B46">
        <v>2111</v>
      </c>
    </row>
    <row r="47">
      <c t="s" r="A47">
        <v>1738</v>
      </c>
      <c t="s" r="B47">
        <v>2367</v>
      </c>
    </row>
    <row r="48">
      <c t="s" r="A48">
        <v>1738</v>
      </c>
      <c t="s" r="B48">
        <v>1889</v>
      </c>
      <c t="s" r="D48">
        <v>2267</v>
      </c>
    </row>
    <row r="49">
      <c t="s" r="A49">
        <v>1738</v>
      </c>
      <c t="s" r="B49">
        <v>1890</v>
      </c>
      <c t="s" r="D49">
        <v>2268</v>
      </c>
    </row>
    <row r="50">
      <c t="s" r="A50">
        <v>1738</v>
      </c>
      <c t="s" r="B50">
        <v>2186</v>
      </c>
    </row>
    <row r="51">
      <c t="s" r="A51">
        <v>1738</v>
      </c>
      <c t="s" r="B51">
        <v>2269</v>
      </c>
    </row>
    <row r="52">
      <c t="s" r="A52">
        <v>1738</v>
      </c>
      <c t="s" r="B52">
        <v>2187</v>
      </c>
    </row>
    <row r="53">
      <c t="s" r="A53">
        <v>1738</v>
      </c>
      <c t="s" r="B53">
        <v>1936</v>
      </c>
    </row>
    <row r="54">
      <c t="s" r="A54">
        <v>1738</v>
      </c>
      <c t="s" r="B54">
        <v>1740</v>
      </c>
    </row>
    <row r="55">
      <c t="s" r="A55">
        <v>1738</v>
      </c>
      <c t="s" r="B55">
        <v>2266</v>
      </c>
    </row>
    <row r="56">
      <c t="s" r="A56">
        <v>1738</v>
      </c>
      <c t="s" r="B56">
        <v>1939</v>
      </c>
    </row>
    <row r="57">
      <c t="s" r="A57">
        <v>1738</v>
      </c>
      <c t="s" r="B57">
        <v>1941</v>
      </c>
    </row>
    <row r="58">
      <c t="s" r="A58">
        <v>1738</v>
      </c>
      <c t="s" r="B58">
        <v>2099</v>
      </c>
    </row>
    <row r="59">
      <c t="s" r="A59">
        <v>1738</v>
      </c>
      <c t="s" r="B59">
        <v>1942</v>
      </c>
    </row>
    <row r="60">
      <c t="s" r="A60">
        <v>1738</v>
      </c>
      <c t="s" r="B60">
        <v>2124</v>
      </c>
    </row>
    <row r="61">
      <c t="s" r="A61">
        <v>1738</v>
      </c>
      <c t="s" r="B61">
        <v>2098</v>
      </c>
    </row>
    <row r="62">
      <c t="s" r="A62">
        <v>1738</v>
      </c>
      <c t="s" r="B62">
        <v>1940</v>
      </c>
    </row>
    <row r="63">
      <c t="s" r="A63">
        <v>1738</v>
      </c>
      <c t="s" r="B63">
        <v>1742</v>
      </c>
    </row>
    <row r="64">
      <c t="s" r="A64">
        <v>1738</v>
      </c>
      <c t="s" r="B64">
        <v>1938</v>
      </c>
    </row>
    <row r="65">
      <c t="s" r="A65">
        <v>2228</v>
      </c>
      <c t="s" r="B65">
        <v>2228</v>
      </c>
    </row>
    <row r="66">
      <c t="s" r="A66">
        <v>2205</v>
      </c>
      <c t="s" r="B66">
        <v>2206</v>
      </c>
      <c t="s" r="C66">
        <v>2380</v>
      </c>
      <c t="s" r="D66">
        <v>1789</v>
      </c>
    </row>
    <row r="67">
      <c t="s" r="A67">
        <v>2205</v>
      </c>
      <c t="s" r="B67">
        <v>1986</v>
      </c>
    </row>
    <row r="68">
      <c t="s" r="A68">
        <v>1844</v>
      </c>
      <c t="s" r="B68">
        <v>2102</v>
      </c>
    </row>
    <row r="69">
      <c t="s" r="A69">
        <v>1844</v>
      </c>
      <c t="s" r="B69">
        <v>2100</v>
      </c>
      <c t="s" r="D69">
        <v>1845</v>
      </c>
    </row>
    <row r="70">
      <c t="s" r="A70">
        <v>1844</v>
      </c>
      <c t="s" r="B70">
        <v>2101</v>
      </c>
    </row>
    <row r="71">
      <c t="s" r="A71">
        <v>2295</v>
      </c>
      <c t="s" r="B71">
        <v>2297</v>
      </c>
    </row>
    <row r="72">
      <c t="s" r="A72">
        <v>2057</v>
      </c>
      <c t="s" r="B72">
        <v>1811</v>
      </c>
    </row>
    <row r="73">
      <c t="s" r="A73">
        <v>2057</v>
      </c>
      <c t="s" r="B73">
        <v>2059</v>
      </c>
    </row>
    <row r="74">
      <c t="s" r="A74">
        <v>1833</v>
      </c>
      <c t="s" r="B74">
        <v>2025</v>
      </c>
    </row>
    <row r="75">
      <c t="s" r="A75">
        <v>1833</v>
      </c>
      <c t="s" r="B75">
        <v>1833</v>
      </c>
    </row>
    <row r="76">
      <c t="s" r="A76">
        <v>1833</v>
      </c>
      <c t="s" r="B76">
        <v>2015</v>
      </c>
    </row>
    <row r="77">
      <c t="s" r="A77">
        <v>1743</v>
      </c>
      <c t="s" r="B77">
        <v>1963</v>
      </c>
    </row>
    <row r="78">
      <c t="s" r="A78">
        <v>1743</v>
      </c>
      <c t="s" r="B78">
        <v>1947</v>
      </c>
    </row>
    <row r="79">
      <c t="s" r="A79">
        <v>1743</v>
      </c>
      <c t="s" r="B79">
        <v>1968</v>
      </c>
    </row>
    <row r="80">
      <c t="s" r="A80">
        <v>1743</v>
      </c>
      <c t="s" r="B80">
        <v>1956</v>
      </c>
    </row>
    <row r="81">
      <c t="s" r="A81">
        <v>1743</v>
      </c>
      <c t="s" r="B81">
        <v>1967</v>
      </c>
    </row>
    <row r="82">
      <c t="s" r="A82">
        <v>1743</v>
      </c>
      <c t="s" r="B82">
        <v>1964</v>
      </c>
    </row>
    <row r="83">
      <c t="s" r="A83">
        <v>1743</v>
      </c>
      <c t="s" r="B83">
        <v>1952</v>
      </c>
    </row>
    <row r="84">
      <c t="s" r="A84">
        <v>1743</v>
      </c>
      <c t="s" r="B84">
        <v>1958</v>
      </c>
    </row>
    <row r="85">
      <c t="s" r="A85">
        <v>1743</v>
      </c>
      <c t="s" r="B85">
        <v>1749</v>
      </c>
    </row>
    <row r="86">
      <c t="s" r="A86">
        <v>1743</v>
      </c>
      <c t="s" r="B86">
        <v>1945</v>
      </c>
    </row>
    <row r="87">
      <c t="s" r="A87">
        <v>1743</v>
      </c>
      <c t="s" r="B87">
        <v>1965</v>
      </c>
    </row>
    <row r="88">
      <c t="s" r="A88">
        <v>1743</v>
      </c>
      <c t="s" r="B88">
        <v>2018</v>
      </c>
    </row>
    <row r="89">
      <c t="s" r="A89">
        <v>1743</v>
      </c>
      <c t="s" r="B89">
        <v>1885</v>
      </c>
    </row>
    <row r="90">
      <c t="s" r="A90">
        <v>1743</v>
      </c>
      <c t="s" r="B90">
        <v>1972</v>
      </c>
    </row>
    <row r="91">
      <c t="s" r="A91">
        <v>1743</v>
      </c>
      <c t="s" r="B91">
        <v>2370</v>
      </c>
    </row>
    <row r="92">
      <c t="s" r="A92">
        <v>1743</v>
      </c>
      <c t="s" r="B92">
        <v>1751</v>
      </c>
    </row>
    <row r="93">
      <c t="s" r="A93">
        <v>1743</v>
      </c>
      <c t="s" r="B93">
        <v>1943</v>
      </c>
    </row>
    <row r="94">
      <c t="s" r="A94">
        <v>1743</v>
      </c>
      <c t="s" r="B94">
        <v>1748</v>
      </c>
    </row>
    <row r="95">
      <c t="s" r="A95">
        <v>1743</v>
      </c>
      <c t="s" r="B95">
        <v>1747</v>
      </c>
    </row>
    <row r="96">
      <c t="s" r="A96">
        <v>1743</v>
      </c>
      <c t="s" r="B96">
        <v>2094</v>
      </c>
    </row>
    <row r="97">
      <c t="s" r="A97">
        <v>1743</v>
      </c>
      <c t="s" r="B97">
        <v>1745</v>
      </c>
    </row>
    <row r="98">
      <c t="s" r="A98">
        <v>1743</v>
      </c>
      <c t="s" r="B98">
        <v>1960</v>
      </c>
    </row>
    <row r="99">
      <c t="s" r="A99">
        <v>1743</v>
      </c>
      <c t="s" r="B99">
        <v>1953</v>
      </c>
    </row>
    <row r="100">
      <c t="s" r="A100">
        <v>1743</v>
      </c>
      <c t="s" r="B100">
        <v>1954</v>
      </c>
    </row>
    <row r="101">
      <c t="s" r="A101">
        <v>1743</v>
      </c>
      <c t="s" r="B101">
        <v>1957</v>
      </c>
    </row>
    <row r="102">
      <c t="s" r="A102">
        <v>1743</v>
      </c>
      <c t="s" r="B102">
        <v>1959</v>
      </c>
    </row>
    <row r="103">
      <c t="s" r="A103">
        <v>1743</v>
      </c>
      <c t="s" r="B103">
        <v>2188</v>
      </c>
    </row>
    <row r="104">
      <c t="s" r="A104">
        <v>1743</v>
      </c>
      <c t="s" r="B104">
        <v>1969</v>
      </c>
    </row>
    <row r="105">
      <c t="s" r="A105">
        <v>1743</v>
      </c>
      <c t="s" r="B105">
        <v>1955</v>
      </c>
    </row>
    <row r="106">
      <c t="s" r="A106">
        <v>1743</v>
      </c>
      <c t="s" r="B106">
        <v>1948</v>
      </c>
    </row>
    <row r="107">
      <c t="s" r="A107">
        <v>1743</v>
      </c>
      <c t="s" r="B107">
        <v>1949</v>
      </c>
      <c t="s" r="D107">
        <v>2381</v>
      </c>
    </row>
    <row r="108">
      <c t="s" r="A108">
        <v>1743</v>
      </c>
      <c t="s" r="B108">
        <v>1971</v>
      </c>
    </row>
    <row r="109">
      <c t="s" r="A109">
        <v>1743</v>
      </c>
      <c t="s" r="B109">
        <v>1973</v>
      </c>
    </row>
    <row r="110">
      <c t="s" r="A110">
        <v>1743</v>
      </c>
      <c t="s" r="B110">
        <v>2096</v>
      </c>
    </row>
    <row r="111">
      <c t="s" r="A111">
        <v>1743</v>
      </c>
      <c t="s" r="B111">
        <v>1961</v>
      </c>
    </row>
    <row r="112">
      <c t="s" r="A112">
        <v>1743</v>
      </c>
      <c t="s" r="B112">
        <v>1962</v>
      </c>
    </row>
    <row r="113">
      <c t="s" r="A113">
        <v>1743</v>
      </c>
      <c t="s" r="B113">
        <v>2121</v>
      </c>
    </row>
    <row r="114">
      <c t="s" r="A114">
        <v>1743</v>
      </c>
      <c t="s" r="B114">
        <v>2095</v>
      </c>
    </row>
    <row r="115">
      <c t="s" r="A115">
        <v>1743</v>
      </c>
      <c t="s" r="B115">
        <v>2093</v>
      </c>
    </row>
    <row r="116">
      <c t="s" r="A116">
        <v>1743</v>
      </c>
      <c t="s" r="B116">
        <v>2119</v>
      </c>
    </row>
    <row r="117">
      <c t="s" r="A117">
        <v>1743</v>
      </c>
      <c t="s" r="B117">
        <v>1752</v>
      </c>
    </row>
    <row r="118">
      <c t="s" r="A118">
        <v>1743</v>
      </c>
      <c t="s" r="B118">
        <v>1966</v>
      </c>
    </row>
    <row r="119">
      <c t="s" r="A119">
        <v>1743</v>
      </c>
      <c t="s" r="B119">
        <v>1970</v>
      </c>
    </row>
    <row r="120">
      <c t="s" r="A120">
        <v>1743</v>
      </c>
      <c t="s" r="B120">
        <v>1950</v>
      </c>
    </row>
    <row r="121">
      <c t="s" r="A121">
        <v>2272</v>
      </c>
      <c t="s" r="B121">
        <v>1885</v>
      </c>
    </row>
    <row r="122">
      <c t="s" r="A122">
        <v>2272</v>
      </c>
      <c t="s" r="B122">
        <v>2273</v>
      </c>
    </row>
    <row r="123">
      <c t="s" r="A123">
        <v>1800</v>
      </c>
      <c t="s" r="B123">
        <v>2034</v>
      </c>
    </row>
    <row r="124">
      <c t="s" r="A124">
        <v>1800</v>
      </c>
      <c t="s" r="B124">
        <v>2190</v>
      </c>
    </row>
    <row r="125">
      <c t="s" r="A125">
        <v>1800</v>
      </c>
      <c t="s" r="B125">
        <v>1806</v>
      </c>
    </row>
    <row r="126">
      <c t="s" r="A126">
        <v>1800</v>
      </c>
      <c t="s" r="B126">
        <v>2032</v>
      </c>
    </row>
    <row r="127">
      <c t="s" r="A127">
        <v>1800</v>
      </c>
      <c t="s" r="B127">
        <v>1804</v>
      </c>
    </row>
    <row r="128">
      <c t="s" r="A128">
        <v>1800</v>
      </c>
      <c t="s" r="B128">
        <v>1802</v>
      </c>
    </row>
    <row r="129">
      <c t="s" r="A129">
        <v>1800</v>
      </c>
      <c t="s" r="B129">
        <v>1988</v>
      </c>
    </row>
    <row r="130">
      <c t="s" r="A130">
        <v>1800</v>
      </c>
      <c t="s" r="B130">
        <v>1808</v>
      </c>
      <c t="s" r="D130">
        <v>2362</v>
      </c>
    </row>
    <row r="131">
      <c t="s" r="A131">
        <v>1800</v>
      </c>
      <c t="s" r="B131">
        <v>1991</v>
      </c>
    </row>
    <row r="132">
      <c t="s" r="A132">
        <v>1800</v>
      </c>
      <c t="s" r="B132">
        <v>2208</v>
      </c>
    </row>
    <row r="133">
      <c t="s" r="A133">
        <v>1800</v>
      </c>
      <c t="s" r="B133">
        <v>2030</v>
      </c>
    </row>
    <row r="134">
      <c t="s" r="A134">
        <v>1800</v>
      </c>
      <c t="s" r="B134">
        <v>1987</v>
      </c>
    </row>
    <row r="135">
      <c t="s" r="A135">
        <v>1800</v>
      </c>
      <c t="s" r="B135">
        <v>2035</v>
      </c>
    </row>
    <row r="136">
      <c t="s" r="A136">
        <v>1765</v>
      </c>
      <c t="s" r="B136">
        <v>1932</v>
      </c>
    </row>
    <row r="137">
      <c t="s" r="A137">
        <v>1765</v>
      </c>
      <c t="s" r="B137">
        <v>2068</v>
      </c>
    </row>
    <row r="138">
      <c t="s" r="A138">
        <v>1765</v>
      </c>
      <c t="s" r="B138">
        <v>2265</v>
      </c>
    </row>
    <row r="139">
      <c t="s" r="A139">
        <v>1765</v>
      </c>
      <c t="s" r="B139">
        <v>2070</v>
      </c>
    </row>
    <row r="140">
      <c t="s" r="A140">
        <v>1765</v>
      </c>
      <c t="s" r="B140">
        <v>2184</v>
      </c>
      <c t="s" r="D140">
        <v>2355</v>
      </c>
    </row>
    <row r="141">
      <c t="s" r="A141">
        <v>1765</v>
      </c>
      <c t="s" r="B141">
        <v>1935</v>
      </c>
    </row>
    <row r="142">
      <c t="s" r="A142">
        <v>1765</v>
      </c>
      <c t="s" r="B142">
        <v>2066</v>
      </c>
    </row>
    <row r="143">
      <c t="s" r="A143">
        <v>1765</v>
      </c>
      <c t="s" r="B143">
        <v>1933</v>
      </c>
      <c t="s" r="D143">
        <v>2382</v>
      </c>
    </row>
    <row r="144">
      <c t="s" r="A144">
        <v>1765</v>
      </c>
      <c t="s" r="B144">
        <v>1766</v>
      </c>
    </row>
    <row r="145">
      <c t="s" r="A145">
        <v>1765</v>
      </c>
      <c t="s" r="B145">
        <v>2064</v>
      </c>
    </row>
    <row r="146">
      <c t="s" r="A146">
        <v>1765</v>
      </c>
      <c t="s" r="B146">
        <v>1768</v>
      </c>
    </row>
    <row r="147">
      <c t="s" r="A147">
        <v>1765</v>
      </c>
      <c t="s" r="B147">
        <v>2062</v>
      </c>
    </row>
    <row r="148">
      <c t="s" r="A148">
        <v>1765</v>
      </c>
      <c t="s" r="B148">
        <v>2072</v>
      </c>
    </row>
    <row r="149">
      <c t="s" r="A149">
        <v>2086</v>
      </c>
      <c t="s" r="B149">
        <v>2088</v>
      </c>
    </row>
    <row r="150">
      <c t="s" r="A150">
        <v>1829</v>
      </c>
      <c t="s" r="B150">
        <v>2012</v>
      </c>
    </row>
    <row r="151">
      <c t="s" r="A151">
        <v>1829</v>
      </c>
      <c t="s" r="B151">
        <v>2006</v>
      </c>
    </row>
    <row r="152">
      <c t="s" r="A152">
        <v>1829</v>
      </c>
      <c t="s" r="B152">
        <v>2004</v>
      </c>
    </row>
    <row r="153">
      <c t="s" r="A153">
        <v>1829</v>
      </c>
      <c t="s" r="B153">
        <v>2003</v>
      </c>
    </row>
    <row r="154">
      <c t="s" r="A154">
        <v>1829</v>
      </c>
      <c t="s" r="B154">
        <v>2001</v>
      </c>
    </row>
    <row r="155">
      <c t="s" r="A155">
        <v>1829</v>
      </c>
      <c t="s" r="B155">
        <v>2007</v>
      </c>
      <c t="s" r="D155">
        <v>2383</v>
      </c>
    </row>
    <row r="156">
      <c t="s" r="A156">
        <v>1829</v>
      </c>
      <c t="s" r="B156">
        <v>2010</v>
      </c>
    </row>
    <row r="157">
      <c t="s" r="A157">
        <v>1827</v>
      </c>
      <c t="s" r="B157">
        <v>2043</v>
      </c>
      <c t="s" r="D157">
        <v>2384</v>
      </c>
    </row>
    <row r="158">
      <c t="s" r="A158">
        <v>1827</v>
      </c>
      <c t="s" r="B158">
        <v>1829</v>
      </c>
    </row>
    <row r="159">
      <c t="s" r="A159">
        <v>1829</v>
      </c>
      <c t="s" r="B159">
        <v>2365</v>
      </c>
    </row>
    <row r="160">
      <c t="s" r="A160">
        <v>1829</v>
      </c>
      <c t="s" r="B160">
        <v>2008</v>
      </c>
    </row>
    <row r="161">
      <c t="s" r="A161">
        <v>1827</v>
      </c>
      <c t="s" r="B161">
        <v>2038</v>
      </c>
    </row>
    <row r="162">
      <c t="s" r="A162">
        <v>1827</v>
      </c>
      <c t="s" r="B162">
        <v>2039</v>
      </c>
    </row>
    <row r="163">
      <c t="s" r="A163">
        <v>2224</v>
      </c>
      <c t="s" r="B163">
        <v>2228</v>
      </c>
    </row>
    <row r="164">
      <c t="s" r="A164">
        <v>2224</v>
      </c>
      <c t="s" r="B164">
        <v>2226</v>
      </c>
    </row>
    <row r="165">
      <c t="s" r="A165">
        <v>2224</v>
      </c>
      <c t="s" r="B165">
        <v>2010</v>
      </c>
    </row>
    <row r="166">
      <c t="s" r="A166">
        <v>2224</v>
      </c>
      <c t="s" r="B166">
        <v>1829</v>
      </c>
    </row>
    <row r="167">
      <c t="s" r="A167">
        <v>2224</v>
      </c>
      <c t="s" r="B167">
        <v>2227</v>
      </c>
    </row>
    <row r="168">
      <c t="s" r="A168">
        <v>2210</v>
      </c>
      <c t="s" r="B168">
        <v>1783</v>
      </c>
    </row>
    <row r="169">
      <c t="s" r="A169">
        <v>1781</v>
      </c>
      <c t="s" r="B169">
        <v>1784</v>
      </c>
    </row>
    <row r="170">
      <c t="s" r="A170">
        <v>1781</v>
      </c>
      <c t="s" r="B170">
        <v>1992</v>
      </c>
    </row>
    <row r="171">
      <c t="s" r="A171">
        <v>1857</v>
      </c>
      <c t="s" r="B171">
        <v>2105</v>
      </c>
    </row>
    <row r="172">
      <c t="s" r="A172">
        <v>1857</v>
      </c>
      <c t="s" r="B172">
        <v>1859</v>
      </c>
    </row>
    <row r="173">
      <c t="s" r="A173">
        <v>1857</v>
      </c>
      <c t="s" r="B173">
        <v>2103</v>
      </c>
    </row>
    <row r="174">
      <c t="s" r="A174">
        <v>1857</v>
      </c>
      <c t="s" r="B174">
        <v>2107</v>
      </c>
    </row>
    <row r="175">
      <c t="s" r="A175">
        <v>1857</v>
      </c>
      <c t="s" r="B175">
        <v>2106</v>
      </c>
    </row>
    <row r="176">
      <c t="s" r="A176">
        <v>2259</v>
      </c>
      <c t="s" r="B176">
        <v>2261</v>
      </c>
    </row>
    <row r="177">
      <c t="s" r="A177">
        <v>2259</v>
      </c>
      <c t="s" r="B177">
        <v>2260</v>
      </c>
    </row>
    <row r="178">
      <c t="s" r="A178">
        <v>1720</v>
      </c>
      <c t="s" r="B178">
        <v>1722</v>
      </c>
    </row>
    <row r="179">
      <c t="s" r="A179">
        <v>1720</v>
      </c>
      <c t="s" r="B179">
        <v>1721</v>
      </c>
    </row>
    <row r="180">
      <c t="s" r="A180">
        <v>1815</v>
      </c>
      <c t="s" r="B180">
        <v>2293</v>
      </c>
      <c t="s" r="D180">
        <v>1822</v>
      </c>
    </row>
    <row r="181">
      <c t="s" r="A181">
        <v>1815</v>
      </c>
      <c t="s" r="B181">
        <v>1823</v>
      </c>
    </row>
    <row r="182">
      <c t="s" r="A182">
        <v>1815</v>
      </c>
      <c t="s" r="B182">
        <v>1855</v>
      </c>
    </row>
    <row r="183">
      <c t="s" r="A183">
        <v>1815</v>
      </c>
      <c t="s" r="B183">
        <v>1854</v>
      </c>
    </row>
    <row r="184">
      <c t="s" r="A184">
        <v>1815</v>
      </c>
      <c t="s" r="B184">
        <v>1841</v>
      </c>
      <c t="s" r="D184">
        <v>1817</v>
      </c>
    </row>
    <row r="185">
      <c t="s" r="A185">
        <v>1815</v>
      </c>
      <c t="s" r="B185">
        <v>1842</v>
      </c>
      <c t="s" r="D185">
        <v>1819</v>
      </c>
    </row>
    <row r="186">
      <c t="s" r="A186">
        <v>1815</v>
      </c>
      <c t="s" r="B186">
        <v>1825</v>
      </c>
    </row>
    <row r="187">
      <c t="s" r="A187">
        <v>1815</v>
      </c>
      <c t="s" r="B187">
        <v>2223</v>
      </c>
    </row>
    <row r="188">
      <c t="s" r="A188">
        <v>1815</v>
      </c>
      <c t="s" r="B188">
        <v>2046</v>
      </c>
      <c t="s" r="D188">
        <v>2294</v>
      </c>
    </row>
    <row r="189">
      <c t="s" r="A189">
        <v>1815</v>
      </c>
      <c t="s" r="B189">
        <v>2048</v>
      </c>
    </row>
    <row r="190">
      <c t="s" r="A190">
        <v>1815</v>
      </c>
      <c t="s" r="B190">
        <v>1997</v>
      </c>
    </row>
    <row r="191">
      <c t="s" r="A191">
        <v>1815</v>
      </c>
      <c t="s" r="B191">
        <v>1998</v>
      </c>
    </row>
    <row r="192">
      <c t="s" r="A192">
        <v>1815</v>
      </c>
      <c t="s" r="B192">
        <v>1843</v>
      </c>
    </row>
    <row r="193">
      <c t="s" r="A193">
        <v>1815</v>
      </c>
      <c t="s" r="B193">
        <v>2222</v>
      </c>
    </row>
    <row r="194">
      <c t="s" r="A194">
        <v>1815</v>
      </c>
      <c t="s" r="B194">
        <v>1999</v>
      </c>
    </row>
    <row r="195">
      <c t="s" r="A195">
        <v>1815</v>
      </c>
      <c t="s" r="B195">
        <v>2044</v>
      </c>
    </row>
    <row r="196">
      <c t="s" r="A196">
        <v>1815</v>
      </c>
      <c t="s" r="B196">
        <v>1820</v>
      </c>
    </row>
    <row r="197">
      <c t="s" r="A197">
        <v>2262</v>
      </c>
      <c t="s" r="B197">
        <v>1983</v>
      </c>
      <c t="s" r="C197">
        <v>2385</v>
      </c>
    </row>
    <row r="198">
      <c t="s" r="A198">
        <v>2262</v>
      </c>
      <c t="s" r="B198">
        <v>2204</v>
      </c>
    </row>
    <row r="199">
      <c t="s" r="A199">
        <v>2262</v>
      </c>
      <c t="s" r="B199">
        <v>2203</v>
      </c>
    </row>
    <row r="200">
      <c t="s" r="A200">
        <v>2262</v>
      </c>
      <c t="s" r="B200">
        <v>1799</v>
      </c>
    </row>
    <row r="201">
      <c t="s" r="A201">
        <v>2262</v>
      </c>
      <c t="s" r="B201">
        <v>2263</v>
      </c>
      <c t="s" r="D201">
        <v>2386</v>
      </c>
    </row>
    <row r="202">
      <c t="s" r="A202">
        <v>2262</v>
      </c>
      <c t="s" r="B202">
        <v>1796</v>
      </c>
    </row>
    <row r="203">
      <c t="s" r="A203">
        <v>2262</v>
      </c>
      <c t="s" r="B203">
        <v>1798</v>
      </c>
    </row>
    <row r="204">
      <c t="s" r="A204">
        <v>1837</v>
      </c>
      <c t="s" r="B204">
        <v>2108</v>
      </c>
    </row>
    <row r="205">
      <c t="s" r="A205">
        <v>1837</v>
      </c>
      <c t="s" r="B205">
        <v>1852</v>
      </c>
    </row>
    <row r="206">
      <c t="s" r="A206">
        <v>1837</v>
      </c>
      <c t="s" r="B206">
        <v>1839</v>
      </c>
    </row>
    <row r="207">
      <c t="s" r="A207">
        <v>1700</v>
      </c>
      <c t="s" r="B207">
        <v>2134</v>
      </c>
    </row>
    <row r="208">
      <c t="s" r="A208">
        <v>1700</v>
      </c>
      <c t="s" r="B208">
        <v>2308</v>
      </c>
    </row>
    <row r="209">
      <c t="s" r="A209">
        <v>1700</v>
      </c>
      <c t="s" r="B209">
        <v>2236</v>
      </c>
    </row>
    <row r="210">
      <c t="s" r="A210">
        <v>1700</v>
      </c>
      <c t="s" r="B210">
        <v>1873</v>
      </c>
    </row>
    <row r="211">
      <c t="s" r="A211">
        <v>1700</v>
      </c>
      <c t="s" r="B211">
        <v>2137</v>
      </c>
    </row>
    <row r="212">
      <c t="s" r="A212">
        <v>1700</v>
      </c>
      <c t="s" r="B212">
        <v>2153</v>
      </c>
    </row>
    <row r="213">
      <c t="s" r="A213">
        <v>1700</v>
      </c>
      <c t="s" r="B213">
        <v>1720</v>
      </c>
    </row>
    <row r="214">
      <c t="s" r="A214">
        <v>1700</v>
      </c>
      <c t="s" r="B214">
        <v>1709</v>
      </c>
    </row>
    <row r="215">
      <c t="s" r="A215">
        <v>1700</v>
      </c>
      <c t="s" r="B215">
        <v>1700</v>
      </c>
    </row>
    <row r="216">
      <c t="s" r="A216">
        <v>1700</v>
      </c>
      <c t="s" r="B216">
        <v>2235</v>
      </c>
    </row>
    <row r="217">
      <c t="s" r="A217">
        <v>1700</v>
      </c>
      <c t="s" r="B217">
        <v>2135</v>
      </c>
    </row>
    <row r="218">
      <c t="s" r="A218">
        <v>1700</v>
      </c>
      <c t="s" r="B218">
        <v>1871</v>
      </c>
    </row>
    <row r="219">
      <c t="s" r="A219">
        <v>1700</v>
      </c>
      <c t="s" r="B219">
        <v>2232</v>
      </c>
    </row>
    <row r="220">
      <c t="s" r="A220">
        <v>1700</v>
      </c>
      <c t="s" r="B220">
        <v>2305</v>
      </c>
    </row>
    <row r="221">
      <c t="s" r="A221">
        <v>1700</v>
      </c>
      <c t="s" r="B221">
        <v>1708</v>
      </c>
    </row>
    <row r="222">
      <c t="s" r="A222">
        <v>1700</v>
      </c>
      <c t="s" r="B222">
        <v>2133</v>
      </c>
    </row>
    <row r="223">
      <c t="s" r="A223">
        <v>2013</v>
      </c>
      <c t="s" r="B223">
        <v>1831</v>
      </c>
      <c t="s" r="C223">
        <v>2387</v>
      </c>
      <c t="s" r="D223">
        <v>2014</v>
      </c>
    </row>
    <row r="224">
      <c t="s" r="A224">
        <v>1730</v>
      </c>
      <c t="s" r="B224">
        <v>1836</v>
      </c>
      <c t="s" r="C224">
        <v>1835</v>
      </c>
    </row>
    <row r="225">
      <c t="s" r="A225">
        <v>2163</v>
      </c>
      <c t="s" r="B225">
        <v>2276</v>
      </c>
      <c t="s" r="C225">
        <v>2388</v>
      </c>
    </row>
    <row r="226">
      <c t="s" r="A226">
        <v>2163</v>
      </c>
      <c t="s" r="B226">
        <v>1881</v>
      </c>
    </row>
    <row r="227">
      <c t="s" r="A227">
        <v>2163</v>
      </c>
      <c t="s" r="B227">
        <v>2277</v>
      </c>
    </row>
    <row r="228">
      <c t="s" r="A228">
        <v>2163</v>
      </c>
      <c t="s" r="B228">
        <v>2212</v>
      </c>
    </row>
    <row r="229">
      <c t="s" r="A229">
        <v>2389</v>
      </c>
      <c t="s" r="B229">
        <v>1883</v>
      </c>
    </row>
    <row r="230">
      <c t="s" r="A230">
        <v>2389</v>
      </c>
      <c t="s" r="B230">
        <v>1896</v>
      </c>
    </row>
    <row r="231">
      <c t="s" r="A231">
        <v>2389</v>
      </c>
      <c t="s" r="B231">
        <v>1901</v>
      </c>
    </row>
    <row r="232">
      <c t="s" r="A232">
        <v>2389</v>
      </c>
      <c t="s" r="B232">
        <v>1897</v>
      </c>
    </row>
    <row r="233">
      <c t="s" r="A233">
        <v>2389</v>
      </c>
      <c t="s" r="B233">
        <v>2116</v>
      </c>
    </row>
    <row r="234">
      <c t="s" r="A234">
        <v>2389</v>
      </c>
      <c t="s" r="B234">
        <v>1895</v>
      </c>
    </row>
    <row r="235">
      <c t="s" r="A235">
        <v>2389</v>
      </c>
      <c t="s" r="B235">
        <v>1731</v>
      </c>
      <c t="s" r="C235">
        <v>1730</v>
      </c>
    </row>
    <row r="236">
      <c t="s" r="A236">
        <v>2389</v>
      </c>
      <c t="s" r="B236">
        <v>1899</v>
      </c>
    </row>
    <row r="237">
      <c t="s" r="A237">
        <v>2389</v>
      </c>
      <c t="s" r="B237">
        <v>1892</v>
      </c>
    </row>
    <row r="238">
      <c t="s" r="A238">
        <v>2389</v>
      </c>
      <c t="s" r="B238">
        <v>2115</v>
      </c>
    </row>
    <row r="239">
      <c t="s" r="A239">
        <v>2389</v>
      </c>
      <c t="s" r="B239">
        <v>2114</v>
      </c>
    </row>
    <row r="240">
      <c t="s" r="A240">
        <v>2389</v>
      </c>
      <c t="s" r="B240">
        <v>2118</v>
      </c>
    </row>
    <row r="241">
      <c t="s" r="A241">
        <v>2389</v>
      </c>
      <c t="s" r="B241">
        <v>1885</v>
      </c>
    </row>
    <row r="242">
      <c t="s" r="A242">
        <v>2389</v>
      </c>
      <c t="s" r="B242">
        <v>1908</v>
      </c>
    </row>
    <row r="243">
      <c t="s" r="A243">
        <v>2389</v>
      </c>
      <c t="s" r="B243">
        <v>1909</v>
      </c>
    </row>
    <row r="244">
      <c t="s" r="A244">
        <v>2389</v>
      </c>
      <c t="s" r="B244">
        <v>1911</v>
      </c>
    </row>
    <row r="245">
      <c t="s" r="A245">
        <v>2389</v>
      </c>
      <c t="s" r="B245">
        <v>1912</v>
      </c>
    </row>
    <row r="246">
      <c t="s" r="A246">
        <v>2389</v>
      </c>
      <c t="s" r="B246">
        <v>1882</v>
      </c>
    </row>
    <row r="247">
      <c t="s" r="A247">
        <v>2389</v>
      </c>
      <c t="s" r="B247">
        <v>1888</v>
      </c>
    </row>
    <row r="248">
      <c t="s" r="A248">
        <v>2389</v>
      </c>
      <c t="s" r="B248">
        <v>1889</v>
      </c>
    </row>
    <row r="249">
      <c t="s" r="A249">
        <v>2389</v>
      </c>
      <c t="s" r="B249">
        <v>1890</v>
      </c>
    </row>
    <row r="250">
      <c t="s" r="A250">
        <v>2389</v>
      </c>
      <c t="s" r="B250">
        <v>1887</v>
      </c>
    </row>
    <row r="251">
      <c t="s" r="A251">
        <v>2389</v>
      </c>
      <c t="s" r="B251">
        <v>1881</v>
      </c>
    </row>
    <row r="252">
      <c t="s" r="A252">
        <v>2389</v>
      </c>
      <c t="s" r="B252">
        <v>1893</v>
      </c>
    </row>
    <row r="253">
      <c t="s" r="A253">
        <v>2389</v>
      </c>
      <c t="s" r="B253">
        <v>1910</v>
      </c>
    </row>
    <row r="254">
      <c t="s" r="A254">
        <v>2389</v>
      </c>
      <c t="s" r="B254">
        <v>1903</v>
      </c>
    </row>
    <row r="255">
      <c t="s" r="A255">
        <v>2389</v>
      </c>
      <c t="s" r="B255">
        <v>1891</v>
      </c>
    </row>
    <row r="256">
      <c t="s" r="A256">
        <v>2389</v>
      </c>
      <c t="s" r="B256">
        <v>1898</v>
      </c>
    </row>
    <row r="257">
      <c t="s" r="A257">
        <v>2389</v>
      </c>
      <c t="s" r="B257">
        <v>1904</v>
      </c>
    </row>
    <row r="258">
      <c t="s" r="A258">
        <v>2389</v>
      </c>
      <c t="s" r="B258">
        <v>1884</v>
      </c>
    </row>
    <row r="259">
      <c t="s" r="A259">
        <v>2389</v>
      </c>
      <c t="s" r="B259">
        <v>1906</v>
      </c>
    </row>
    <row r="260">
      <c t="s" r="A260">
        <v>2389</v>
      </c>
      <c t="s" r="B260">
        <v>1913</v>
      </c>
    </row>
    <row r="261">
      <c t="s" r="A261">
        <v>2389</v>
      </c>
      <c t="s" r="B261">
        <v>2117</v>
      </c>
    </row>
    <row r="262">
      <c t="s" r="A262">
        <v>2389</v>
      </c>
      <c t="s" r="B262">
        <v>1894</v>
      </c>
    </row>
    <row r="263">
      <c t="s" r="A263">
        <v>2389</v>
      </c>
      <c t="s" r="B263">
        <v>1876</v>
      </c>
    </row>
    <row r="264">
      <c t="s" r="A264">
        <v>2389</v>
      </c>
      <c t="s" r="B264">
        <v>1878</v>
      </c>
    </row>
    <row r="265">
      <c t="s" r="A265">
        <v>2389</v>
      </c>
      <c t="s" r="B265">
        <v>1879</v>
      </c>
    </row>
    <row r="266">
      <c t="s" r="A266">
        <v>2389</v>
      </c>
      <c t="s" r="B266">
        <v>1877</v>
      </c>
    </row>
    <row r="267">
      <c t="s" r="A267">
        <v>2389</v>
      </c>
      <c t="s" r="B267">
        <v>1880</v>
      </c>
    </row>
    <row r="268">
      <c t="s" r="A268">
        <v>2389</v>
      </c>
      <c t="s" r="B268">
        <v>1905</v>
      </c>
    </row>
    <row r="269">
      <c t="s" r="A269">
        <v>2389</v>
      </c>
      <c t="s" r="B269">
        <v>1900</v>
      </c>
    </row>
    <row r="270">
      <c t="s" r="A270">
        <v>2389</v>
      </c>
      <c t="s" r="B270">
        <v>1907</v>
      </c>
    </row>
    <row r="271">
      <c t="s" r="A271">
        <v>2389</v>
      </c>
      <c t="s" r="B271">
        <v>1886</v>
      </c>
    </row>
    <row r="272">
      <c t="s" r="A272">
        <v>2389</v>
      </c>
      <c t="s" r="B272">
        <v>1875</v>
      </c>
    </row>
    <row r="273">
      <c t="s" r="A273">
        <v>2390</v>
      </c>
      <c t="s" r="B273">
        <v>1885</v>
      </c>
      <c t="s" r="C273">
        <v>2164</v>
      </c>
    </row>
    <row r="274">
      <c t="s" r="A274">
        <v>2165</v>
      </c>
      <c t="s" r="B274">
        <v>1885</v>
      </c>
    </row>
    <row r="275">
      <c t="s" r="A275">
        <v>2390</v>
      </c>
      <c t="s" r="B275">
        <v>1888</v>
      </c>
    </row>
    <row r="276">
      <c t="s" r="A276">
        <v>2390</v>
      </c>
      <c t="s" r="B276">
        <v>1889</v>
      </c>
    </row>
    <row r="277">
      <c t="s" r="A277">
        <v>2390</v>
      </c>
      <c t="s" r="B277">
        <v>1890</v>
      </c>
    </row>
    <row r="278">
      <c t="s" r="A278">
        <v>2390</v>
      </c>
      <c t="s" r="B278">
        <v>1887</v>
      </c>
    </row>
    <row r="279">
      <c t="s" r="A279">
        <v>2390</v>
      </c>
      <c t="s" r="B279">
        <v>1891</v>
      </c>
    </row>
    <row r="280">
      <c t="s" r="A280">
        <v>2390</v>
      </c>
      <c t="s" r="B280">
        <v>1886</v>
      </c>
    </row>
    <row r="281">
      <c t="s" r="A281">
        <v>2165</v>
      </c>
      <c t="s" r="B281">
        <v>1886</v>
      </c>
    </row>
    <row r="282">
      <c t="s" r="A282">
        <v>2391</v>
      </c>
      <c t="s" r="B282">
        <v>2170</v>
      </c>
      <c t="s" r="C282">
        <v>2169</v>
      </c>
    </row>
    <row r="283">
      <c t="s" r="A283">
        <v>2248</v>
      </c>
      <c t="s" r="B283">
        <v>2170</v>
      </c>
    </row>
    <row r="284">
      <c t="s" r="A284">
        <v>2391</v>
      </c>
      <c t="s" r="B284">
        <v>1899</v>
      </c>
    </row>
    <row r="285">
      <c t="s" r="A285">
        <v>2248</v>
      </c>
      <c t="s" r="B285">
        <v>2249</v>
      </c>
    </row>
    <row r="286">
      <c t="s" r="A286">
        <v>2391</v>
      </c>
      <c t="s" r="B286">
        <v>2251</v>
      </c>
    </row>
    <row r="287">
      <c t="s" r="A287">
        <v>2248</v>
      </c>
      <c t="s" r="B287">
        <v>2251</v>
      </c>
    </row>
    <row r="288">
      <c t="s" r="A288">
        <v>2248</v>
      </c>
      <c t="s" r="B288">
        <v>1903</v>
      </c>
    </row>
    <row r="289">
      <c t="s" r="A289">
        <v>2248</v>
      </c>
      <c t="s" r="B289">
        <v>2252</v>
      </c>
    </row>
    <row r="290">
      <c t="s" r="A290">
        <v>2391</v>
      </c>
      <c t="s" r="B290">
        <v>1904</v>
      </c>
    </row>
    <row r="291">
      <c t="s" r="A291">
        <v>2248</v>
      </c>
      <c t="s" r="B291">
        <v>2250</v>
      </c>
    </row>
    <row r="292">
      <c t="s" r="A292">
        <v>2391</v>
      </c>
      <c t="s" r="B292">
        <v>1900</v>
      </c>
    </row>
    <row r="293">
      <c t="s" r="A293">
        <v>2392</v>
      </c>
      <c t="s" r="B293">
        <v>1896</v>
      </c>
      <c t="s" r="C293">
        <v>2166</v>
      </c>
    </row>
    <row r="294">
      <c t="s" r="A294">
        <v>2392</v>
      </c>
      <c t="s" r="B294">
        <v>1897</v>
      </c>
    </row>
    <row r="295">
      <c t="s" r="A295">
        <v>2392</v>
      </c>
      <c t="s" r="B295">
        <v>1895</v>
      </c>
    </row>
    <row r="296">
      <c t="s" r="A296">
        <v>2392</v>
      </c>
      <c t="s" r="B296">
        <v>2168</v>
      </c>
    </row>
    <row r="297">
      <c t="s" r="A297">
        <v>2392</v>
      </c>
      <c t="s" r="B297">
        <v>2167</v>
      </c>
    </row>
    <row r="298">
      <c t="s" r="A298">
        <v>2392</v>
      </c>
      <c t="s" r="B298">
        <v>1892</v>
      </c>
    </row>
    <row r="299">
      <c t="s" r="A299">
        <v>2392</v>
      </c>
      <c t="s" r="B299">
        <v>2350</v>
      </c>
    </row>
    <row r="300">
      <c t="s" r="A300">
        <v>2392</v>
      </c>
      <c t="s" r="B300">
        <v>1898</v>
      </c>
    </row>
    <row r="301">
      <c t="s" r="A301">
        <v>2392</v>
      </c>
      <c t="s" r="B301">
        <v>1894</v>
      </c>
    </row>
    <row r="302">
      <c t="s" r="A302">
        <v>2244</v>
      </c>
      <c t="s" r="B302">
        <v>2158</v>
      </c>
      <c t="s" r="C302">
        <v>2157</v>
      </c>
    </row>
    <row r="303">
      <c t="s" r="A303">
        <v>2244</v>
      </c>
      <c t="s" r="B303">
        <v>2245</v>
      </c>
    </row>
    <row r="304">
      <c t="s" r="A304">
        <v>2244</v>
      </c>
      <c t="s" r="B304">
        <v>2159</v>
      </c>
    </row>
    <row r="305">
      <c t="s" r="A305">
        <v>2244</v>
      </c>
      <c t="s" r="B305">
        <v>2160</v>
      </c>
    </row>
    <row r="306">
      <c t="s" r="A306">
        <v>2244</v>
      </c>
      <c t="s" r="B306">
        <v>2162</v>
      </c>
    </row>
    <row r="307">
      <c t="s" r="A307">
        <v>2244</v>
      </c>
      <c t="s" r="B307">
        <v>2161</v>
      </c>
    </row>
    <row r="308">
      <c t="s" r="A308">
        <v>2244</v>
      </c>
      <c t="s" r="B308">
        <v>2161</v>
      </c>
    </row>
    <row r="309">
      <c t="s" r="A309">
        <v>2244</v>
      </c>
      <c t="s" r="B309">
        <v>2247</v>
      </c>
    </row>
    <row r="310">
      <c t="s" r="A310">
        <v>2244</v>
      </c>
      <c t="s" r="B310">
        <v>1877</v>
      </c>
    </row>
    <row r="311">
      <c t="s" r="A311">
        <v>2244</v>
      </c>
      <c t="s" r="B311">
        <v>2246</v>
      </c>
    </row>
    <row r="312">
      <c t="s" r="A312">
        <v>2255</v>
      </c>
      <c t="s" r="B312">
        <v>1908</v>
      </c>
      <c t="s" r="C312">
        <v>2172</v>
      </c>
    </row>
    <row r="313">
      <c t="s" r="A313">
        <v>2255</v>
      </c>
      <c t="s" r="B313">
        <v>1908</v>
      </c>
    </row>
    <row r="314">
      <c t="s" r="A314">
        <v>2255</v>
      </c>
      <c t="s" r="B314">
        <v>1909</v>
      </c>
    </row>
    <row r="315">
      <c t="s" r="A315">
        <v>2255</v>
      </c>
      <c t="s" r="B315">
        <v>1911</v>
      </c>
    </row>
    <row r="316">
      <c t="s" r="A316">
        <v>2255</v>
      </c>
      <c t="s" r="B316">
        <v>2257</v>
      </c>
    </row>
    <row r="317">
      <c t="s" r="A317">
        <v>2255</v>
      </c>
      <c t="s" r="B317">
        <v>2174</v>
      </c>
    </row>
    <row r="318">
      <c t="s" r="A318">
        <v>2255</v>
      </c>
      <c t="s" r="B318">
        <v>2174</v>
      </c>
    </row>
    <row r="319">
      <c t="s" r="A319">
        <v>2255</v>
      </c>
      <c t="s" r="B319">
        <v>1912</v>
      </c>
    </row>
    <row r="320">
      <c t="s" r="A320">
        <v>2255</v>
      </c>
      <c t="s" r="B320">
        <v>1912</v>
      </c>
    </row>
    <row r="321">
      <c t="s" r="A321">
        <v>2255</v>
      </c>
      <c t="s" r="B321">
        <v>1910</v>
      </c>
    </row>
    <row r="322">
      <c t="s" r="A322">
        <v>2255</v>
      </c>
      <c t="s" r="B322">
        <v>2173</v>
      </c>
    </row>
    <row r="323">
      <c t="s" r="A323">
        <v>2255</v>
      </c>
      <c t="s" r="B323">
        <v>2258</v>
      </c>
    </row>
    <row r="324">
      <c t="s" r="A324">
        <v>2255</v>
      </c>
      <c t="s" r="B324">
        <v>1913</v>
      </c>
    </row>
    <row r="325">
      <c t="s" r="A325">
        <v>2255</v>
      </c>
      <c t="s" r="B325">
        <v>2256</v>
      </c>
    </row>
    <row r="326">
      <c t="s" r="A326">
        <v>2255</v>
      </c>
      <c t="s" r="B326">
        <v>1907</v>
      </c>
    </row>
    <row r="327">
      <c t="s" r="A327">
        <v>2393</v>
      </c>
      <c t="s" r="B327">
        <v>1883</v>
      </c>
      <c t="s" r="C327">
        <v>2163</v>
      </c>
    </row>
    <row r="328">
      <c t="s" r="A328">
        <v>2393</v>
      </c>
      <c t="s" r="B328">
        <v>1882</v>
      </c>
    </row>
    <row r="329">
      <c t="s" r="A329">
        <v>2393</v>
      </c>
      <c t="s" r="B329">
        <v>1881</v>
      </c>
    </row>
    <row r="330">
      <c t="s" r="A330">
        <v>2393</v>
      </c>
      <c t="s" r="B330">
        <v>1884</v>
      </c>
    </row>
    <row r="331">
      <c t="s" r="A331">
        <v>2253</v>
      </c>
      <c t="s" r="B331">
        <v>2353</v>
      </c>
    </row>
    <row r="332">
      <c t="s" r="A332">
        <v>2253</v>
      </c>
      <c t="s" r="B332">
        <v>1906</v>
      </c>
    </row>
    <row r="333">
      <c t="s" r="A333">
        <v>2253</v>
      </c>
      <c t="s" r="B333">
        <v>1906</v>
      </c>
    </row>
    <row r="334">
      <c t="s" r="A334">
        <v>2253</v>
      </c>
      <c t="s" r="B334">
        <v>1905</v>
      </c>
      <c t="s" r="C334">
        <v>2171</v>
      </c>
    </row>
    <row r="335">
      <c t="s" r="A335">
        <v>2253</v>
      </c>
      <c t="s" r="B335">
        <v>2254</v>
      </c>
    </row>
    <row r="336">
      <c t="s" r="A336">
        <v>2242</v>
      </c>
      <c t="s" r="B336">
        <v>1887</v>
      </c>
      <c t="s" r="D336">
        <v>2271</v>
      </c>
    </row>
    <row r="337">
      <c t="s" r="A337">
        <v>2242</v>
      </c>
      <c t="s" r="B337">
        <v>2156</v>
      </c>
      <c t="s" r="C337">
        <v>2154</v>
      </c>
    </row>
    <row r="338">
      <c t="s" r="A338">
        <v>2242</v>
      </c>
      <c t="s" r="B338">
        <v>2243</v>
      </c>
    </row>
    <row r="339">
      <c t="s" r="A339">
        <v>2242</v>
      </c>
      <c t="s" r="B339">
        <v>1875</v>
      </c>
    </row>
    <row r="340">
      <c t="s" r="A340">
        <v>2242</v>
      </c>
      <c t="s" r="B340">
        <v>1875</v>
      </c>
      <c t="s" r="D340">
        <v>2271</v>
      </c>
    </row>
    <row r="341">
      <c t="s" r="A341">
        <v>2242</v>
      </c>
      <c t="s" r="B341">
        <v>2155</v>
      </c>
    </row>
    <row r="342">
      <c t="s" r="A342">
        <v>1809</v>
      </c>
      <c t="s" r="B342">
        <v>2215</v>
      </c>
    </row>
    <row r="343">
      <c t="s" r="A343">
        <v>1809</v>
      </c>
      <c t="s" r="B343">
        <v>2049</v>
      </c>
    </row>
    <row r="344">
      <c t="s" r="A344">
        <v>1809</v>
      </c>
      <c t="s" r="B344">
        <v>1813</v>
      </c>
    </row>
    <row r="345">
      <c t="s" r="A345">
        <v>1809</v>
      </c>
      <c t="s" r="B345">
        <v>2220</v>
      </c>
    </row>
    <row r="346">
      <c t="s" r="A346">
        <v>1809</v>
      </c>
      <c t="s" r="B346">
        <v>1993</v>
      </c>
      <c t="s" r="D346">
        <v>2394</v>
      </c>
    </row>
    <row r="347">
      <c t="s" r="A347">
        <v>1809</v>
      </c>
      <c t="s" r="B347">
        <v>1811</v>
      </c>
    </row>
    <row r="348">
      <c t="s" r="A348">
        <v>1809</v>
      </c>
      <c t="s" r="B348">
        <v>2363</v>
      </c>
    </row>
    <row r="349">
      <c t="s" r="A349">
        <v>1809</v>
      </c>
      <c t="s" r="B349">
        <v>2291</v>
      </c>
    </row>
    <row r="350">
      <c t="s" r="A350">
        <v>1809</v>
      </c>
      <c t="s" r="B350">
        <v>1814</v>
      </c>
    </row>
    <row r="351">
      <c t="s" r="A351">
        <v>1809</v>
      </c>
      <c t="s" r="B351">
        <v>1994</v>
      </c>
    </row>
    <row r="352">
      <c t="s" r="A352">
        <v>2213</v>
      </c>
      <c t="s" r="B352">
        <v>2214</v>
      </c>
    </row>
    <row r="353">
      <c t="s" r="A353">
        <v>1770</v>
      </c>
      <c t="s" r="B353">
        <v>1777</v>
      </c>
    </row>
    <row r="354">
      <c t="s" r="A354">
        <v>1770</v>
      </c>
      <c t="s" r="B354">
        <v>2158</v>
      </c>
    </row>
    <row r="355">
      <c t="s" r="A355">
        <v>1770</v>
      </c>
      <c t="s" r="B355">
        <v>1931</v>
      </c>
    </row>
    <row r="356">
      <c t="s" r="A356">
        <v>1770</v>
      </c>
      <c t="s" r="B356">
        <v>1778</v>
      </c>
    </row>
    <row r="357">
      <c t="s" r="A357">
        <v>1770</v>
      </c>
      <c t="s" r="B357">
        <v>1780</v>
      </c>
    </row>
    <row r="358">
      <c t="s" r="A358">
        <v>1770</v>
      </c>
      <c t="s" r="B358">
        <v>1773</v>
      </c>
    </row>
    <row r="359">
      <c t="s" r="A359">
        <v>1770</v>
      </c>
      <c t="s" r="B359">
        <v>1928</v>
      </c>
    </row>
    <row r="360">
      <c t="s" r="A360">
        <v>1770</v>
      </c>
      <c t="s" r="B360">
        <v>1929</v>
      </c>
    </row>
    <row r="361">
      <c t="s" r="A361">
        <v>1770</v>
      </c>
      <c t="s" r="B361">
        <v>1775</v>
      </c>
    </row>
    <row r="362">
      <c t="s" r="A362">
        <v>1770</v>
      </c>
      <c t="s" r="B362">
        <v>1771</v>
      </c>
    </row>
    <row r="363">
      <c t="s" r="A363">
        <v>1770</v>
      </c>
      <c t="s" r="B363">
        <v>2179</v>
      </c>
    </row>
    <row r="364">
      <c t="s" r="A364">
        <v>1770</v>
      </c>
      <c t="s" r="B364">
        <v>1925</v>
      </c>
    </row>
    <row r="365">
      <c t="s" r="A365">
        <v>1770</v>
      </c>
      <c t="s" r="B365">
        <v>1923</v>
      </c>
    </row>
    <row r="366">
      <c t="s" r="A366">
        <v>1770</v>
      </c>
      <c t="s" r="B366">
        <v>2180</v>
      </c>
    </row>
    <row r="367">
      <c t="s" r="A367">
        <v>1770</v>
      </c>
      <c t="s" r="B367">
        <v>2182</v>
      </c>
    </row>
    <row r="368">
      <c t="s" r="A368">
        <v>1770</v>
      </c>
      <c t="s" r="B368">
        <v>2080</v>
      </c>
    </row>
    <row r="369">
      <c t="s" r="A369">
        <v>1770</v>
      </c>
      <c t="s" r="B369">
        <v>1927</v>
      </c>
    </row>
    <row r="370">
      <c t="s" r="A370">
        <v>1770</v>
      </c>
      <c t="s" r="B370">
        <v>2181</v>
      </c>
    </row>
    <row r="371">
      <c t="s" r="A371">
        <v>1770</v>
      </c>
      <c t="s" r="B371">
        <v>1926</v>
      </c>
    </row>
    <row r="372">
      <c t="s" r="A372">
        <v>1770</v>
      </c>
      <c t="s" r="B372">
        <v>1930</v>
      </c>
    </row>
    <row r="373">
      <c t="s" r="A373">
        <v>1770</v>
      </c>
      <c t="s" r="B373">
        <v>1886</v>
      </c>
    </row>
    <row r="374">
      <c t="s" r="A374">
        <v>1770</v>
      </c>
      <c t="s" r="B374">
        <v>2155</v>
      </c>
    </row>
    <row r="375">
      <c t="s" r="A375">
        <v>1723</v>
      </c>
      <c t="s" r="B375">
        <v>1729</v>
      </c>
      <c t="s" r="C375">
        <v>2395</v>
      </c>
    </row>
    <row r="376">
      <c t="s" r="A376">
        <v>1723</v>
      </c>
      <c t="s" r="B376">
        <v>1868</v>
      </c>
    </row>
    <row r="377">
      <c t="s" r="A377">
        <v>1723</v>
      </c>
      <c t="s" r="B377">
        <v>2021</v>
      </c>
    </row>
    <row r="378">
      <c t="s" r="A378">
        <v>1723</v>
      </c>
      <c t="s" r="B378">
        <v>2078</v>
      </c>
      <c t="s" r="D378">
        <v>2396</v>
      </c>
    </row>
    <row r="379">
      <c t="s" r="A379">
        <v>1723</v>
      </c>
      <c t="s" r="B379">
        <v>2079</v>
      </c>
    </row>
    <row r="380">
      <c t="s" r="A380">
        <v>1723</v>
      </c>
      <c t="s" r="B380">
        <v>1726</v>
      </c>
    </row>
    <row r="381">
      <c t="s" r="A381">
        <v>1723</v>
      </c>
      <c t="s" r="B381">
        <v>2145</v>
      </c>
    </row>
    <row r="382">
      <c t="s" r="A382">
        <v>1723</v>
      </c>
      <c t="s" r="B382">
        <v>1869</v>
      </c>
    </row>
    <row r="383">
      <c t="s" r="A383">
        <v>1723</v>
      </c>
      <c t="s" r="B383">
        <v>1870</v>
      </c>
    </row>
    <row r="384">
      <c t="s" r="A384">
        <v>1723</v>
      </c>
      <c t="s" r="B384">
        <v>1724</v>
      </c>
    </row>
    <row r="385">
      <c t="s" r="A385">
        <v>1723</v>
      </c>
      <c t="s" r="B385">
        <v>1866</v>
      </c>
    </row>
    <row r="386">
      <c t="s" r="A386">
        <v>2316</v>
      </c>
      <c t="s" r="B386">
        <v>2317</v>
      </c>
    </row>
    <row r="387">
      <c t="s" r="A387">
        <v>2316</v>
      </c>
      <c t="s" r="B387">
        <v>2327</v>
      </c>
    </row>
    <row r="388">
      <c t="s" r="A388">
        <v>2316</v>
      </c>
      <c t="s" r="B388">
        <v>2337</v>
      </c>
    </row>
    <row r="389">
      <c t="s" r="A389">
        <v>2316</v>
      </c>
      <c t="s" r="B389">
        <v>2347</v>
      </c>
    </row>
    <row r="390">
      <c t="s" r="A390">
        <v>2147</v>
      </c>
      <c t="s" r="B390">
        <v>2313</v>
      </c>
    </row>
    <row r="391">
      <c t="s" r="A391">
        <v>2147</v>
      </c>
      <c t="s" r="B391">
        <v>2311</v>
      </c>
    </row>
    <row r="392">
      <c t="s" r="A392">
        <v>2147</v>
      </c>
      <c t="s" r="B392">
        <v>2312</v>
      </c>
    </row>
    <row r="393">
      <c t="s" r="A393">
        <v>2147</v>
      </c>
      <c t="s" r="B393">
        <v>2315</v>
      </c>
    </row>
    <row r="394">
      <c t="s" r="A394">
        <v>2147</v>
      </c>
      <c t="s" r="B394">
        <v>2310</v>
      </c>
    </row>
    <row r="395">
      <c t="s" r="A395">
        <v>2147</v>
      </c>
      <c t="s" r="B395">
        <v>2314</v>
      </c>
    </row>
    <row r="396">
      <c t="s" r="A396">
        <v>2147</v>
      </c>
      <c t="s" r="B396">
        <v>2320</v>
      </c>
    </row>
    <row r="397">
      <c t="s" r="A397">
        <v>2147</v>
      </c>
      <c t="s" r="B397">
        <v>2318</v>
      </c>
    </row>
    <row r="398">
      <c t="s" r="A398">
        <v>2147</v>
      </c>
      <c t="s" r="B398">
        <v>2319</v>
      </c>
    </row>
    <row r="399">
      <c t="s" r="A399">
        <v>2147</v>
      </c>
      <c t="s" r="B399">
        <v>2321</v>
      </c>
    </row>
    <row r="400">
      <c t="s" r="A400">
        <v>2147</v>
      </c>
      <c t="s" r="B400">
        <v>2326</v>
      </c>
    </row>
    <row r="401">
      <c t="s" r="A401">
        <v>2147</v>
      </c>
      <c t="s" r="B401">
        <v>2322</v>
      </c>
    </row>
    <row r="402">
      <c t="s" r="A402">
        <v>2147</v>
      </c>
      <c t="s" r="B402">
        <v>2323</v>
      </c>
    </row>
    <row r="403">
      <c t="s" r="A403">
        <v>2147</v>
      </c>
      <c t="s" r="B403">
        <v>2325</v>
      </c>
    </row>
    <row r="404">
      <c t="s" r="A404">
        <v>2147</v>
      </c>
      <c t="s" r="B404">
        <v>2324</v>
      </c>
    </row>
    <row r="405">
      <c t="s" r="A405">
        <v>2147</v>
      </c>
      <c t="s" r="B405">
        <v>2331</v>
      </c>
    </row>
    <row r="406">
      <c t="s" r="A406">
        <v>2147</v>
      </c>
      <c t="s" r="B406">
        <v>2328</v>
      </c>
    </row>
    <row r="407">
      <c t="s" r="A407">
        <v>2147</v>
      </c>
      <c t="s" r="B407">
        <v>2329</v>
      </c>
    </row>
    <row r="408">
      <c t="s" r="A408">
        <v>2147</v>
      </c>
      <c t="s" r="B408">
        <v>2332</v>
      </c>
    </row>
    <row r="409">
      <c t="s" r="A409">
        <v>2147</v>
      </c>
      <c t="s" r="B409">
        <v>2330</v>
      </c>
    </row>
    <row r="410">
      <c t="s" r="A410">
        <v>2147</v>
      </c>
      <c t="s" r="B410">
        <v>2336</v>
      </c>
    </row>
    <row r="411">
      <c t="s" r="A411">
        <v>2147</v>
      </c>
      <c t="s" r="B411">
        <v>2333</v>
      </c>
    </row>
    <row r="412">
      <c t="s" r="A412">
        <v>2147</v>
      </c>
      <c t="s" r="B412">
        <v>2334</v>
      </c>
    </row>
    <row r="413">
      <c t="s" r="A413">
        <v>2147</v>
      </c>
      <c t="s" r="B413">
        <v>2338</v>
      </c>
    </row>
    <row r="414">
      <c t="s" r="A414">
        <v>2147</v>
      </c>
      <c t="s" r="B414">
        <v>2335</v>
      </c>
    </row>
    <row r="415">
      <c t="s" r="A415">
        <v>2147</v>
      </c>
      <c t="s" r="B415">
        <v>2339</v>
      </c>
    </row>
    <row r="416">
      <c t="s" r="A416">
        <v>2147</v>
      </c>
      <c t="s" r="B416">
        <v>2343</v>
      </c>
    </row>
    <row r="417">
      <c t="s" r="A417">
        <v>2147</v>
      </c>
      <c t="s" r="B417">
        <v>2340</v>
      </c>
    </row>
    <row r="418">
      <c t="s" r="A418">
        <v>2147</v>
      </c>
      <c t="s" r="B418">
        <v>2341</v>
      </c>
    </row>
    <row r="419">
      <c t="s" r="A419">
        <v>2147</v>
      </c>
      <c t="s" r="B419">
        <v>2344</v>
      </c>
    </row>
    <row r="420">
      <c t="s" r="A420">
        <v>2147</v>
      </c>
      <c t="s" r="B420">
        <v>2342</v>
      </c>
    </row>
    <row r="421">
      <c t="s" r="A421">
        <v>2147</v>
      </c>
      <c t="s" r="B421">
        <v>2152</v>
      </c>
    </row>
    <row r="422">
      <c t="s" r="A422">
        <v>2147</v>
      </c>
      <c t="s" r="B422">
        <v>2148</v>
      </c>
    </row>
    <row r="423">
      <c t="s" r="A423">
        <v>2147</v>
      </c>
      <c t="s" r="B423">
        <v>2149</v>
      </c>
    </row>
    <row r="424">
      <c t="s" r="A424">
        <v>2147</v>
      </c>
      <c t="s" r="B424">
        <v>2151</v>
      </c>
    </row>
    <row r="425">
      <c t="s" r="A425">
        <v>2147</v>
      </c>
      <c t="s" r="B425">
        <v>2150</v>
      </c>
    </row>
    <row r="426">
      <c t="s" r="A426">
        <v>2147</v>
      </c>
      <c t="s" r="B426">
        <v>2348</v>
      </c>
    </row>
    <row r="427">
      <c t="s" r="A427">
        <v>2147</v>
      </c>
      <c t="s" r="B427">
        <v>2346</v>
      </c>
    </row>
    <row r="428">
      <c t="s" r="A428">
        <v>2147</v>
      </c>
      <c t="s" r="B428">
        <v>2349</v>
      </c>
    </row>
    <row r="429">
      <c t="s" r="A429">
        <v>2147</v>
      </c>
      <c t="s" r="B429">
        <v>2345</v>
      </c>
    </row>
    <row r="430">
      <c t="s" r="A430">
        <v>2125</v>
      </c>
      <c t="s" r="B430">
        <v>2127</v>
      </c>
    </row>
    <row r="431">
      <c t="s" r="A431">
        <v>2125</v>
      </c>
      <c t="s" r="B431">
        <v>2128</v>
      </c>
    </row>
    <row r="432">
      <c t="s" r="A432">
        <v>2125</v>
      </c>
      <c t="s" r="B432">
        <v>2129</v>
      </c>
    </row>
    <row r="433">
      <c t="s" r="A433">
        <v>2125</v>
      </c>
      <c t="s" r="B433">
        <v>2130</v>
      </c>
    </row>
    <row r="434">
      <c t="s" r="A434">
        <v>2125</v>
      </c>
      <c t="s" r="B434">
        <v>2131</v>
      </c>
    </row>
    <row r="435">
      <c t="s" r="A435">
        <v>2125</v>
      </c>
      <c t="s" r="B435">
        <v>2126</v>
      </c>
    </row>
    <row r="436">
      <c t="s" r="A436">
        <v>1755</v>
      </c>
      <c t="s" r="B436">
        <v>1757</v>
      </c>
    </row>
    <row r="437">
      <c t="s" r="A437">
        <v>1755</v>
      </c>
      <c t="s" r="B437">
        <v>2357</v>
      </c>
      <c t="s" r="D437">
        <v>2397</v>
      </c>
    </row>
    <row r="438">
      <c t="s" r="A438">
        <v>1755</v>
      </c>
      <c t="s" r="B438">
        <v>1764</v>
      </c>
    </row>
    <row r="439">
      <c t="s" r="A439">
        <v>1755</v>
      </c>
      <c t="s" r="B439">
        <v>2190</v>
      </c>
    </row>
    <row r="440">
      <c t="s" r="A440">
        <v>1755</v>
      </c>
      <c t="s" r="B440">
        <v>1759</v>
      </c>
    </row>
    <row r="441">
      <c t="s" r="A441">
        <v>1755</v>
      </c>
      <c t="s" r="B441">
        <v>2194</v>
      </c>
    </row>
    <row r="442">
      <c t="s" r="A442">
        <v>1755</v>
      </c>
      <c t="s" r="B442">
        <v>1848</v>
      </c>
    </row>
    <row r="443">
      <c t="s" r="A443">
        <v>1755</v>
      </c>
      <c t="s" r="B443">
        <v>1758</v>
      </c>
    </row>
    <row r="444">
      <c t="s" r="A444">
        <v>1755</v>
      </c>
      <c t="s" r="B444">
        <v>1979</v>
      </c>
      <c t="s" r="D444">
        <v>2398</v>
      </c>
    </row>
    <row r="445">
      <c t="s" r="A445">
        <v>1755</v>
      </c>
      <c t="s" r="B445">
        <v>1849</v>
      </c>
    </row>
    <row r="446">
      <c t="s" r="A446">
        <v>1755</v>
      </c>
      <c t="s" r="B446">
        <v>1763</v>
      </c>
    </row>
    <row r="447">
      <c t="s" r="A447">
        <v>1755</v>
      </c>
      <c t="s" r="B447">
        <v>2359</v>
      </c>
      <c t="s" r="D447">
        <v>2202</v>
      </c>
    </row>
    <row r="448">
      <c t="s" r="A448">
        <v>1755</v>
      </c>
      <c t="s" r="B448">
        <v>1887</v>
      </c>
    </row>
    <row r="449">
      <c t="s" r="A449">
        <v>1755</v>
      </c>
      <c t="s" r="B449">
        <v>1974</v>
      </c>
    </row>
    <row r="450">
      <c t="s" r="A450">
        <v>1755</v>
      </c>
      <c t="s" r="B450">
        <v>1850</v>
      </c>
    </row>
    <row r="451">
      <c t="s" r="A451">
        <v>1755</v>
      </c>
      <c t="s" r="B451">
        <v>1980</v>
      </c>
    </row>
    <row r="452">
      <c t="s" r="A452">
        <v>1755</v>
      </c>
      <c t="s" r="B452">
        <v>2200</v>
      </c>
    </row>
    <row r="453">
      <c t="s" r="A453">
        <v>1755</v>
      </c>
      <c t="s" r="B453">
        <v>2201</v>
      </c>
    </row>
    <row r="454">
      <c t="s" r="A454">
        <v>1755</v>
      </c>
      <c t="s" r="B454">
        <v>1725</v>
      </c>
    </row>
    <row r="455">
      <c t="s" r="A455">
        <v>1755</v>
      </c>
      <c t="s" r="B455">
        <v>1762</v>
      </c>
    </row>
    <row r="456">
      <c t="s" r="A456">
        <v>1755</v>
      </c>
      <c t="s" r="B456">
        <v>2301</v>
      </c>
    </row>
    <row r="457">
      <c t="s" r="A457">
        <v>1755</v>
      </c>
      <c t="s" r="B457">
        <v>2193</v>
      </c>
    </row>
    <row r="458">
      <c t="s" r="A458">
        <v>1755</v>
      </c>
      <c t="s" r="B458">
        <v>1976</v>
      </c>
    </row>
    <row r="459">
      <c t="s" r="A459">
        <v>1755</v>
      </c>
      <c t="s" r="B459">
        <v>2196</v>
      </c>
    </row>
    <row r="460">
      <c t="s" r="A460">
        <v>1755</v>
      </c>
      <c t="s" r="B460">
        <v>2368</v>
      </c>
    </row>
    <row r="461">
      <c t="s" r="A461">
        <v>1755</v>
      </c>
      <c t="s" r="B461">
        <v>1875</v>
      </c>
    </row>
    <row r="462">
      <c t="s" r="A462">
        <v>1755</v>
      </c>
      <c t="s" r="B462">
        <v>2155</v>
      </c>
    </row>
    <row r="463">
      <c t="s" r="A463">
        <v>1755</v>
      </c>
      <c t="s" r="B463">
        <v>2197</v>
      </c>
    </row>
    <row r="464">
      <c t="s" r="A464">
        <v>1755</v>
      </c>
      <c t="s" r="B464">
        <v>2198</v>
      </c>
    </row>
    <row r="465">
      <c t="s" r="A465">
        <v>1755</v>
      </c>
      <c t="s" r="B465">
        <v>2199</v>
      </c>
      <c t="s" r="D465">
        <v>2399</v>
      </c>
    </row>
    <row r="466">
      <c t="s" r="A466">
        <v>1755</v>
      </c>
      <c t="s" r="B466">
        <v>2192</v>
      </c>
    </row>
    <row r="467">
      <c t="s" r="A467">
        <v>1755</v>
      </c>
      <c t="s" r="B467">
        <v>1761</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30.71"/>
    <col min="2" customWidth="1" max="2" width="43.29"/>
    <col min="3" customWidth="1" max="3" width="32.86"/>
  </cols>
  <sheetData>
    <row customHeight="1" r="1" ht="25.5">
      <c t="s" s="27" r="A1">
        <v>2400</v>
      </c>
      <c t="s" s="27" r="B1">
        <v>2401</v>
      </c>
      <c t="s" s="27" r="C1">
        <v>2402</v>
      </c>
      <c t="s" s="27" r="D1">
        <v>2403</v>
      </c>
      <c t="s" s="29" r="E1">
        <v>2404</v>
      </c>
      <c s="24" r="F1"/>
    </row>
    <row r="2">
      <c t="s" s="17" r="A2">
        <v>694</v>
      </c>
      <c s="17" r="B2"/>
      <c t="s" s="17" r="C2">
        <v>2405</v>
      </c>
      <c s="15" r="D2">
        <v>40330</v>
      </c>
      <c s="14" r="E2">
        <v>2</v>
      </c>
      <c s="24" r="F2"/>
    </row>
    <row r="3">
      <c t="s" s="17" r="A3">
        <v>2406</v>
      </c>
      <c s="17" r="B3"/>
      <c s="17" r="C3"/>
      <c s="17" r="D3"/>
      <c s="14" r="E3">
        <v>3</v>
      </c>
      <c s="24" r="F3"/>
    </row>
    <row r="4">
      <c t="s" s="17" r="A4">
        <v>2407</v>
      </c>
      <c s="17" r="B4"/>
      <c t="s" s="17" r="C4">
        <v>2408</v>
      </c>
      <c s="17" r="D4">
        <v>2010</v>
      </c>
      <c s="14" r="E4">
        <v>3</v>
      </c>
      <c s="24" r="F4"/>
    </row>
    <row customHeight="1" r="5" ht="14.25">
      <c t="s" s="17" r="A5">
        <v>2409</v>
      </c>
      <c t="s" s="17" r="B5">
        <v>2410</v>
      </c>
      <c s="17" r="C5"/>
      <c s="17" r="D5"/>
      <c s="14" r="E5">
        <v>5</v>
      </c>
      <c s="24" r="F5"/>
    </row>
    <row r="6">
      <c t="s" s="17" r="A6">
        <v>2409</v>
      </c>
      <c t="s" s="17" r="B6">
        <v>2411</v>
      </c>
      <c s="17" r="C6"/>
      <c s="17" r="D6"/>
      <c s="14" r="E6">
        <v>5</v>
      </c>
      <c s="24" r="F6"/>
    </row>
    <row r="7">
      <c t="s" s="17" r="A7">
        <v>2412</v>
      </c>
      <c t="s" s="17" r="B7">
        <v>2413</v>
      </c>
      <c s="17" r="C7"/>
      <c s="17" r="D7"/>
      <c s="14" r="E7">
        <v>5</v>
      </c>
      <c s="24" r="F7"/>
    </row>
    <row r="8">
      <c t="s" s="17" r="A8">
        <v>2412</v>
      </c>
      <c t="s" s="17" r="B8">
        <v>2411</v>
      </c>
      <c s="17" r="C8"/>
      <c s="17" r="D8"/>
      <c s="14" r="E8">
        <v>5</v>
      </c>
      <c s="24" r="F8"/>
    </row>
    <row r="9">
      <c t="s" s="17" r="A9">
        <v>2414</v>
      </c>
      <c s="17" r="B9"/>
      <c t="s" s="17" r="C9">
        <v>2415</v>
      </c>
      <c s="17" r="D9"/>
      <c s="14" r="E9">
        <v>5</v>
      </c>
      <c s="24" r="F9"/>
    </row>
    <row r="10">
      <c t="s" s="17" r="A10">
        <v>2416</v>
      </c>
      <c s="17" r="B10"/>
      <c t="s" s="17" r="C10">
        <v>2417</v>
      </c>
      <c s="17" r="D10">
        <v>2010</v>
      </c>
      <c s="14" r="E10">
        <v>9</v>
      </c>
      <c s="24" r="F10"/>
    </row>
    <row r="11">
      <c t="s" s="17" r="A11">
        <v>2418</v>
      </c>
      <c t="s" s="17" r="B11">
        <v>2419</v>
      </c>
      <c s="17" r="C11"/>
      <c s="17" r="D11"/>
      <c s="14" r="E11">
        <v>9</v>
      </c>
      <c s="24" r="F11"/>
    </row>
    <row r="12">
      <c t="s" s="17" r="A12">
        <v>2418</v>
      </c>
      <c t="s" s="17" r="B12">
        <v>2420</v>
      </c>
      <c s="17" r="C12"/>
      <c s="17" r="D12"/>
      <c s="14" r="E12">
        <v>9</v>
      </c>
      <c s="24" r="F12"/>
    </row>
    <row r="13">
      <c t="s" s="17" r="A13">
        <v>2418</v>
      </c>
      <c t="s" s="17" r="B13">
        <v>2421</v>
      </c>
      <c s="17" r="C13"/>
      <c s="17" r="D13"/>
      <c s="14" r="E13">
        <v>9</v>
      </c>
      <c s="24" r="F13"/>
    </row>
    <row r="14">
      <c t="s" s="17" r="A14">
        <v>2418</v>
      </c>
      <c t="s" s="17" r="B14">
        <v>2422</v>
      </c>
      <c s="17" r="C14"/>
      <c s="17" r="D14"/>
      <c s="14" r="E14">
        <v>9</v>
      </c>
      <c s="24" r="F14"/>
    </row>
    <row r="15">
      <c t="s" s="17" r="A15">
        <v>2418</v>
      </c>
      <c t="s" s="17" r="B15">
        <v>2423</v>
      </c>
      <c s="17" r="C15"/>
      <c s="17" r="D15"/>
      <c s="14" r="E15">
        <v>9</v>
      </c>
      <c s="24" r="F15"/>
    </row>
    <row r="16">
      <c t="s" s="17" r="A16">
        <v>2418</v>
      </c>
      <c t="s" s="17" r="B16">
        <v>2424</v>
      </c>
      <c s="17" r="C16"/>
      <c s="17" r="D16"/>
      <c s="14" r="E16">
        <v>9</v>
      </c>
      <c s="24" r="F16"/>
    </row>
    <row r="17">
      <c t="s" s="17" r="A17">
        <v>2418</v>
      </c>
      <c t="s" s="17" r="B17">
        <v>2425</v>
      </c>
      <c s="17" r="C17"/>
      <c s="17" r="D17"/>
      <c s="14" r="E17">
        <v>9</v>
      </c>
      <c s="24" r="F17"/>
    </row>
    <row r="18">
      <c t="s" s="17" r="A18">
        <v>2426</v>
      </c>
      <c t="s" s="17" r="B18">
        <v>2419</v>
      </c>
      <c s="17" r="C18"/>
      <c s="17" r="D18"/>
      <c s="14" r="E18">
        <v>9</v>
      </c>
      <c s="24" r="F18"/>
    </row>
    <row r="19">
      <c t="s" s="17" r="A19">
        <v>2426</v>
      </c>
      <c t="s" s="17" r="B19">
        <v>2425</v>
      </c>
      <c s="17" r="C19"/>
      <c s="17" r="D19"/>
      <c s="14" r="E19">
        <v>9</v>
      </c>
      <c s="24" r="F19"/>
    </row>
    <row customHeight="1" r="20" ht="16.5">
      <c t="s" s="17" r="A20">
        <v>2427</v>
      </c>
      <c s="17" r="B20"/>
      <c s="17" r="C20"/>
      <c s="17" r="D20"/>
      <c s="14" r="E20">
        <v>9</v>
      </c>
      <c s="24" r="F20"/>
    </row>
    <row r="21">
      <c t="s" s="17" r="A21">
        <v>2428</v>
      </c>
      <c s="17" r="B21"/>
      <c s="17" r="C21"/>
      <c s="17" r="D21"/>
      <c s="14" r="E21">
        <v>9</v>
      </c>
      <c s="24" r="F21"/>
    </row>
    <row r="22">
      <c t="s" s="17" r="A22">
        <v>2429</v>
      </c>
      <c s="17" r="B22"/>
      <c s="17" r="C22"/>
      <c s="17" r="D22"/>
      <c s="14" r="E22">
        <v>9</v>
      </c>
      <c s="24" r="F22"/>
    </row>
    <row r="23">
      <c t="s" s="17" r="A23">
        <v>2430</v>
      </c>
      <c s="17" r="B23"/>
      <c s="17" r="C23"/>
      <c s="17" r="D23"/>
      <c s="14" r="E23">
        <v>9</v>
      </c>
      <c s="24" r="F23"/>
    </row>
    <row r="24">
      <c t="s" s="17" r="A24">
        <v>2431</v>
      </c>
      <c s="17" r="B24"/>
      <c s="17" r="C24"/>
      <c s="17" r="D24"/>
      <c s="14" r="E24">
        <v>9</v>
      </c>
      <c s="24" r="F24"/>
    </row>
    <row r="25">
      <c t="s" s="17" r="A25">
        <v>2432</v>
      </c>
      <c t="s" s="17" r="B25">
        <v>2419</v>
      </c>
      <c s="17" r="C25"/>
      <c s="17" r="D25"/>
      <c s="14" r="E25">
        <v>9</v>
      </c>
      <c s="24" r="F25"/>
    </row>
    <row r="26">
      <c t="s" s="17" r="A26">
        <v>2432</v>
      </c>
      <c t="s" s="17" r="B26">
        <v>2433</v>
      </c>
      <c s="17" r="C26"/>
      <c s="17" r="D26"/>
      <c s="14" r="E26">
        <v>9</v>
      </c>
      <c s="24" r="F26"/>
    </row>
    <row r="27">
      <c t="s" s="17" r="A27">
        <v>2432</v>
      </c>
      <c t="s" s="17" r="B27">
        <v>2434</v>
      </c>
      <c s="17" r="C27"/>
      <c s="17" r="D27"/>
      <c s="14" r="E27">
        <v>9</v>
      </c>
      <c s="24" r="F27"/>
    </row>
    <row r="28">
      <c t="s" s="17" r="A28">
        <v>2432</v>
      </c>
      <c t="s" s="17" r="B28">
        <v>2425</v>
      </c>
      <c s="17" r="C28"/>
      <c s="17" r="D28"/>
      <c s="14" r="E28">
        <v>9</v>
      </c>
      <c s="24" r="F28"/>
    </row>
    <row r="29">
      <c t="s" s="17" r="A29">
        <v>2435</v>
      </c>
      <c t="s" s="17" r="B29">
        <v>2419</v>
      </c>
      <c s="17" r="C29"/>
      <c s="17" r="D29"/>
      <c s="14" r="E29">
        <v>9</v>
      </c>
      <c s="24" r="F29"/>
    </row>
    <row r="30">
      <c t="s" s="17" r="A30">
        <v>2435</v>
      </c>
      <c t="s" s="17" r="B30">
        <v>2436</v>
      </c>
      <c s="17" r="C30"/>
      <c s="17" r="D30"/>
      <c s="14" r="E30">
        <v>9</v>
      </c>
      <c s="24" r="F30"/>
    </row>
    <row r="31">
      <c t="s" s="17" r="A31">
        <v>2435</v>
      </c>
      <c t="s" s="17" r="B31">
        <v>2437</v>
      </c>
      <c s="17" r="C31"/>
      <c s="17" r="D31"/>
      <c s="14" r="E31">
        <v>9</v>
      </c>
      <c s="24" r="F31"/>
    </row>
    <row r="32">
      <c t="s" s="17" r="A32">
        <v>2435</v>
      </c>
      <c t="s" s="17" r="B32">
        <v>2425</v>
      </c>
      <c s="17" r="C32"/>
      <c s="17" r="D32"/>
      <c s="14" r="E32">
        <v>9</v>
      </c>
      <c s="24" r="F32"/>
    </row>
    <row r="33">
      <c t="s" s="17" r="A33">
        <v>2438</v>
      </c>
      <c s="17" r="B33"/>
      <c s="17" r="C33"/>
      <c s="17" r="D33">
        <v>2010</v>
      </c>
      <c s="14" r="E33">
        <v>9</v>
      </c>
      <c s="24" r="F33"/>
    </row>
    <row r="34">
      <c t="s" s="17" r="A34">
        <v>2439</v>
      </c>
      <c s="17" r="B34"/>
      <c s="17" r="C34"/>
      <c s="17" r="D34"/>
      <c s="14" r="E34">
        <v>9</v>
      </c>
      <c s="24" r="F34"/>
    </row>
    <row r="35">
      <c t="s" s="17" r="A35">
        <v>2440</v>
      </c>
      <c t="s" s="17" r="B35">
        <v>2419</v>
      </c>
      <c s="17" r="C35"/>
      <c s="17" r="D35"/>
      <c s="14" r="E35">
        <v>9</v>
      </c>
      <c s="24" r="F35"/>
    </row>
    <row r="36">
      <c t="s" s="17" r="A36">
        <v>2440</v>
      </c>
      <c t="s" s="17" r="B36">
        <v>2441</v>
      </c>
      <c s="17" r="C36"/>
      <c s="17" r="D36"/>
      <c s="14" r="E36">
        <v>9</v>
      </c>
      <c s="24" r="F36"/>
    </row>
    <row r="37">
      <c t="s" s="17" r="A37">
        <v>2442</v>
      </c>
      <c t="s" s="17" r="B37">
        <v>2419</v>
      </c>
      <c s="17" r="C37"/>
      <c s="17" r="D37"/>
      <c s="14" r="E37">
        <v>9</v>
      </c>
      <c s="24" r="F37"/>
    </row>
    <row r="38">
      <c t="s" s="17" r="A38">
        <v>2442</v>
      </c>
      <c t="s" s="17" r="B38">
        <v>2443</v>
      </c>
      <c s="17" r="C38"/>
      <c s="17" r="D38"/>
      <c s="14" r="E38">
        <v>9</v>
      </c>
      <c s="24" r="F38"/>
    </row>
    <row r="39">
      <c t="s" s="17" r="A39">
        <v>2442</v>
      </c>
      <c t="s" s="17" r="B39">
        <v>2444</v>
      </c>
      <c s="17" r="C39"/>
      <c s="17" r="D39"/>
      <c s="14" r="E39">
        <v>9</v>
      </c>
      <c s="24" r="F39"/>
    </row>
    <row r="40">
      <c t="s" s="17" r="A40">
        <v>2442</v>
      </c>
      <c t="s" s="17" r="B40">
        <v>2425</v>
      </c>
      <c s="17" r="C40"/>
      <c s="17" r="D40"/>
      <c s="14" r="E40">
        <v>9</v>
      </c>
      <c s="24" r="F40"/>
    </row>
    <row r="41">
      <c t="s" s="17" r="A41">
        <v>66</v>
      </c>
      <c t="s" s="17" r="B41">
        <v>2445</v>
      </c>
      <c t="s" s="17" r="C41">
        <v>114</v>
      </c>
      <c s="17" r="D41">
        <v>2009</v>
      </c>
      <c s="14" r="E41">
        <v>9</v>
      </c>
      <c s="24" r="F41"/>
    </row>
    <row customHeight="1" r="42" ht="21.75">
      <c t="s" s="17" r="A42">
        <v>66</v>
      </c>
      <c t="s" s="17" r="B42">
        <v>2446</v>
      </c>
      <c t="s" s="17" r="C42">
        <v>2447</v>
      </c>
      <c s="17" r="D42">
        <v>2009</v>
      </c>
      <c s="14" r="E42">
        <v>9</v>
      </c>
      <c s="24" r="F42"/>
    </row>
    <row r="43">
      <c t="s" s="17" r="A43">
        <v>66</v>
      </c>
      <c t="s" s="17" r="B43">
        <v>2448</v>
      </c>
      <c t="s" s="17" r="C43">
        <v>114</v>
      </c>
      <c s="17" r="D43">
        <v>2009</v>
      </c>
      <c s="14" r="E43">
        <v>9</v>
      </c>
      <c s="24" r="F43"/>
    </row>
    <row r="44">
      <c t="s" s="17" r="A44">
        <v>66</v>
      </c>
      <c t="s" s="17" r="B44">
        <v>2411</v>
      </c>
      <c t="s" s="17" r="C44">
        <v>114</v>
      </c>
      <c s="17" r="D44">
        <v>2009</v>
      </c>
      <c s="14" r="E44">
        <v>9</v>
      </c>
      <c s="24" r="F44"/>
    </row>
    <row r="45">
      <c t="s" s="17" r="A45">
        <v>66</v>
      </c>
      <c t="s" s="17" r="B45">
        <v>2411</v>
      </c>
      <c t="s" s="17" r="C45">
        <v>2447</v>
      </c>
      <c s="17" r="D45">
        <v>2009</v>
      </c>
      <c s="14" r="E45">
        <v>9</v>
      </c>
      <c s="24" r="F45"/>
    </row>
    <row r="46">
      <c t="s" s="17" r="A46">
        <v>2449</v>
      </c>
      <c s="17" r="B46"/>
      <c t="s" s="17" r="C46">
        <v>145</v>
      </c>
      <c s="17" r="D46"/>
      <c s="14" r="E46">
        <v>9</v>
      </c>
      <c s="24" r="F46"/>
    </row>
    <row r="47">
      <c t="s" s="17" r="A47">
        <v>2450</v>
      </c>
      <c s="17" r="B47"/>
      <c s="17" r="C47"/>
      <c s="17" r="D47"/>
      <c s="14" r="E47">
        <v>9</v>
      </c>
      <c s="24" r="F47"/>
    </row>
    <row r="48">
      <c t="s" s="17" r="A48">
        <v>2451</v>
      </c>
      <c s="17" r="B48"/>
      <c s="17" r="C48"/>
      <c s="17" r="D48"/>
      <c s="14" r="E48">
        <v>9</v>
      </c>
      <c s="24" r="F48"/>
    </row>
    <row r="49">
      <c t="s" s="17" r="A49">
        <v>2452</v>
      </c>
      <c t="s" s="17" r="B49">
        <v>2419</v>
      </c>
      <c s="17" r="C49"/>
      <c s="17" r="D49"/>
      <c s="14" r="E49">
        <v>9</v>
      </c>
      <c s="24" r="F49"/>
    </row>
    <row r="50">
      <c t="s" s="17" r="A50">
        <v>2452</v>
      </c>
      <c t="s" s="17" r="B50">
        <v>2443</v>
      </c>
      <c s="17" r="C50"/>
      <c s="17" r="D50"/>
      <c s="14" r="E50">
        <v>9</v>
      </c>
      <c s="24" r="F50"/>
    </row>
    <row r="51">
      <c t="s" s="17" r="A51">
        <v>2452</v>
      </c>
      <c t="s" s="17" r="B51">
        <v>2444</v>
      </c>
      <c s="17" r="C51"/>
      <c s="17" r="D51"/>
      <c s="14" r="E51">
        <v>9</v>
      </c>
      <c s="24" r="F51"/>
    </row>
    <row r="52">
      <c t="s" s="17" r="A52">
        <v>2452</v>
      </c>
      <c t="s" s="17" r="B52">
        <v>2425</v>
      </c>
      <c s="17" r="C52"/>
      <c s="17" r="D52"/>
      <c s="14" r="E52">
        <v>9</v>
      </c>
      <c s="24" r="F52"/>
    </row>
    <row r="53">
      <c t="s" s="17" r="A53">
        <v>2453</v>
      </c>
      <c s="17" r="B53"/>
      <c s="17" r="C53"/>
      <c s="17" r="D53">
        <v>2010</v>
      </c>
      <c s="14" r="E53">
        <v>9</v>
      </c>
      <c s="24" r="F53"/>
    </row>
    <row r="54">
      <c t="s" s="17" r="A54">
        <v>2454</v>
      </c>
      <c t="s" s="17" r="B54">
        <v>2455</v>
      </c>
      <c t="s" s="17" r="C54">
        <v>2447</v>
      </c>
      <c s="17" r="D54">
        <v>2009</v>
      </c>
      <c s="14" r="E54">
        <v>13</v>
      </c>
      <c s="24" r="F54"/>
    </row>
    <row r="55">
      <c t="s" s="17" r="A55">
        <v>2454</v>
      </c>
      <c t="s" s="17" r="B55">
        <v>2411</v>
      </c>
      <c t="s" s="17" r="C55">
        <v>2447</v>
      </c>
      <c s="17" r="D55">
        <v>2009</v>
      </c>
      <c s="14" r="E55">
        <v>13</v>
      </c>
      <c s="24" r="F55"/>
    </row>
    <row r="56">
      <c t="s" s="17" r="A56">
        <v>2456</v>
      </c>
      <c s="17" r="B56"/>
      <c t="s" s="17" r="C56">
        <v>2457</v>
      </c>
      <c s="17" r="D56"/>
      <c s="14" r="E56">
        <v>14</v>
      </c>
      <c s="24" r="F56"/>
    </row>
    <row r="57">
      <c t="s" s="17" r="A57">
        <v>2458</v>
      </c>
      <c s="17" r="B57"/>
      <c s="17" r="C57"/>
      <c s="17" r="D57"/>
      <c s="14" r="E57">
        <v>14</v>
      </c>
      <c s="24" r="F57"/>
    </row>
    <row r="58">
      <c t="s" s="17" r="A58">
        <v>2459</v>
      </c>
      <c s="17" r="B58"/>
      <c s="17" r="C58"/>
      <c s="17" r="D58"/>
      <c s="14" r="E58">
        <v>14</v>
      </c>
      <c s="24" r="F58"/>
    </row>
    <row r="59">
      <c t="s" s="17" r="A59">
        <v>2460</v>
      </c>
      <c s="17" r="B59"/>
      <c t="s" s="17" r="C59">
        <v>2457</v>
      </c>
      <c s="17" r="D59"/>
      <c s="14" r="E59">
        <v>14</v>
      </c>
      <c s="24" r="F59"/>
    </row>
    <row customHeight="1" r="60" ht="15.0">
      <c t="s" s="17" r="A60">
        <v>2461</v>
      </c>
      <c t="s" s="17" r="B60">
        <v>2462</v>
      </c>
      <c t="s" s="17" r="C60">
        <v>2447</v>
      </c>
      <c s="17" r="D60">
        <v>2009</v>
      </c>
      <c s="14" r="E60">
        <v>14</v>
      </c>
      <c s="24" r="F60"/>
    </row>
    <row r="61">
      <c t="s" s="17" r="A61">
        <v>2461</v>
      </c>
      <c t="s" s="17" r="B61">
        <v>2411</v>
      </c>
      <c t="s" s="17" r="C61">
        <v>2447</v>
      </c>
      <c s="17" r="D61">
        <v>2009</v>
      </c>
      <c s="14" r="E61">
        <v>14</v>
      </c>
      <c s="24" r="F61"/>
    </row>
    <row r="62">
      <c t="s" s="17" r="A62">
        <v>2463</v>
      </c>
      <c s="17" r="B62"/>
      <c t="s" s="17" r="C62">
        <v>2457</v>
      </c>
      <c s="17" r="D62"/>
      <c s="14" r="E62">
        <v>14</v>
      </c>
      <c s="24" r="F62"/>
    </row>
    <row r="63">
      <c t="s" s="17" r="A63">
        <v>2464</v>
      </c>
      <c s="17" r="B63"/>
      <c t="s" s="17" r="C63">
        <v>2457</v>
      </c>
      <c s="17" r="D63"/>
      <c s="14" r="E63">
        <v>14</v>
      </c>
      <c s="24" r="F63"/>
    </row>
    <row r="64">
      <c t="s" s="17" r="A64">
        <v>2465</v>
      </c>
      <c s="17" r="B64"/>
      <c t="s" s="17" r="C64">
        <v>2466</v>
      </c>
      <c s="17" r="D64">
        <v>2011</v>
      </c>
      <c s="14" r="E64">
        <v>14</v>
      </c>
      <c s="24" r="F64"/>
    </row>
    <row r="65">
      <c t="s" s="17" r="A65">
        <v>2467</v>
      </c>
      <c t="s" s="17" r="B65">
        <v>2419</v>
      </c>
      <c t="s" s="17" r="C65">
        <v>25</v>
      </c>
      <c s="17" r="D65"/>
      <c s="14" r="E65">
        <v>16</v>
      </c>
      <c s="24" r="F65"/>
    </row>
    <row r="66">
      <c t="s" s="17" r="A66">
        <v>2467</v>
      </c>
      <c t="s" s="17" r="B66">
        <v>2468</v>
      </c>
      <c t="s" s="17" r="C66">
        <v>25</v>
      </c>
      <c s="17" r="D66"/>
      <c s="14" r="E66">
        <v>16</v>
      </c>
      <c s="24" r="F66"/>
    </row>
    <row r="67">
      <c t="s" s="17" r="A67">
        <v>2467</v>
      </c>
      <c t="s" s="17" r="B67">
        <v>2469</v>
      </c>
      <c t="s" s="17" r="C67">
        <v>25</v>
      </c>
      <c s="17" r="D67"/>
      <c s="14" r="E67">
        <v>16</v>
      </c>
      <c s="24" r="F67"/>
    </row>
    <row r="68">
      <c t="s" s="17" r="A68">
        <v>2470</v>
      </c>
      <c t="s" s="17" r="B68">
        <v>2471</v>
      </c>
      <c s="17" r="C68"/>
      <c s="17" r="D68"/>
      <c s="14" r="E68">
        <v>16</v>
      </c>
      <c s="24" r="F68"/>
    </row>
    <row r="69">
      <c t="s" s="17" r="A69">
        <v>2470</v>
      </c>
      <c t="s" s="17" r="B69">
        <v>2472</v>
      </c>
      <c s="17" r="C69"/>
      <c s="17" r="D69"/>
      <c s="14" r="E69">
        <v>16</v>
      </c>
      <c s="24" r="F69"/>
    </row>
    <row r="70">
      <c t="s" s="17" r="A70">
        <v>2470</v>
      </c>
      <c t="s" s="17" r="B70">
        <v>2419</v>
      </c>
      <c s="17" r="C70"/>
      <c s="17" r="D70"/>
      <c s="14" r="E70">
        <v>16</v>
      </c>
      <c s="24" r="F70"/>
    </row>
    <row r="71">
      <c t="s" s="17" r="A71">
        <v>2470</v>
      </c>
      <c t="s" s="17" r="B71">
        <v>2473</v>
      </c>
      <c s="17" r="C71"/>
      <c s="17" r="D71"/>
      <c s="14" r="E71">
        <v>16</v>
      </c>
      <c s="24" r="F71"/>
    </row>
    <row r="72">
      <c t="s" s="17" r="A72">
        <v>2470</v>
      </c>
      <c t="s" s="17" r="B72">
        <v>2474</v>
      </c>
      <c s="17" r="C72"/>
      <c s="17" r="D72"/>
      <c s="14" r="E72">
        <v>16</v>
      </c>
      <c s="24" r="F72"/>
    </row>
    <row r="73">
      <c t="s" s="17" r="A73">
        <v>2470</v>
      </c>
      <c t="s" s="17" r="B73">
        <v>2475</v>
      </c>
      <c s="17" r="C73"/>
      <c s="17" r="D73"/>
      <c s="14" r="E73">
        <v>16</v>
      </c>
      <c s="24" r="F73"/>
    </row>
    <row r="74">
      <c t="s" s="17" r="A74">
        <v>2470</v>
      </c>
      <c t="s" s="17" r="B74">
        <v>2476</v>
      </c>
      <c s="17" r="C74"/>
      <c s="17" r="D74"/>
      <c s="14" r="E74">
        <v>16</v>
      </c>
      <c s="24" r="F74"/>
    </row>
    <row r="75">
      <c t="s" s="17" r="A75">
        <v>2470</v>
      </c>
      <c t="s" s="17" r="B75">
        <v>2477</v>
      </c>
      <c s="17" r="C75"/>
      <c s="17" r="D75"/>
      <c s="14" r="E75">
        <v>16</v>
      </c>
      <c s="24" r="F75"/>
    </row>
    <row r="76">
      <c t="s" s="17" r="A76">
        <v>2470</v>
      </c>
      <c t="s" s="17" r="B76">
        <v>2478</v>
      </c>
      <c s="17" r="C76"/>
      <c s="17" r="D76"/>
      <c s="14" r="E76">
        <v>16</v>
      </c>
      <c s="24" r="F76"/>
    </row>
    <row r="77">
      <c t="s" s="17" r="A77">
        <v>2470</v>
      </c>
      <c t="s" s="17" r="B77">
        <v>2479</v>
      </c>
      <c s="17" r="C77"/>
      <c s="17" r="D77"/>
      <c s="14" r="E77">
        <v>16</v>
      </c>
      <c s="24" r="F77"/>
    </row>
    <row r="78">
      <c t="s" s="17" r="A78">
        <v>2480</v>
      </c>
      <c s="17" r="B78"/>
      <c t="s" s="17" r="C78">
        <v>145</v>
      </c>
      <c s="17" r="D78"/>
      <c s="14" r="E78">
        <v>16</v>
      </c>
      <c s="24" r="F78"/>
    </row>
    <row r="79">
      <c t="s" s="17" r="A79">
        <v>2480</v>
      </c>
      <c s="17" r="B79"/>
      <c t="s" s="17" r="C79">
        <v>97</v>
      </c>
      <c s="17" r="D79"/>
      <c s="14" r="E79">
        <v>16</v>
      </c>
      <c s="24" r="F79"/>
    </row>
    <row customHeight="1" r="80" ht="14.25">
      <c t="s" s="17" r="A80">
        <v>2481</v>
      </c>
      <c t="s" s="17" r="B80">
        <v>2482</v>
      </c>
      <c s="17" r="C80"/>
      <c s="17" r="D80"/>
      <c s="14" r="E80">
        <v>16</v>
      </c>
      <c s="24" r="F80"/>
    </row>
    <row r="81">
      <c t="s" s="17" r="A81">
        <v>2481</v>
      </c>
      <c t="s" s="17" r="B81">
        <v>2411</v>
      </c>
      <c s="17" r="C81"/>
      <c s="17" r="D81"/>
      <c s="14" r="E81">
        <v>16</v>
      </c>
      <c s="24" r="F81"/>
    </row>
    <row customHeight="1" r="82" ht="16.5">
      <c t="s" s="17" r="A82">
        <v>2483</v>
      </c>
      <c s="17" r="B82"/>
      <c s="17" r="C82"/>
      <c s="17" r="D82">
        <v>2011</v>
      </c>
      <c s="14" r="E82">
        <v>16</v>
      </c>
      <c s="24" r="F82"/>
    </row>
    <row r="83">
      <c t="s" s="17" r="A83">
        <v>2484</v>
      </c>
      <c t="s" s="17" r="B83">
        <v>2485</v>
      </c>
      <c s="17" r="C83"/>
      <c s="17" r="D83"/>
      <c s="14" r="E83">
        <v>17</v>
      </c>
      <c s="24" r="F83"/>
    </row>
    <row r="84">
      <c t="s" s="17" r="A84">
        <v>2484</v>
      </c>
      <c t="s" s="17" r="B84">
        <v>2486</v>
      </c>
      <c s="17" r="C84"/>
      <c s="17" r="D84"/>
      <c s="14" r="E84">
        <v>17</v>
      </c>
      <c s="24" r="F84"/>
    </row>
    <row r="85">
      <c t="s" s="17" r="A85">
        <v>2487</v>
      </c>
      <c t="s" s="17" r="B85">
        <v>2443</v>
      </c>
      <c t="s" s="17" r="C85">
        <v>2447</v>
      </c>
      <c s="17" r="D85">
        <v>2009</v>
      </c>
      <c s="14" r="E85">
        <v>21</v>
      </c>
      <c s="24" r="F85"/>
    </row>
    <row r="86">
      <c t="s" s="17" r="A86">
        <v>2487</v>
      </c>
      <c t="s" s="17" r="B86">
        <v>2444</v>
      </c>
      <c t="s" s="17" r="C86">
        <v>2447</v>
      </c>
      <c s="17" r="D86">
        <v>2009</v>
      </c>
      <c s="14" r="E86">
        <v>21</v>
      </c>
      <c s="24" r="F86"/>
    </row>
    <row r="87">
      <c t="s" s="17" r="A87">
        <v>2487</v>
      </c>
      <c t="s" s="17" r="B87">
        <v>2488</v>
      </c>
      <c t="s" s="17" r="C87">
        <v>2447</v>
      </c>
      <c s="17" r="D87">
        <v>2009</v>
      </c>
      <c s="14" r="E87">
        <v>21</v>
      </c>
      <c s="24" r="F87"/>
    </row>
    <row r="88">
      <c t="s" s="17" r="A88">
        <v>2487</v>
      </c>
      <c t="s" s="17" r="B88">
        <v>2425</v>
      </c>
      <c t="s" s="17" r="C88">
        <v>2447</v>
      </c>
      <c s="17" r="D88">
        <v>2009</v>
      </c>
      <c s="14" r="E88">
        <v>21</v>
      </c>
      <c s="24" r="F88"/>
    </row>
    <row r="89">
      <c t="s" s="17" r="A89">
        <v>2489</v>
      </c>
      <c t="s" s="17" r="B89">
        <v>2419</v>
      </c>
      <c s="17" r="C89"/>
      <c s="17" r="D89"/>
      <c s="14" r="E89">
        <v>21</v>
      </c>
      <c s="24" r="F89"/>
    </row>
    <row r="90">
      <c t="s" s="17" r="A90">
        <v>2489</v>
      </c>
      <c t="s" s="17" r="B90">
        <v>2490</v>
      </c>
      <c s="17" r="C90"/>
      <c s="17" r="D90"/>
      <c s="14" r="E90">
        <v>21</v>
      </c>
      <c s="24" r="F90"/>
    </row>
    <row r="91">
      <c t="s" s="17" r="A91">
        <v>2489</v>
      </c>
      <c t="s" s="17" r="B91">
        <v>2444</v>
      </c>
      <c s="17" r="C91"/>
      <c s="17" r="D91"/>
      <c s="14" r="E91">
        <v>21</v>
      </c>
      <c s="24" r="F91"/>
    </row>
    <row r="92">
      <c t="s" s="17" r="A92">
        <v>2489</v>
      </c>
      <c t="s" s="17" r="B92">
        <v>2425</v>
      </c>
      <c s="17" r="C92"/>
      <c s="17" r="D92"/>
      <c s="14" r="E92">
        <v>21</v>
      </c>
      <c s="24" r="F92"/>
    </row>
    <row r="93">
      <c t="s" s="17" r="A93">
        <v>2491</v>
      </c>
      <c t="s" s="17" r="B93">
        <v>2492</v>
      </c>
      <c t="s" s="17" r="C93">
        <v>2493</v>
      </c>
      <c s="15" r="D93">
        <v>40391</v>
      </c>
      <c s="14" r="E93">
        <v>21</v>
      </c>
      <c s="24" r="F93"/>
    </row>
    <row r="94">
      <c t="s" s="17" r="A94">
        <v>2491</v>
      </c>
      <c t="s" s="17" r="B94">
        <v>2494</v>
      </c>
      <c t="s" s="17" r="C94">
        <v>2493</v>
      </c>
      <c s="15" r="D94">
        <v>40391</v>
      </c>
      <c s="14" r="E94">
        <v>21</v>
      </c>
      <c s="24" r="F94"/>
    </row>
    <row r="95">
      <c t="s" s="17" r="A95">
        <v>2491</v>
      </c>
      <c t="s" s="17" r="B95">
        <v>2495</v>
      </c>
      <c t="s" s="17" r="C95">
        <v>2493</v>
      </c>
      <c s="15" r="D95">
        <v>40391</v>
      </c>
      <c s="14" r="E95">
        <v>21</v>
      </c>
      <c s="24" r="F95"/>
    </row>
    <row r="96">
      <c t="s" s="17" r="A96">
        <v>2496</v>
      </c>
      <c t="s" s="17" r="B96">
        <v>2497</v>
      </c>
      <c t="s" s="17" r="C96">
        <v>2498</v>
      </c>
      <c s="17" r="D96"/>
      <c s="14" r="E96">
        <v>25</v>
      </c>
      <c s="24" r="F96"/>
    </row>
    <row customHeight="1" r="97" ht="15.0">
      <c t="s" s="17" r="A97">
        <v>2499</v>
      </c>
      <c t="s" s="17" r="B97">
        <v>2500</v>
      </c>
      <c t="s" s="17" r="C97">
        <v>2501</v>
      </c>
      <c s="17" r="D97">
        <v>2009</v>
      </c>
      <c s="14" r="E97">
        <v>27</v>
      </c>
      <c s="24" r="F97"/>
    </row>
    <row r="98">
      <c t="s" s="17" r="A98">
        <v>2499</v>
      </c>
      <c t="s" s="17" r="B98">
        <v>2502</v>
      </c>
      <c t="s" s="17" r="C98">
        <v>2501</v>
      </c>
      <c s="17" r="D98">
        <v>2009</v>
      </c>
      <c s="14" r="E98">
        <v>27</v>
      </c>
      <c s="24" r="F98"/>
    </row>
    <row r="99">
      <c t="s" s="17" r="A99">
        <v>2499</v>
      </c>
      <c s="17" r="B99"/>
      <c t="s" s="17" r="C99">
        <v>25</v>
      </c>
      <c s="17" r="D99"/>
      <c s="14" r="E99">
        <v>27</v>
      </c>
      <c s="24" r="F99"/>
    </row>
    <row r="100">
      <c t="s" s="17" r="A100">
        <v>2499</v>
      </c>
      <c s="17" r="B100"/>
      <c t="s" s="17" r="C100">
        <v>2503</v>
      </c>
      <c s="17" r="D100"/>
      <c s="14" r="E100">
        <v>27</v>
      </c>
      <c s="24" r="F100"/>
    </row>
    <row r="101">
      <c t="s" s="17" r="A101">
        <v>2504</v>
      </c>
      <c s="17" r="B101"/>
      <c t="s" s="17" r="C101">
        <v>2505</v>
      </c>
      <c s="15" r="D101">
        <v>40330</v>
      </c>
      <c s="14" r="E101">
        <v>27</v>
      </c>
      <c s="24" r="F101"/>
    </row>
    <row r="102">
      <c t="s" s="17" r="A102">
        <v>2506</v>
      </c>
      <c s="17" r="B102"/>
      <c s="17" r="C102"/>
      <c s="17" r="D102"/>
      <c t="s" s="14" r="E102">
        <v>2507</v>
      </c>
      <c s="24" r="F102"/>
    </row>
    <row r="103">
      <c t="s" s="17" r="A103">
        <v>2508</v>
      </c>
      <c s="17" r="B103"/>
      <c s="17" r="C103"/>
      <c s="17" r="D103"/>
      <c t="s" s="14" r="E103">
        <v>2507</v>
      </c>
      <c s="24" r="F103"/>
    </row>
    <row customHeight="1" r="104" ht="15.75">
      <c t="s" s="17" r="A104">
        <v>2509</v>
      </c>
      <c t="s" s="17" r="B104">
        <v>2510</v>
      </c>
      <c t="s" s="17" r="C104">
        <v>2511</v>
      </c>
      <c s="17" r="D104">
        <v>2009</v>
      </c>
      <c t="s" s="14" r="E104">
        <v>2507</v>
      </c>
      <c s="24" r="F104"/>
    </row>
    <row r="105">
      <c t="s" s="17" r="A105">
        <v>2509</v>
      </c>
      <c t="s" s="17" r="B105">
        <v>2512</v>
      </c>
      <c t="s" s="17" r="C105">
        <v>2511</v>
      </c>
      <c s="17" r="D105">
        <v>2009</v>
      </c>
      <c t="s" s="14" r="E105">
        <v>2507</v>
      </c>
      <c s="24" r="F105"/>
    </row>
    <row r="106">
      <c t="s" s="17" r="A106">
        <v>2513</v>
      </c>
      <c t="s" s="17" r="B106">
        <v>2514</v>
      </c>
      <c s="17" r="C106"/>
      <c s="17" r="D106"/>
      <c t="s" s="14" r="E106">
        <v>2507</v>
      </c>
      <c s="24" r="F106"/>
    </row>
    <row customHeight="1" r="107" ht="25.5">
      <c t="s" s="17" r="A107">
        <v>2515</v>
      </c>
      <c t="s" s="17" r="B107">
        <v>2516</v>
      </c>
      <c t="s" s="17" r="C107">
        <v>2517</v>
      </c>
      <c s="17" r="D107">
        <v>2010</v>
      </c>
      <c t="s" s="14" r="E107">
        <v>2507</v>
      </c>
      <c s="24" r="F107"/>
    </row>
    <row customHeight="1" r="108" ht="25.5">
      <c t="s" s="17" r="A108">
        <v>2515</v>
      </c>
      <c t="s" s="17" r="B108">
        <v>2497</v>
      </c>
      <c t="s" s="17" r="C108">
        <v>2517</v>
      </c>
      <c s="17" r="D108">
        <v>2010</v>
      </c>
      <c t="s" s="14" r="E108">
        <v>2507</v>
      </c>
      <c s="24" r="F108"/>
    </row>
    <row customHeight="1" r="109" ht="25.5">
      <c t="s" s="17" r="A109">
        <v>2515</v>
      </c>
      <c t="s" s="17" r="B109">
        <v>2518</v>
      </c>
      <c t="s" s="17" r="C109">
        <v>2517</v>
      </c>
      <c s="17" r="D109">
        <v>2010</v>
      </c>
      <c t="s" s="14" r="E109">
        <v>2507</v>
      </c>
      <c s="24" r="F109"/>
    </row>
    <row r="110">
      <c t="s" s="17" r="A110">
        <v>2519</v>
      </c>
      <c t="s" s="17" r="B110">
        <v>2520</v>
      </c>
      <c t="s" s="17" r="C110">
        <v>2521</v>
      </c>
      <c s="17" r="D110"/>
      <c t="s" s="14" r="E110">
        <v>2507</v>
      </c>
      <c s="24" r="F110"/>
    </row>
    <row r="111">
      <c t="s" s="17" r="A111">
        <v>2522</v>
      </c>
      <c t="s" s="17" r="B111">
        <v>2523</v>
      </c>
      <c s="17" r="C111"/>
      <c s="17" r="D111"/>
      <c t="s" s="14" r="E111">
        <v>2507</v>
      </c>
      <c s="24" r="F111"/>
    </row>
    <row r="112">
      <c t="s" s="17" r="A112">
        <v>2522</v>
      </c>
      <c t="s" s="17" r="B112">
        <v>2524</v>
      </c>
      <c s="17" r="C112"/>
      <c s="17" r="D112"/>
      <c t="s" s="14" r="E112">
        <v>2507</v>
      </c>
      <c s="24" r="F112"/>
    </row>
    <row r="113">
      <c t="s" s="17" r="A113">
        <v>2522</v>
      </c>
      <c t="s" s="17" r="B113">
        <v>2525</v>
      </c>
      <c s="17" r="C113"/>
      <c s="17" r="D113"/>
      <c t="s" s="14" r="E113">
        <v>2507</v>
      </c>
      <c s="24" r="F113"/>
    </row>
    <row r="114">
      <c t="s" s="17" r="A114">
        <v>2522</v>
      </c>
      <c t="s" s="17" r="B114">
        <v>2526</v>
      </c>
      <c s="17" r="C114"/>
      <c s="17" r="D114"/>
      <c t="s" s="14" r="E114">
        <v>2507</v>
      </c>
      <c s="24" r="F114"/>
    </row>
    <row r="115">
      <c t="s" s="17" r="A115">
        <v>2522</v>
      </c>
      <c t="s" s="17" r="B115">
        <v>2527</v>
      </c>
      <c s="17" r="C115"/>
      <c s="17" r="D115"/>
      <c t="s" s="14" r="E115">
        <v>2507</v>
      </c>
      <c s="24" r="F115"/>
    </row>
    <row r="116">
      <c t="s" s="17" r="A116">
        <v>2522</v>
      </c>
      <c t="s" s="17" r="B116">
        <v>2528</v>
      </c>
      <c s="17" r="C116"/>
      <c s="17" r="D116"/>
      <c t="s" s="14" r="E116">
        <v>2507</v>
      </c>
      <c s="24" r="F116"/>
    </row>
    <row r="117">
      <c t="s" s="17" r="A117">
        <v>2522</v>
      </c>
      <c t="s" s="17" r="B117">
        <v>2529</v>
      </c>
      <c s="17" r="C117"/>
      <c s="17" r="D117"/>
      <c t="s" s="14" r="E117">
        <v>2507</v>
      </c>
      <c s="24" r="F117"/>
    </row>
    <row r="118">
      <c t="s" s="17" r="A118">
        <v>2522</v>
      </c>
      <c t="s" s="17" r="B118">
        <v>2530</v>
      </c>
      <c s="17" r="C118"/>
      <c s="17" r="D118"/>
      <c t="s" s="14" r="E118">
        <v>2507</v>
      </c>
      <c s="24" r="F118"/>
    </row>
    <row r="119">
      <c t="s" s="17" r="A119">
        <v>2531</v>
      </c>
      <c t="s" s="17" r="B119">
        <v>2532</v>
      </c>
      <c s="17" r="C119"/>
      <c s="17" r="D119"/>
      <c t="s" s="14" r="E119">
        <v>2507</v>
      </c>
      <c s="24" r="F119"/>
    </row>
    <row r="120">
      <c t="s" s="17" r="A120">
        <v>2531</v>
      </c>
      <c t="s" s="17" r="B120">
        <v>2533</v>
      </c>
      <c s="17" r="C120"/>
      <c s="17" r="D120"/>
      <c t="s" s="14" r="E120">
        <v>2507</v>
      </c>
      <c s="24" r="F120"/>
    </row>
    <row r="121">
      <c t="s" s="17" r="A121">
        <v>2531</v>
      </c>
      <c t="s" s="17" r="B121">
        <v>2534</v>
      </c>
      <c s="17" r="C121"/>
      <c s="17" r="D121"/>
      <c t="s" s="14" r="E121">
        <v>2507</v>
      </c>
      <c s="24" r="F121"/>
    </row>
    <row r="122">
      <c t="s" s="17" r="A122">
        <v>2531</v>
      </c>
      <c t="s" s="17" r="B122">
        <v>2497</v>
      </c>
      <c s="17" r="C122"/>
      <c s="17" r="D122"/>
      <c t="s" s="14" r="E122">
        <v>2507</v>
      </c>
      <c s="24" r="F122"/>
    </row>
    <row r="123">
      <c t="s" s="17" r="A123">
        <v>2531</v>
      </c>
      <c t="s" s="17" r="B123">
        <v>2535</v>
      </c>
      <c s="17" r="C123"/>
      <c s="17" r="D123"/>
      <c t="s" s="14" r="E123">
        <v>2507</v>
      </c>
      <c s="24" r="F123"/>
    </row>
    <row r="124">
      <c t="s" s="17" r="A124">
        <v>2531</v>
      </c>
      <c t="s" s="17" r="B124">
        <v>2536</v>
      </c>
      <c s="17" r="C124"/>
      <c s="17" r="D124"/>
      <c t="s" s="14" r="E124">
        <v>2507</v>
      </c>
      <c s="24" r="F124"/>
    </row>
    <row r="125">
      <c t="s" s="17" r="A125">
        <v>2531</v>
      </c>
      <c t="s" s="17" r="B125">
        <v>2537</v>
      </c>
      <c s="17" r="C125"/>
      <c s="17" r="D125"/>
      <c t="s" s="14" r="E125">
        <v>2507</v>
      </c>
      <c s="24" r="F125"/>
    </row>
    <row r="126">
      <c t="s" s="17" r="A126">
        <v>2538</v>
      </c>
      <c s="17" r="B126"/>
      <c t="s" s="17" r="C126">
        <v>25</v>
      </c>
      <c s="15" r="D126">
        <v>40575</v>
      </c>
      <c t="s" s="14" r="E126">
        <v>2507</v>
      </c>
      <c s="24" r="F126"/>
    </row>
    <row r="127">
      <c t="s" s="17" r="A127">
        <v>2539</v>
      </c>
      <c s="17" r="B127"/>
      <c s="17" r="C127"/>
      <c s="17" r="D127"/>
      <c t="s" s="14" r="E127">
        <v>2507</v>
      </c>
      <c s="24" r="F127"/>
    </row>
    <row r="128">
      <c t="s" s="17" r="A128">
        <v>2540</v>
      </c>
      <c t="s" s="17" r="B128">
        <v>2541</v>
      </c>
      <c s="17" r="C128"/>
      <c s="17" r="D128"/>
      <c t="s" s="14" r="E128">
        <v>2507</v>
      </c>
      <c s="24" r="F128"/>
    </row>
    <row r="129">
      <c t="s" s="17" r="A129">
        <v>2540</v>
      </c>
      <c t="s" s="17" r="B129">
        <v>2542</v>
      </c>
      <c s="17" r="C129"/>
      <c s="17" r="D129"/>
      <c t="s" s="14" r="E129">
        <v>2507</v>
      </c>
      <c s="24" r="F129"/>
    </row>
    <row r="130">
      <c t="s" s="17" r="A130">
        <v>2543</v>
      </c>
      <c t="s" s="17" r="B130">
        <v>2544</v>
      </c>
      <c t="s" s="17" r="C130">
        <v>2545</v>
      </c>
      <c s="17" r="D130"/>
      <c t="s" s="14" r="E130">
        <v>2507</v>
      </c>
      <c s="24" r="F130"/>
    </row>
    <row r="131">
      <c t="s" s="17" r="A131">
        <v>2543</v>
      </c>
      <c t="s" s="17" r="B131">
        <v>2546</v>
      </c>
      <c t="s" s="17" r="C131">
        <v>2545</v>
      </c>
      <c s="17" r="D131"/>
      <c t="s" s="14" r="E131">
        <v>2507</v>
      </c>
      <c s="24" r="F131"/>
    </row>
    <row r="132">
      <c t="s" s="17" r="A132">
        <v>2543</v>
      </c>
      <c t="s" s="17" r="B132">
        <v>2547</v>
      </c>
      <c t="s" s="17" r="C132">
        <v>2545</v>
      </c>
      <c s="17" r="D132"/>
      <c t="s" s="14" r="E132">
        <v>2507</v>
      </c>
      <c s="24" r="F132"/>
    </row>
    <row r="133">
      <c t="s" s="17" r="A133">
        <v>2543</v>
      </c>
      <c t="s" s="17" r="B133">
        <v>2548</v>
      </c>
      <c t="s" s="17" r="C133">
        <v>2545</v>
      </c>
      <c s="17" r="D133"/>
      <c t="s" s="14" r="E133">
        <v>2507</v>
      </c>
      <c s="24" r="F133"/>
    </row>
    <row r="134">
      <c t="s" s="17" r="A134">
        <v>2543</v>
      </c>
      <c t="s" s="17" r="B134">
        <v>2549</v>
      </c>
      <c t="s" s="17" r="C134">
        <v>2545</v>
      </c>
      <c s="17" r="D134"/>
      <c t="s" s="14" r="E134">
        <v>2507</v>
      </c>
      <c s="24" r="F134"/>
    </row>
    <row r="135">
      <c t="s" s="17" r="A135">
        <v>2550</v>
      </c>
      <c t="s" s="17" r="B135">
        <v>2551</v>
      </c>
      <c s="17" r="C135"/>
      <c s="17" r="D135"/>
      <c t="s" s="14" r="E135">
        <v>297</v>
      </c>
      <c s="24" r="F135"/>
    </row>
    <row r="136">
      <c t="s" s="17" r="A136">
        <v>2552</v>
      </c>
      <c t="s" s="17" r="B136">
        <v>2553</v>
      </c>
      <c t="s" s="17" r="C136">
        <v>2554</v>
      </c>
      <c s="17" r="D136">
        <v>2008</v>
      </c>
      <c t="s" s="14" r="E136">
        <v>297</v>
      </c>
      <c s="24" r="F136"/>
    </row>
    <row r="137">
      <c t="s" s="17" r="A137">
        <v>2552</v>
      </c>
      <c t="s" s="17" r="B137">
        <v>2551</v>
      </c>
      <c t="s" s="17" r="C137">
        <v>2554</v>
      </c>
      <c s="17" r="D137">
        <v>2008</v>
      </c>
      <c t="s" s="14" r="E137">
        <v>297</v>
      </c>
      <c s="24" r="F137"/>
    </row>
    <row r="138">
      <c t="s" s="17" r="A138">
        <v>2555</v>
      </c>
      <c t="s" s="17" r="B138">
        <v>2544</v>
      </c>
      <c s="17" r="C138"/>
      <c s="17" r="D138"/>
      <c t="s" s="14" r="E138">
        <v>312</v>
      </c>
      <c s="24" r="F138"/>
    </row>
    <row r="139">
      <c t="s" s="17" r="A139">
        <v>2556</v>
      </c>
      <c t="s" s="17" r="B139">
        <v>2557</v>
      </c>
      <c s="17" r="C139"/>
      <c s="17" r="D139"/>
      <c t="s" s="14" r="E139">
        <v>312</v>
      </c>
      <c s="24" r="F139"/>
    </row>
    <row r="140">
      <c t="s" s="17" r="A140">
        <v>2556</v>
      </c>
      <c t="s" s="17" r="B140">
        <v>2558</v>
      </c>
      <c s="17" r="C140"/>
      <c s="17" r="D140"/>
      <c t="s" s="14" r="E140">
        <v>312</v>
      </c>
      <c s="24" r="F140"/>
    </row>
    <row r="141">
      <c t="s" s="17" r="A141">
        <v>2556</v>
      </c>
      <c t="s" s="17" r="B141">
        <v>2490</v>
      </c>
      <c s="17" r="C141"/>
      <c s="17" r="D141"/>
      <c t="s" s="14" r="E141">
        <v>312</v>
      </c>
      <c s="24" r="F141"/>
    </row>
    <row r="142">
      <c t="s" s="17" r="A142">
        <v>2556</v>
      </c>
      <c t="s" s="17" r="B142">
        <v>2559</v>
      </c>
      <c s="17" r="C142"/>
      <c s="17" r="D142"/>
      <c t="s" s="14" r="E142">
        <v>312</v>
      </c>
      <c s="24" r="F142"/>
    </row>
    <row r="143">
      <c t="s" s="17" r="A143">
        <v>2556</v>
      </c>
      <c t="s" s="17" r="B143">
        <v>2560</v>
      </c>
      <c s="17" r="C143"/>
      <c s="17" r="D143"/>
      <c t="s" s="14" r="E143">
        <v>312</v>
      </c>
      <c s="24" r="F143"/>
    </row>
    <row r="144">
      <c t="s" s="17" r="A144">
        <v>2556</v>
      </c>
      <c t="s" s="17" r="B144">
        <v>2561</v>
      </c>
      <c s="17" r="C144"/>
      <c s="17" r="D144"/>
      <c t="s" s="14" r="E144">
        <v>312</v>
      </c>
      <c s="24" r="F144"/>
    </row>
    <row r="145">
      <c t="s" s="17" r="A145">
        <v>2556</v>
      </c>
      <c t="s" s="17" r="B145">
        <v>883</v>
      </c>
      <c s="17" r="C145"/>
      <c s="17" r="D145"/>
      <c t="s" s="14" r="E145">
        <v>312</v>
      </c>
      <c s="24" r="F145"/>
    </row>
    <row customHeight="1" r="146" ht="36.0">
      <c t="s" s="17" r="A146">
        <v>2562</v>
      </c>
      <c t="s" s="17" r="B146">
        <v>2563</v>
      </c>
      <c t="s" s="17" r="C146">
        <v>2564</v>
      </c>
      <c s="17" r="D146"/>
      <c t="s" s="14" r="E146">
        <v>312</v>
      </c>
      <c s="24" r="F146"/>
    </row>
    <row customHeight="1" r="147" ht="35.25">
      <c t="s" s="17" r="A147">
        <v>2562</v>
      </c>
      <c t="s" s="17" r="B147">
        <v>2565</v>
      </c>
      <c t="s" s="17" r="C147">
        <v>2564</v>
      </c>
      <c s="17" r="D147"/>
      <c t="s" s="14" r="E147">
        <v>312</v>
      </c>
      <c s="24" r="F147"/>
    </row>
    <row customHeight="1" r="148" ht="36.0">
      <c t="s" s="17" r="A148">
        <v>2562</v>
      </c>
      <c t="s" s="17" r="B148">
        <v>2566</v>
      </c>
      <c t="s" s="17" r="C148">
        <v>2564</v>
      </c>
      <c s="17" r="D148"/>
      <c t="s" s="14" r="E148">
        <v>312</v>
      </c>
      <c s="24" r="F148"/>
    </row>
    <row customHeight="1" r="149" ht="36.0">
      <c t="s" s="17" r="A149">
        <v>2562</v>
      </c>
      <c t="s" s="17" r="B149">
        <v>2567</v>
      </c>
      <c t="s" s="17" r="C149">
        <v>2564</v>
      </c>
      <c s="17" r="D149"/>
      <c t="s" s="14" r="E149">
        <v>312</v>
      </c>
      <c s="24" r="F149"/>
    </row>
    <row customHeight="1" r="150" ht="36.0">
      <c t="s" s="17" r="A150">
        <v>2562</v>
      </c>
      <c t="s" s="17" r="B150">
        <v>2568</v>
      </c>
      <c t="s" s="17" r="C150">
        <v>2564</v>
      </c>
      <c s="17" r="D150"/>
      <c t="s" s="14" r="E150">
        <v>312</v>
      </c>
      <c s="24" r="F150"/>
    </row>
    <row customHeight="1" r="151" ht="36.0">
      <c t="s" s="17" r="A151">
        <v>2562</v>
      </c>
      <c t="s" s="17" r="B151">
        <v>2569</v>
      </c>
      <c t="s" s="17" r="C151">
        <v>2564</v>
      </c>
      <c s="17" r="D151"/>
      <c t="s" s="14" r="E151">
        <v>312</v>
      </c>
      <c s="24" r="F151"/>
    </row>
    <row customHeight="1" r="152" ht="36.0">
      <c t="s" s="17" r="A152">
        <v>2562</v>
      </c>
      <c t="s" s="17" r="B152">
        <v>2570</v>
      </c>
      <c t="s" s="17" r="C152">
        <v>2564</v>
      </c>
      <c s="17" r="D152"/>
      <c t="s" s="14" r="E152">
        <v>312</v>
      </c>
      <c s="24" r="F152"/>
    </row>
    <row customHeight="1" r="153" ht="36.0">
      <c t="s" s="17" r="A153">
        <v>2562</v>
      </c>
      <c t="s" s="17" r="B153">
        <v>2571</v>
      </c>
      <c t="s" s="17" r="C153">
        <v>2564</v>
      </c>
      <c s="17" r="D153"/>
      <c t="s" s="14" r="E153">
        <v>312</v>
      </c>
      <c s="24" r="F153"/>
    </row>
    <row customHeight="1" r="154" ht="36.0">
      <c t="s" s="17" r="A154">
        <v>2562</v>
      </c>
      <c t="s" s="17" r="B154">
        <v>883</v>
      </c>
      <c t="s" s="17" r="C154">
        <v>2564</v>
      </c>
      <c s="17" r="D154"/>
      <c t="s" s="14" r="E154">
        <v>312</v>
      </c>
      <c s="24" r="F154"/>
    </row>
    <row customHeight="1" r="155" ht="36.0">
      <c t="s" s="17" r="A155">
        <v>2562</v>
      </c>
      <c t="s" s="17" r="B155">
        <v>2572</v>
      </c>
      <c t="s" s="17" r="C155">
        <v>2564</v>
      </c>
      <c s="17" r="D155"/>
      <c t="s" s="14" r="E155">
        <v>312</v>
      </c>
      <c s="24" r="F155"/>
    </row>
    <row r="156">
      <c t="s" s="17" r="A156">
        <v>2573</v>
      </c>
      <c t="s" s="17" r="B156">
        <v>2574</v>
      </c>
      <c s="17" r="C156"/>
      <c s="17" r="D156"/>
      <c t="s" s="14" r="E156">
        <v>312</v>
      </c>
      <c s="24" r="F156"/>
    </row>
    <row customHeight="1" r="157" ht="24.75">
      <c t="s" s="17" r="A157">
        <v>2573</v>
      </c>
      <c t="s" s="17" r="B157">
        <v>2575</v>
      </c>
      <c s="17" r="C157"/>
      <c s="17" r="D157"/>
      <c t="s" s="14" r="E157">
        <v>312</v>
      </c>
      <c s="24" r="F157"/>
    </row>
    <row r="158">
      <c t="s" s="17" r="A158">
        <v>2573</v>
      </c>
      <c t="s" s="17" r="B158">
        <v>2576</v>
      </c>
      <c s="17" r="C158"/>
      <c s="17" r="D158"/>
      <c t="s" s="14" r="E158">
        <v>312</v>
      </c>
      <c s="24" r="F158"/>
    </row>
    <row r="159">
      <c t="s" s="17" r="A159">
        <v>2573</v>
      </c>
      <c t="s" s="17" r="B159">
        <v>2577</v>
      </c>
      <c s="17" r="C159"/>
      <c s="17" r="D159"/>
      <c t="s" s="14" r="E159">
        <v>312</v>
      </c>
      <c s="24" r="F159"/>
    </row>
    <row r="160">
      <c t="s" s="17" r="A160">
        <v>2573</v>
      </c>
      <c t="s" s="17" r="B160">
        <v>2578</v>
      </c>
      <c s="17" r="C160"/>
      <c s="17" r="D160"/>
      <c t="s" s="14" r="E160">
        <v>312</v>
      </c>
      <c s="24" r="F160"/>
    </row>
    <row r="161">
      <c t="s" s="17" r="A161">
        <v>2573</v>
      </c>
      <c t="s" s="17" r="B161">
        <v>2488</v>
      </c>
      <c s="17" r="C161"/>
      <c s="17" r="D161"/>
      <c t="s" s="14" r="E161">
        <v>312</v>
      </c>
      <c s="24" r="F161"/>
    </row>
    <row r="162">
      <c t="s" s="17" r="A162">
        <v>2573</v>
      </c>
      <c t="s" s="17" r="B162">
        <v>2411</v>
      </c>
      <c s="17" r="C162"/>
      <c s="17" r="D162"/>
      <c t="s" s="14" r="E162">
        <v>312</v>
      </c>
      <c s="24" r="F162"/>
    </row>
    <row r="163">
      <c t="s" s="17" r="A163">
        <v>2579</v>
      </c>
      <c t="s" s="17" r="B163">
        <v>2580</v>
      </c>
      <c s="17" r="C163"/>
      <c s="17" r="D163"/>
      <c t="s" s="14" r="E163">
        <v>328</v>
      </c>
      <c s="24" r="F163"/>
    </row>
    <row r="164">
      <c t="s" s="17" r="A164">
        <v>2579</v>
      </c>
      <c t="s" s="17" r="B164">
        <v>2581</v>
      </c>
      <c s="17" r="C164"/>
      <c s="17" r="D164"/>
      <c t="s" s="14" r="E164">
        <v>328</v>
      </c>
      <c s="24" r="F164"/>
    </row>
    <row r="165">
      <c t="s" s="17" r="A165">
        <v>2579</v>
      </c>
      <c t="s" s="17" r="B165">
        <v>2582</v>
      </c>
      <c s="17" r="C165"/>
      <c s="17" r="D165"/>
      <c t="s" s="14" r="E165">
        <v>328</v>
      </c>
      <c s="24" r="F165"/>
    </row>
    <row r="166">
      <c t="s" s="17" r="A166">
        <v>2583</v>
      </c>
      <c t="s" s="17" r="B166">
        <v>2580</v>
      </c>
      <c t="s" s="17" r="C166">
        <v>2584</v>
      </c>
      <c s="17" r="D166"/>
      <c t="s" s="14" r="E166">
        <v>328</v>
      </c>
      <c s="24" r="F166"/>
    </row>
    <row r="167">
      <c t="s" s="17" r="A167">
        <v>2583</v>
      </c>
      <c t="s" s="17" r="B167">
        <v>2582</v>
      </c>
      <c t="s" s="17" r="C167">
        <v>2584</v>
      </c>
      <c s="17" r="D167"/>
      <c t="s" s="14" r="E167">
        <v>328</v>
      </c>
      <c s="24" r="F167"/>
    </row>
    <row r="168">
      <c t="s" s="17" r="A168">
        <v>2583</v>
      </c>
      <c t="s" s="17" r="B168">
        <v>2585</v>
      </c>
      <c t="s" s="17" r="C168">
        <v>2584</v>
      </c>
      <c s="17" r="D168"/>
      <c t="s" s="14" r="E168">
        <v>328</v>
      </c>
      <c s="24" r="F168"/>
    </row>
    <row r="169">
      <c t="s" s="17" r="A169">
        <v>2586</v>
      </c>
      <c s="17" r="B169"/>
      <c s="17" r="C169"/>
      <c s="17" r="D169"/>
      <c t="s" s="14" r="E169">
        <v>352</v>
      </c>
      <c s="24" r="F169"/>
    </row>
    <row r="170">
      <c t="s" s="17" r="A170">
        <v>2587</v>
      </c>
      <c s="17" r="B170"/>
      <c s="17" r="C170"/>
      <c s="17" r="D170"/>
      <c t="s" s="14" r="E170">
        <v>352</v>
      </c>
      <c s="24" r="F170"/>
    </row>
    <row r="171">
      <c t="s" s="17" r="A171">
        <v>2588</v>
      </c>
      <c t="s" s="17" r="B171">
        <v>2589</v>
      </c>
      <c t="s" s="17" r="C171">
        <v>2554</v>
      </c>
      <c s="17" r="D171">
        <v>2008</v>
      </c>
      <c t="s" s="14" r="E171">
        <v>352</v>
      </c>
      <c s="24" r="F171"/>
    </row>
    <row r="172">
      <c t="s" s="17" r="A172">
        <v>2588</v>
      </c>
      <c t="s" s="17" r="B172">
        <v>2590</v>
      </c>
      <c t="s" s="17" r="C172">
        <v>2554</v>
      </c>
      <c s="17" r="D172">
        <v>2008</v>
      </c>
      <c t="s" s="14" r="E172">
        <v>352</v>
      </c>
      <c s="24" r="F172"/>
    </row>
    <row r="173">
      <c t="s" s="17" r="A173">
        <v>2588</v>
      </c>
      <c t="s" s="17" r="B173">
        <v>2591</v>
      </c>
      <c t="s" s="17" r="C173">
        <v>2554</v>
      </c>
      <c s="17" r="D173">
        <v>2008</v>
      </c>
      <c t="s" s="14" r="E173">
        <v>352</v>
      </c>
      <c s="24" r="F173"/>
    </row>
    <row customHeight="1" r="174" ht="14.25">
      <c t="s" s="17" r="A174">
        <v>2588</v>
      </c>
      <c t="s" s="17" r="B174">
        <v>2592</v>
      </c>
      <c t="s" s="17" r="C174">
        <v>2554</v>
      </c>
      <c s="17" r="D174">
        <v>2008</v>
      </c>
      <c t="s" s="14" r="E174">
        <v>352</v>
      </c>
      <c s="24" r="F174"/>
    </row>
    <row r="175">
      <c t="s" s="17" r="A175">
        <v>353</v>
      </c>
      <c s="17" r="B175"/>
      <c s="17" r="C175"/>
      <c s="17" r="D175"/>
      <c t="s" s="14" r="E175">
        <v>352</v>
      </c>
      <c s="24" r="F175"/>
    </row>
    <row r="176">
      <c t="s" s="17" r="A176">
        <v>2593</v>
      </c>
      <c s="17" r="B176"/>
      <c t="s" s="17" r="C176">
        <v>2466</v>
      </c>
      <c s="17" r="D176">
        <v>2004</v>
      </c>
      <c t="s" s="14" r="E176">
        <v>352</v>
      </c>
      <c s="24" r="F176"/>
    </row>
    <row r="177">
      <c t="s" s="17" r="A177">
        <v>2594</v>
      </c>
      <c s="17" r="B177"/>
      <c s="17" r="C177"/>
      <c s="17" r="D177">
        <v>2008</v>
      </c>
      <c t="s" s="14" r="E177">
        <v>352</v>
      </c>
      <c s="24" r="F177"/>
    </row>
    <row r="178">
      <c t="s" s="17" r="A178">
        <v>2595</v>
      </c>
      <c s="17" r="B178"/>
      <c s="17" r="C178"/>
      <c s="17" r="D178"/>
      <c t="s" s="14" r="E178">
        <v>352</v>
      </c>
      <c s="24" r="F178"/>
    </row>
    <row r="179">
      <c t="s" s="17" r="A179">
        <v>2596</v>
      </c>
      <c t="s" s="17" r="B179">
        <v>2597</v>
      </c>
      <c t="s" s="17" r="C179">
        <v>2554</v>
      </c>
      <c s="17" r="D179">
        <v>2008</v>
      </c>
      <c t="s" s="14" r="E179">
        <v>352</v>
      </c>
      <c s="24" r="F179"/>
    </row>
    <row r="180">
      <c t="s" s="17" r="A180">
        <v>2598</v>
      </c>
      <c t="s" s="17" r="B180">
        <v>2599</v>
      </c>
      <c s="17" r="C180"/>
      <c s="17" r="D180"/>
      <c t="s" s="14" r="E180">
        <v>447</v>
      </c>
      <c s="24" r="F180"/>
    </row>
    <row customHeight="1" r="181" ht="14.25">
      <c t="s" s="17" r="A181">
        <v>2600</v>
      </c>
      <c t="s" s="17" r="B181">
        <v>2601</v>
      </c>
      <c t="s" s="17" r="C181">
        <v>2602</v>
      </c>
      <c s="17" r="D181">
        <v>1999</v>
      </c>
      <c t="s" s="14" r="E181">
        <v>447</v>
      </c>
      <c s="24" r="F181"/>
    </row>
    <row r="182">
      <c t="s" s="17" r="A182">
        <v>2600</v>
      </c>
      <c t="s" s="17" r="B182">
        <v>2603</v>
      </c>
      <c t="s" s="17" r="C182">
        <v>2602</v>
      </c>
      <c s="17" r="D182">
        <v>1999</v>
      </c>
      <c t="s" s="14" r="E182">
        <v>447</v>
      </c>
      <c s="24" r="F182"/>
    </row>
    <row r="183">
      <c t="s" s="17" r="A183">
        <v>471</v>
      </c>
      <c t="s" s="17" r="B183">
        <v>2604</v>
      </c>
      <c t="s" s="17" r="C183">
        <v>2605</v>
      </c>
      <c s="17" r="D183">
        <v>1997</v>
      </c>
      <c t="s" s="14" r="E183">
        <v>468</v>
      </c>
      <c s="24" r="F183"/>
    </row>
    <row customHeight="1" r="184" ht="15.0">
      <c t="s" s="17" r="A184">
        <v>471</v>
      </c>
      <c t="s" s="17" r="B184">
        <v>2606</v>
      </c>
      <c t="s" s="17" r="C184">
        <v>2605</v>
      </c>
      <c s="17" r="D184">
        <v>1997</v>
      </c>
      <c t="s" s="14" r="E184">
        <v>468</v>
      </c>
      <c s="24" r="F184"/>
    </row>
    <row r="185">
      <c t="s" s="17" r="A185">
        <v>471</v>
      </c>
      <c t="s" s="17" r="B185">
        <v>2607</v>
      </c>
      <c t="s" s="17" r="C185">
        <v>2605</v>
      </c>
      <c s="17" r="D185">
        <v>1997</v>
      </c>
      <c t="s" s="14" r="E185">
        <v>468</v>
      </c>
      <c s="24" r="F185"/>
    </row>
    <row r="186">
      <c t="s" s="17" r="A186">
        <v>471</v>
      </c>
      <c t="s" s="17" r="B186">
        <v>2608</v>
      </c>
      <c t="s" s="17" r="C186">
        <v>2605</v>
      </c>
      <c s="17" r="D186">
        <v>1997</v>
      </c>
      <c t="s" s="14" r="E186">
        <v>468</v>
      </c>
      <c s="24" r="F186"/>
    </row>
    <row customHeight="1" r="187" ht="14.25">
      <c t="s" s="17" r="A187">
        <v>471</v>
      </c>
      <c t="s" s="17" r="B187">
        <v>2609</v>
      </c>
      <c t="s" s="17" r="C187">
        <v>2605</v>
      </c>
      <c s="17" r="D187">
        <v>1997</v>
      </c>
      <c t="s" s="14" r="E187">
        <v>468</v>
      </c>
      <c s="24" r="F187"/>
    </row>
    <row r="188">
      <c t="s" s="17" r="A188">
        <v>471</v>
      </c>
      <c t="s" s="17" r="B188">
        <v>2610</v>
      </c>
      <c t="s" s="17" r="C188">
        <v>2605</v>
      </c>
      <c s="17" r="D188">
        <v>1997</v>
      </c>
      <c t="s" s="14" r="E188">
        <v>468</v>
      </c>
      <c s="24" r="F188"/>
    </row>
    <row r="189">
      <c t="s" s="17" r="A189">
        <v>471</v>
      </c>
      <c t="s" s="17" r="B189">
        <v>2611</v>
      </c>
      <c t="s" s="17" r="C189">
        <v>2605</v>
      </c>
      <c s="17" r="D189">
        <v>1997</v>
      </c>
      <c t="s" s="14" r="E189">
        <v>468</v>
      </c>
      <c s="24" r="F189"/>
    </row>
    <row r="190">
      <c t="s" s="17" r="A190">
        <v>471</v>
      </c>
      <c t="s" s="17" r="B190">
        <v>2612</v>
      </c>
      <c t="s" s="17" r="C190">
        <v>2605</v>
      </c>
      <c s="17" r="D190">
        <v>1997</v>
      </c>
      <c t="s" s="14" r="E190">
        <v>468</v>
      </c>
      <c s="24" r="F190"/>
    </row>
    <row r="191">
      <c t="s" s="17" r="A191">
        <v>471</v>
      </c>
      <c t="s" s="17" r="B191">
        <v>2613</v>
      </c>
      <c t="s" s="17" r="C191">
        <v>2605</v>
      </c>
      <c s="17" r="D191">
        <v>1997</v>
      </c>
      <c t="s" s="14" r="E191">
        <v>468</v>
      </c>
      <c s="24" r="F191"/>
    </row>
    <row customHeight="1" r="192" ht="15.75">
      <c t="s" s="17" r="A192">
        <v>471</v>
      </c>
      <c t="s" s="17" r="B192">
        <v>2614</v>
      </c>
      <c t="s" s="17" r="C192">
        <v>2605</v>
      </c>
      <c s="17" r="D192">
        <v>1997</v>
      </c>
      <c t="s" s="14" r="E192">
        <v>468</v>
      </c>
      <c s="24" r="F192"/>
    </row>
    <row r="193">
      <c t="s" s="17" r="A193">
        <v>2615</v>
      </c>
      <c s="17" r="B193"/>
      <c t="s" s="17" r="C193">
        <v>2457</v>
      </c>
      <c s="17" r="D193"/>
      <c t="s" s="14" r="E193">
        <v>481</v>
      </c>
      <c s="24" r="F193"/>
    </row>
    <row r="194">
      <c t="s" s="17" r="A194">
        <v>2616</v>
      </c>
      <c s="17" r="B194"/>
      <c s="17" r="C194"/>
      <c s="17" r="D194"/>
      <c t="s" s="14" r="E194">
        <v>481</v>
      </c>
      <c s="24" r="F194"/>
    </row>
    <row customHeight="1" r="195" ht="14.25">
      <c t="s" s="17" r="A195">
        <v>2617</v>
      </c>
      <c t="s" s="17" r="B195">
        <v>2618</v>
      </c>
      <c s="17" r="C195"/>
      <c s="17" r="D195"/>
      <c t="s" s="14" r="E195">
        <v>524</v>
      </c>
      <c s="24" r="F195"/>
    </row>
    <row r="196">
      <c t="s" s="17" r="A196">
        <v>2617</v>
      </c>
      <c t="s" s="17" r="B196">
        <v>2619</v>
      </c>
      <c s="17" r="C196"/>
      <c s="17" r="D196"/>
      <c t="s" s="14" r="E196">
        <v>524</v>
      </c>
      <c s="24" r="F196"/>
    </row>
    <row r="197">
      <c t="s" s="17" r="A197">
        <v>2620</v>
      </c>
      <c s="17" r="B197"/>
      <c s="17" r="C197"/>
      <c s="17" r="D197"/>
      <c t="s" s="14" r="E197">
        <v>130</v>
      </c>
      <c s="24" r="F197"/>
    </row>
    <row r="198">
      <c t="s" s="17" r="A198">
        <v>2621</v>
      </c>
      <c s="17" r="B198"/>
      <c t="s" s="17" r="C198">
        <v>2415</v>
      </c>
      <c s="17" r="D198"/>
      <c t="s" s="14" r="E198">
        <v>130</v>
      </c>
      <c s="24" r="F198"/>
    </row>
    <row r="199">
      <c t="s" s="17" r="A199">
        <v>2622</v>
      </c>
      <c s="17" r="B199"/>
      <c t="s" s="17" r="C199">
        <v>2415</v>
      </c>
      <c s="17" r="D199"/>
      <c t="s" s="14" r="E199">
        <v>130</v>
      </c>
      <c s="24" r="F199"/>
    </row>
    <row r="200">
      <c t="s" s="17" r="A200">
        <v>2623</v>
      </c>
      <c t="s" s="17" r="B200">
        <v>2580</v>
      </c>
      <c s="17" r="C200"/>
      <c s="17" r="D200"/>
      <c t="s" s="14" r="E200">
        <v>130</v>
      </c>
      <c s="24" r="F200"/>
    </row>
    <row r="201">
      <c t="s" s="17" r="A201">
        <v>2623</v>
      </c>
      <c t="s" s="17" r="B201">
        <v>2624</v>
      </c>
      <c s="17" r="C201"/>
      <c s="17" r="D201"/>
      <c t="s" s="14" r="E201">
        <v>130</v>
      </c>
      <c s="24" r="F201"/>
    </row>
    <row customHeight="1" r="202" ht="15.0">
      <c t="s" s="17" r="A202">
        <v>2623</v>
      </c>
      <c t="s" s="17" r="B202">
        <v>2625</v>
      </c>
      <c s="17" r="C202"/>
      <c s="17" r="D202"/>
      <c t="s" s="14" r="E202">
        <v>130</v>
      </c>
      <c s="24" r="F202"/>
    </row>
    <row r="203">
      <c t="s" s="17" r="A203">
        <v>2623</v>
      </c>
      <c t="s" s="17" r="B203">
        <v>2626</v>
      </c>
      <c s="17" r="C203"/>
      <c s="17" r="D203"/>
      <c t="s" s="14" r="E203">
        <v>130</v>
      </c>
      <c s="24" r="F203"/>
    </row>
    <row r="204">
      <c t="s" s="17" r="A204">
        <v>2623</v>
      </c>
      <c t="s" s="17" r="B204">
        <v>2411</v>
      </c>
      <c s="17" r="C204"/>
      <c s="17" r="D204"/>
      <c t="s" s="14" r="E204">
        <v>130</v>
      </c>
      <c s="24" r="F204"/>
    </row>
    <row customHeight="1" r="205" ht="13.5">
      <c t="s" s="17" r="A205">
        <v>2627</v>
      </c>
      <c s="17" r="B205"/>
      <c s="17" r="C205"/>
      <c s="17" r="D205"/>
      <c t="s" s="14" r="E205">
        <v>130</v>
      </c>
      <c s="24" r="F205"/>
    </row>
  </sheetData>
</worksheet>
</file>