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Assumptions" sheetId="1" r:id="rId1"/>
    <sheet name="Model" sheetId="2" r:id="rId2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1" sqref="A1"/>
    </sheetView>
  </sheetViews>
  <sheetFormatPr defaultRowHeight="15"/>
  <sheetData>
    <row r="1" spans="1:2">
      <c r="A1" s="1" t="inlineStr">
        <is>
          <t>Model Assumptions</t>
        </is>
      </c>
      <c r="B1"/>
    </row>
    <row r="2" spans="1:2">
      <c r="A2"/>
      <c r="B2"/>
    </row>
    <row r="3" spans="1:2">
      <c r="A3" t="inlineStr">
        <is>
          <t>Starting Units (Month 1)</t>
        </is>
      </c>
      <c r="B3">
        <v>800</v>
      </c>
    </row>
    <row r="4" spans="1:2">
      <c r="A4" t="inlineStr">
        <is>
          <t>Monthly Growth Rate</t>
        </is>
      </c>
      <c r="B4">
        <v>0.06</v>
      </c>
    </row>
    <row r="5" spans="1:2">
      <c r="A5" t="inlineStr">
        <is>
          <t>Price per Unit ($)</t>
        </is>
      </c>
      <c r="B5">
        <v>45.0</v>
      </c>
    </row>
    <row r="6" spans="1:2">
      <c r="A6" t="inlineStr">
        <is>
          <t>Cost per Unit ($)</t>
        </is>
      </c>
      <c r="B6">
        <v>21.0</v>
      </c>
    </row>
    <row r="7" spans="1:2">
      <c r="A7" t="inlineStr">
        <is>
          <t>Monthly Operating Expenses ($)</t>
        </is>
      </c>
      <c r="B7">
        <v>12000.0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A1" sqref="A1"/>
    </sheetView>
  </sheetViews>
  <sheetFormatPr defaultRowHeight="15"/>
  <sheetData>
    <row r="1" spans="1:7">
      <c r="A1" s="1" t="inlineStr">
        <is>
          <t>Metric</t>
        </is>
      </c>
      <c r="B1" s="1" t="inlineStr">
        <is>
          <t>Month 1</t>
        </is>
      </c>
      <c r="C1" s="1" t="inlineStr">
        <is>
          <t>Month 2</t>
        </is>
      </c>
      <c r="D1" s="1" t="inlineStr">
        <is>
          <t>Month 3</t>
        </is>
      </c>
      <c r="E1" s="1" t="inlineStr">
        <is>
          <t>Month 4</t>
        </is>
      </c>
      <c r="F1" s="1" t="inlineStr">
        <is>
          <t>Month 5</t>
        </is>
      </c>
      <c r="G1" s="1" t="inlineStr">
        <is>
          <t>Month 6</t>
        </is>
      </c>
    </row>
    <row r="2" spans="1:7">
      <c r="A2" t="inlineStr">
        <is>
          <t>Units Sold</t>
        </is>
      </c>
      <c r="B2">
        <f>=Assumptions!B3</f>
        <v>800</v>
      </c>
      <c r="C2">
        <f>=B2*(1+Assumptions!B4)</f>
        <v>848.0</v>
      </c>
      <c r="D2">
        <f>=C2*(1+Assumptions!B4)</f>
        <v>898.88</v>
      </c>
      <c r="E2">
        <f>=D2*(1+Assumptions!B4)</f>
        <v>952.81</v>
      </c>
      <c r="F2">
        <f>=E2*(1+Assumptions!B4)</f>
        <v>1009.98</v>
      </c>
      <c r="G2">
        <f>=F2*(1+Assumptions!B4)</f>
        <v>1070.58</v>
      </c>
    </row>
    <row r="3" spans="1:7">
      <c r="A3" t="inlineStr">
        <is>
          <t>Revenue ($)</t>
        </is>
      </c>
      <c r="B3">
        <f>=B2*Assumptions!B5</f>
        <v>36000.0</v>
      </c>
      <c r="C3">
        <f>=C2*Assumptions!B5</f>
        <v>38160.0</v>
      </c>
      <c r="D3">
        <f>=D2*Assumptions!B5</f>
        <v>40449.6</v>
      </c>
      <c r="E3">
        <f>=E2*Assumptions!B5</f>
        <v>42876.45</v>
      </c>
      <c r="F3">
        <f>=F2*Assumptions!B5</f>
        <v>45449.1</v>
      </c>
      <c r="G3">
        <f>=G2*Assumptions!B5</f>
        <v>48176.1</v>
      </c>
    </row>
    <row r="4" spans="1:7">
      <c r="A4" t="inlineStr">
        <is>
          <t>Cost of Goods Sold ($)</t>
        </is>
      </c>
      <c r="B4">
        <f>=B2*Assumptions!B6</f>
        <v>16800.0</v>
      </c>
      <c r="C4">
        <f>=C2*Assumptions!B6</f>
        <v>17808.0</v>
      </c>
      <c r="D4">
        <f>=D2*Assumptions!B6</f>
        <v>18876.48</v>
      </c>
      <c r="E4">
        <f>=E2*Assumptions!B6</f>
        <v>20009.01</v>
      </c>
      <c r="F4">
        <f>=F2*Assumptions!B6</f>
        <v>21209.58</v>
      </c>
      <c r="G4">
        <f>=G2*Assumptions!B6</f>
        <v>22482.18</v>
      </c>
    </row>
    <row r="5" spans="1:7">
      <c r="A5" t="inlineStr">
        <is>
          <t>Gross Profit ($)</t>
        </is>
      </c>
      <c r="B5">
        <f>=B3-B4</f>
        <v>19200.0</v>
      </c>
      <c r="C5">
        <f>=C3-C4</f>
        <v>20352.0</v>
      </c>
      <c r="D5">
        <f>=D3-D4</f>
        <v>21573.12</v>
      </c>
      <c r="E5">
        <f>=E3-E4</f>
        <v>22867.44</v>
      </c>
      <c r="F5">
        <f>=F3-F4</f>
        <v>24239.52</v>
      </c>
      <c r="G5">
        <f>=G3-G4</f>
        <v>25693.92</v>
      </c>
    </row>
    <row r="6" spans="1:7">
      <c r="A6" t="inlineStr">
        <is>
          <t>Operating Expenses ($)</t>
        </is>
      </c>
      <c r="B6">
        <f>=Assumptions!B7</f>
        <v>12000.0</v>
      </c>
      <c r="C6">
        <f>=Assumptions!B7</f>
        <v>12000.0</v>
      </c>
      <c r="D6">
        <f>=Assumptions!B7</f>
        <v>12000.0</v>
      </c>
      <c r="E6">
        <f>=Assumptions!B7</f>
        <v>12000.0</v>
      </c>
      <c r="F6">
        <f>=Assumptions!B7</f>
        <v>12000.0</v>
      </c>
      <c r="G6">
        <f>=Assumptions!B7</f>
        <v>12000.0</v>
      </c>
    </row>
    <row r="7" spans="1:7">
      <c r="A7" t="inlineStr">
        <is>
          <t>Net Income ($)</t>
        </is>
      </c>
      <c r="B7">
        <f>=B5-B6</f>
        <v>7200.0</v>
      </c>
      <c r="C7">
        <f>=C5-C6</f>
        <v>8352.0</v>
      </c>
      <c r="D7">
        <f>=D5-D6</f>
        <v>9573.12</v>
      </c>
      <c r="E7">
        <f>=E5-E6</f>
        <v>10867.44</v>
      </c>
      <c r="F7">
        <f>=F5-F6</f>
        <v>12239.52</v>
      </c>
      <c r="G7">
        <f>=G5-G6</f>
        <v>13693.92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Model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