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ea10\Documents\Работа\Excel эксперт\"/>
    </mc:Choice>
  </mc:AlternateContent>
  <bookViews>
    <workbookView xWindow="0" yWindow="0" windowWidth="28800" windowHeight="12345" tabRatio="724" activeTab="3"/>
  </bookViews>
  <sheets>
    <sheet name="Вводная" sheetId="74" r:id="rId1"/>
    <sheet name="ЗАДАНИЕ1" sheetId="58" r:id="rId2"/>
    <sheet name="ЗАДАНИЕ2" sheetId="59" r:id="rId3"/>
    <sheet name="ЗАДАНИЕ3" sheetId="60" r:id="rId4"/>
    <sheet name="ЗАДАНИЕ4" sheetId="61" r:id="rId5"/>
    <sheet name="ЗАДАНИЕ5" sheetId="64" r:id="rId6"/>
    <sheet name="ЗАДАНИЕ6" sheetId="38" r:id="rId7"/>
    <sheet name="ЗАДАНИЕ7" sheetId="24" r:id="rId8"/>
    <sheet name="ИСТОЧНИК" sheetId="71" state="hidden" r:id="rId9"/>
  </sheets>
  <externalReferences>
    <externalReference r:id="rId10"/>
    <externalReference r:id="rId11"/>
  </externalReferences>
  <definedNames>
    <definedName name="__IntlFixup" hidden="1">TRUE</definedName>
    <definedName name="_xlnm._FilterDatabase" localSheetId="2" hidden="1">ЗАДАНИЕ2!$B$2:$F$11</definedName>
    <definedName name="_xlnm._FilterDatabase" localSheetId="5" hidden="1">ЗАДАНИЕ5!$A$1:$E$24</definedName>
    <definedName name="_xlnm._FilterDatabase" localSheetId="6" hidden="1">ЗАДАНИЕ6!$A$1:$D$13</definedName>
    <definedName name="AccessDatabase" hidden="1">"C:\My Documents\MAUI MALL1.mdb"</definedName>
    <definedName name="ACwvu.CapersView." localSheetId="5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5" hidden="1">[1]MASTER!#REF!</definedName>
    <definedName name="Cwvu.CapersView." hidden="1">[1]MASTER!#REF!</definedName>
    <definedName name="Cwvu.Japan_Capers_Ed_Pub." localSheetId="5" hidden="1">[1]MASTER!#REF!</definedName>
    <definedName name="Cwvu.Japan_Capers_Ed_Pub." hidden="1">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5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olver_adj" localSheetId="6" hidden="1">ЗАДАНИЕ6!$C$11:$G$12</definedName>
    <definedName name="solver_eng" localSheetId="6" hidden="1">1</definedName>
    <definedName name="solver_lhs1" localSheetId="6" hidden="1">ЗАДАНИЕ6!$H$11:$H$12</definedName>
    <definedName name="solver_neg" localSheetId="6" hidden="1">2</definedName>
    <definedName name="solver_num" localSheetId="6" hidden="1">1</definedName>
    <definedName name="solver_opt" localSheetId="6" hidden="1">ЗАДАНИЕ6!$E$18</definedName>
    <definedName name="solver_rel1" localSheetId="6" hidden="1">1</definedName>
    <definedName name="solver_rhs1" localSheetId="6" hidden="1">ЗАДАНИЕ6!$J$11:$J$12</definedName>
    <definedName name="solver_typ" localSheetId="6" hidden="1">2</definedName>
    <definedName name="solver_val" localSheetId="6" hidden="1">0</definedName>
    <definedName name="solver_ver" localSheetId="6" hidden="1">3</definedName>
    <definedName name="Swvu.CapersView." localSheetId="5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5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hidden="1">{#N/A,#N/A,FALSE,"PRJCTED QTRLY QTY's"}</definedName>
    <definedName name="wrn.QUARTERLY._.VIEW." localSheetId="5" hidden="1">{"QUARTERLY VIEW",#N/A,FALSE,"YEAR TOTAL"}</definedName>
    <definedName name="wrn.QUARTERLY._.VIEW." hidden="1">{"QUARTERLY VIEW",#N/A,FALSE,"YEAR TOTAL"}</definedName>
    <definedName name="wrn.YEAR._.VIEW." localSheetId="5" hidden="1">{#N/A,#N/A,FALSE,"YEAR TOTAL"}</definedName>
    <definedName name="wrn.YEAR._.VIEW." hidden="1">{#N/A,#N/A,FALSE,"YEAR TOTAL"}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Показатель">ИСТОЧНИК!$B$1:$C$1</definedName>
    <definedName name="СписокНаименований">ИСТОЧНИК!$A$1:$A$32</definedName>
    <definedName name="х" hidden="1">{"программа",#N/A,TRUE,"lessons";"продажа оргтехники",#N/A,TRUE,"образец"}</definedName>
    <definedName name="ы" localSheetId="5" hidden="1">[1]MASTER!#REF!</definedName>
    <definedName name="ы" hidden="1">[1]MASTER!#REF!</definedName>
  </definedNames>
  <calcPr calcId="162913"/>
</workbook>
</file>

<file path=xl/calcChain.xml><?xml version="1.0" encoding="utf-8"?>
<calcChain xmlns="http://schemas.openxmlformats.org/spreadsheetml/2006/main">
  <c r="E24" i="64" l="1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  <c r="K2" i="61" l="1"/>
  <c r="K1" i="61"/>
</calcChain>
</file>

<file path=xl/sharedStrings.xml><?xml version="1.0" encoding="utf-8"?>
<sst xmlns="http://schemas.openxmlformats.org/spreadsheetml/2006/main" count="325" uniqueCount="188">
  <si>
    <t>Код Клиента</t>
  </si>
  <si>
    <t>Код Сотрудника</t>
  </si>
  <si>
    <t>Получатель</t>
  </si>
  <si>
    <t>Wartian Herkku</t>
  </si>
  <si>
    <t>Toms Spezialitaten</t>
  </si>
  <si>
    <t>HANAR</t>
  </si>
  <si>
    <t>Hanari Carnes</t>
  </si>
  <si>
    <t>Victuailles en stock</t>
  </si>
  <si>
    <t>Supremes delices</t>
  </si>
  <si>
    <t>Chop-suey Chinese</t>
  </si>
  <si>
    <t>Richter Supermarkt</t>
  </si>
  <si>
    <t>WELLI</t>
  </si>
  <si>
    <t>Wellington Importadora</t>
  </si>
  <si>
    <t>HILARION-Abastos</t>
  </si>
  <si>
    <t>Ernst Handel</t>
  </si>
  <si>
    <t>Centro comercial Moctezuma</t>
  </si>
  <si>
    <t>OTTIK</t>
  </si>
  <si>
    <t>Ottilies Kaseladen</t>
  </si>
  <si>
    <t>Que Delicia</t>
  </si>
  <si>
    <t>Rattlesnake Canyon Grocery</t>
  </si>
  <si>
    <t>Frankenversand</t>
  </si>
  <si>
    <t>GROSELLA-Restaurante</t>
  </si>
  <si>
    <t>Rancho grande</t>
  </si>
  <si>
    <t>Набор Bronze</t>
  </si>
  <si>
    <t>Набор Gold</t>
  </si>
  <si>
    <t>Набор Silver</t>
  </si>
  <si>
    <t>Месяц</t>
  </si>
  <si>
    <t>Позиция месяца</t>
  </si>
  <si>
    <t>Сумма 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</si>
  <si>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</si>
  <si>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</si>
  <si>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</si>
  <si>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</si>
  <si>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</si>
  <si>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</si>
  <si>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</si>
  <si>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</si>
  <si>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</si>
  <si>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</si>
  <si>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</si>
  <si>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</si>
  <si>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ERNST</t>
  </si>
  <si>
    <t>GROSS</t>
  </si>
  <si>
    <t>VIP</t>
  </si>
  <si>
    <t>AVA</t>
  </si>
  <si>
    <t>DOK</t>
  </si>
  <si>
    <t>OPA</t>
  </si>
  <si>
    <t>MED</t>
  </si>
  <si>
    <t>Объем партии, т</t>
  </si>
  <si>
    <t>Количество доставок</t>
  </si>
  <si>
    <t>Алёнка</t>
  </si>
  <si>
    <t>Вдохновение</t>
  </si>
  <si>
    <t>Всадник</t>
  </si>
  <si>
    <t>Гвардейский</t>
  </si>
  <si>
    <t>Детский</t>
  </si>
  <si>
    <t>Иван да Марья</t>
  </si>
  <si>
    <t>Кремль</t>
  </si>
  <si>
    <t>Кузя, друг Алёнки</t>
  </si>
  <si>
    <t>Мечта</t>
  </si>
  <si>
    <t>Мишка косолапый</t>
  </si>
  <si>
    <t>Осенний вальс</t>
  </si>
  <si>
    <t>Полярная экспедиция</t>
  </si>
  <si>
    <t>Российский</t>
  </si>
  <si>
    <t>Русский сувенир</t>
  </si>
  <si>
    <t>Слава</t>
  </si>
  <si>
    <t>Сливочный</t>
  </si>
  <si>
    <t>Старый Арбат</t>
  </si>
  <si>
    <t>Экстра с капучино</t>
  </si>
  <si>
    <t>Экстра сливочный</t>
  </si>
  <si>
    <t>Вечерний звон</t>
  </si>
  <si>
    <t>Для Вас</t>
  </si>
  <si>
    <t>Золотые купола</t>
  </si>
  <si>
    <t>Коровка Топленое Молоко</t>
  </si>
  <si>
    <t>Мечта с вафлями</t>
  </si>
  <si>
    <t>Мечта с орехами</t>
  </si>
  <si>
    <t>Неженка белая пористая</t>
  </si>
  <si>
    <t>Рот Фронт</t>
  </si>
  <si>
    <t>Храм</t>
  </si>
  <si>
    <t>Экстра с молоком</t>
  </si>
  <si>
    <t>Колокольня</t>
  </si>
  <si>
    <t>Особый</t>
  </si>
  <si>
    <t>Люкс</t>
  </si>
  <si>
    <t>наименование</t>
  </si>
  <si>
    <t>код товара</t>
  </si>
  <si>
    <t>Набор</t>
  </si>
  <si>
    <t>Позиция набора</t>
  </si>
  <si>
    <r>
      <t xml:space="preserve">Сумма, </t>
    </r>
    <r>
      <rPr>
        <sz val="11"/>
        <rFont val="Calibri"/>
        <family val="2"/>
        <charset val="204"/>
      </rPr>
      <t>€</t>
    </r>
  </si>
  <si>
    <t>Количество</t>
  </si>
  <si>
    <r>
      <t xml:space="preserve">Цена, </t>
    </r>
    <r>
      <rPr>
        <sz val="11"/>
        <rFont val="Calibri"/>
        <family val="2"/>
        <charset val="204"/>
      </rPr>
      <t>€</t>
    </r>
  </si>
  <si>
    <t>Итоговая сумма заказов с учетом доставки, р</t>
  </si>
  <si>
    <t>Наименование</t>
  </si>
  <si>
    <t>Количество, шт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</si>
  <si>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</si>
  <si>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</si>
  <si>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</si>
  <si>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</si>
  <si>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</si>
  <si>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</si>
  <si>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</si>
  <si>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</si>
  <si>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</si>
  <si>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</si>
  <si>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</si>
  <si>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</si>
  <si>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</si>
  <si>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</si>
  <si>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</si>
  <si>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</si>
  <si>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</si>
  <si>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</si>
  <si>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</si>
  <si>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</si>
  <si>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</si>
  <si>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товар 11</t>
  </si>
  <si>
    <t>товар 12</t>
  </si>
  <si>
    <t>Сумма, €</t>
  </si>
  <si>
    <t>I кв</t>
  </si>
  <si>
    <t>II кв</t>
  </si>
  <si>
    <t>III кв</t>
  </si>
  <si>
    <t>IV кв</t>
  </si>
  <si>
    <t>№</t>
  </si>
  <si>
    <t>Фамилия Имя Отчество</t>
  </si>
  <si>
    <t>Коэффициент</t>
  </si>
  <si>
    <t>Минимальный положительный коэффициент</t>
  </si>
  <si>
    <t>Ангелочкин Антон Алексеевич</t>
  </si>
  <si>
    <t>Везунчикова Виктория Васильевна</t>
  </si>
  <si>
    <t>Веселый Василий Викторович</t>
  </si>
  <si>
    <t>Максимальный отрицательный коэффициент</t>
  </si>
  <si>
    <t>Добрейший Даниил Дмитриевич</t>
  </si>
  <si>
    <t>Добрецова Дарья Денисовна</t>
  </si>
  <si>
    <t>Душечкин Дмитрий Данилович</t>
  </si>
  <si>
    <t>Замечательная Зинаида Захаровна</t>
  </si>
  <si>
    <t>минимум</t>
  </si>
  <si>
    <t>Красавцев Константин Кириллович</t>
  </si>
  <si>
    <t>максимум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</si>
  <si>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</si>
  <si>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</si>
  <si>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</si>
  <si>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</si>
  <si>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</si>
  <si>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</si>
  <si>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</si>
  <si>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</si>
  <si>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</si>
  <si>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</si>
  <si>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</si>
  <si>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</si>
  <si>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</si>
  <si>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</si>
  <si>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</si>
  <si>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Ф.И.О.</t>
  </si>
  <si>
    <t>Отдел</t>
  </si>
  <si>
    <t>Оклад, руб</t>
  </si>
  <si>
    <t>Премия</t>
  </si>
  <si>
    <t>отдел</t>
  </si>
  <si>
    <t>ОТД</t>
  </si>
  <si>
    <t>ОНК</t>
  </si>
  <si>
    <t>Везунчиков Виктор Васильевич</t>
  </si>
  <si>
    <t>ТКБ</t>
  </si>
  <si>
    <t>РМО</t>
  </si>
  <si>
    <t>ОКЧ</t>
  </si>
  <si>
    <t>-</t>
  </si>
  <si>
    <t>Добрецов Денис Давидович</t>
  </si>
  <si>
    <t>Сумма премий</t>
  </si>
  <si>
    <t>ОМА</t>
  </si>
  <si>
    <t>Люстра Ностальжи</t>
  </si>
  <si>
    <t>Люстра Престиж</t>
  </si>
  <si>
    <t>Светильник Силуэт</t>
  </si>
  <si>
    <t>Фонарь уличный</t>
  </si>
  <si>
    <t>Бра Романтик</t>
  </si>
  <si>
    <t>Светильник Модерн</t>
  </si>
  <si>
    <t>Светильник Фейерверк</t>
  </si>
  <si>
    <t>Бра Рассвет</t>
  </si>
  <si>
    <t>Бра Нежность</t>
  </si>
  <si>
    <t>Цена</t>
  </si>
  <si>
    <t>Доставка</t>
  </si>
  <si>
    <t>Минимальная премия</t>
  </si>
  <si>
    <t>Максимальная премия</t>
  </si>
  <si>
    <t>Максимальная сумма заказа c учетом доставки, р</t>
  </si>
  <si>
    <t>Минимальный оклад в отделе ОТД</t>
  </si>
  <si>
    <t>Оклад</t>
  </si>
  <si>
    <t>Код клиента</t>
  </si>
  <si>
    <t>Код заказа</t>
  </si>
  <si>
    <t>Стоимость заказа</t>
  </si>
  <si>
    <t>Код сотрудника</t>
  </si>
  <si>
    <t>Максимальный оклад в отделе ОТД</t>
  </si>
  <si>
    <r>
      <t xml:space="preserve">Цена, </t>
    </r>
    <r>
      <rPr>
        <b/>
        <sz val="11"/>
        <rFont val="Arial Cyr"/>
        <charset val="204"/>
      </rPr>
      <t>€</t>
    </r>
  </si>
  <si>
    <t>Средняя сумма заказа без учета доставки,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</si>
</sst>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[$$-80A]#,##0.00;\-[$$-80A]#,##0.00"/>
    <numFmt numFmtId="171" formatCode="_(&quot;$&quot;* #,##0.00_);_(&quot;$&quot;* \(#,##0.00\);_(&quot;$&quot;* &quot;-&quot;??_);_(@_)"/>
    <numFmt numFmtId="172" formatCode="#,##0&quot;р.&quot;"/>
  </numFmts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1"/>
      <name val="Arial Cyr"/>
      <charset val="204"/>
    </font>
    <font>
      <sz val="11"/>
      <color theme="1"/>
      <name val="Arial"/>
      <family val="2"/>
      <charset val="204"/>
    </font>
    <font>
      <sz val="11"/>
      <color theme="0" tint="-0.3499862666707357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</borders>
  <cellStyleXfs count="2171">
    <xf numFmtId="0" fontId="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" fillId="0" borderId="0"/>
    <xf numFmtId="0" fontId="6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>
      <alignment vertical="justify"/>
    </xf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0" fillId="0" borderId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15" fillId="0" borderId="0"/>
    <xf numFmtId="0" fontId="16" fillId="3" borderId="0" applyNumberFormat="0" applyBorder="0" applyAlignment="0" applyProtection="0"/>
    <xf numFmtId="0" fontId="8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8" fillId="0" borderId="0"/>
  </cellStyleXfs>
  <cellXfs count="71">
    <xf numFmtId="0" fontId="0" fillId="0" borderId="0" xfId="0"/>
    <xf numFmtId="0" fontId="14" fillId="2" borderId="1" xfId="2155" applyNumberFormat="1" applyFont="1" applyFill="1" applyBorder="1" applyAlignment="1">
      <alignment horizontal="center" vertical="center" wrapText="1"/>
    </xf>
    <xf numFmtId="49" fontId="13" fillId="0" borderId="1" xfId="2155" applyNumberFormat="1" applyFont="1" applyBorder="1"/>
    <xf numFmtId="0" fontId="13" fillId="0" borderId="1" xfId="2155" applyNumberFormat="1" applyFont="1" applyBorder="1"/>
    <xf numFmtId="0" fontId="14" fillId="2" borderId="1" xfId="2155" applyNumberFormat="1" applyFont="1" applyFill="1" applyBorder="1" applyAlignment="1">
      <alignment horizontal="left" vertical="center" wrapText="1"/>
    </xf>
    <xf numFmtId="0" fontId="13" fillId="0" borderId="0" xfId="2156" applyFont="1"/>
    <xf numFmtId="0" fontId="13" fillId="0" borderId="1" xfId="2155" applyNumberFormat="1" applyFont="1" applyBorder="1" applyAlignment="1">
      <alignment horizontal="left"/>
    </xf>
    <xf numFmtId="170" fontId="13" fillId="0" borderId="1" xfId="2155" applyNumberFormat="1" applyFont="1" applyBorder="1"/>
    <xf numFmtId="0" fontId="13" fillId="0" borderId="1" xfId="2155" quotePrefix="1" applyNumberFormat="1" applyFont="1" applyBorder="1"/>
    <xf numFmtId="0" fontId="13" fillId="2" borderId="1" xfId="2155" applyNumberFormat="1" applyFont="1" applyFill="1" applyBorder="1"/>
    <xf numFmtId="0" fontId="13" fillId="0" borderId="0" xfId="2156" applyFont="1" applyBorder="1"/>
    <xf numFmtId="3" fontId="13" fillId="0" borderId="1" xfId="2155" applyNumberFormat="1" applyFont="1" applyBorder="1"/>
    <xf numFmtId="0" fontId="8" fillId="0" borderId="0" xfId="2161"/>
    <xf numFmtId="0" fontId="8" fillId="0" borderId="0" xfId="2161" applyFont="1"/>
    <xf numFmtId="49" fontId="13" fillId="4" borderId="1" xfId="2155" applyNumberFormat="1" applyFont="1" applyFill="1" applyBorder="1"/>
    <xf numFmtId="0" fontId="13" fillId="4" borderId="1" xfId="2155" applyNumberFormat="1" applyFont="1" applyFill="1" applyBorder="1" applyAlignment="1">
      <alignment horizontal="left"/>
    </xf>
    <xf numFmtId="0" fontId="14" fillId="5" borderId="1" xfId="2155" applyNumberFormat="1" applyFont="1" applyFill="1" applyBorder="1" applyAlignment="1">
      <alignment horizontal="center" vertical="center" wrapText="1"/>
    </xf>
    <xf numFmtId="0" fontId="4" fillId="0" borderId="0" xfId="2163" applyFont="1"/>
    <xf numFmtId="0" fontId="14" fillId="4" borderId="1" xfId="2155" applyNumberFormat="1" applyFont="1" applyFill="1" applyBorder="1" applyAlignment="1">
      <alignment horizontal="center" vertical="center" wrapText="1"/>
    </xf>
    <xf numFmtId="3" fontId="18" fillId="0" borderId="0" xfId="2161" applyNumberFormat="1" applyFont="1"/>
    <xf numFmtId="0" fontId="20" fillId="0" borderId="0" xfId="2156" applyFont="1"/>
    <xf numFmtId="0" fontId="20" fillId="0" borderId="0" xfId="2156" applyFont="1" applyBorder="1"/>
    <xf numFmtId="0" fontId="19" fillId="0" borderId="1" xfId="2156" applyNumberFormat="1" applyFont="1" applyBorder="1" applyAlignment="1">
      <alignment horizontal="centerContinuous" vertical="center"/>
    </xf>
    <xf numFmtId="3" fontId="21" fillId="0" borderId="0" xfId="2161" applyNumberFormat="1" applyFont="1"/>
    <xf numFmtId="49" fontId="13" fillId="0" borderId="1" xfId="2155" applyNumberFormat="1" applyFont="1" applyBorder="1" applyAlignment="1">
      <alignment horizontal="center"/>
    </xf>
    <xf numFmtId="1" fontId="13" fillId="0" borderId="1" xfId="2155" applyNumberFormat="1" applyFont="1" applyBorder="1" applyAlignment="1">
      <alignment horizontal="right" indent="1"/>
    </xf>
    <xf numFmtId="0" fontId="13" fillId="0" borderId="1" xfId="2155" applyNumberFormat="1" applyFont="1" applyBorder="1" applyAlignment="1">
      <alignment horizontal="right" indent="2"/>
    </xf>
    <xf numFmtId="0" fontId="23" fillId="0" borderId="0" xfId="2163" applyFont="1"/>
    <xf numFmtId="172" fontId="13" fillId="0" borderId="1" xfId="2155" applyNumberFormat="1" applyFont="1" applyBorder="1"/>
    <xf numFmtId="0" fontId="14" fillId="2" borderId="1" xfId="2155" applyNumberFormat="1" applyFont="1" applyFill="1" applyBorder="1" applyAlignment="1">
      <alignment horizontal="left" vertical="center"/>
    </xf>
    <xf numFmtId="0" fontId="13" fillId="0" borderId="0" xfId="0" applyFont="1"/>
    <xf numFmtId="0" fontId="13" fillId="2" borderId="10" xfId="2155" applyNumberFormat="1" applyFont="1" applyFill="1" applyBorder="1" applyAlignment="1">
      <alignment horizontal="center"/>
    </xf>
    <xf numFmtId="0" fontId="13" fillId="2" borderId="11" xfId="2155" applyNumberFormat="1" applyFont="1" applyFill="1" applyBorder="1" applyAlignment="1">
      <alignment horizontal="center"/>
    </xf>
    <xf numFmtId="0" fontId="13" fillId="2" borderId="12" xfId="2155" applyNumberFormat="1" applyFont="1" applyFill="1" applyBorder="1" applyAlignment="1">
      <alignment horizontal="center"/>
    </xf>
    <xf numFmtId="0" fontId="13" fillId="0" borderId="1" xfId="2155" applyNumberFormat="1" applyFont="1" applyFill="1" applyBorder="1" applyAlignment="1">
      <alignment horizontal="left" vertical="center" wrapText="1"/>
    </xf>
    <xf numFmtId="0" fontId="13" fillId="0" borderId="2" xfId="2155" applyNumberFormat="1" applyFont="1" applyBorder="1"/>
    <xf numFmtId="0" fontId="13" fillId="0" borderId="13" xfId="2155" applyNumberFormat="1" applyFont="1" applyBorder="1"/>
    <xf numFmtId="0" fontId="13" fillId="0" borderId="14" xfId="2155" applyNumberFormat="1" applyFont="1" applyBorder="1"/>
    <xf numFmtId="0" fontId="13" fillId="0" borderId="15" xfId="2155" applyNumberFormat="1" applyFont="1" applyBorder="1"/>
    <xf numFmtId="0" fontId="13" fillId="0" borderId="16" xfId="2155" applyNumberFormat="1" applyFont="1" applyBorder="1"/>
    <xf numFmtId="0" fontId="13" fillId="0" borderId="17" xfId="2155" applyNumberFormat="1" applyFont="1" applyBorder="1"/>
    <xf numFmtId="0" fontId="14" fillId="2" borderId="1" xfId="2167" applyFont="1" applyFill="1" applyBorder="1" applyAlignment="1">
      <alignment horizontal="center" vertical="center" wrapText="1"/>
    </xf>
    <xf numFmtId="0" fontId="13" fillId="0" borderId="1" xfId="2167" applyNumberFormat="1" applyFont="1" applyBorder="1" applyAlignment="1">
      <alignment horizontal="center"/>
    </xf>
    <xf numFmtId="3" fontId="13" fillId="0" borderId="1" xfId="2167" applyNumberFormat="1" applyFont="1" applyBorder="1"/>
    <xf numFmtId="0" fontId="14" fillId="2" borderId="1" xfId="2167" applyFont="1" applyFill="1" applyBorder="1" applyAlignment="1">
      <alignment horizontal="left" vertical="center"/>
    </xf>
    <xf numFmtId="0" fontId="13" fillId="0" borderId="0" xfId="2167" applyFont="1"/>
    <xf numFmtId="0" fontId="14" fillId="2" borderId="1" xfId="2167" applyFont="1" applyFill="1" applyBorder="1" applyAlignment="1">
      <alignment horizontal="center" vertical="center"/>
    </xf>
    <xf numFmtId="0" fontId="13" fillId="0" borderId="1" xfId="2167" applyNumberFormat="1" applyFont="1" applyBorder="1"/>
    <xf numFmtId="0" fontId="13" fillId="0" borderId="1" xfId="2167" applyFont="1" applyBorder="1"/>
    <xf numFmtId="2" fontId="13" fillId="0" borderId="1" xfId="2167" applyNumberFormat="1" applyFont="1" applyBorder="1"/>
    <xf numFmtId="0" fontId="13" fillId="0" borderId="0" xfId="2167" applyFont="1" applyAlignment="1">
      <alignment wrapText="1"/>
    </xf>
    <xf numFmtId="0" fontId="13" fillId="0" borderId="0" xfId="0" applyFont="1" applyBorder="1"/>
    <xf numFmtId="0" fontId="24" fillId="0" borderId="0" xfId="0" applyFont="1" applyBorder="1"/>
    <xf numFmtId="0" fontId="13" fillId="0" borderId="0" xfId="2161" applyFont="1"/>
    <xf numFmtId="0" fontId="1" fillId="0" borderId="0" xfId="2169"/>
    <xf numFmtId="0" fontId="14" fillId="4" borderId="2" xfId="2155" applyNumberFormat="1" applyFont="1" applyFill="1" applyBorder="1" applyAlignment="1">
      <alignment horizontal="center"/>
    </xf>
    <xf numFmtId="0" fontId="14" fillId="4" borderId="6" xfId="2155" applyNumberFormat="1" applyFont="1" applyFill="1" applyBorder="1" applyAlignment="1">
      <alignment horizontal="center"/>
    </xf>
    <xf numFmtId="0" fontId="14" fillId="4" borderId="5" xfId="2155" applyNumberFormat="1" applyFont="1" applyFill="1" applyBorder="1" applyAlignment="1">
      <alignment horizontal="center"/>
    </xf>
    <xf numFmtId="0" fontId="13" fillId="2" borderId="2" xfId="2155" applyNumberFormat="1" applyFont="1" applyFill="1" applyBorder="1" applyAlignment="1">
      <alignment horizontal="left"/>
    </xf>
    <xf numFmtId="0" fontId="13" fillId="2" borderId="6" xfId="2155" applyNumberFormat="1" applyFont="1" applyFill="1" applyBorder="1" applyAlignment="1">
      <alignment horizontal="left"/>
    </xf>
    <xf numFmtId="0" fontId="13" fillId="2" borderId="5" xfId="2155" applyNumberFormat="1" applyFont="1" applyFill="1" applyBorder="1" applyAlignment="1">
      <alignment horizontal="left"/>
    </xf>
    <xf numFmtId="0" fontId="13" fillId="2" borderId="2" xfId="2155" applyNumberFormat="1" applyFont="1" applyFill="1" applyBorder="1" applyAlignment="1">
      <alignment horizontal="left" wrapText="1"/>
    </xf>
    <xf numFmtId="0" fontId="14" fillId="2" borderId="3" xfId="2155" applyNumberFormat="1" applyFont="1" applyFill="1" applyBorder="1" applyAlignment="1">
      <alignment horizontal="center" vertical="center" wrapText="1"/>
    </xf>
    <xf numFmtId="0" fontId="14" fillId="2" borderId="4" xfId="2155" applyNumberFormat="1" applyFont="1" applyFill="1" applyBorder="1" applyAlignment="1">
      <alignment horizontal="center" vertical="center" wrapText="1"/>
    </xf>
    <xf numFmtId="0" fontId="14" fillId="2" borderId="7" xfId="2155" applyNumberFormat="1" applyFont="1" applyFill="1" applyBorder="1" applyAlignment="1">
      <alignment horizontal="center" vertical="center" wrapText="1"/>
    </xf>
    <xf numFmtId="0" fontId="13" fillId="2" borderId="8" xfId="2155" applyNumberFormat="1" applyFont="1" applyFill="1" applyBorder="1" applyAlignment="1">
      <alignment horizontal="center"/>
    </xf>
    <xf numFmtId="0" fontId="13" fillId="2" borderId="9" xfId="2155" applyNumberFormat="1" applyFont="1" applyFill="1" applyBorder="1" applyAlignment="1">
      <alignment horizontal="center"/>
    </xf>
    <xf numFmtId="0" fontId="13" fillId="2" borderId="18" xfId="2155" applyNumberFormat="1" applyFont="1" applyFill="1" applyBorder="1" applyAlignment="1">
      <alignment horizontal="center"/>
    </xf>
    <xf numFmtId="0" fontId="19" fillId="2" borderId="1" xfId="2156" applyFont="1" applyFill="1" applyBorder="1" applyAlignment="1">
      <alignment horizontal="center" vertical="center"/>
    </xf>
    <xf numFmtId="0" fontId="19" fillId="6" borderId="1" xfId="2156" applyFont="1" applyFill="1" applyBorder="1" applyAlignment="1">
      <alignment horizontal="center" vertical="center"/>
    </xf>
    <xf numFmtId="171" fontId="19" fillId="6" borderId="1" xfId="2166" applyFont="1" applyFill="1" applyBorder="1" applyAlignment="1">
      <alignment horizontal="center" vertical="center"/>
    </xf>
  </cellXfs>
  <cellStyles count="2171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Currency0" xfId="2146"/>
    <cellStyle name="Euro" xfId="2147"/>
    <cellStyle name="Normal 4" xfId="2170"/>
    <cellStyle name="Normal1" xfId="2148"/>
    <cellStyle name="Акцент1 2" xfId="2160"/>
    <cellStyle name="Денежный [0] 2" xfId="2153"/>
    <cellStyle name="Денежный 2" xfId="2154"/>
    <cellStyle name="Денежный 2 2" xfId="2166"/>
    <cellStyle name="Обычный" xfId="0" builtinId="0"/>
    <cellStyle name="Обычный 2" xfId="2156"/>
    <cellStyle name="Обычный 2 2" xfId="2168"/>
    <cellStyle name="Обычный 3" xfId="2158"/>
    <cellStyle name="Обычный 3 2" xfId="2167"/>
    <cellStyle name="Обычный 4" xfId="2159"/>
    <cellStyle name="Обычный 5" xfId="2162"/>
    <cellStyle name="Обычный 6" xfId="2163"/>
    <cellStyle name="Обычный 7" xfId="2169"/>
    <cellStyle name="Обычный_DHL" xfId="2155"/>
    <cellStyle name="Обычный_Excel 2000" xfId="2161"/>
    <cellStyle name="Процентный 2" xfId="2157"/>
    <cellStyle name="Процентный 3" xfId="2164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 2" xfId="2165"/>
  </cellStyles>
  <dxfs count="6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  <colors>
    <mruColors>
      <color rgb="FFFFFF99"/>
      <color rgb="FFC5F1C5"/>
      <color rgb="FFAFEBAF"/>
      <color rgb="FF33CC33"/>
      <color rgb="FF99FFCC"/>
      <color rgb="FFD60093"/>
      <color rgb="FFFF0000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2924175"/>
    <xdr:sp macro="" textlink="">
      <xdr:nvSpPr>
        <xdr:cNvPr id="2" name="TextBox 1"/>
        <xdr:cNvSpPr txBox="1"/>
      </xdr:nvSpPr>
      <xdr:spPr>
        <a:xfrm>
          <a:off x="2676525" y="590550"/>
          <a:ext cx="5200650" cy="2924175"/>
        </a:xfrm>
        <a:prstGeom prst="rect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Продвинутый курс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1.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массивов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Выполняйте последовательно по листам: 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ЗАДАНИЕ1, ЗАДАНИЕ2, ЗАДАНИЕ3 - простые формулы массивов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ЗАДАНИЕ4, ЗАДАНИЕ5 - формулы массивов с функциями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ЗАДАНИЕ6, ЗАДАНИЕ7 - многокритериальный поиск</a:t>
          </a:r>
          <a:b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28575</xdr:rowOff>
    </xdr:from>
    <xdr:to>
      <xdr:col>8</xdr:col>
      <xdr:colOff>381000</xdr:colOff>
      <xdr:row>18</xdr:row>
      <xdr:rowOff>57150</xdr:rowOff>
    </xdr:to>
    <xdr:sp macro="" textlink="">
      <xdr:nvSpPr>
        <xdr:cNvPr id="2" name="Загнутый угол 1"/>
        <xdr:cNvSpPr/>
      </xdr:nvSpPr>
      <xdr:spPr>
        <a:xfrm>
          <a:off x="304800" y="2695575"/>
          <a:ext cx="4772025" cy="79057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значения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ячеек Сумма, € с использованием формулы массива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9525</xdr:rowOff>
    </xdr:from>
    <xdr:to>
      <xdr:col>12</xdr:col>
      <xdr:colOff>314325</xdr:colOff>
      <xdr:row>16</xdr:row>
      <xdr:rowOff>247650</xdr:rowOff>
    </xdr:to>
    <xdr:sp macro="" textlink="">
      <xdr:nvSpPr>
        <xdr:cNvPr id="2" name="Загнутый угол 1"/>
        <xdr:cNvSpPr/>
      </xdr:nvSpPr>
      <xdr:spPr>
        <a:xfrm>
          <a:off x="6334125" y="1990725"/>
          <a:ext cx="3476625" cy="10858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И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спользуя формулы массивов и нужные функции, определить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зна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чения в ячейках столбца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E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и сравнить с результатами, расположенными в соответствующих ячейках столбца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F</a:t>
          </a:r>
          <a:r>
            <a:rPr lang="en-US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r>
            <a:rPr lang="en-US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66675</xdr:rowOff>
    </xdr:from>
    <xdr:to>
      <xdr:col>12</xdr:col>
      <xdr:colOff>314325</xdr:colOff>
      <xdr:row>10</xdr:row>
      <xdr:rowOff>152400</xdr:rowOff>
    </xdr:to>
    <xdr:sp macro="" textlink="">
      <xdr:nvSpPr>
        <xdr:cNvPr id="3" name="Загнутый угол 2"/>
        <xdr:cNvSpPr/>
      </xdr:nvSpPr>
      <xdr:spPr>
        <a:xfrm>
          <a:off x="4648200" y="1009650"/>
          <a:ext cx="3733800" cy="990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аписать формулу</a:t>
          </a:r>
          <a:r>
            <a:rPr lang="en-US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массива только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в ячейке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E17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для расчета 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Суммы, € 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за 1-й квартал, затем скопировать формулу на ячейки следующих кварталов.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13</xdr:row>
      <xdr:rowOff>28574</xdr:rowOff>
    </xdr:from>
    <xdr:to>
      <xdr:col>7</xdr:col>
      <xdr:colOff>142875</xdr:colOff>
      <xdr:row>19</xdr:row>
      <xdr:rowOff>171450</xdr:rowOff>
    </xdr:to>
    <xdr:sp macro="" textlink="">
      <xdr:nvSpPr>
        <xdr:cNvPr id="2" name="Загнутый угол 1"/>
        <xdr:cNvSpPr/>
      </xdr:nvSpPr>
      <xdr:spPr>
        <a:xfrm>
          <a:off x="5372100" y="2628899"/>
          <a:ext cx="3733800" cy="1228726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В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ычислить в ячейках столбца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минимальные и максимальные значения при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заданных условиях. </a:t>
          </a:r>
          <a:endParaRPr lang="en-US" sz="1000" b="0" baseline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en-US" sz="1000" b="0" baseline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равнить результаты вычислений с ответами, расположенных в соответствующих ячейках столбца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H</a:t>
          </a:r>
          <a:r>
            <a:rPr lang="en-US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38100</xdr:rowOff>
    </xdr:from>
    <xdr:to>
      <xdr:col>9</xdr:col>
      <xdr:colOff>447675</xdr:colOff>
      <xdr:row>22</xdr:row>
      <xdr:rowOff>1</xdr:rowOff>
    </xdr:to>
    <xdr:sp macro="" textlink="">
      <xdr:nvSpPr>
        <xdr:cNvPr id="2" name="Загнутый угол 1"/>
        <xdr:cNvSpPr/>
      </xdr:nvSpPr>
      <xdr:spPr>
        <a:xfrm>
          <a:off x="5772150" y="2819400"/>
          <a:ext cx="3733800" cy="1228726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В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ычислить по данным столбца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Премия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сумму,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минимум и максимум. </a:t>
          </a:r>
          <a:endParaRPr lang="en-US" sz="1000" b="0" baseline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en-US" sz="1000" b="0" baseline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равнить результаты вычислений с ответами, расположенных в соответствующих ячейках столбца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I</a:t>
          </a:r>
          <a:r>
            <a:rPr lang="en-US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209550</xdr:rowOff>
    </xdr:from>
    <xdr:to>
      <xdr:col>14</xdr:col>
      <xdr:colOff>136527</xdr:colOff>
      <xdr:row>11</xdr:row>
      <xdr:rowOff>160337</xdr:rowOff>
    </xdr:to>
    <xdr:sp macro="" textlink="">
      <xdr:nvSpPr>
        <xdr:cNvPr id="12" name="Загнутый угол 11"/>
        <xdr:cNvSpPr/>
      </xdr:nvSpPr>
      <xdr:spPr>
        <a:xfrm>
          <a:off x="6515100" y="209550"/>
          <a:ext cx="4175127" cy="2141537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для указанного месяца (ячейка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G2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и выбранного набора (ячейка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G3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Сумму продажи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в ячейке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G8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рименить ячейкам</a:t>
          </a:r>
          <a:r>
            <a:rPr lang="en-US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имена:</a:t>
          </a:r>
        </a:p>
        <a:p>
          <a:pPr algn="l"/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 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A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2: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A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13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- Месяцы,         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G2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- Месяц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  </a:t>
          </a:r>
          <a:r>
            <a:rPr lang="en-US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B1:D1 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- Наборы,           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G3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Набор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B2:D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СуммаПродажи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аписать формулу в ячейку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1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0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для определения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Суммы продажи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 использованием имен.</a:t>
          </a: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190497</xdr:colOff>
      <xdr:row>9</xdr:row>
      <xdr:rowOff>142873</xdr:rowOff>
    </xdr:from>
    <xdr:to>
      <xdr:col>11</xdr:col>
      <xdr:colOff>95250</xdr:colOff>
      <xdr:row>23</xdr:row>
      <xdr:rowOff>19050</xdr:rowOff>
    </xdr:to>
    <xdr:sp macro="" textlink="">
      <xdr:nvSpPr>
        <xdr:cNvPr id="4" name="Загнутый угол 3"/>
        <xdr:cNvSpPr/>
      </xdr:nvSpPr>
      <xdr:spPr>
        <a:xfrm>
          <a:off x="5248272" y="2019298"/>
          <a:ext cx="5067303" cy="2390777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Код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заказа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(ячейка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Н5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для указанного Кода клиента (ячейка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Н2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и Кода Сотрудника (ячейка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Н3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</a:t>
          </a: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заказа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Н7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для указанного Кода клиента (ячейка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Н2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и Кода сотрудника (ячейка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Н3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*С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список допустимых значений для ввода данных в ячейку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9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 шапки таблицы (ячейки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1: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аписать формулу в ячейке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9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для определения значения, указанного в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G9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учитывая Код клиента (ячейка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Н2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и Код сотрудника (ячейка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Н3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*С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крыть сообщение об ошибках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Н/Д, возвращаемое функцией ИНДЕКС 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5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13"/>
  <sheetViews>
    <sheetView showGridLines="0" workbookViewId="0"/>
  </sheetViews>
  <sheetFormatPr defaultRowHeight="15" x14ac:dyDescent="0.25"/>
  <cols>
    <col min="1" max="1" width="5.42578125" style="17" customWidth="1"/>
    <col min="2" max="2" width="10.140625" style="17" customWidth="1"/>
    <col min="3" max="16384" width="9.140625" style="17"/>
  </cols>
  <sheetData>
    <row r="2" spans="2:12" ht="15" customHeight="1" x14ac:dyDescent="0.25">
      <c r="B2" s="16" t="s">
        <v>86</v>
      </c>
      <c r="C2" s="55" t="s">
        <v>87</v>
      </c>
      <c r="D2" s="56"/>
      <c r="E2" s="56"/>
      <c r="F2" s="56"/>
      <c r="G2" s="56"/>
      <c r="H2" s="56"/>
      <c r="I2" s="56"/>
      <c r="J2" s="56"/>
      <c r="K2" s="56"/>
      <c r="L2" s="57"/>
    </row>
    <row r="3" spans="2:12" x14ac:dyDescent="0.25">
      <c r="B3" s="18" t="s">
        <v>88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2:12" x14ac:dyDescent="0.25">
      <c r="B4" s="1">
        <v>100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1">
        <v>200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">
        <v>300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x14ac:dyDescent="0.25">
      <c r="B7" s="1">
        <v>400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x14ac:dyDescent="0.25">
      <c r="B8" s="1">
        <v>500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5">
      <c r="B9" s="1">
        <v>600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1">
        <v>700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5">
      <c r="B11" s="1">
        <v>800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5">
      <c r="B12" s="1">
        <v>900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5">
      <c r="B13" s="1">
        <v>1000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C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F17"/>
  <sheetViews>
    <sheetView showGridLines="0" workbookViewId="0"/>
  </sheetViews>
  <sheetFormatPr defaultRowHeight="12.75" x14ac:dyDescent="0.2"/>
  <cols>
    <col min="1" max="1" width="6.42578125" style="12" customWidth="1"/>
    <col min="2" max="2" width="24.140625" style="12" bestFit="1" customWidth="1"/>
    <col min="3" max="3" width="12.42578125" style="12" bestFit="1" customWidth="1"/>
    <col min="4" max="4" width="15.7109375" style="12" customWidth="1"/>
    <col min="5" max="5" width="14.42578125" style="12" bestFit="1" customWidth="1"/>
    <col min="6" max="6" width="14.42578125" style="12" customWidth="1"/>
    <col min="7" max="256" width="9.140625" style="12"/>
    <col min="257" max="257" width="6.42578125" style="12" customWidth="1"/>
    <col min="258" max="258" width="16.7109375" style="12" bestFit="1" customWidth="1"/>
    <col min="259" max="259" width="15" style="12" customWidth="1"/>
    <col min="260" max="260" width="14.85546875" style="12" customWidth="1"/>
    <col min="261" max="261" width="9.85546875" style="12" bestFit="1" customWidth="1"/>
    <col min="262" max="262" width="14.7109375" style="12" bestFit="1" customWidth="1"/>
    <col min="263" max="512" width="9.140625" style="12"/>
    <col min="513" max="513" width="6.42578125" style="12" customWidth="1"/>
    <col min="514" max="514" width="16.7109375" style="12" bestFit="1" customWidth="1"/>
    <col min="515" max="515" width="15" style="12" customWidth="1"/>
    <col min="516" max="516" width="14.85546875" style="12" customWidth="1"/>
    <col min="517" max="517" width="9.85546875" style="12" bestFit="1" customWidth="1"/>
    <col min="518" max="518" width="14.7109375" style="12" bestFit="1" customWidth="1"/>
    <col min="519" max="768" width="9.140625" style="12"/>
    <col min="769" max="769" width="6.42578125" style="12" customWidth="1"/>
    <col min="770" max="770" width="16.7109375" style="12" bestFit="1" customWidth="1"/>
    <col min="771" max="771" width="15" style="12" customWidth="1"/>
    <col min="772" max="772" width="14.85546875" style="12" customWidth="1"/>
    <col min="773" max="773" width="9.85546875" style="12" bestFit="1" customWidth="1"/>
    <col min="774" max="774" width="14.7109375" style="12" bestFit="1" customWidth="1"/>
    <col min="775" max="1024" width="9.140625" style="12"/>
    <col min="1025" max="1025" width="6.42578125" style="12" customWidth="1"/>
    <col min="1026" max="1026" width="16.7109375" style="12" bestFit="1" customWidth="1"/>
    <col min="1027" max="1027" width="15" style="12" customWidth="1"/>
    <col min="1028" max="1028" width="14.85546875" style="12" customWidth="1"/>
    <col min="1029" max="1029" width="9.85546875" style="12" bestFit="1" customWidth="1"/>
    <col min="1030" max="1030" width="14.7109375" style="12" bestFit="1" customWidth="1"/>
    <col min="1031" max="1280" width="9.140625" style="12"/>
    <col min="1281" max="1281" width="6.42578125" style="12" customWidth="1"/>
    <col min="1282" max="1282" width="16.7109375" style="12" bestFit="1" customWidth="1"/>
    <col min="1283" max="1283" width="15" style="12" customWidth="1"/>
    <col min="1284" max="1284" width="14.85546875" style="12" customWidth="1"/>
    <col min="1285" max="1285" width="9.85546875" style="12" bestFit="1" customWidth="1"/>
    <col min="1286" max="1286" width="14.7109375" style="12" bestFit="1" customWidth="1"/>
    <col min="1287" max="1536" width="9.140625" style="12"/>
    <col min="1537" max="1537" width="6.42578125" style="12" customWidth="1"/>
    <col min="1538" max="1538" width="16.7109375" style="12" bestFit="1" customWidth="1"/>
    <col min="1539" max="1539" width="15" style="12" customWidth="1"/>
    <col min="1540" max="1540" width="14.85546875" style="12" customWidth="1"/>
    <col min="1541" max="1541" width="9.85546875" style="12" bestFit="1" customWidth="1"/>
    <col min="1542" max="1542" width="14.7109375" style="12" bestFit="1" customWidth="1"/>
    <col min="1543" max="1792" width="9.140625" style="12"/>
    <col min="1793" max="1793" width="6.42578125" style="12" customWidth="1"/>
    <col min="1794" max="1794" width="16.7109375" style="12" bestFit="1" customWidth="1"/>
    <col min="1795" max="1795" width="15" style="12" customWidth="1"/>
    <col min="1796" max="1796" width="14.85546875" style="12" customWidth="1"/>
    <col min="1797" max="1797" width="9.85546875" style="12" bestFit="1" customWidth="1"/>
    <col min="1798" max="1798" width="14.7109375" style="12" bestFit="1" customWidth="1"/>
    <col min="1799" max="2048" width="9.140625" style="12"/>
    <col min="2049" max="2049" width="6.42578125" style="12" customWidth="1"/>
    <col min="2050" max="2050" width="16.7109375" style="12" bestFit="1" customWidth="1"/>
    <col min="2051" max="2051" width="15" style="12" customWidth="1"/>
    <col min="2052" max="2052" width="14.85546875" style="12" customWidth="1"/>
    <col min="2053" max="2053" width="9.85546875" style="12" bestFit="1" customWidth="1"/>
    <col min="2054" max="2054" width="14.7109375" style="12" bestFit="1" customWidth="1"/>
    <col min="2055" max="2304" width="9.140625" style="12"/>
    <col min="2305" max="2305" width="6.42578125" style="12" customWidth="1"/>
    <col min="2306" max="2306" width="16.7109375" style="12" bestFit="1" customWidth="1"/>
    <col min="2307" max="2307" width="15" style="12" customWidth="1"/>
    <col min="2308" max="2308" width="14.85546875" style="12" customWidth="1"/>
    <col min="2309" max="2309" width="9.85546875" style="12" bestFit="1" customWidth="1"/>
    <col min="2310" max="2310" width="14.7109375" style="12" bestFit="1" customWidth="1"/>
    <col min="2311" max="2560" width="9.140625" style="12"/>
    <col min="2561" max="2561" width="6.42578125" style="12" customWidth="1"/>
    <col min="2562" max="2562" width="16.7109375" style="12" bestFit="1" customWidth="1"/>
    <col min="2563" max="2563" width="15" style="12" customWidth="1"/>
    <col min="2564" max="2564" width="14.85546875" style="12" customWidth="1"/>
    <col min="2565" max="2565" width="9.85546875" style="12" bestFit="1" customWidth="1"/>
    <col min="2566" max="2566" width="14.7109375" style="12" bestFit="1" customWidth="1"/>
    <col min="2567" max="2816" width="9.140625" style="12"/>
    <col min="2817" max="2817" width="6.42578125" style="12" customWidth="1"/>
    <col min="2818" max="2818" width="16.7109375" style="12" bestFit="1" customWidth="1"/>
    <col min="2819" max="2819" width="15" style="12" customWidth="1"/>
    <col min="2820" max="2820" width="14.85546875" style="12" customWidth="1"/>
    <col min="2821" max="2821" width="9.85546875" style="12" bestFit="1" customWidth="1"/>
    <col min="2822" max="2822" width="14.7109375" style="12" bestFit="1" customWidth="1"/>
    <col min="2823" max="3072" width="9.140625" style="12"/>
    <col min="3073" max="3073" width="6.42578125" style="12" customWidth="1"/>
    <col min="3074" max="3074" width="16.7109375" style="12" bestFit="1" customWidth="1"/>
    <col min="3075" max="3075" width="15" style="12" customWidth="1"/>
    <col min="3076" max="3076" width="14.85546875" style="12" customWidth="1"/>
    <col min="3077" max="3077" width="9.85546875" style="12" bestFit="1" customWidth="1"/>
    <col min="3078" max="3078" width="14.7109375" style="12" bestFit="1" customWidth="1"/>
    <col min="3079" max="3328" width="9.140625" style="12"/>
    <col min="3329" max="3329" width="6.42578125" style="12" customWidth="1"/>
    <col min="3330" max="3330" width="16.7109375" style="12" bestFit="1" customWidth="1"/>
    <col min="3331" max="3331" width="15" style="12" customWidth="1"/>
    <col min="3332" max="3332" width="14.85546875" style="12" customWidth="1"/>
    <col min="3333" max="3333" width="9.85546875" style="12" bestFit="1" customWidth="1"/>
    <col min="3334" max="3334" width="14.7109375" style="12" bestFit="1" customWidth="1"/>
    <col min="3335" max="3584" width="9.140625" style="12"/>
    <col min="3585" max="3585" width="6.42578125" style="12" customWidth="1"/>
    <col min="3586" max="3586" width="16.7109375" style="12" bestFit="1" customWidth="1"/>
    <col min="3587" max="3587" width="15" style="12" customWidth="1"/>
    <col min="3588" max="3588" width="14.85546875" style="12" customWidth="1"/>
    <col min="3589" max="3589" width="9.85546875" style="12" bestFit="1" customWidth="1"/>
    <col min="3590" max="3590" width="14.7109375" style="12" bestFit="1" customWidth="1"/>
    <col min="3591" max="3840" width="9.140625" style="12"/>
    <col min="3841" max="3841" width="6.42578125" style="12" customWidth="1"/>
    <col min="3842" max="3842" width="16.7109375" style="12" bestFit="1" customWidth="1"/>
    <col min="3843" max="3843" width="15" style="12" customWidth="1"/>
    <col min="3844" max="3844" width="14.85546875" style="12" customWidth="1"/>
    <col min="3845" max="3845" width="9.85546875" style="12" bestFit="1" customWidth="1"/>
    <col min="3846" max="3846" width="14.7109375" style="12" bestFit="1" customWidth="1"/>
    <col min="3847" max="4096" width="9.140625" style="12"/>
    <col min="4097" max="4097" width="6.42578125" style="12" customWidth="1"/>
    <col min="4098" max="4098" width="16.7109375" style="12" bestFit="1" customWidth="1"/>
    <col min="4099" max="4099" width="15" style="12" customWidth="1"/>
    <col min="4100" max="4100" width="14.85546875" style="12" customWidth="1"/>
    <col min="4101" max="4101" width="9.85546875" style="12" bestFit="1" customWidth="1"/>
    <col min="4102" max="4102" width="14.7109375" style="12" bestFit="1" customWidth="1"/>
    <col min="4103" max="4352" width="9.140625" style="12"/>
    <col min="4353" max="4353" width="6.42578125" style="12" customWidth="1"/>
    <col min="4354" max="4354" width="16.7109375" style="12" bestFit="1" customWidth="1"/>
    <col min="4355" max="4355" width="15" style="12" customWidth="1"/>
    <col min="4356" max="4356" width="14.85546875" style="12" customWidth="1"/>
    <col min="4357" max="4357" width="9.85546875" style="12" bestFit="1" customWidth="1"/>
    <col min="4358" max="4358" width="14.7109375" style="12" bestFit="1" customWidth="1"/>
    <col min="4359" max="4608" width="9.140625" style="12"/>
    <col min="4609" max="4609" width="6.42578125" style="12" customWidth="1"/>
    <col min="4610" max="4610" width="16.7109375" style="12" bestFit="1" customWidth="1"/>
    <col min="4611" max="4611" width="15" style="12" customWidth="1"/>
    <col min="4612" max="4612" width="14.85546875" style="12" customWidth="1"/>
    <col min="4613" max="4613" width="9.85546875" style="12" bestFit="1" customWidth="1"/>
    <col min="4614" max="4614" width="14.7109375" style="12" bestFit="1" customWidth="1"/>
    <col min="4615" max="4864" width="9.140625" style="12"/>
    <col min="4865" max="4865" width="6.42578125" style="12" customWidth="1"/>
    <col min="4866" max="4866" width="16.7109375" style="12" bestFit="1" customWidth="1"/>
    <col min="4867" max="4867" width="15" style="12" customWidth="1"/>
    <col min="4868" max="4868" width="14.85546875" style="12" customWidth="1"/>
    <col min="4869" max="4869" width="9.85546875" style="12" bestFit="1" customWidth="1"/>
    <col min="4870" max="4870" width="14.7109375" style="12" bestFit="1" customWidth="1"/>
    <col min="4871" max="5120" width="9.140625" style="12"/>
    <col min="5121" max="5121" width="6.42578125" style="12" customWidth="1"/>
    <col min="5122" max="5122" width="16.7109375" style="12" bestFit="1" customWidth="1"/>
    <col min="5123" max="5123" width="15" style="12" customWidth="1"/>
    <col min="5124" max="5124" width="14.85546875" style="12" customWidth="1"/>
    <col min="5125" max="5125" width="9.85546875" style="12" bestFit="1" customWidth="1"/>
    <col min="5126" max="5126" width="14.7109375" style="12" bestFit="1" customWidth="1"/>
    <col min="5127" max="5376" width="9.140625" style="12"/>
    <col min="5377" max="5377" width="6.42578125" style="12" customWidth="1"/>
    <col min="5378" max="5378" width="16.7109375" style="12" bestFit="1" customWidth="1"/>
    <col min="5379" max="5379" width="15" style="12" customWidth="1"/>
    <col min="5380" max="5380" width="14.85546875" style="12" customWidth="1"/>
    <col min="5381" max="5381" width="9.85546875" style="12" bestFit="1" customWidth="1"/>
    <col min="5382" max="5382" width="14.7109375" style="12" bestFit="1" customWidth="1"/>
    <col min="5383" max="5632" width="9.140625" style="12"/>
    <col min="5633" max="5633" width="6.42578125" style="12" customWidth="1"/>
    <col min="5634" max="5634" width="16.7109375" style="12" bestFit="1" customWidth="1"/>
    <col min="5635" max="5635" width="15" style="12" customWidth="1"/>
    <col min="5636" max="5636" width="14.85546875" style="12" customWidth="1"/>
    <col min="5637" max="5637" width="9.85546875" style="12" bestFit="1" customWidth="1"/>
    <col min="5638" max="5638" width="14.7109375" style="12" bestFit="1" customWidth="1"/>
    <col min="5639" max="5888" width="9.140625" style="12"/>
    <col min="5889" max="5889" width="6.42578125" style="12" customWidth="1"/>
    <col min="5890" max="5890" width="16.7109375" style="12" bestFit="1" customWidth="1"/>
    <col min="5891" max="5891" width="15" style="12" customWidth="1"/>
    <col min="5892" max="5892" width="14.85546875" style="12" customWidth="1"/>
    <col min="5893" max="5893" width="9.85546875" style="12" bestFit="1" customWidth="1"/>
    <col min="5894" max="5894" width="14.7109375" style="12" bestFit="1" customWidth="1"/>
    <col min="5895" max="6144" width="9.140625" style="12"/>
    <col min="6145" max="6145" width="6.42578125" style="12" customWidth="1"/>
    <col min="6146" max="6146" width="16.7109375" style="12" bestFit="1" customWidth="1"/>
    <col min="6147" max="6147" width="15" style="12" customWidth="1"/>
    <col min="6148" max="6148" width="14.85546875" style="12" customWidth="1"/>
    <col min="6149" max="6149" width="9.85546875" style="12" bestFit="1" customWidth="1"/>
    <col min="6150" max="6150" width="14.7109375" style="12" bestFit="1" customWidth="1"/>
    <col min="6151" max="6400" width="9.140625" style="12"/>
    <col min="6401" max="6401" width="6.42578125" style="12" customWidth="1"/>
    <col min="6402" max="6402" width="16.7109375" style="12" bestFit="1" customWidth="1"/>
    <col min="6403" max="6403" width="15" style="12" customWidth="1"/>
    <col min="6404" max="6404" width="14.85546875" style="12" customWidth="1"/>
    <col min="6405" max="6405" width="9.85546875" style="12" bestFit="1" customWidth="1"/>
    <col min="6406" max="6406" width="14.7109375" style="12" bestFit="1" customWidth="1"/>
    <col min="6407" max="6656" width="9.140625" style="12"/>
    <col min="6657" max="6657" width="6.42578125" style="12" customWidth="1"/>
    <col min="6658" max="6658" width="16.7109375" style="12" bestFit="1" customWidth="1"/>
    <col min="6659" max="6659" width="15" style="12" customWidth="1"/>
    <col min="6660" max="6660" width="14.85546875" style="12" customWidth="1"/>
    <col min="6661" max="6661" width="9.85546875" style="12" bestFit="1" customWidth="1"/>
    <col min="6662" max="6662" width="14.7109375" style="12" bestFit="1" customWidth="1"/>
    <col min="6663" max="6912" width="9.140625" style="12"/>
    <col min="6913" max="6913" width="6.42578125" style="12" customWidth="1"/>
    <col min="6914" max="6914" width="16.7109375" style="12" bestFit="1" customWidth="1"/>
    <col min="6915" max="6915" width="15" style="12" customWidth="1"/>
    <col min="6916" max="6916" width="14.85546875" style="12" customWidth="1"/>
    <col min="6917" max="6917" width="9.85546875" style="12" bestFit="1" customWidth="1"/>
    <col min="6918" max="6918" width="14.7109375" style="12" bestFit="1" customWidth="1"/>
    <col min="6919" max="7168" width="9.140625" style="12"/>
    <col min="7169" max="7169" width="6.42578125" style="12" customWidth="1"/>
    <col min="7170" max="7170" width="16.7109375" style="12" bestFit="1" customWidth="1"/>
    <col min="7171" max="7171" width="15" style="12" customWidth="1"/>
    <col min="7172" max="7172" width="14.85546875" style="12" customWidth="1"/>
    <col min="7173" max="7173" width="9.85546875" style="12" bestFit="1" customWidth="1"/>
    <col min="7174" max="7174" width="14.7109375" style="12" bestFit="1" customWidth="1"/>
    <col min="7175" max="7424" width="9.140625" style="12"/>
    <col min="7425" max="7425" width="6.42578125" style="12" customWidth="1"/>
    <col min="7426" max="7426" width="16.7109375" style="12" bestFit="1" customWidth="1"/>
    <col min="7427" max="7427" width="15" style="12" customWidth="1"/>
    <col min="7428" max="7428" width="14.85546875" style="12" customWidth="1"/>
    <col min="7429" max="7429" width="9.85546875" style="12" bestFit="1" customWidth="1"/>
    <col min="7430" max="7430" width="14.7109375" style="12" bestFit="1" customWidth="1"/>
    <col min="7431" max="7680" width="9.140625" style="12"/>
    <col min="7681" max="7681" width="6.42578125" style="12" customWidth="1"/>
    <col min="7682" max="7682" width="16.7109375" style="12" bestFit="1" customWidth="1"/>
    <col min="7683" max="7683" width="15" style="12" customWidth="1"/>
    <col min="7684" max="7684" width="14.85546875" style="12" customWidth="1"/>
    <col min="7685" max="7685" width="9.85546875" style="12" bestFit="1" customWidth="1"/>
    <col min="7686" max="7686" width="14.7109375" style="12" bestFit="1" customWidth="1"/>
    <col min="7687" max="7936" width="9.140625" style="12"/>
    <col min="7937" max="7937" width="6.42578125" style="12" customWidth="1"/>
    <col min="7938" max="7938" width="16.7109375" style="12" bestFit="1" customWidth="1"/>
    <col min="7939" max="7939" width="15" style="12" customWidth="1"/>
    <col min="7940" max="7940" width="14.85546875" style="12" customWidth="1"/>
    <col min="7941" max="7941" width="9.85546875" style="12" bestFit="1" customWidth="1"/>
    <col min="7942" max="7942" width="14.7109375" style="12" bestFit="1" customWidth="1"/>
    <col min="7943" max="8192" width="9.140625" style="12"/>
    <col min="8193" max="8193" width="6.42578125" style="12" customWidth="1"/>
    <col min="8194" max="8194" width="16.7109375" style="12" bestFit="1" customWidth="1"/>
    <col min="8195" max="8195" width="15" style="12" customWidth="1"/>
    <col min="8196" max="8196" width="14.85546875" style="12" customWidth="1"/>
    <col min="8197" max="8197" width="9.85546875" style="12" bestFit="1" customWidth="1"/>
    <col min="8198" max="8198" width="14.7109375" style="12" bestFit="1" customWidth="1"/>
    <col min="8199" max="8448" width="9.140625" style="12"/>
    <col min="8449" max="8449" width="6.42578125" style="12" customWidth="1"/>
    <col min="8450" max="8450" width="16.7109375" style="12" bestFit="1" customWidth="1"/>
    <col min="8451" max="8451" width="15" style="12" customWidth="1"/>
    <col min="8452" max="8452" width="14.85546875" style="12" customWidth="1"/>
    <col min="8453" max="8453" width="9.85546875" style="12" bestFit="1" customWidth="1"/>
    <col min="8454" max="8454" width="14.7109375" style="12" bestFit="1" customWidth="1"/>
    <col min="8455" max="8704" width="9.140625" style="12"/>
    <col min="8705" max="8705" width="6.42578125" style="12" customWidth="1"/>
    <col min="8706" max="8706" width="16.7109375" style="12" bestFit="1" customWidth="1"/>
    <col min="8707" max="8707" width="15" style="12" customWidth="1"/>
    <col min="8708" max="8708" width="14.85546875" style="12" customWidth="1"/>
    <col min="8709" max="8709" width="9.85546875" style="12" bestFit="1" customWidth="1"/>
    <col min="8710" max="8710" width="14.7109375" style="12" bestFit="1" customWidth="1"/>
    <col min="8711" max="8960" width="9.140625" style="12"/>
    <col min="8961" max="8961" width="6.42578125" style="12" customWidth="1"/>
    <col min="8962" max="8962" width="16.7109375" style="12" bestFit="1" customWidth="1"/>
    <col min="8963" max="8963" width="15" style="12" customWidth="1"/>
    <col min="8964" max="8964" width="14.85546875" style="12" customWidth="1"/>
    <col min="8965" max="8965" width="9.85546875" style="12" bestFit="1" customWidth="1"/>
    <col min="8966" max="8966" width="14.7109375" style="12" bestFit="1" customWidth="1"/>
    <col min="8967" max="9216" width="9.140625" style="12"/>
    <col min="9217" max="9217" width="6.42578125" style="12" customWidth="1"/>
    <col min="9218" max="9218" width="16.7109375" style="12" bestFit="1" customWidth="1"/>
    <col min="9219" max="9219" width="15" style="12" customWidth="1"/>
    <col min="9220" max="9220" width="14.85546875" style="12" customWidth="1"/>
    <col min="9221" max="9221" width="9.85546875" style="12" bestFit="1" customWidth="1"/>
    <col min="9222" max="9222" width="14.7109375" style="12" bestFit="1" customWidth="1"/>
    <col min="9223" max="9472" width="9.140625" style="12"/>
    <col min="9473" max="9473" width="6.42578125" style="12" customWidth="1"/>
    <col min="9474" max="9474" width="16.7109375" style="12" bestFit="1" customWidth="1"/>
    <col min="9475" max="9475" width="15" style="12" customWidth="1"/>
    <col min="9476" max="9476" width="14.85546875" style="12" customWidth="1"/>
    <col min="9477" max="9477" width="9.85546875" style="12" bestFit="1" customWidth="1"/>
    <col min="9478" max="9478" width="14.7109375" style="12" bestFit="1" customWidth="1"/>
    <col min="9479" max="9728" width="9.140625" style="12"/>
    <col min="9729" max="9729" width="6.42578125" style="12" customWidth="1"/>
    <col min="9730" max="9730" width="16.7109375" style="12" bestFit="1" customWidth="1"/>
    <col min="9731" max="9731" width="15" style="12" customWidth="1"/>
    <col min="9732" max="9732" width="14.85546875" style="12" customWidth="1"/>
    <col min="9733" max="9733" width="9.85546875" style="12" bestFit="1" customWidth="1"/>
    <col min="9734" max="9734" width="14.7109375" style="12" bestFit="1" customWidth="1"/>
    <col min="9735" max="9984" width="9.140625" style="12"/>
    <col min="9985" max="9985" width="6.42578125" style="12" customWidth="1"/>
    <col min="9986" max="9986" width="16.7109375" style="12" bestFit="1" customWidth="1"/>
    <col min="9987" max="9987" width="15" style="12" customWidth="1"/>
    <col min="9988" max="9988" width="14.85546875" style="12" customWidth="1"/>
    <col min="9989" max="9989" width="9.85546875" style="12" bestFit="1" customWidth="1"/>
    <col min="9990" max="9990" width="14.7109375" style="12" bestFit="1" customWidth="1"/>
    <col min="9991" max="10240" width="9.140625" style="12"/>
    <col min="10241" max="10241" width="6.42578125" style="12" customWidth="1"/>
    <col min="10242" max="10242" width="16.7109375" style="12" bestFit="1" customWidth="1"/>
    <col min="10243" max="10243" width="15" style="12" customWidth="1"/>
    <col min="10244" max="10244" width="14.85546875" style="12" customWidth="1"/>
    <col min="10245" max="10245" width="9.85546875" style="12" bestFit="1" customWidth="1"/>
    <col min="10246" max="10246" width="14.7109375" style="12" bestFit="1" customWidth="1"/>
    <col min="10247" max="10496" width="9.140625" style="12"/>
    <col min="10497" max="10497" width="6.42578125" style="12" customWidth="1"/>
    <col min="10498" max="10498" width="16.7109375" style="12" bestFit="1" customWidth="1"/>
    <col min="10499" max="10499" width="15" style="12" customWidth="1"/>
    <col min="10500" max="10500" width="14.85546875" style="12" customWidth="1"/>
    <col min="10501" max="10501" width="9.85546875" style="12" bestFit="1" customWidth="1"/>
    <col min="10502" max="10502" width="14.7109375" style="12" bestFit="1" customWidth="1"/>
    <col min="10503" max="10752" width="9.140625" style="12"/>
    <col min="10753" max="10753" width="6.42578125" style="12" customWidth="1"/>
    <col min="10754" max="10754" width="16.7109375" style="12" bestFit="1" customWidth="1"/>
    <col min="10755" max="10755" width="15" style="12" customWidth="1"/>
    <col min="10756" max="10756" width="14.85546875" style="12" customWidth="1"/>
    <col min="10757" max="10757" width="9.85546875" style="12" bestFit="1" customWidth="1"/>
    <col min="10758" max="10758" width="14.7109375" style="12" bestFit="1" customWidth="1"/>
    <col min="10759" max="11008" width="9.140625" style="12"/>
    <col min="11009" max="11009" width="6.42578125" style="12" customWidth="1"/>
    <col min="11010" max="11010" width="16.7109375" style="12" bestFit="1" customWidth="1"/>
    <col min="11011" max="11011" width="15" style="12" customWidth="1"/>
    <col min="11012" max="11012" width="14.85546875" style="12" customWidth="1"/>
    <col min="11013" max="11013" width="9.85546875" style="12" bestFit="1" customWidth="1"/>
    <col min="11014" max="11014" width="14.7109375" style="12" bestFit="1" customWidth="1"/>
    <col min="11015" max="11264" width="9.140625" style="12"/>
    <col min="11265" max="11265" width="6.42578125" style="12" customWidth="1"/>
    <col min="11266" max="11266" width="16.7109375" style="12" bestFit="1" customWidth="1"/>
    <col min="11267" max="11267" width="15" style="12" customWidth="1"/>
    <col min="11268" max="11268" width="14.85546875" style="12" customWidth="1"/>
    <col min="11269" max="11269" width="9.85546875" style="12" bestFit="1" customWidth="1"/>
    <col min="11270" max="11270" width="14.7109375" style="12" bestFit="1" customWidth="1"/>
    <col min="11271" max="11520" width="9.140625" style="12"/>
    <col min="11521" max="11521" width="6.42578125" style="12" customWidth="1"/>
    <col min="11522" max="11522" width="16.7109375" style="12" bestFit="1" customWidth="1"/>
    <col min="11523" max="11523" width="15" style="12" customWidth="1"/>
    <col min="11524" max="11524" width="14.85546875" style="12" customWidth="1"/>
    <col min="11525" max="11525" width="9.85546875" style="12" bestFit="1" customWidth="1"/>
    <col min="11526" max="11526" width="14.7109375" style="12" bestFit="1" customWidth="1"/>
    <col min="11527" max="11776" width="9.140625" style="12"/>
    <col min="11777" max="11777" width="6.42578125" style="12" customWidth="1"/>
    <col min="11778" max="11778" width="16.7109375" style="12" bestFit="1" customWidth="1"/>
    <col min="11779" max="11779" width="15" style="12" customWidth="1"/>
    <col min="11780" max="11780" width="14.85546875" style="12" customWidth="1"/>
    <col min="11781" max="11781" width="9.85546875" style="12" bestFit="1" customWidth="1"/>
    <col min="11782" max="11782" width="14.7109375" style="12" bestFit="1" customWidth="1"/>
    <col min="11783" max="12032" width="9.140625" style="12"/>
    <col min="12033" max="12033" width="6.42578125" style="12" customWidth="1"/>
    <col min="12034" max="12034" width="16.7109375" style="12" bestFit="1" customWidth="1"/>
    <col min="12035" max="12035" width="15" style="12" customWidth="1"/>
    <col min="12036" max="12036" width="14.85546875" style="12" customWidth="1"/>
    <col min="12037" max="12037" width="9.85546875" style="12" bestFit="1" customWidth="1"/>
    <col min="12038" max="12038" width="14.7109375" style="12" bestFit="1" customWidth="1"/>
    <col min="12039" max="12288" width="9.140625" style="12"/>
    <col min="12289" max="12289" width="6.42578125" style="12" customWidth="1"/>
    <col min="12290" max="12290" width="16.7109375" style="12" bestFit="1" customWidth="1"/>
    <col min="12291" max="12291" width="15" style="12" customWidth="1"/>
    <col min="12292" max="12292" width="14.85546875" style="12" customWidth="1"/>
    <col min="12293" max="12293" width="9.85546875" style="12" bestFit="1" customWidth="1"/>
    <col min="12294" max="12294" width="14.7109375" style="12" bestFit="1" customWidth="1"/>
    <col min="12295" max="12544" width="9.140625" style="12"/>
    <col min="12545" max="12545" width="6.42578125" style="12" customWidth="1"/>
    <col min="12546" max="12546" width="16.7109375" style="12" bestFit="1" customWidth="1"/>
    <col min="12547" max="12547" width="15" style="12" customWidth="1"/>
    <col min="12548" max="12548" width="14.85546875" style="12" customWidth="1"/>
    <col min="12549" max="12549" width="9.85546875" style="12" bestFit="1" customWidth="1"/>
    <col min="12550" max="12550" width="14.7109375" style="12" bestFit="1" customWidth="1"/>
    <col min="12551" max="12800" width="9.140625" style="12"/>
    <col min="12801" max="12801" width="6.42578125" style="12" customWidth="1"/>
    <col min="12802" max="12802" width="16.7109375" style="12" bestFit="1" customWidth="1"/>
    <col min="12803" max="12803" width="15" style="12" customWidth="1"/>
    <col min="12804" max="12804" width="14.85546875" style="12" customWidth="1"/>
    <col min="12805" max="12805" width="9.85546875" style="12" bestFit="1" customWidth="1"/>
    <col min="12806" max="12806" width="14.7109375" style="12" bestFit="1" customWidth="1"/>
    <col min="12807" max="13056" width="9.140625" style="12"/>
    <col min="13057" max="13057" width="6.42578125" style="12" customWidth="1"/>
    <col min="13058" max="13058" width="16.7109375" style="12" bestFit="1" customWidth="1"/>
    <col min="13059" max="13059" width="15" style="12" customWidth="1"/>
    <col min="13060" max="13060" width="14.85546875" style="12" customWidth="1"/>
    <col min="13061" max="13061" width="9.85546875" style="12" bestFit="1" customWidth="1"/>
    <col min="13062" max="13062" width="14.7109375" style="12" bestFit="1" customWidth="1"/>
    <col min="13063" max="13312" width="9.140625" style="12"/>
    <col min="13313" max="13313" width="6.42578125" style="12" customWidth="1"/>
    <col min="13314" max="13314" width="16.7109375" style="12" bestFit="1" customWidth="1"/>
    <col min="13315" max="13315" width="15" style="12" customWidth="1"/>
    <col min="13316" max="13316" width="14.85546875" style="12" customWidth="1"/>
    <col min="13317" max="13317" width="9.85546875" style="12" bestFit="1" customWidth="1"/>
    <col min="13318" max="13318" width="14.7109375" style="12" bestFit="1" customWidth="1"/>
    <col min="13319" max="13568" width="9.140625" style="12"/>
    <col min="13569" max="13569" width="6.42578125" style="12" customWidth="1"/>
    <col min="13570" max="13570" width="16.7109375" style="12" bestFit="1" customWidth="1"/>
    <col min="13571" max="13571" width="15" style="12" customWidth="1"/>
    <col min="13572" max="13572" width="14.85546875" style="12" customWidth="1"/>
    <col min="13573" max="13573" width="9.85546875" style="12" bestFit="1" customWidth="1"/>
    <col min="13574" max="13574" width="14.7109375" style="12" bestFit="1" customWidth="1"/>
    <col min="13575" max="13824" width="9.140625" style="12"/>
    <col min="13825" max="13825" width="6.42578125" style="12" customWidth="1"/>
    <col min="13826" max="13826" width="16.7109375" style="12" bestFit="1" customWidth="1"/>
    <col min="13827" max="13827" width="15" style="12" customWidth="1"/>
    <col min="13828" max="13828" width="14.85546875" style="12" customWidth="1"/>
    <col min="13829" max="13829" width="9.85546875" style="12" bestFit="1" customWidth="1"/>
    <col min="13830" max="13830" width="14.7109375" style="12" bestFit="1" customWidth="1"/>
    <col min="13831" max="14080" width="9.140625" style="12"/>
    <col min="14081" max="14081" width="6.42578125" style="12" customWidth="1"/>
    <col min="14082" max="14082" width="16.7109375" style="12" bestFit="1" customWidth="1"/>
    <col min="14083" max="14083" width="15" style="12" customWidth="1"/>
    <col min="14084" max="14084" width="14.85546875" style="12" customWidth="1"/>
    <col min="14085" max="14085" width="9.85546875" style="12" bestFit="1" customWidth="1"/>
    <col min="14086" max="14086" width="14.7109375" style="12" bestFit="1" customWidth="1"/>
    <col min="14087" max="14336" width="9.140625" style="12"/>
    <col min="14337" max="14337" width="6.42578125" style="12" customWidth="1"/>
    <col min="14338" max="14338" width="16.7109375" style="12" bestFit="1" customWidth="1"/>
    <col min="14339" max="14339" width="15" style="12" customWidth="1"/>
    <col min="14340" max="14340" width="14.85546875" style="12" customWidth="1"/>
    <col min="14341" max="14341" width="9.85546875" style="12" bestFit="1" customWidth="1"/>
    <col min="14342" max="14342" width="14.7109375" style="12" bestFit="1" customWidth="1"/>
    <col min="14343" max="14592" width="9.140625" style="12"/>
    <col min="14593" max="14593" width="6.42578125" style="12" customWidth="1"/>
    <col min="14594" max="14594" width="16.7109375" style="12" bestFit="1" customWidth="1"/>
    <col min="14595" max="14595" width="15" style="12" customWidth="1"/>
    <col min="14596" max="14596" width="14.85546875" style="12" customWidth="1"/>
    <col min="14597" max="14597" width="9.85546875" style="12" bestFit="1" customWidth="1"/>
    <col min="14598" max="14598" width="14.7109375" style="12" bestFit="1" customWidth="1"/>
    <col min="14599" max="14848" width="9.140625" style="12"/>
    <col min="14849" max="14849" width="6.42578125" style="12" customWidth="1"/>
    <col min="14850" max="14850" width="16.7109375" style="12" bestFit="1" customWidth="1"/>
    <col min="14851" max="14851" width="15" style="12" customWidth="1"/>
    <col min="14852" max="14852" width="14.85546875" style="12" customWidth="1"/>
    <col min="14853" max="14853" width="9.85546875" style="12" bestFit="1" customWidth="1"/>
    <col min="14854" max="14854" width="14.7109375" style="12" bestFit="1" customWidth="1"/>
    <col min="14855" max="15104" width="9.140625" style="12"/>
    <col min="15105" max="15105" width="6.42578125" style="12" customWidth="1"/>
    <col min="15106" max="15106" width="16.7109375" style="12" bestFit="1" customWidth="1"/>
    <col min="15107" max="15107" width="15" style="12" customWidth="1"/>
    <col min="15108" max="15108" width="14.85546875" style="12" customWidth="1"/>
    <col min="15109" max="15109" width="9.85546875" style="12" bestFit="1" customWidth="1"/>
    <col min="15110" max="15110" width="14.7109375" style="12" bestFit="1" customWidth="1"/>
    <col min="15111" max="15360" width="9.140625" style="12"/>
    <col min="15361" max="15361" width="6.42578125" style="12" customWidth="1"/>
    <col min="15362" max="15362" width="16.7109375" style="12" bestFit="1" customWidth="1"/>
    <col min="15363" max="15363" width="15" style="12" customWidth="1"/>
    <col min="15364" max="15364" width="14.85546875" style="12" customWidth="1"/>
    <col min="15365" max="15365" width="9.85546875" style="12" bestFit="1" customWidth="1"/>
    <col min="15366" max="15366" width="14.7109375" style="12" bestFit="1" customWidth="1"/>
    <col min="15367" max="15616" width="9.140625" style="12"/>
    <col min="15617" max="15617" width="6.42578125" style="12" customWidth="1"/>
    <col min="15618" max="15618" width="16.7109375" style="12" bestFit="1" customWidth="1"/>
    <col min="15619" max="15619" width="15" style="12" customWidth="1"/>
    <col min="15620" max="15620" width="14.85546875" style="12" customWidth="1"/>
    <col min="15621" max="15621" width="9.85546875" style="12" bestFit="1" customWidth="1"/>
    <col min="15622" max="15622" width="14.7109375" style="12" bestFit="1" customWidth="1"/>
    <col min="15623" max="15872" width="9.140625" style="12"/>
    <col min="15873" max="15873" width="6.42578125" style="12" customWidth="1"/>
    <col min="15874" max="15874" width="16.7109375" style="12" bestFit="1" customWidth="1"/>
    <col min="15875" max="15875" width="15" style="12" customWidth="1"/>
    <col min="15876" max="15876" width="14.85546875" style="12" customWidth="1"/>
    <col min="15877" max="15877" width="9.85546875" style="12" bestFit="1" customWidth="1"/>
    <col min="15878" max="15878" width="14.7109375" style="12" bestFit="1" customWidth="1"/>
    <col min="15879" max="16128" width="9.140625" style="12"/>
    <col min="16129" max="16129" width="6.42578125" style="12" customWidth="1"/>
    <col min="16130" max="16130" width="16.7109375" style="12" bestFit="1" customWidth="1"/>
    <col min="16131" max="16131" width="15" style="12" customWidth="1"/>
    <col min="16132" max="16132" width="14.85546875" style="12" customWidth="1"/>
    <col min="16133" max="16133" width="9.85546875" style="12" bestFit="1" customWidth="1"/>
    <col min="16134" max="16134" width="14.7109375" style="12" bestFit="1" customWidth="1"/>
    <col min="16135" max="16384" width="9.140625" style="12"/>
  </cols>
  <sheetData>
    <row r="2" spans="2:6" ht="15" x14ac:dyDescent="0.2">
      <c r="B2" s="1" t="s">
        <v>82</v>
      </c>
      <c r="C2" s="1" t="s">
        <v>83</v>
      </c>
      <c r="D2" s="1" t="s">
        <v>174</v>
      </c>
      <c r="E2" s="1" t="s">
        <v>87</v>
      </c>
      <c r="F2" s="1" t="s">
        <v>175</v>
      </c>
    </row>
    <row r="3" spans="2:6" ht="14.25" x14ac:dyDescent="0.2">
      <c r="B3" s="3" t="s">
        <v>165</v>
      </c>
      <c r="C3" s="3">
        <v>1245</v>
      </c>
      <c r="D3" s="28">
        <v>16000</v>
      </c>
      <c r="E3" s="3">
        <v>2</v>
      </c>
      <c r="F3" s="28">
        <v>150</v>
      </c>
    </row>
    <row r="4" spans="2:6" ht="14.25" x14ac:dyDescent="0.2">
      <c r="B4" s="3" t="s">
        <v>166</v>
      </c>
      <c r="C4" s="3">
        <v>1248</v>
      </c>
      <c r="D4" s="28">
        <v>18000</v>
      </c>
      <c r="E4" s="3">
        <v>3</v>
      </c>
      <c r="F4" s="28">
        <v>120</v>
      </c>
    </row>
    <row r="5" spans="2:6" ht="14.25" x14ac:dyDescent="0.2">
      <c r="B5" s="3" t="s">
        <v>167</v>
      </c>
      <c r="C5" s="3">
        <v>2205</v>
      </c>
      <c r="D5" s="28">
        <v>15000</v>
      </c>
      <c r="E5" s="3">
        <v>3</v>
      </c>
      <c r="F5" s="28">
        <v>130</v>
      </c>
    </row>
    <row r="6" spans="2:6" ht="14.25" x14ac:dyDescent="0.2">
      <c r="B6" s="3" t="s">
        <v>168</v>
      </c>
      <c r="C6" s="3">
        <v>4874</v>
      </c>
      <c r="D6" s="28">
        <v>800</v>
      </c>
      <c r="E6" s="3">
        <v>6</v>
      </c>
      <c r="F6" s="28">
        <v>140</v>
      </c>
    </row>
    <row r="7" spans="2:6" ht="14.25" x14ac:dyDescent="0.2">
      <c r="B7" s="3" t="s">
        <v>169</v>
      </c>
      <c r="C7" s="3">
        <v>1245</v>
      </c>
      <c r="D7" s="28">
        <v>2000</v>
      </c>
      <c r="E7" s="3">
        <v>2</v>
      </c>
      <c r="F7" s="28">
        <v>160</v>
      </c>
    </row>
    <row r="8" spans="2:6" ht="14.25" x14ac:dyDescent="0.2">
      <c r="B8" s="3" t="s">
        <v>170</v>
      </c>
      <c r="C8" s="3">
        <v>2206</v>
      </c>
      <c r="D8" s="28">
        <v>10000</v>
      </c>
      <c r="E8" s="3">
        <v>3</v>
      </c>
      <c r="F8" s="28">
        <v>150</v>
      </c>
    </row>
    <row r="9" spans="2:6" ht="14.25" x14ac:dyDescent="0.2">
      <c r="B9" s="3" t="s">
        <v>171</v>
      </c>
      <c r="C9" s="3">
        <v>2210</v>
      </c>
      <c r="D9" s="28">
        <v>9000</v>
      </c>
      <c r="E9" s="3">
        <v>5</v>
      </c>
      <c r="F9" s="28">
        <v>120</v>
      </c>
    </row>
    <row r="10" spans="2:6" ht="14.25" x14ac:dyDescent="0.2">
      <c r="B10" s="3" t="s">
        <v>172</v>
      </c>
      <c r="C10" s="3">
        <v>1249</v>
      </c>
      <c r="D10" s="28">
        <v>4000</v>
      </c>
      <c r="E10" s="3">
        <v>4</v>
      </c>
      <c r="F10" s="28">
        <v>110</v>
      </c>
    </row>
    <row r="11" spans="2:6" ht="14.25" x14ac:dyDescent="0.2">
      <c r="B11" s="3" t="s">
        <v>173</v>
      </c>
      <c r="C11" s="3">
        <v>4872</v>
      </c>
      <c r="D11" s="28">
        <v>3000</v>
      </c>
      <c r="E11" s="3">
        <v>5</v>
      </c>
      <c r="F11" s="28">
        <v>130</v>
      </c>
    </row>
    <row r="12" spans="2:6" x14ac:dyDescent="0.2">
      <c r="B12" s="13"/>
      <c r="C12" s="13"/>
      <c r="D12" s="13"/>
      <c r="E12" s="13"/>
      <c r="F12" s="13"/>
    </row>
    <row r="13" spans="2:6" ht="14.25" x14ac:dyDescent="0.2">
      <c r="B13" s="58" t="s">
        <v>89</v>
      </c>
      <c r="C13" s="59"/>
      <c r="D13" s="60"/>
      <c r="E13" s="28"/>
      <c r="F13" s="19">
        <v>247010</v>
      </c>
    </row>
    <row r="15" spans="2:6" ht="14.25" x14ac:dyDescent="0.2">
      <c r="B15" s="58" t="s">
        <v>178</v>
      </c>
      <c r="C15" s="59"/>
      <c r="D15" s="60"/>
      <c r="E15" s="28"/>
      <c r="F15" s="19">
        <v>54120</v>
      </c>
    </row>
    <row r="17" spans="2:6" ht="28.5" customHeight="1" x14ac:dyDescent="0.2">
      <c r="B17" s="61" t="s">
        <v>187</v>
      </c>
      <c r="C17" s="59"/>
      <c r="D17" s="60"/>
      <c r="E17" s="28"/>
      <c r="F17" s="19">
        <v>27311</v>
      </c>
    </row>
  </sheetData>
  <mergeCells count="3">
    <mergeCell ref="B13:D13"/>
    <mergeCell ref="B15:D15"/>
    <mergeCell ref="B17:D17"/>
  </mergeCells>
  <conditionalFormatting sqref="C3:C11">
    <cfRule type="expression" dxfId="5" priority="15">
      <formula>AND($D3=$B$3,C$1=$B$4)</formula>
    </cfRule>
  </conditionalFormatting>
  <conditionalFormatting sqref="D3:D11">
    <cfRule type="expression" dxfId="4" priority="16">
      <formula>AND($D3=$B$3,E$1=$B$4)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19"/>
  <sheetViews>
    <sheetView showGridLines="0" tabSelected="1" workbookViewId="0">
      <selection sqref="A1:A2"/>
    </sheetView>
  </sheetViews>
  <sheetFormatPr defaultRowHeight="14.25" x14ac:dyDescent="0.2"/>
  <cols>
    <col min="1" max="1" width="16.7109375" style="5" bestFit="1" customWidth="1"/>
    <col min="2" max="2" width="8.5703125" style="5" bestFit="1" customWidth="1"/>
    <col min="3" max="14" width="9.5703125" style="5" customWidth="1"/>
    <col min="15" max="256" width="9.140625" style="5"/>
    <col min="257" max="257" width="13.7109375" style="5" bestFit="1" customWidth="1"/>
    <col min="258" max="512" width="9.140625" style="5"/>
    <col min="513" max="513" width="13.7109375" style="5" bestFit="1" customWidth="1"/>
    <col min="514" max="768" width="9.140625" style="5"/>
    <col min="769" max="769" width="13.7109375" style="5" bestFit="1" customWidth="1"/>
    <col min="770" max="1024" width="9.140625" style="5"/>
    <col min="1025" max="1025" width="13.7109375" style="5" bestFit="1" customWidth="1"/>
    <col min="1026" max="1280" width="9.140625" style="5"/>
    <col min="1281" max="1281" width="13.7109375" style="5" bestFit="1" customWidth="1"/>
    <col min="1282" max="1536" width="9.140625" style="5"/>
    <col min="1537" max="1537" width="13.7109375" style="5" bestFit="1" customWidth="1"/>
    <col min="1538" max="1792" width="9.140625" style="5"/>
    <col min="1793" max="1793" width="13.7109375" style="5" bestFit="1" customWidth="1"/>
    <col min="1794" max="2048" width="9.140625" style="5"/>
    <col min="2049" max="2049" width="13.7109375" style="5" bestFit="1" customWidth="1"/>
    <col min="2050" max="2304" width="9.140625" style="5"/>
    <col min="2305" max="2305" width="13.7109375" style="5" bestFit="1" customWidth="1"/>
    <col min="2306" max="2560" width="9.140625" style="5"/>
    <col min="2561" max="2561" width="13.7109375" style="5" bestFit="1" customWidth="1"/>
    <col min="2562" max="2816" width="9.140625" style="5"/>
    <col min="2817" max="2817" width="13.7109375" style="5" bestFit="1" customWidth="1"/>
    <col min="2818" max="3072" width="9.140625" style="5"/>
    <col min="3073" max="3073" width="13.7109375" style="5" bestFit="1" customWidth="1"/>
    <col min="3074" max="3328" width="9.140625" style="5"/>
    <col min="3329" max="3329" width="13.7109375" style="5" bestFit="1" customWidth="1"/>
    <col min="3330" max="3584" width="9.140625" style="5"/>
    <col min="3585" max="3585" width="13.7109375" style="5" bestFit="1" customWidth="1"/>
    <col min="3586" max="3840" width="9.140625" style="5"/>
    <col min="3841" max="3841" width="13.7109375" style="5" bestFit="1" customWidth="1"/>
    <col min="3842" max="4096" width="9.140625" style="5"/>
    <col min="4097" max="4097" width="13.7109375" style="5" bestFit="1" customWidth="1"/>
    <col min="4098" max="4352" width="9.140625" style="5"/>
    <col min="4353" max="4353" width="13.7109375" style="5" bestFit="1" customWidth="1"/>
    <col min="4354" max="4608" width="9.140625" style="5"/>
    <col min="4609" max="4609" width="13.7109375" style="5" bestFit="1" customWidth="1"/>
    <col min="4610" max="4864" width="9.140625" style="5"/>
    <col min="4865" max="4865" width="13.7109375" style="5" bestFit="1" customWidth="1"/>
    <col min="4866" max="5120" width="9.140625" style="5"/>
    <col min="5121" max="5121" width="13.7109375" style="5" bestFit="1" customWidth="1"/>
    <col min="5122" max="5376" width="9.140625" style="5"/>
    <col min="5377" max="5377" width="13.7109375" style="5" bestFit="1" customWidth="1"/>
    <col min="5378" max="5632" width="9.140625" style="5"/>
    <col min="5633" max="5633" width="13.7109375" style="5" bestFit="1" customWidth="1"/>
    <col min="5634" max="5888" width="9.140625" style="5"/>
    <col min="5889" max="5889" width="13.7109375" style="5" bestFit="1" customWidth="1"/>
    <col min="5890" max="6144" width="9.140625" style="5"/>
    <col min="6145" max="6145" width="13.7109375" style="5" bestFit="1" customWidth="1"/>
    <col min="6146" max="6400" width="9.140625" style="5"/>
    <col min="6401" max="6401" width="13.7109375" style="5" bestFit="1" customWidth="1"/>
    <col min="6402" max="6656" width="9.140625" style="5"/>
    <col min="6657" max="6657" width="13.7109375" style="5" bestFit="1" customWidth="1"/>
    <col min="6658" max="6912" width="9.140625" style="5"/>
    <col min="6913" max="6913" width="13.7109375" style="5" bestFit="1" customWidth="1"/>
    <col min="6914" max="7168" width="9.140625" style="5"/>
    <col min="7169" max="7169" width="13.7109375" style="5" bestFit="1" customWidth="1"/>
    <col min="7170" max="7424" width="9.140625" style="5"/>
    <col min="7425" max="7425" width="13.7109375" style="5" bestFit="1" customWidth="1"/>
    <col min="7426" max="7680" width="9.140625" style="5"/>
    <col min="7681" max="7681" width="13.7109375" style="5" bestFit="1" customWidth="1"/>
    <col min="7682" max="7936" width="9.140625" style="5"/>
    <col min="7937" max="7937" width="13.7109375" style="5" bestFit="1" customWidth="1"/>
    <col min="7938" max="8192" width="9.140625" style="5"/>
    <col min="8193" max="8193" width="13.7109375" style="5" bestFit="1" customWidth="1"/>
    <col min="8194" max="8448" width="9.140625" style="5"/>
    <col min="8449" max="8449" width="13.7109375" style="5" bestFit="1" customWidth="1"/>
    <col min="8450" max="8704" width="9.140625" style="5"/>
    <col min="8705" max="8705" width="13.7109375" style="5" bestFit="1" customWidth="1"/>
    <col min="8706" max="8960" width="9.140625" style="5"/>
    <col min="8961" max="8961" width="13.7109375" style="5" bestFit="1" customWidth="1"/>
    <col min="8962" max="9216" width="9.140625" style="5"/>
    <col min="9217" max="9217" width="13.7109375" style="5" bestFit="1" customWidth="1"/>
    <col min="9218" max="9472" width="9.140625" style="5"/>
    <col min="9473" max="9473" width="13.7109375" style="5" bestFit="1" customWidth="1"/>
    <col min="9474" max="9728" width="9.140625" style="5"/>
    <col min="9729" max="9729" width="13.7109375" style="5" bestFit="1" customWidth="1"/>
    <col min="9730" max="9984" width="9.140625" style="5"/>
    <col min="9985" max="9985" width="13.7109375" style="5" bestFit="1" customWidth="1"/>
    <col min="9986" max="10240" width="9.140625" style="5"/>
    <col min="10241" max="10241" width="13.7109375" style="5" bestFit="1" customWidth="1"/>
    <col min="10242" max="10496" width="9.140625" style="5"/>
    <col min="10497" max="10497" width="13.7109375" style="5" bestFit="1" customWidth="1"/>
    <col min="10498" max="10752" width="9.140625" style="5"/>
    <col min="10753" max="10753" width="13.7109375" style="5" bestFit="1" customWidth="1"/>
    <col min="10754" max="11008" width="9.140625" style="5"/>
    <col min="11009" max="11009" width="13.7109375" style="5" bestFit="1" customWidth="1"/>
    <col min="11010" max="11264" width="9.140625" style="5"/>
    <col min="11265" max="11265" width="13.7109375" style="5" bestFit="1" customWidth="1"/>
    <col min="11266" max="11520" width="9.140625" style="5"/>
    <col min="11521" max="11521" width="13.7109375" style="5" bestFit="1" customWidth="1"/>
    <col min="11522" max="11776" width="9.140625" style="5"/>
    <col min="11777" max="11777" width="13.7109375" style="5" bestFit="1" customWidth="1"/>
    <col min="11778" max="12032" width="9.140625" style="5"/>
    <col min="12033" max="12033" width="13.7109375" style="5" bestFit="1" customWidth="1"/>
    <col min="12034" max="12288" width="9.140625" style="5"/>
    <col min="12289" max="12289" width="13.7109375" style="5" bestFit="1" customWidth="1"/>
    <col min="12290" max="12544" width="9.140625" style="5"/>
    <col min="12545" max="12545" width="13.7109375" style="5" bestFit="1" customWidth="1"/>
    <col min="12546" max="12800" width="9.140625" style="5"/>
    <col min="12801" max="12801" width="13.7109375" style="5" bestFit="1" customWidth="1"/>
    <col min="12802" max="13056" width="9.140625" style="5"/>
    <col min="13057" max="13057" width="13.7109375" style="5" bestFit="1" customWidth="1"/>
    <col min="13058" max="13312" width="9.140625" style="5"/>
    <col min="13313" max="13313" width="13.7109375" style="5" bestFit="1" customWidth="1"/>
    <col min="13314" max="13568" width="9.140625" style="5"/>
    <col min="13569" max="13569" width="13.7109375" style="5" bestFit="1" customWidth="1"/>
    <col min="13570" max="13824" width="9.140625" style="5"/>
    <col min="13825" max="13825" width="13.7109375" style="5" bestFit="1" customWidth="1"/>
    <col min="13826" max="14080" width="9.140625" style="5"/>
    <col min="14081" max="14081" width="13.7109375" style="5" bestFit="1" customWidth="1"/>
    <col min="14082" max="14336" width="9.140625" style="5"/>
    <col min="14337" max="14337" width="13.7109375" style="5" bestFit="1" customWidth="1"/>
    <col min="14338" max="14592" width="9.140625" style="5"/>
    <col min="14593" max="14593" width="13.7109375" style="5" bestFit="1" customWidth="1"/>
    <col min="14594" max="14848" width="9.140625" style="5"/>
    <col min="14849" max="14849" width="13.7109375" style="5" bestFit="1" customWidth="1"/>
    <col min="14850" max="15104" width="9.140625" style="5"/>
    <col min="15105" max="15105" width="13.7109375" style="5" bestFit="1" customWidth="1"/>
    <col min="15106" max="15360" width="9.140625" style="5"/>
    <col min="15361" max="15361" width="13.7109375" style="5" bestFit="1" customWidth="1"/>
    <col min="15362" max="15616" width="9.140625" style="5"/>
    <col min="15617" max="15617" width="13.7109375" style="5" bestFit="1" customWidth="1"/>
    <col min="15618" max="15872" width="9.140625" style="5"/>
    <col min="15873" max="15873" width="13.7109375" style="5" bestFit="1" customWidth="1"/>
    <col min="15874" max="16128" width="9.140625" style="5"/>
    <col min="16129" max="16129" width="13.7109375" style="5" bestFit="1" customWidth="1"/>
    <col min="16130" max="16384" width="9.140625" style="5"/>
  </cols>
  <sheetData>
    <row r="1" spans="1:14" ht="15.75" customHeight="1" thickBot="1" x14ac:dyDescent="0.25">
      <c r="A1" s="62" t="s">
        <v>90</v>
      </c>
      <c r="B1" s="62" t="s">
        <v>186</v>
      </c>
      <c r="C1" s="65" t="s">
        <v>91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</row>
    <row r="2" spans="1:14" ht="15.75" customHeight="1" thickTop="1" x14ac:dyDescent="0.2">
      <c r="A2" s="63"/>
      <c r="B2" s="64"/>
      <c r="C2" s="31" t="s">
        <v>92</v>
      </c>
      <c r="D2" s="32" t="s">
        <v>93</v>
      </c>
      <c r="E2" s="33" t="s">
        <v>94</v>
      </c>
      <c r="F2" s="31" t="s">
        <v>95</v>
      </c>
      <c r="G2" s="32" t="s">
        <v>33</v>
      </c>
      <c r="H2" s="33" t="s">
        <v>96</v>
      </c>
      <c r="I2" s="31" t="s">
        <v>97</v>
      </c>
      <c r="J2" s="32" t="s">
        <v>98</v>
      </c>
      <c r="K2" s="33" t="s">
        <v>99</v>
      </c>
      <c r="L2" s="31" t="s">
        <v>100</v>
      </c>
      <c r="M2" s="32" t="s">
        <v>101</v>
      </c>
      <c r="N2" s="33" t="s">
        <v>102</v>
      </c>
    </row>
    <row r="3" spans="1:14" x14ac:dyDescent="0.2">
      <c r="A3" s="34" t="s">
        <v>103</v>
      </c>
      <c r="B3" s="35">
        <v>10</v>
      </c>
      <c r="C3" s="36">
        <v>15</v>
      </c>
      <c r="D3" s="3">
        <v>18</v>
      </c>
      <c r="E3" s="37">
        <v>21</v>
      </c>
      <c r="F3" s="36">
        <v>24</v>
      </c>
      <c r="G3" s="3">
        <v>27</v>
      </c>
      <c r="H3" s="37">
        <v>30</v>
      </c>
      <c r="I3" s="36">
        <v>33</v>
      </c>
      <c r="J3" s="3">
        <v>36</v>
      </c>
      <c r="K3" s="37">
        <v>39</v>
      </c>
      <c r="L3" s="36">
        <v>42</v>
      </c>
      <c r="M3" s="3">
        <v>45</v>
      </c>
      <c r="N3" s="37">
        <v>48</v>
      </c>
    </row>
    <row r="4" spans="1:14" x14ac:dyDescent="0.2">
      <c r="A4" s="34" t="s">
        <v>104</v>
      </c>
      <c r="B4" s="35">
        <v>12</v>
      </c>
      <c r="C4" s="36">
        <v>15</v>
      </c>
      <c r="D4" s="3">
        <v>18</v>
      </c>
      <c r="E4" s="37">
        <v>21</v>
      </c>
      <c r="F4" s="36">
        <v>24</v>
      </c>
      <c r="G4" s="3">
        <v>27</v>
      </c>
      <c r="H4" s="37">
        <v>30</v>
      </c>
      <c r="I4" s="36">
        <v>33</v>
      </c>
      <c r="J4" s="3">
        <v>36</v>
      </c>
      <c r="K4" s="37">
        <v>39</v>
      </c>
      <c r="L4" s="36">
        <v>42</v>
      </c>
      <c r="M4" s="3">
        <v>45</v>
      </c>
      <c r="N4" s="37">
        <v>48</v>
      </c>
    </row>
    <row r="5" spans="1:14" x14ac:dyDescent="0.2">
      <c r="A5" s="34" t="s">
        <v>105</v>
      </c>
      <c r="B5" s="35">
        <v>14</v>
      </c>
      <c r="C5" s="36">
        <v>15</v>
      </c>
      <c r="D5" s="3">
        <v>18</v>
      </c>
      <c r="E5" s="37">
        <v>21</v>
      </c>
      <c r="F5" s="36">
        <v>24</v>
      </c>
      <c r="G5" s="3">
        <v>27</v>
      </c>
      <c r="H5" s="37">
        <v>30</v>
      </c>
      <c r="I5" s="36">
        <v>33</v>
      </c>
      <c r="J5" s="3">
        <v>36</v>
      </c>
      <c r="K5" s="37">
        <v>39</v>
      </c>
      <c r="L5" s="36">
        <v>42</v>
      </c>
      <c r="M5" s="3">
        <v>45</v>
      </c>
      <c r="N5" s="37">
        <v>48</v>
      </c>
    </row>
    <row r="6" spans="1:14" x14ac:dyDescent="0.2">
      <c r="A6" s="34" t="s">
        <v>106</v>
      </c>
      <c r="B6" s="35">
        <v>16</v>
      </c>
      <c r="C6" s="36">
        <v>15</v>
      </c>
      <c r="D6" s="3">
        <v>18</v>
      </c>
      <c r="E6" s="37">
        <v>21</v>
      </c>
      <c r="F6" s="36">
        <v>24</v>
      </c>
      <c r="G6" s="3">
        <v>27</v>
      </c>
      <c r="H6" s="37">
        <v>30</v>
      </c>
      <c r="I6" s="36">
        <v>33</v>
      </c>
      <c r="J6" s="3">
        <v>36</v>
      </c>
      <c r="K6" s="37">
        <v>39</v>
      </c>
      <c r="L6" s="36">
        <v>42</v>
      </c>
      <c r="M6" s="3">
        <v>45</v>
      </c>
      <c r="N6" s="37">
        <v>48</v>
      </c>
    </row>
    <row r="7" spans="1:14" x14ac:dyDescent="0.2">
      <c r="A7" s="34" t="s">
        <v>107</v>
      </c>
      <c r="B7" s="35">
        <v>18</v>
      </c>
      <c r="C7" s="36">
        <v>15</v>
      </c>
      <c r="D7" s="3">
        <v>18</v>
      </c>
      <c r="E7" s="37">
        <v>21</v>
      </c>
      <c r="F7" s="36">
        <v>24</v>
      </c>
      <c r="G7" s="3">
        <v>27</v>
      </c>
      <c r="H7" s="37">
        <v>30</v>
      </c>
      <c r="I7" s="36">
        <v>33</v>
      </c>
      <c r="J7" s="3">
        <v>36</v>
      </c>
      <c r="K7" s="37">
        <v>39</v>
      </c>
      <c r="L7" s="36">
        <v>42</v>
      </c>
      <c r="M7" s="3">
        <v>45</v>
      </c>
      <c r="N7" s="37">
        <v>48</v>
      </c>
    </row>
    <row r="8" spans="1:14" x14ac:dyDescent="0.2">
      <c r="A8" s="34" t="s">
        <v>108</v>
      </c>
      <c r="B8" s="35">
        <v>20</v>
      </c>
      <c r="C8" s="36">
        <v>15</v>
      </c>
      <c r="D8" s="3">
        <v>18</v>
      </c>
      <c r="E8" s="37">
        <v>21</v>
      </c>
      <c r="F8" s="36">
        <v>24</v>
      </c>
      <c r="G8" s="3">
        <v>27</v>
      </c>
      <c r="H8" s="37">
        <v>30</v>
      </c>
      <c r="I8" s="36">
        <v>33</v>
      </c>
      <c r="J8" s="3">
        <v>36</v>
      </c>
      <c r="K8" s="37">
        <v>39</v>
      </c>
      <c r="L8" s="36">
        <v>42</v>
      </c>
      <c r="M8" s="3">
        <v>45</v>
      </c>
      <c r="N8" s="37">
        <v>48</v>
      </c>
    </row>
    <row r="9" spans="1:14" x14ac:dyDescent="0.2">
      <c r="A9" s="34" t="s">
        <v>109</v>
      </c>
      <c r="B9" s="35">
        <v>22</v>
      </c>
      <c r="C9" s="36">
        <v>15</v>
      </c>
      <c r="D9" s="3">
        <v>18</v>
      </c>
      <c r="E9" s="37">
        <v>21</v>
      </c>
      <c r="F9" s="36">
        <v>24</v>
      </c>
      <c r="G9" s="3">
        <v>27</v>
      </c>
      <c r="H9" s="37">
        <v>30</v>
      </c>
      <c r="I9" s="36">
        <v>33</v>
      </c>
      <c r="J9" s="3">
        <v>36</v>
      </c>
      <c r="K9" s="37">
        <v>39</v>
      </c>
      <c r="L9" s="36">
        <v>42</v>
      </c>
      <c r="M9" s="3">
        <v>45</v>
      </c>
      <c r="N9" s="37">
        <v>48</v>
      </c>
    </row>
    <row r="10" spans="1:14" x14ac:dyDescent="0.2">
      <c r="A10" s="34" t="s">
        <v>110</v>
      </c>
      <c r="B10" s="35">
        <v>24</v>
      </c>
      <c r="C10" s="36">
        <v>15</v>
      </c>
      <c r="D10" s="3">
        <v>18</v>
      </c>
      <c r="E10" s="37">
        <v>21</v>
      </c>
      <c r="F10" s="36">
        <v>24</v>
      </c>
      <c r="G10" s="3">
        <v>27</v>
      </c>
      <c r="H10" s="37">
        <v>30</v>
      </c>
      <c r="I10" s="36">
        <v>33</v>
      </c>
      <c r="J10" s="3">
        <v>36</v>
      </c>
      <c r="K10" s="37">
        <v>39</v>
      </c>
      <c r="L10" s="36">
        <v>42</v>
      </c>
      <c r="M10" s="3">
        <v>45</v>
      </c>
      <c r="N10" s="37">
        <v>48</v>
      </c>
    </row>
    <row r="11" spans="1:14" x14ac:dyDescent="0.2">
      <c r="A11" s="34" t="s">
        <v>111</v>
      </c>
      <c r="B11" s="35">
        <v>26</v>
      </c>
      <c r="C11" s="36">
        <v>15</v>
      </c>
      <c r="D11" s="3">
        <v>18</v>
      </c>
      <c r="E11" s="37">
        <v>21</v>
      </c>
      <c r="F11" s="36">
        <v>24</v>
      </c>
      <c r="G11" s="3">
        <v>27</v>
      </c>
      <c r="H11" s="37">
        <v>30</v>
      </c>
      <c r="I11" s="36">
        <v>33</v>
      </c>
      <c r="J11" s="3">
        <v>36</v>
      </c>
      <c r="K11" s="37">
        <v>39</v>
      </c>
      <c r="L11" s="36">
        <v>42</v>
      </c>
      <c r="M11" s="3">
        <v>45</v>
      </c>
      <c r="N11" s="37">
        <v>48</v>
      </c>
    </row>
    <row r="12" spans="1:14" x14ac:dyDescent="0.2">
      <c r="A12" s="34" t="s">
        <v>112</v>
      </c>
      <c r="B12" s="35">
        <v>28</v>
      </c>
      <c r="C12" s="36">
        <v>15</v>
      </c>
      <c r="D12" s="3">
        <v>18</v>
      </c>
      <c r="E12" s="37">
        <v>21</v>
      </c>
      <c r="F12" s="36">
        <v>24</v>
      </c>
      <c r="G12" s="3">
        <v>27</v>
      </c>
      <c r="H12" s="37">
        <v>30</v>
      </c>
      <c r="I12" s="36">
        <v>33</v>
      </c>
      <c r="J12" s="3">
        <v>36</v>
      </c>
      <c r="K12" s="37">
        <v>39</v>
      </c>
      <c r="L12" s="36">
        <v>42</v>
      </c>
      <c r="M12" s="3">
        <v>45</v>
      </c>
      <c r="N12" s="37">
        <v>48</v>
      </c>
    </row>
    <row r="13" spans="1:14" x14ac:dyDescent="0.2">
      <c r="A13" s="34" t="s">
        <v>113</v>
      </c>
      <c r="B13" s="35">
        <v>30</v>
      </c>
      <c r="C13" s="36">
        <v>15</v>
      </c>
      <c r="D13" s="3">
        <v>18</v>
      </c>
      <c r="E13" s="37">
        <v>21</v>
      </c>
      <c r="F13" s="36">
        <v>24</v>
      </c>
      <c r="G13" s="3">
        <v>27</v>
      </c>
      <c r="H13" s="37">
        <v>30</v>
      </c>
      <c r="I13" s="36">
        <v>33</v>
      </c>
      <c r="J13" s="3">
        <v>36</v>
      </c>
      <c r="K13" s="37">
        <v>39</v>
      </c>
      <c r="L13" s="36">
        <v>42</v>
      </c>
      <c r="M13" s="3">
        <v>45</v>
      </c>
      <c r="N13" s="37">
        <v>48</v>
      </c>
    </row>
    <row r="14" spans="1:14" ht="15" thickBot="1" x14ac:dyDescent="0.25">
      <c r="A14" s="34" t="s">
        <v>114</v>
      </c>
      <c r="B14" s="35">
        <v>32</v>
      </c>
      <c r="C14" s="38">
        <v>15</v>
      </c>
      <c r="D14" s="39">
        <v>18</v>
      </c>
      <c r="E14" s="40">
        <v>21</v>
      </c>
      <c r="F14" s="38">
        <v>24</v>
      </c>
      <c r="G14" s="39">
        <v>27</v>
      </c>
      <c r="H14" s="40">
        <v>30</v>
      </c>
      <c r="I14" s="38">
        <v>33</v>
      </c>
      <c r="J14" s="39">
        <v>36</v>
      </c>
      <c r="K14" s="40">
        <v>39</v>
      </c>
      <c r="L14" s="38">
        <v>42</v>
      </c>
      <c r="M14" s="39">
        <v>45</v>
      </c>
      <c r="N14" s="40">
        <v>48</v>
      </c>
    </row>
    <row r="15" spans="1:14" ht="12" customHeight="1" thickTop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0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22.5" customHeight="1" x14ac:dyDescent="0.2">
      <c r="A17" s="68" t="s">
        <v>115</v>
      </c>
      <c r="B17" s="68"/>
      <c r="C17" s="69" t="s">
        <v>116</v>
      </c>
      <c r="D17" s="69"/>
      <c r="E17" s="22"/>
      <c r="F17" s="69" t="s">
        <v>117</v>
      </c>
      <c r="G17" s="69"/>
      <c r="H17" s="22"/>
      <c r="I17" s="69" t="s">
        <v>118</v>
      </c>
      <c r="J17" s="69"/>
      <c r="K17" s="22"/>
      <c r="L17" s="70" t="s">
        <v>119</v>
      </c>
      <c r="M17" s="70"/>
      <c r="N17" s="22"/>
    </row>
    <row r="19" spans="1:14" ht="15" x14ac:dyDescent="0.25">
      <c r="E19" s="23">
        <v>13608</v>
      </c>
      <c r="H19" s="23">
        <v>20412</v>
      </c>
      <c r="K19" s="23">
        <v>27216</v>
      </c>
      <c r="N19" s="23">
        <v>34020</v>
      </c>
    </row>
  </sheetData>
  <mergeCells count="8">
    <mergeCell ref="A1:A2"/>
    <mergeCell ref="B1:B2"/>
    <mergeCell ref="C1:N1"/>
    <mergeCell ref="A17:B17"/>
    <mergeCell ref="C17:D17"/>
    <mergeCell ref="F17:G17"/>
    <mergeCell ref="I17:J17"/>
    <mergeCell ref="L17:M17"/>
  </mergeCells>
  <conditionalFormatting sqref="B3:N14">
    <cfRule type="expression" dxfId="3" priority="2">
      <formula>AND($E3=$B$3,B$1=$B$4)</formula>
    </cfRule>
  </conditionalFormatting>
  <conditionalFormatting sqref="C2:N2 C1">
    <cfRule type="expression" dxfId="2" priority="1">
      <formula>AND($E1=$B$3,C$1=$B$4)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24"/>
  <sheetViews>
    <sheetView showGridLines="0" workbookViewId="0"/>
  </sheetViews>
  <sheetFormatPr defaultRowHeight="14.25" x14ac:dyDescent="0.2"/>
  <cols>
    <col min="1" max="1" width="3.42578125" style="27" bestFit="1" customWidth="1"/>
    <col min="2" max="2" width="36.42578125" style="27" bestFit="1" customWidth="1"/>
    <col min="3" max="3" width="16.85546875" style="27" customWidth="1"/>
    <col min="4" max="4" width="9.42578125" style="27" customWidth="1"/>
    <col min="5" max="5" width="7.85546875" style="27" bestFit="1" customWidth="1"/>
    <col min="6" max="6" width="9.140625" style="27"/>
    <col min="7" max="7" width="51.28515625" style="27" bestFit="1" customWidth="1"/>
    <col min="8" max="9" width="9.140625" style="27"/>
    <col min="10" max="10" width="10.7109375" style="27" bestFit="1" customWidth="1"/>
    <col min="11" max="11" width="4" style="27" bestFit="1" customWidth="1"/>
    <col min="12" max="16384" width="9.140625" style="27"/>
  </cols>
  <sheetData>
    <row r="1" spans="1:11" ht="15" x14ac:dyDescent="0.2">
      <c r="A1" s="1" t="s">
        <v>120</v>
      </c>
      <c r="B1" s="1" t="s">
        <v>121</v>
      </c>
      <c r="C1" s="1" t="s">
        <v>122</v>
      </c>
      <c r="D1" s="41" t="s">
        <v>151</v>
      </c>
      <c r="E1" s="41" t="s">
        <v>180</v>
      </c>
      <c r="G1" s="29" t="s">
        <v>123</v>
      </c>
      <c r="J1" s="27" t="s">
        <v>132</v>
      </c>
      <c r="K1" s="27">
        <f>MIN(C:C)</f>
        <v>-44</v>
      </c>
    </row>
    <row r="2" spans="1:11" ht="15" x14ac:dyDescent="0.25">
      <c r="A2" s="24">
        <v>1</v>
      </c>
      <c r="B2" s="2" t="s">
        <v>124</v>
      </c>
      <c r="C2" s="25">
        <v>14</v>
      </c>
      <c r="D2" s="42" t="s">
        <v>155</v>
      </c>
      <c r="E2" s="43">
        <v>55000</v>
      </c>
      <c r="G2" s="26"/>
      <c r="H2" s="23">
        <v>1</v>
      </c>
      <c r="J2" s="27" t="s">
        <v>134</v>
      </c>
      <c r="K2" s="27">
        <f>MAX(C:C)</f>
        <v>45</v>
      </c>
    </row>
    <row r="3" spans="1:11" x14ac:dyDescent="0.2">
      <c r="A3" s="24">
        <v>2</v>
      </c>
      <c r="B3" s="2" t="s">
        <v>125</v>
      </c>
      <c r="C3" s="25">
        <v>20</v>
      </c>
      <c r="D3" s="42" t="s">
        <v>156</v>
      </c>
      <c r="E3" s="43">
        <v>42000</v>
      </c>
    </row>
    <row r="4" spans="1:11" ht="15" x14ac:dyDescent="0.2">
      <c r="A4" s="24">
        <v>3</v>
      </c>
      <c r="B4" s="2" t="s">
        <v>126</v>
      </c>
      <c r="C4" s="25">
        <v>12</v>
      </c>
      <c r="D4" s="42" t="s">
        <v>155</v>
      </c>
      <c r="E4" s="43">
        <v>45000</v>
      </c>
      <c r="G4" s="29" t="s">
        <v>127</v>
      </c>
    </row>
    <row r="5" spans="1:11" ht="15" x14ac:dyDescent="0.25">
      <c r="A5" s="24">
        <v>4</v>
      </c>
      <c r="B5" s="2" t="s">
        <v>128</v>
      </c>
      <c r="C5" s="25">
        <v>10</v>
      </c>
      <c r="D5" s="42" t="s">
        <v>159</v>
      </c>
      <c r="E5" s="43">
        <v>65000</v>
      </c>
      <c r="G5" s="26"/>
      <c r="H5" s="23">
        <v>-4</v>
      </c>
    </row>
    <row r="6" spans="1:11" x14ac:dyDescent="0.2">
      <c r="A6" s="24">
        <v>5</v>
      </c>
      <c r="B6" s="2" t="s">
        <v>129</v>
      </c>
      <c r="C6" s="25">
        <v>-5</v>
      </c>
      <c r="D6" s="42" t="s">
        <v>160</v>
      </c>
      <c r="E6" s="43">
        <v>70000</v>
      </c>
    </row>
    <row r="7" spans="1:11" ht="15" x14ac:dyDescent="0.2">
      <c r="A7" s="24">
        <v>6</v>
      </c>
      <c r="B7" s="2" t="s">
        <v>130</v>
      </c>
      <c r="C7" s="25">
        <v>10</v>
      </c>
      <c r="D7" s="42" t="s">
        <v>158</v>
      </c>
      <c r="E7" s="43">
        <v>75000</v>
      </c>
      <c r="G7" s="44" t="s">
        <v>179</v>
      </c>
      <c r="H7" s="45"/>
    </row>
    <row r="8" spans="1:11" ht="15" x14ac:dyDescent="0.25">
      <c r="A8" s="24">
        <v>7</v>
      </c>
      <c r="B8" s="2" t="s">
        <v>131</v>
      </c>
      <c r="C8" s="25">
        <v>-34</v>
      </c>
      <c r="D8" s="42" t="s">
        <v>156</v>
      </c>
      <c r="E8" s="43">
        <v>33000</v>
      </c>
      <c r="G8" s="43"/>
      <c r="H8" s="23">
        <v>30000</v>
      </c>
    </row>
    <row r="9" spans="1:11" x14ac:dyDescent="0.2">
      <c r="A9" s="24">
        <v>8</v>
      </c>
      <c r="B9" s="2" t="s">
        <v>133</v>
      </c>
      <c r="C9" s="25">
        <v>12</v>
      </c>
      <c r="D9" s="42" t="s">
        <v>158</v>
      </c>
      <c r="E9" s="43">
        <v>45000</v>
      </c>
      <c r="G9" s="45"/>
      <c r="H9" s="45"/>
    </row>
    <row r="10" spans="1:11" x14ac:dyDescent="0.2">
      <c r="A10" s="24">
        <v>9</v>
      </c>
      <c r="B10" s="2" t="s">
        <v>135</v>
      </c>
      <c r="C10" s="25">
        <v>1.79</v>
      </c>
      <c r="D10" s="42" t="s">
        <v>164</v>
      </c>
      <c r="E10" s="43">
        <v>50000</v>
      </c>
      <c r="G10" s="45"/>
      <c r="H10" s="45"/>
    </row>
    <row r="11" spans="1:11" ht="15" x14ac:dyDescent="0.2">
      <c r="A11" s="24">
        <v>10</v>
      </c>
      <c r="B11" s="2" t="s">
        <v>136</v>
      </c>
      <c r="C11" s="25">
        <v>17</v>
      </c>
      <c r="D11" s="42" t="s">
        <v>158</v>
      </c>
      <c r="E11" s="43">
        <v>60000</v>
      </c>
      <c r="G11" s="44" t="s">
        <v>185</v>
      </c>
      <c r="H11" s="45"/>
    </row>
    <row r="12" spans="1:11" ht="15" x14ac:dyDescent="0.25">
      <c r="A12" s="24">
        <v>11</v>
      </c>
      <c r="B12" s="2" t="s">
        <v>137</v>
      </c>
      <c r="C12" s="25">
        <v>-4</v>
      </c>
      <c r="D12" s="42" t="s">
        <v>155</v>
      </c>
      <c r="E12" s="43">
        <v>48000</v>
      </c>
      <c r="G12" s="43"/>
      <c r="H12" s="23">
        <v>55000</v>
      </c>
    </row>
    <row r="13" spans="1:11" x14ac:dyDescent="0.2">
      <c r="A13" s="24">
        <v>12</v>
      </c>
      <c r="B13" s="2" t="s">
        <v>138</v>
      </c>
      <c r="C13" s="25">
        <v>0</v>
      </c>
      <c r="D13" s="42" t="s">
        <v>156</v>
      </c>
      <c r="E13" s="43">
        <v>35000</v>
      </c>
    </row>
    <row r="14" spans="1:11" x14ac:dyDescent="0.2">
      <c r="A14" s="24">
        <v>13</v>
      </c>
      <c r="B14" s="2" t="s">
        <v>139</v>
      </c>
      <c r="C14" s="25">
        <v>-44</v>
      </c>
      <c r="D14" s="42" t="s">
        <v>158</v>
      </c>
      <c r="E14" s="43">
        <v>40000</v>
      </c>
    </row>
    <row r="15" spans="1:11" x14ac:dyDescent="0.2">
      <c r="A15" s="24">
        <v>14</v>
      </c>
      <c r="B15" s="2" t="s">
        <v>140</v>
      </c>
      <c r="C15" s="25">
        <v>15</v>
      </c>
      <c r="D15" s="42" t="s">
        <v>164</v>
      </c>
      <c r="E15" s="43">
        <v>55000</v>
      </c>
    </row>
    <row r="16" spans="1:11" x14ac:dyDescent="0.2">
      <c r="A16" s="24">
        <v>15</v>
      </c>
      <c r="B16" s="2" t="s">
        <v>141</v>
      </c>
      <c r="C16" s="25">
        <v>20</v>
      </c>
      <c r="D16" s="42" t="s">
        <v>155</v>
      </c>
      <c r="E16" s="43">
        <v>36000</v>
      </c>
    </row>
    <row r="17" spans="1:5" x14ac:dyDescent="0.2">
      <c r="A17" s="24">
        <v>16</v>
      </c>
      <c r="B17" s="2" t="s">
        <v>142</v>
      </c>
      <c r="C17" s="25">
        <v>40</v>
      </c>
      <c r="D17" s="42" t="s">
        <v>160</v>
      </c>
      <c r="E17" s="43">
        <v>58000</v>
      </c>
    </row>
    <row r="18" spans="1:5" x14ac:dyDescent="0.2">
      <c r="A18" s="24">
        <v>17</v>
      </c>
      <c r="B18" s="2" t="s">
        <v>143</v>
      </c>
      <c r="C18" s="25">
        <v>-18</v>
      </c>
      <c r="D18" s="42" t="s">
        <v>155</v>
      </c>
      <c r="E18" s="43">
        <v>49000</v>
      </c>
    </row>
    <row r="19" spans="1:5" x14ac:dyDescent="0.2">
      <c r="A19" s="24">
        <v>18</v>
      </c>
      <c r="B19" s="2" t="s">
        <v>144</v>
      </c>
      <c r="C19" s="25">
        <v>1</v>
      </c>
      <c r="D19" s="42" t="s">
        <v>155</v>
      </c>
      <c r="E19" s="43">
        <v>55000</v>
      </c>
    </row>
    <row r="20" spans="1:5" x14ac:dyDescent="0.2">
      <c r="A20" s="24">
        <v>19</v>
      </c>
      <c r="B20" s="2" t="s">
        <v>145</v>
      </c>
      <c r="C20" s="25">
        <v>3</v>
      </c>
      <c r="D20" s="42" t="s">
        <v>160</v>
      </c>
      <c r="E20" s="43">
        <v>66000</v>
      </c>
    </row>
    <row r="21" spans="1:5" x14ac:dyDescent="0.2">
      <c r="A21" s="24">
        <v>20</v>
      </c>
      <c r="B21" s="2" t="s">
        <v>146</v>
      </c>
      <c r="C21" s="25">
        <v>45</v>
      </c>
      <c r="D21" s="42" t="s">
        <v>158</v>
      </c>
      <c r="E21" s="43">
        <v>52000</v>
      </c>
    </row>
    <row r="22" spans="1:5" x14ac:dyDescent="0.2">
      <c r="A22" s="24">
        <v>21</v>
      </c>
      <c r="B22" s="2" t="s">
        <v>147</v>
      </c>
      <c r="C22" s="25">
        <v>40</v>
      </c>
      <c r="D22" s="42" t="s">
        <v>158</v>
      </c>
      <c r="E22" s="43">
        <v>44000</v>
      </c>
    </row>
    <row r="23" spans="1:5" x14ac:dyDescent="0.2">
      <c r="A23" s="24">
        <v>22</v>
      </c>
      <c r="B23" s="2" t="s">
        <v>148</v>
      </c>
      <c r="C23" s="25">
        <v>-34</v>
      </c>
      <c r="D23" s="42" t="s">
        <v>155</v>
      </c>
      <c r="E23" s="43">
        <v>30000</v>
      </c>
    </row>
    <row r="24" spans="1:5" x14ac:dyDescent="0.2">
      <c r="A24" s="24">
        <v>23</v>
      </c>
      <c r="B24" s="2" t="s">
        <v>149</v>
      </c>
      <c r="C24" s="25">
        <v>-12</v>
      </c>
      <c r="D24" s="42" t="s">
        <v>155</v>
      </c>
      <c r="E24" s="43">
        <v>54000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5"/>
  <sheetViews>
    <sheetView showGridLines="0" workbookViewId="0"/>
  </sheetViews>
  <sheetFormatPr defaultRowHeight="14.25" x14ac:dyDescent="0.2"/>
  <cols>
    <col min="1" max="1" width="3.42578125" style="45" bestFit="1" customWidth="1"/>
    <col min="2" max="2" width="36.7109375" style="45" bestFit="1" customWidth="1"/>
    <col min="3" max="3" width="7.7109375" style="45" bestFit="1" customWidth="1"/>
    <col min="4" max="4" width="13.7109375" style="45" customWidth="1"/>
    <col min="5" max="5" width="23.42578125" style="45" bestFit="1" customWidth="1"/>
    <col min="6" max="6" width="8.5703125" style="45" customWidth="1"/>
    <col min="7" max="7" width="7.28515625" style="45" bestFit="1" customWidth="1"/>
    <col min="8" max="8" width="25.85546875" style="45" bestFit="1" customWidth="1"/>
    <col min="9" max="16384" width="9.140625" style="45"/>
  </cols>
  <sheetData>
    <row r="1" spans="1:9" ht="15" x14ac:dyDescent="0.2">
      <c r="A1" s="41" t="s">
        <v>120</v>
      </c>
      <c r="B1" s="41" t="s">
        <v>150</v>
      </c>
      <c r="C1" s="41" t="s">
        <v>151</v>
      </c>
      <c r="D1" s="41" t="s">
        <v>152</v>
      </c>
      <c r="E1" s="46" t="s">
        <v>153</v>
      </c>
      <c r="G1" s="41" t="s">
        <v>154</v>
      </c>
      <c r="H1" s="41" t="s">
        <v>122</v>
      </c>
    </row>
    <row r="2" spans="1:9" x14ac:dyDescent="0.2">
      <c r="A2" s="47">
        <v>1</v>
      </c>
      <c r="B2" s="47" t="s">
        <v>124</v>
      </c>
      <c r="C2" s="42" t="s">
        <v>155</v>
      </c>
      <c r="D2" s="47">
        <v>55000</v>
      </c>
      <c r="E2" s="48">
        <f>D2*VLOOKUP(C2,$G$2:$H$5,2,0)</f>
        <v>33000</v>
      </c>
      <c r="G2" s="47" t="s">
        <v>156</v>
      </c>
      <c r="H2" s="42">
        <v>0.8</v>
      </c>
    </row>
    <row r="3" spans="1:9" x14ac:dyDescent="0.2">
      <c r="A3" s="47">
        <v>2</v>
      </c>
      <c r="B3" s="47" t="s">
        <v>157</v>
      </c>
      <c r="C3" s="42" t="s">
        <v>156</v>
      </c>
      <c r="D3" s="47">
        <v>42000</v>
      </c>
      <c r="E3" s="48">
        <f t="shared" ref="E3:E24" si="0">D3*VLOOKUP(C3,$G$2:$H$5,2,0)</f>
        <v>33600</v>
      </c>
      <c r="G3" s="47" t="s">
        <v>155</v>
      </c>
      <c r="H3" s="42">
        <v>0.6</v>
      </c>
    </row>
    <row r="4" spans="1:9" x14ac:dyDescent="0.2">
      <c r="A4" s="47">
        <v>3</v>
      </c>
      <c r="B4" s="47" t="s">
        <v>126</v>
      </c>
      <c r="C4" s="42" t="s">
        <v>155</v>
      </c>
      <c r="D4" s="47">
        <v>45000</v>
      </c>
      <c r="E4" s="48">
        <f t="shared" si="0"/>
        <v>27000</v>
      </c>
      <c r="G4" s="47" t="s">
        <v>158</v>
      </c>
      <c r="H4" s="42">
        <v>0.4</v>
      </c>
    </row>
    <row r="5" spans="1:9" x14ac:dyDescent="0.2">
      <c r="A5" s="47">
        <v>4</v>
      </c>
      <c r="B5" s="47" t="s">
        <v>128</v>
      </c>
      <c r="C5" s="42" t="s">
        <v>159</v>
      </c>
      <c r="D5" s="47">
        <v>65000</v>
      </c>
      <c r="E5" s="48" t="e">
        <f t="shared" si="0"/>
        <v>#N/A</v>
      </c>
      <c r="G5" s="47" t="s">
        <v>160</v>
      </c>
      <c r="H5" s="42" t="s">
        <v>161</v>
      </c>
    </row>
    <row r="6" spans="1:9" x14ac:dyDescent="0.2">
      <c r="A6" s="47">
        <v>5</v>
      </c>
      <c r="B6" s="47" t="s">
        <v>162</v>
      </c>
      <c r="C6" s="42" t="s">
        <v>160</v>
      </c>
      <c r="D6" s="47">
        <v>70000</v>
      </c>
      <c r="E6" s="48" t="e">
        <f t="shared" si="0"/>
        <v>#VALUE!</v>
      </c>
    </row>
    <row r="7" spans="1:9" ht="15" x14ac:dyDescent="0.2">
      <c r="A7" s="47">
        <v>6</v>
      </c>
      <c r="B7" s="47" t="s">
        <v>130</v>
      </c>
      <c r="C7" s="42" t="s">
        <v>158</v>
      </c>
      <c r="D7" s="47">
        <v>75000</v>
      </c>
      <c r="E7" s="48">
        <f t="shared" si="0"/>
        <v>30000</v>
      </c>
      <c r="H7" s="46" t="s">
        <v>163</v>
      </c>
    </row>
    <row r="8" spans="1:9" ht="15" x14ac:dyDescent="0.25">
      <c r="A8" s="47">
        <v>7</v>
      </c>
      <c r="B8" s="47" t="s">
        <v>131</v>
      </c>
      <c r="C8" s="42" t="s">
        <v>156</v>
      </c>
      <c r="D8" s="47">
        <v>33000</v>
      </c>
      <c r="E8" s="48">
        <f t="shared" si="0"/>
        <v>26400</v>
      </c>
      <c r="H8" s="48"/>
      <c r="I8" s="23">
        <v>437600</v>
      </c>
    </row>
    <row r="9" spans="1:9" x14ac:dyDescent="0.2">
      <c r="A9" s="47">
        <v>8</v>
      </c>
      <c r="B9" s="47" t="s">
        <v>133</v>
      </c>
      <c r="C9" s="42" t="s">
        <v>158</v>
      </c>
      <c r="D9" s="47">
        <v>45000</v>
      </c>
      <c r="E9" s="48">
        <f t="shared" si="0"/>
        <v>18000</v>
      </c>
    </row>
    <row r="10" spans="1:9" ht="15" x14ac:dyDescent="0.2">
      <c r="A10" s="47">
        <v>9</v>
      </c>
      <c r="B10" s="47" t="s">
        <v>135</v>
      </c>
      <c r="C10" s="42" t="s">
        <v>164</v>
      </c>
      <c r="D10" s="47">
        <v>50000</v>
      </c>
      <c r="E10" s="48" t="e">
        <f t="shared" si="0"/>
        <v>#N/A</v>
      </c>
      <c r="H10" s="46" t="s">
        <v>176</v>
      </c>
    </row>
    <row r="11" spans="1:9" ht="15" x14ac:dyDescent="0.25">
      <c r="A11" s="47">
        <v>10</v>
      </c>
      <c r="B11" s="47" t="s">
        <v>136</v>
      </c>
      <c r="C11" s="42" t="s">
        <v>158</v>
      </c>
      <c r="D11" s="47">
        <v>60000</v>
      </c>
      <c r="E11" s="48">
        <f t="shared" si="0"/>
        <v>24000</v>
      </c>
      <c r="H11" s="49"/>
      <c r="I11" s="23">
        <v>16000</v>
      </c>
    </row>
    <row r="12" spans="1:9" x14ac:dyDescent="0.2">
      <c r="A12" s="47">
        <v>11</v>
      </c>
      <c r="B12" s="47" t="s">
        <v>137</v>
      </c>
      <c r="C12" s="42" t="s">
        <v>155</v>
      </c>
      <c r="D12" s="47">
        <v>48000</v>
      </c>
      <c r="E12" s="48">
        <f t="shared" si="0"/>
        <v>28800</v>
      </c>
    </row>
    <row r="13" spans="1:9" ht="15" x14ac:dyDescent="0.2">
      <c r="A13" s="47">
        <v>12</v>
      </c>
      <c r="B13" s="47" t="s">
        <v>138</v>
      </c>
      <c r="C13" s="42" t="s">
        <v>156</v>
      </c>
      <c r="D13" s="47">
        <v>35000</v>
      </c>
      <c r="E13" s="48">
        <f t="shared" si="0"/>
        <v>28000</v>
      </c>
      <c r="H13" s="46" t="s">
        <v>177</v>
      </c>
    </row>
    <row r="14" spans="1:9" ht="15" x14ac:dyDescent="0.25">
      <c r="A14" s="47">
        <v>13</v>
      </c>
      <c r="B14" s="47" t="s">
        <v>139</v>
      </c>
      <c r="C14" s="42" t="s">
        <v>158</v>
      </c>
      <c r="D14" s="47">
        <v>40000</v>
      </c>
      <c r="E14" s="48">
        <f t="shared" si="0"/>
        <v>16000</v>
      </c>
      <c r="H14" s="49"/>
      <c r="I14" s="23">
        <v>33600</v>
      </c>
    </row>
    <row r="15" spans="1:9" x14ac:dyDescent="0.2">
      <c r="A15" s="47">
        <v>14</v>
      </c>
      <c r="B15" s="47" t="s">
        <v>140</v>
      </c>
      <c r="C15" s="42" t="s">
        <v>164</v>
      </c>
      <c r="D15" s="47">
        <v>55000</v>
      </c>
      <c r="E15" s="48" t="e">
        <f t="shared" si="0"/>
        <v>#N/A</v>
      </c>
    </row>
    <row r="16" spans="1:9" x14ac:dyDescent="0.2">
      <c r="A16" s="47">
        <v>15</v>
      </c>
      <c r="B16" s="47" t="s">
        <v>141</v>
      </c>
      <c r="C16" s="42" t="s">
        <v>155</v>
      </c>
      <c r="D16" s="47">
        <v>36000</v>
      </c>
      <c r="E16" s="48">
        <f t="shared" si="0"/>
        <v>21600</v>
      </c>
    </row>
    <row r="17" spans="1:5" x14ac:dyDescent="0.2">
      <c r="A17" s="47">
        <v>16</v>
      </c>
      <c r="B17" s="47" t="s">
        <v>142</v>
      </c>
      <c r="C17" s="42" t="s">
        <v>160</v>
      </c>
      <c r="D17" s="47">
        <v>58000</v>
      </c>
      <c r="E17" s="48" t="e">
        <f t="shared" si="0"/>
        <v>#VALUE!</v>
      </c>
    </row>
    <row r="18" spans="1:5" x14ac:dyDescent="0.2">
      <c r="A18" s="47">
        <v>17</v>
      </c>
      <c r="B18" s="47" t="s">
        <v>143</v>
      </c>
      <c r="C18" s="42" t="s">
        <v>155</v>
      </c>
      <c r="D18" s="47">
        <v>49000</v>
      </c>
      <c r="E18" s="48">
        <f t="shared" si="0"/>
        <v>29400</v>
      </c>
    </row>
    <row r="19" spans="1:5" x14ac:dyDescent="0.2">
      <c r="A19" s="47">
        <v>18</v>
      </c>
      <c r="B19" s="47" t="s">
        <v>144</v>
      </c>
      <c r="C19" s="42" t="s">
        <v>155</v>
      </c>
      <c r="D19" s="47">
        <v>55000</v>
      </c>
      <c r="E19" s="48">
        <f t="shared" si="0"/>
        <v>33000</v>
      </c>
    </row>
    <row r="20" spans="1:5" x14ac:dyDescent="0.2">
      <c r="A20" s="47">
        <v>19</v>
      </c>
      <c r="B20" s="47" t="s">
        <v>145</v>
      </c>
      <c r="C20" s="42" t="s">
        <v>160</v>
      </c>
      <c r="D20" s="47">
        <v>66000</v>
      </c>
      <c r="E20" s="48" t="e">
        <f t="shared" si="0"/>
        <v>#VALUE!</v>
      </c>
    </row>
    <row r="21" spans="1:5" x14ac:dyDescent="0.2">
      <c r="A21" s="47">
        <v>20</v>
      </c>
      <c r="B21" s="47" t="s">
        <v>146</v>
      </c>
      <c r="C21" s="42" t="s">
        <v>158</v>
      </c>
      <c r="D21" s="47">
        <v>52000</v>
      </c>
      <c r="E21" s="48">
        <f t="shared" si="0"/>
        <v>20800</v>
      </c>
    </row>
    <row r="22" spans="1:5" x14ac:dyDescent="0.2">
      <c r="A22" s="47">
        <v>21</v>
      </c>
      <c r="B22" s="47" t="s">
        <v>147</v>
      </c>
      <c r="C22" s="42" t="s">
        <v>158</v>
      </c>
      <c r="D22" s="47">
        <v>44000</v>
      </c>
      <c r="E22" s="48">
        <f t="shared" si="0"/>
        <v>17600</v>
      </c>
    </row>
    <row r="23" spans="1:5" x14ac:dyDescent="0.2">
      <c r="A23" s="47">
        <v>22</v>
      </c>
      <c r="B23" s="47" t="s">
        <v>148</v>
      </c>
      <c r="C23" s="42" t="s">
        <v>155</v>
      </c>
      <c r="D23" s="47">
        <v>30000</v>
      </c>
      <c r="E23" s="48">
        <f t="shared" si="0"/>
        <v>18000</v>
      </c>
    </row>
    <row r="24" spans="1:5" x14ac:dyDescent="0.2">
      <c r="A24" s="47">
        <v>23</v>
      </c>
      <c r="B24" s="47" t="s">
        <v>149</v>
      </c>
      <c r="C24" s="42" t="s">
        <v>155</v>
      </c>
      <c r="D24" s="47">
        <v>54000</v>
      </c>
      <c r="E24" s="48">
        <f t="shared" si="0"/>
        <v>32400</v>
      </c>
    </row>
    <row r="25" spans="1:5" x14ac:dyDescent="0.2">
      <c r="A25" s="50"/>
    </row>
  </sheetData>
  <pageMargins left="0.75" right="0.75" top="1" bottom="1" header="0.5" footer="0.5"/>
  <pageSetup paperSize="9" orientation="landscape" horizontalDpi="180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3"/>
  <sheetViews>
    <sheetView showGridLines="0" zoomScaleNormal="100" workbookViewId="0"/>
  </sheetViews>
  <sheetFormatPr defaultRowHeight="12.75" x14ac:dyDescent="0.2"/>
  <cols>
    <col min="1" max="1" width="10.5703125" bestFit="1" customWidth="1"/>
    <col min="2" max="4" width="11.28515625" customWidth="1"/>
    <col min="5" max="5" width="5.28515625" customWidth="1"/>
    <col min="6" max="6" width="17.42578125" bestFit="1" customWidth="1"/>
    <col min="7" max="7" width="17" bestFit="1" customWidth="1"/>
    <col min="8" max="8" width="11.28515625" customWidth="1"/>
    <col min="9" max="9" width="11.140625" bestFit="1" customWidth="1"/>
  </cols>
  <sheetData>
    <row r="1" spans="1:7" ht="30" x14ac:dyDescent="0.2">
      <c r="A1" s="1" t="s">
        <v>26</v>
      </c>
      <c r="B1" s="1" t="s">
        <v>23</v>
      </c>
      <c r="C1" s="1" t="s">
        <v>24</v>
      </c>
      <c r="D1" s="1" t="s">
        <v>25</v>
      </c>
    </row>
    <row r="2" spans="1:7" ht="14.25" x14ac:dyDescent="0.2">
      <c r="A2" s="3" t="s">
        <v>29</v>
      </c>
      <c r="B2" s="11">
        <v>264000</v>
      </c>
      <c r="C2" s="11">
        <v>594000</v>
      </c>
      <c r="D2" s="11">
        <v>432000</v>
      </c>
      <c r="F2" s="9" t="s">
        <v>26</v>
      </c>
      <c r="G2" s="3" t="s">
        <v>33</v>
      </c>
    </row>
    <row r="3" spans="1:7" ht="14.25" x14ac:dyDescent="0.2">
      <c r="A3" s="3" t="s">
        <v>30</v>
      </c>
      <c r="B3" s="11">
        <v>213000</v>
      </c>
      <c r="C3" s="11">
        <v>896500</v>
      </c>
      <c r="D3" s="11">
        <v>121500</v>
      </c>
      <c r="F3" s="9" t="s">
        <v>84</v>
      </c>
      <c r="G3" s="3" t="s">
        <v>24</v>
      </c>
    </row>
    <row r="4" spans="1:7" ht="14.25" x14ac:dyDescent="0.2">
      <c r="A4" s="3" t="s">
        <v>31</v>
      </c>
      <c r="B4" s="11">
        <v>219000</v>
      </c>
      <c r="C4" s="11">
        <v>676500</v>
      </c>
      <c r="D4" s="11">
        <v>549000</v>
      </c>
    </row>
    <row r="5" spans="1:7" ht="14.25" x14ac:dyDescent="0.2">
      <c r="A5" s="3" t="s">
        <v>32</v>
      </c>
      <c r="B5" s="11">
        <v>249000</v>
      </c>
      <c r="C5" s="11">
        <v>742500</v>
      </c>
      <c r="D5" s="11">
        <v>576000</v>
      </c>
      <c r="F5" s="9" t="s">
        <v>27</v>
      </c>
      <c r="G5" s="3"/>
    </row>
    <row r="6" spans="1:7" ht="14.25" x14ac:dyDescent="0.2">
      <c r="A6" s="3" t="s">
        <v>33</v>
      </c>
      <c r="B6" s="11">
        <v>264000</v>
      </c>
      <c r="C6" s="11">
        <v>588500</v>
      </c>
      <c r="D6" s="11">
        <v>342000</v>
      </c>
      <c r="F6" s="9" t="s">
        <v>85</v>
      </c>
      <c r="G6" s="3"/>
    </row>
    <row r="7" spans="1:7" ht="14.25" x14ac:dyDescent="0.2">
      <c r="A7" s="3" t="s">
        <v>34</v>
      </c>
      <c r="B7" s="11">
        <v>447000</v>
      </c>
      <c r="C7" s="11">
        <v>456500</v>
      </c>
      <c r="D7" s="11">
        <v>409500</v>
      </c>
    </row>
    <row r="8" spans="1:7" ht="14.25" x14ac:dyDescent="0.2">
      <c r="A8" s="3" t="s">
        <v>35</v>
      </c>
      <c r="B8" s="11">
        <v>225000</v>
      </c>
      <c r="C8" s="11">
        <v>440000</v>
      </c>
      <c r="D8" s="11">
        <v>553500</v>
      </c>
      <c r="F8" s="9" t="s">
        <v>28</v>
      </c>
      <c r="G8" s="3"/>
    </row>
    <row r="9" spans="1:7" ht="14.25" x14ac:dyDescent="0.2">
      <c r="A9" s="3" t="s">
        <v>36</v>
      </c>
      <c r="B9" s="11">
        <v>294000</v>
      </c>
      <c r="C9" s="11">
        <v>946000</v>
      </c>
      <c r="D9" s="11">
        <v>486000</v>
      </c>
    </row>
    <row r="10" spans="1:7" ht="14.25" x14ac:dyDescent="0.2">
      <c r="A10" s="3" t="s">
        <v>37</v>
      </c>
      <c r="B10" s="11">
        <v>300000</v>
      </c>
      <c r="C10" s="11">
        <v>902000</v>
      </c>
      <c r="D10" s="11">
        <v>963000</v>
      </c>
      <c r="F10" s="9" t="s">
        <v>28</v>
      </c>
      <c r="G10" s="3"/>
    </row>
    <row r="11" spans="1:7" ht="14.25" x14ac:dyDescent="0.2">
      <c r="A11" s="3" t="s">
        <v>38</v>
      </c>
      <c r="B11" s="11">
        <v>180000</v>
      </c>
      <c r="C11" s="11">
        <v>1138500</v>
      </c>
      <c r="D11" s="11">
        <v>724500</v>
      </c>
    </row>
    <row r="12" spans="1:7" ht="14.25" x14ac:dyDescent="0.2">
      <c r="A12" s="3" t="s">
        <v>39</v>
      </c>
      <c r="B12" s="11">
        <v>687000</v>
      </c>
      <c r="C12" s="11">
        <v>286000</v>
      </c>
      <c r="D12" s="11">
        <v>369000</v>
      </c>
    </row>
    <row r="13" spans="1:7" ht="14.25" x14ac:dyDescent="0.2">
      <c r="A13" s="3" t="s">
        <v>40</v>
      </c>
      <c r="B13" s="11">
        <v>288000</v>
      </c>
      <c r="C13" s="11">
        <v>709500</v>
      </c>
      <c r="D13" s="11">
        <v>715500</v>
      </c>
    </row>
  </sheetData>
  <conditionalFormatting sqref="B2:D13">
    <cfRule type="expression" dxfId="1" priority="42">
      <formula>AND($A2=$G$2,B$1=$G$3)</formula>
    </cfRule>
  </conditionalFormatting>
  <dataValidations count="2">
    <dataValidation type="list" allowBlank="1" showInputMessage="1" showErrorMessage="1" sqref="G2">
      <formula1>$A$2:$A$13</formula1>
    </dataValidation>
    <dataValidation type="list" allowBlank="1" showInputMessage="1" showErrorMessage="1" sqref="G3">
      <formula1>$B$1:$D$1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5"/>
  <sheetViews>
    <sheetView showGridLines="0" workbookViewId="0"/>
  </sheetViews>
  <sheetFormatPr defaultRowHeight="14.25" x14ac:dyDescent="0.2"/>
  <cols>
    <col min="1" max="1" width="10" style="5" customWidth="1"/>
    <col min="2" max="2" width="29" style="5" bestFit="1" customWidth="1"/>
    <col min="3" max="3" width="13.7109375" style="5" customWidth="1"/>
    <col min="4" max="4" width="9.140625" style="5" customWidth="1"/>
    <col min="5" max="5" width="14" style="5" customWidth="1"/>
    <col min="6" max="6" width="3.28515625" style="5" customWidth="1"/>
    <col min="7" max="7" width="22.85546875" style="5" bestFit="1" customWidth="1"/>
    <col min="8" max="8" width="16.28515625" style="5" customWidth="1"/>
    <col min="9" max="9" width="10.140625" style="5" customWidth="1"/>
    <col min="10" max="10" width="10.85546875" style="5" customWidth="1"/>
    <col min="11" max="11" width="14" style="5" customWidth="1"/>
    <col min="12" max="16384" width="9.140625" style="5"/>
  </cols>
  <sheetData>
    <row r="1" spans="1:12" ht="30" x14ac:dyDescent="0.2">
      <c r="A1" s="1" t="s">
        <v>181</v>
      </c>
      <c r="B1" s="1" t="s">
        <v>2</v>
      </c>
      <c r="C1" s="1" t="s">
        <v>183</v>
      </c>
      <c r="D1" s="1" t="s">
        <v>182</v>
      </c>
      <c r="E1" s="1" t="s">
        <v>184</v>
      </c>
      <c r="J1" s="1" t="s">
        <v>0</v>
      </c>
      <c r="K1" s="1" t="s">
        <v>1</v>
      </c>
    </row>
    <row r="2" spans="1:12" ht="15" x14ac:dyDescent="0.2">
      <c r="A2" s="2" t="s">
        <v>16</v>
      </c>
      <c r="B2" s="3" t="s">
        <v>3</v>
      </c>
      <c r="C2" s="7">
        <v>32.380000000000003</v>
      </c>
      <c r="D2" s="8">
        <v>10248</v>
      </c>
      <c r="E2" s="6" t="s">
        <v>43</v>
      </c>
      <c r="F2" s="51"/>
      <c r="G2" s="4" t="s">
        <v>0</v>
      </c>
      <c r="H2" s="3" t="s">
        <v>5</v>
      </c>
      <c r="I2" s="51"/>
      <c r="J2" s="2" t="s">
        <v>41</v>
      </c>
      <c r="K2" s="6" t="s">
        <v>44</v>
      </c>
    </row>
    <row r="3" spans="1:12" ht="15" x14ac:dyDescent="0.2">
      <c r="A3" s="2" t="s">
        <v>16</v>
      </c>
      <c r="B3" s="3" t="s">
        <v>4</v>
      </c>
      <c r="C3" s="7">
        <v>11.61</v>
      </c>
      <c r="D3" s="8">
        <v>10249</v>
      </c>
      <c r="E3" s="6" t="s">
        <v>44</v>
      </c>
      <c r="F3" s="51"/>
      <c r="G3" s="4" t="s">
        <v>1</v>
      </c>
      <c r="H3" s="3" t="s">
        <v>45</v>
      </c>
      <c r="I3" s="30"/>
      <c r="J3" s="2" t="s">
        <v>42</v>
      </c>
      <c r="K3" s="6" t="s">
        <v>45</v>
      </c>
    </row>
    <row r="4" spans="1:12" x14ac:dyDescent="0.2">
      <c r="A4" s="2" t="s">
        <v>5</v>
      </c>
      <c r="B4" s="3" t="s">
        <v>6</v>
      </c>
      <c r="C4" s="7">
        <v>65.83</v>
      </c>
      <c r="D4" s="8">
        <v>10250</v>
      </c>
      <c r="E4" s="6" t="s">
        <v>43</v>
      </c>
      <c r="F4" s="51"/>
      <c r="I4" s="30"/>
      <c r="J4" s="2" t="s">
        <v>5</v>
      </c>
      <c r="K4" s="6" t="s">
        <v>47</v>
      </c>
    </row>
    <row r="5" spans="1:12" ht="15" x14ac:dyDescent="0.2">
      <c r="A5" s="2" t="s">
        <v>5</v>
      </c>
      <c r="B5" s="3" t="s">
        <v>7</v>
      </c>
      <c r="C5" s="7">
        <v>41.34</v>
      </c>
      <c r="D5" s="8">
        <v>10251</v>
      </c>
      <c r="E5" s="6" t="s">
        <v>44</v>
      </c>
      <c r="F5" s="51"/>
      <c r="G5" s="29" t="s">
        <v>182</v>
      </c>
      <c r="H5" s="3"/>
      <c r="I5" s="30"/>
      <c r="J5" s="2" t="s">
        <v>16</v>
      </c>
      <c r="K5" s="6" t="s">
        <v>46</v>
      </c>
    </row>
    <row r="6" spans="1:12" x14ac:dyDescent="0.2">
      <c r="A6" s="2" t="s">
        <v>5</v>
      </c>
      <c r="B6" s="3" t="s">
        <v>8</v>
      </c>
      <c r="C6" s="7">
        <v>51.3</v>
      </c>
      <c r="D6" s="8">
        <v>10252</v>
      </c>
      <c r="E6" s="6" t="s">
        <v>45</v>
      </c>
      <c r="F6" s="51"/>
      <c r="I6" s="51"/>
      <c r="J6" s="2" t="s">
        <v>11</v>
      </c>
      <c r="K6" s="6" t="s">
        <v>43</v>
      </c>
    </row>
    <row r="7" spans="1:12" ht="15" x14ac:dyDescent="0.2">
      <c r="A7" s="2" t="s">
        <v>5</v>
      </c>
      <c r="B7" s="3" t="s">
        <v>6</v>
      </c>
      <c r="C7" s="7">
        <v>58.17</v>
      </c>
      <c r="D7" s="8">
        <v>10253</v>
      </c>
      <c r="E7" s="6" t="s">
        <v>47</v>
      </c>
      <c r="F7" s="51"/>
      <c r="G7" s="4" t="s">
        <v>183</v>
      </c>
      <c r="H7" s="3"/>
      <c r="I7" s="51"/>
      <c r="J7" s="52"/>
      <c r="K7" s="30"/>
      <c r="L7" s="30"/>
    </row>
    <row r="8" spans="1:12" x14ac:dyDescent="0.2">
      <c r="A8" s="2" t="s">
        <v>41</v>
      </c>
      <c r="B8" s="3" t="s">
        <v>9</v>
      </c>
      <c r="C8" s="7">
        <v>22.98</v>
      </c>
      <c r="D8" s="8">
        <v>10254</v>
      </c>
      <c r="E8" s="6" t="s">
        <v>43</v>
      </c>
      <c r="F8" s="51"/>
      <c r="I8" s="51"/>
      <c r="J8" s="14" t="s">
        <v>11</v>
      </c>
      <c r="K8" s="15" t="s">
        <v>47</v>
      </c>
      <c r="L8" s="30"/>
    </row>
    <row r="9" spans="1:12" ht="15" x14ac:dyDescent="0.2">
      <c r="A9" s="2" t="s">
        <v>41</v>
      </c>
      <c r="B9" s="3" t="s">
        <v>10</v>
      </c>
      <c r="C9" s="7">
        <v>148.33000000000001</v>
      </c>
      <c r="D9" s="8">
        <v>10255</v>
      </c>
      <c r="E9" s="6" t="s">
        <v>44</v>
      </c>
      <c r="F9" s="51"/>
      <c r="G9" s="4"/>
      <c r="H9" s="3"/>
      <c r="I9" s="51"/>
      <c r="J9" s="52"/>
      <c r="K9" s="30"/>
      <c r="L9" s="30"/>
    </row>
    <row r="10" spans="1:12" x14ac:dyDescent="0.2">
      <c r="A10" s="2" t="s">
        <v>11</v>
      </c>
      <c r="B10" s="3" t="s">
        <v>12</v>
      </c>
      <c r="C10" s="7">
        <v>13.97</v>
      </c>
      <c r="D10" s="8">
        <v>10256</v>
      </c>
      <c r="E10" s="6" t="s">
        <v>43</v>
      </c>
      <c r="F10" s="51"/>
      <c r="I10" s="51"/>
      <c r="J10" s="51"/>
      <c r="K10" s="30"/>
      <c r="L10" s="30"/>
    </row>
    <row r="11" spans="1:12" x14ac:dyDescent="0.2">
      <c r="A11" s="2" t="s">
        <v>11</v>
      </c>
      <c r="B11" s="3" t="s">
        <v>13</v>
      </c>
      <c r="C11" s="7">
        <v>81.91</v>
      </c>
      <c r="D11" s="8">
        <v>10257</v>
      </c>
      <c r="E11" s="6" t="s">
        <v>44</v>
      </c>
      <c r="F11" s="51"/>
      <c r="I11" s="51"/>
      <c r="J11" s="51"/>
      <c r="K11" s="30"/>
      <c r="L11" s="30"/>
    </row>
    <row r="12" spans="1:12" ht="12.75" customHeight="1" x14ac:dyDescent="0.2">
      <c r="A12" s="2" t="s">
        <v>11</v>
      </c>
      <c r="B12" s="3" t="s">
        <v>14</v>
      </c>
      <c r="C12" s="7">
        <v>140.51</v>
      </c>
      <c r="D12" s="8">
        <v>10258</v>
      </c>
      <c r="E12" s="6" t="s">
        <v>45</v>
      </c>
      <c r="F12" s="51"/>
      <c r="I12" s="51"/>
      <c r="J12" s="51"/>
      <c r="K12" s="30"/>
      <c r="L12" s="30"/>
    </row>
    <row r="13" spans="1:12" x14ac:dyDescent="0.2">
      <c r="A13" s="2" t="s">
        <v>11</v>
      </c>
      <c r="B13" s="3" t="s">
        <v>15</v>
      </c>
      <c r="C13" s="7">
        <v>3.25</v>
      </c>
      <c r="D13" s="8">
        <v>10259</v>
      </c>
      <c r="E13" s="6" t="s">
        <v>46</v>
      </c>
      <c r="F13" s="51"/>
      <c r="I13" s="51"/>
      <c r="J13" s="51"/>
      <c r="K13" s="30"/>
      <c r="L13" s="30"/>
    </row>
    <row r="14" spans="1:12" x14ac:dyDescent="0.2">
      <c r="A14" s="2" t="s">
        <v>16</v>
      </c>
      <c r="B14" s="3" t="s">
        <v>17</v>
      </c>
      <c r="C14" s="7">
        <v>55.09</v>
      </c>
      <c r="D14" s="8">
        <v>10260</v>
      </c>
      <c r="E14" s="6" t="s">
        <v>45</v>
      </c>
      <c r="F14" s="51"/>
      <c r="I14" s="51"/>
      <c r="J14" s="51"/>
      <c r="K14" s="30"/>
      <c r="L14" s="30"/>
    </row>
    <row r="15" spans="1:12" x14ac:dyDescent="0.2">
      <c r="A15" s="2" t="s">
        <v>16</v>
      </c>
      <c r="B15" s="3" t="s">
        <v>18</v>
      </c>
      <c r="C15" s="7">
        <v>3.05</v>
      </c>
      <c r="D15" s="8">
        <v>10261</v>
      </c>
      <c r="E15" s="6" t="s">
        <v>47</v>
      </c>
      <c r="F15" s="51"/>
      <c r="I15" s="51"/>
      <c r="J15" s="51"/>
      <c r="K15" s="30"/>
      <c r="L15" s="30"/>
    </row>
    <row r="16" spans="1:12" x14ac:dyDescent="0.2">
      <c r="A16" s="2" t="s">
        <v>16</v>
      </c>
      <c r="B16" s="3" t="s">
        <v>19</v>
      </c>
      <c r="C16" s="7">
        <v>48.29</v>
      </c>
      <c r="D16" s="8">
        <v>10262</v>
      </c>
      <c r="E16" s="6" t="s">
        <v>46</v>
      </c>
      <c r="F16" s="10"/>
      <c r="J16" s="51"/>
      <c r="K16" s="30"/>
      <c r="L16" s="30"/>
    </row>
    <row r="17" spans="1:12" x14ac:dyDescent="0.2">
      <c r="A17" s="2" t="s">
        <v>41</v>
      </c>
      <c r="B17" s="3" t="s">
        <v>14</v>
      </c>
      <c r="C17" s="7">
        <v>146.06</v>
      </c>
      <c r="D17" s="8">
        <v>10263</v>
      </c>
      <c r="E17" s="6" t="s">
        <v>45</v>
      </c>
      <c r="F17" s="10"/>
      <c r="J17" s="51"/>
      <c r="K17" s="30"/>
      <c r="L17" s="30"/>
    </row>
    <row r="18" spans="1:12" x14ac:dyDescent="0.2">
      <c r="A18" s="2" t="s">
        <v>41</v>
      </c>
      <c r="B18" s="3" t="s">
        <v>3</v>
      </c>
      <c r="C18" s="7">
        <v>25.73</v>
      </c>
      <c r="D18" s="8">
        <v>10266</v>
      </c>
      <c r="E18" s="6" t="s">
        <v>46</v>
      </c>
      <c r="F18" s="10"/>
      <c r="J18" s="51"/>
      <c r="K18" s="30"/>
      <c r="L18" s="30"/>
    </row>
    <row r="19" spans="1:12" x14ac:dyDescent="0.2">
      <c r="A19" s="2" t="s">
        <v>41</v>
      </c>
      <c r="B19" s="3" t="s">
        <v>20</v>
      </c>
      <c r="C19" s="7">
        <v>208.58</v>
      </c>
      <c r="D19" s="8">
        <v>10267</v>
      </c>
      <c r="E19" s="6" t="s">
        <v>47</v>
      </c>
      <c r="F19" s="10"/>
      <c r="J19" s="51"/>
      <c r="K19" s="30"/>
      <c r="L19" s="30"/>
    </row>
    <row r="20" spans="1:12" x14ac:dyDescent="0.2">
      <c r="A20" s="2" t="s">
        <v>42</v>
      </c>
      <c r="B20" s="3" t="s">
        <v>21</v>
      </c>
      <c r="C20" s="7">
        <v>66.290000000000006</v>
      </c>
      <c r="D20" s="8">
        <v>10268</v>
      </c>
      <c r="E20" s="6" t="s">
        <v>43</v>
      </c>
      <c r="F20" s="10"/>
      <c r="J20" s="51"/>
      <c r="K20" s="30"/>
      <c r="L20" s="30"/>
    </row>
    <row r="21" spans="1:12" x14ac:dyDescent="0.2">
      <c r="A21" s="2" t="s">
        <v>42</v>
      </c>
      <c r="B21" s="3" t="s">
        <v>3</v>
      </c>
      <c r="C21" s="7">
        <v>136.54</v>
      </c>
      <c r="D21" s="8">
        <v>10270</v>
      </c>
      <c r="E21" s="6" t="s">
        <v>44</v>
      </c>
      <c r="F21" s="10"/>
      <c r="J21" s="51"/>
      <c r="K21" s="30"/>
      <c r="L21" s="30"/>
    </row>
    <row r="22" spans="1:12" x14ac:dyDescent="0.2">
      <c r="A22" s="2" t="s">
        <v>42</v>
      </c>
      <c r="B22" s="3" t="s">
        <v>19</v>
      </c>
      <c r="C22" s="7">
        <v>98.03</v>
      </c>
      <c r="D22" s="8">
        <v>10272</v>
      </c>
      <c r="E22" s="6" t="s">
        <v>45</v>
      </c>
      <c r="J22" s="51"/>
      <c r="K22" s="30"/>
      <c r="L22" s="30"/>
    </row>
    <row r="23" spans="1:12" x14ac:dyDescent="0.2">
      <c r="A23" s="2" t="s">
        <v>42</v>
      </c>
      <c r="B23" s="3" t="s">
        <v>14</v>
      </c>
      <c r="C23" s="7">
        <v>79.459999999999994</v>
      </c>
      <c r="D23" s="8">
        <v>11008</v>
      </c>
      <c r="E23" s="6" t="s">
        <v>47</v>
      </c>
      <c r="J23" s="51"/>
      <c r="K23" s="30"/>
      <c r="L23" s="30"/>
    </row>
    <row r="24" spans="1:12" x14ac:dyDescent="0.2">
      <c r="A24" s="2" t="s">
        <v>42</v>
      </c>
      <c r="B24" s="3" t="s">
        <v>22</v>
      </c>
      <c r="C24" s="7">
        <v>3.17</v>
      </c>
      <c r="D24" s="8">
        <v>11019</v>
      </c>
      <c r="E24" s="6" t="s">
        <v>46</v>
      </c>
      <c r="J24" s="51"/>
      <c r="K24" s="30"/>
      <c r="L24" s="30"/>
    </row>
    <row r="25" spans="1:12" x14ac:dyDescent="0.2">
      <c r="A25" s="2" t="s">
        <v>5</v>
      </c>
      <c r="B25" s="3" t="s">
        <v>6</v>
      </c>
      <c r="C25" s="7">
        <v>87.17</v>
      </c>
      <c r="D25" s="8">
        <v>11020</v>
      </c>
      <c r="E25" s="6" t="s">
        <v>46</v>
      </c>
      <c r="J25" s="51"/>
      <c r="K25" s="30"/>
      <c r="L25" s="30"/>
    </row>
    <row r="26" spans="1:12" x14ac:dyDescent="0.2">
      <c r="J26" s="51"/>
    </row>
    <row r="27" spans="1:12" x14ac:dyDescent="0.2">
      <c r="J27" s="51"/>
    </row>
    <row r="28" spans="1:12" x14ac:dyDescent="0.2">
      <c r="J28" s="51"/>
    </row>
    <row r="29" spans="1:12" x14ac:dyDescent="0.2">
      <c r="J29" s="51"/>
    </row>
    <row r="30" spans="1:12" x14ac:dyDescent="0.2">
      <c r="J30" s="30"/>
    </row>
    <row r="31" spans="1:12" x14ac:dyDescent="0.2">
      <c r="J31" s="30"/>
    </row>
    <row r="32" spans="1:12" x14ac:dyDescent="0.2">
      <c r="J32" s="30"/>
    </row>
    <row r="33" spans="10:10" x14ac:dyDescent="0.2">
      <c r="J33" s="30"/>
    </row>
    <row r="34" spans="10:10" x14ac:dyDescent="0.2">
      <c r="J34" s="30"/>
    </row>
    <row r="35" spans="10:10" x14ac:dyDescent="0.2">
      <c r="J35" s="30"/>
    </row>
  </sheetData>
  <sortState ref="J2:J6">
    <sortCondition ref="J2"/>
  </sortState>
  <conditionalFormatting sqref="A2:E25">
    <cfRule type="expression" dxfId="0" priority="12">
      <formula>AND($A2=$H$2,$E2=$H$3)</formula>
    </cfRule>
  </conditionalFormatting>
  <dataValidations count="2">
    <dataValidation type="list" allowBlank="1" showInputMessage="1" sqref="H3">
      <formula1>$K$2:$K$6</formula1>
    </dataValidation>
    <dataValidation type="list" allowBlank="1" showInputMessage="1" showErrorMessage="1" sqref="H2">
      <formula1>$J$2:$J$6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A32"/>
    </sheetView>
  </sheetViews>
  <sheetFormatPr defaultRowHeight="12.75" x14ac:dyDescent="0.2"/>
  <cols>
    <col min="1" max="1" width="27.140625" bestFit="1" customWidth="1"/>
    <col min="2" max="2" width="17.5703125" bestFit="1" customWidth="1"/>
    <col min="3" max="3" width="22.42578125" bestFit="1" customWidth="1"/>
  </cols>
  <sheetData>
    <row r="1" spans="1:3" ht="14.25" x14ac:dyDescent="0.2">
      <c r="A1" s="53" t="s">
        <v>50</v>
      </c>
      <c r="B1" t="s">
        <v>48</v>
      </c>
      <c r="C1" t="s">
        <v>49</v>
      </c>
    </row>
    <row r="2" spans="1:3" ht="14.25" x14ac:dyDescent="0.2">
      <c r="A2" s="53" t="s">
        <v>51</v>
      </c>
    </row>
    <row r="3" spans="1:3" ht="14.25" x14ac:dyDescent="0.2">
      <c r="A3" s="53" t="s">
        <v>69</v>
      </c>
    </row>
    <row r="4" spans="1:3" ht="14.25" x14ac:dyDescent="0.2">
      <c r="A4" s="53" t="s">
        <v>52</v>
      </c>
    </row>
    <row r="5" spans="1:3" ht="14.25" x14ac:dyDescent="0.2">
      <c r="A5" s="53" t="s">
        <v>53</v>
      </c>
    </row>
    <row r="6" spans="1:3" ht="14.25" x14ac:dyDescent="0.2">
      <c r="A6" s="53" t="s">
        <v>54</v>
      </c>
    </row>
    <row r="7" spans="1:3" ht="14.25" x14ac:dyDescent="0.2">
      <c r="A7" s="53" t="s">
        <v>70</v>
      </c>
    </row>
    <row r="8" spans="1:3" ht="14.25" x14ac:dyDescent="0.2">
      <c r="A8" s="53" t="s">
        <v>71</v>
      </c>
    </row>
    <row r="9" spans="1:3" ht="14.25" x14ac:dyDescent="0.2">
      <c r="A9" s="53" t="s">
        <v>55</v>
      </c>
    </row>
    <row r="10" spans="1:3" ht="14.25" x14ac:dyDescent="0.2">
      <c r="A10" s="53" t="s">
        <v>79</v>
      </c>
    </row>
    <row r="11" spans="1:3" ht="14.25" x14ac:dyDescent="0.2">
      <c r="A11" s="53" t="s">
        <v>72</v>
      </c>
    </row>
    <row r="12" spans="1:3" ht="14.25" x14ac:dyDescent="0.2">
      <c r="A12" s="53" t="s">
        <v>56</v>
      </c>
    </row>
    <row r="13" spans="1:3" ht="14.25" x14ac:dyDescent="0.2">
      <c r="A13" s="53" t="s">
        <v>57</v>
      </c>
    </row>
    <row r="14" spans="1:3" ht="14.25" x14ac:dyDescent="0.2">
      <c r="A14" s="53" t="s">
        <v>81</v>
      </c>
    </row>
    <row r="15" spans="1:3" ht="14.25" x14ac:dyDescent="0.2">
      <c r="A15" s="53" t="s">
        <v>58</v>
      </c>
    </row>
    <row r="16" spans="1:3" ht="14.25" x14ac:dyDescent="0.2">
      <c r="A16" s="53" t="s">
        <v>73</v>
      </c>
    </row>
    <row r="17" spans="1:1" ht="14.25" x14ac:dyDescent="0.2">
      <c r="A17" s="53" t="s">
        <v>74</v>
      </c>
    </row>
    <row r="18" spans="1:1" ht="14.25" x14ac:dyDescent="0.2">
      <c r="A18" s="53" t="s">
        <v>59</v>
      </c>
    </row>
    <row r="19" spans="1:1" ht="14.25" x14ac:dyDescent="0.2">
      <c r="A19" s="53" t="s">
        <v>75</v>
      </c>
    </row>
    <row r="20" spans="1:1" ht="14.25" x14ac:dyDescent="0.2">
      <c r="A20" s="53" t="s">
        <v>60</v>
      </c>
    </row>
    <row r="21" spans="1:1" ht="14.25" x14ac:dyDescent="0.2">
      <c r="A21" s="53" t="s">
        <v>80</v>
      </c>
    </row>
    <row r="22" spans="1:1" ht="14.25" x14ac:dyDescent="0.2">
      <c r="A22" s="53" t="s">
        <v>61</v>
      </c>
    </row>
    <row r="23" spans="1:1" ht="14.25" x14ac:dyDescent="0.2">
      <c r="A23" s="53" t="s">
        <v>62</v>
      </c>
    </row>
    <row r="24" spans="1:1" ht="14.25" x14ac:dyDescent="0.2">
      <c r="A24" s="53" t="s">
        <v>76</v>
      </c>
    </row>
    <row r="25" spans="1:1" ht="14.25" x14ac:dyDescent="0.2">
      <c r="A25" s="53" t="s">
        <v>63</v>
      </c>
    </row>
    <row r="26" spans="1:1" ht="14.25" x14ac:dyDescent="0.2">
      <c r="A26" s="53" t="s">
        <v>64</v>
      </c>
    </row>
    <row r="27" spans="1:1" ht="14.25" x14ac:dyDescent="0.2">
      <c r="A27" s="53" t="s">
        <v>65</v>
      </c>
    </row>
    <row r="28" spans="1:1" ht="14.25" x14ac:dyDescent="0.2">
      <c r="A28" s="53" t="s">
        <v>66</v>
      </c>
    </row>
    <row r="29" spans="1:1" ht="14.25" x14ac:dyDescent="0.2">
      <c r="A29" s="53" t="s">
        <v>77</v>
      </c>
    </row>
    <row r="30" spans="1:1" ht="14.25" x14ac:dyDescent="0.2">
      <c r="A30" s="53" t="s">
        <v>67</v>
      </c>
    </row>
    <row r="31" spans="1:1" ht="14.25" x14ac:dyDescent="0.2">
      <c r="A31" s="53" t="s">
        <v>78</v>
      </c>
    </row>
    <row r="32" spans="1:1" ht="14.25" x14ac:dyDescent="0.2">
      <c r="A32" s="53" t="s">
        <v>68</v>
      </c>
    </row>
  </sheetData>
  <sortState ref="A1:C32">
    <sortCondition ref="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Вводная</vt:lpstr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ИСТОЧНИК</vt:lpstr>
      <vt:lpstr>Показатель</vt:lpstr>
      <vt:lpstr>СписокНаименований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Функции Ссылки и Массивы</dc:title>
  <dc:creator>Olga Kuleshova</dc:creator>
  <cp:lastModifiedBy>Екатерина Кожевникова</cp:lastModifiedBy>
  <dcterms:created xsi:type="dcterms:W3CDTF">2006-07-26T19:53:09Z</dcterms:created>
  <dcterms:modified xsi:type="dcterms:W3CDTF">2019-03-12T06:44:27Z</dcterms:modified>
</cp:coreProperties>
</file>