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Excel/Expert/2/"/>
    </mc:Choice>
  </mc:AlternateContent>
  <xr:revisionPtr revIDLastSave="0" documentId="13_ncr:1_{13903052-BCDC-5240-9CA0-F989BEB0B21F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Вводная" sheetId="74" r:id="rId1"/>
    <sheet name="Расширенный фильтр 1" sheetId="76" r:id="rId2"/>
    <sheet name="Расширенный фильтр 2" sheetId="75" r:id="rId3"/>
    <sheet name="Подбор параметра 1" sheetId="77" r:id="rId4"/>
    <sheet name="Подбор параметра 2" sheetId="78" r:id="rId5"/>
    <sheet name="Подбор параметра 3" sheetId="79" state="hidden" r:id="rId6"/>
    <sheet name="Диспетчер сценариев 1" sheetId="80" r:id="rId7"/>
    <sheet name="Диспетчер сценариев 2" sheetId="81" r:id="rId8"/>
  </sheets>
  <externalReferences>
    <externalReference r:id="rId9"/>
    <externalReference r:id="rId10"/>
    <externalReference r:id="rId11"/>
  </externalReferences>
  <definedNames>
    <definedName name="__IntlFixup" hidden="1">TRUE</definedName>
    <definedName name="_xlnm._FilterDatabase" localSheetId="1" hidden="1">'Расширенный фильтр 1'!$A$1:$F$88</definedName>
    <definedName name="_xlnm._FilterDatabase" localSheetId="2" hidden="1">'Расширенный фильтр 2'!$A$1:$I$51</definedName>
    <definedName name="AccessDatabase" hidden="1">"C:\My Documents\MAUI MALL1.mdb"</definedName>
    <definedName name="ACwvu.CapersView." hidden="1">[1]MASTER!#REF!</definedName>
    <definedName name="ACwvu.Japan_Capers_Ed_Pub." localSheetId="6" hidden="1">'[2]THREE VARIABLES'!$N$1:$V$165</definedName>
    <definedName name="ACwvu.Japan_Capers_Ed_Pub." localSheetId="3" hidden="1">'[2]THREE VARIABLES'!$N$1:$V$165</definedName>
    <definedName name="ACwvu.Japan_Capers_Ed_Pub." hidden="1">'[3]THREE VARIABLES'!$N$1:$V$165</definedName>
    <definedName name="ACwvu.KJP_CC." localSheetId="6" hidden="1">'[2]THREE VARIABLES'!$N$4:$U$165</definedName>
    <definedName name="ACwvu.KJP_CC." localSheetId="3" hidden="1">'[2]THREE VARIABLES'!$N$4:$U$165</definedName>
    <definedName name="ACwvu.KJP_CC." hidden="1">'[3]THREE VARIABLES'!$N$4:$U$165</definedName>
    <definedName name="_xlnm.Criteria" localSheetId="1">'Расширенный фильтр 1'!$H$2:$L$4</definedName>
    <definedName name="_xlnm.Criteria" localSheetId="2">'Расширенный фильтр 2'!$K$1:$N$3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_xlnm.Database" hidden="1">#REF!</definedName>
    <definedName name="_xlnm.Extract" localSheetId="1">'Расширенный фильтр 1'!$H$28:$M$28</definedName>
    <definedName name="_xlnm.Extract" localSheetId="2">'Расширенный фильтр 2'!$P$1:$X$1</definedName>
    <definedName name="HTML_CodePage" hidden="1">1252</definedName>
    <definedName name="HTML_Control" localSheetId="6" hidden="1">{"'PRODUCTIONCOST SHEET'!$B$3:$G$48"}</definedName>
    <definedName name="HTML_Control" localSheetId="3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localSheetId="6" hidden="1">'[2]THREE VARIABLES'!$A$1:$M$65536</definedName>
    <definedName name="Rwvu.CapersView." localSheetId="3" hidden="1">'[2]THREE VARIABLES'!$A$1:$M$65536</definedName>
    <definedName name="Rwvu.CapersView." hidden="1">'[3]THREE VARIABLES'!$A$1:$M$65536</definedName>
    <definedName name="Rwvu.Japan_Capers_Ed_Pub." localSheetId="6" hidden="1">'[2]THREE VARIABLES'!$A$1:$M$65536</definedName>
    <definedName name="Rwvu.Japan_Capers_Ed_Pub." localSheetId="3" hidden="1">'[2]THREE VARIABLES'!$A$1:$M$65536</definedName>
    <definedName name="Rwvu.Japan_Capers_Ed_Pub." hidden="1">'[3]THREE VARIABLES'!$A$1:$M$65536</definedName>
    <definedName name="Rwvu.KJP_CC." localSheetId="6" hidden="1">'[2]THREE VARIABLES'!$A$1:$M$65536</definedName>
    <definedName name="Rwvu.KJP_CC." localSheetId="3" hidden="1">'[2]THREE VARIABLES'!$A$1:$M$65536</definedName>
    <definedName name="Rwvu.KJP_CC." hidden="1">'[3]THREE VARIABLES'!$A$1:$M$65536</definedName>
    <definedName name="solver_cvg" localSheetId="5" hidden="1">0.0001</definedName>
    <definedName name="solver_drv" localSheetId="5" hidden="1">1</definedName>
    <definedName name="solver_eng" localSheetId="6" hidden="1">1</definedName>
    <definedName name="solver_est" localSheetId="5" hidden="1">1</definedName>
    <definedName name="solver_itr" localSheetId="5" hidden="1">100</definedName>
    <definedName name="solver_lhs1" localSheetId="5" hidden="1">'Подбор параметра 3'!$C$2:$C$24</definedName>
    <definedName name="solver_lin" localSheetId="5" hidden="1">2</definedName>
    <definedName name="solver_neg" localSheetId="6" hidden="1">1</definedName>
    <definedName name="solver_neg" localSheetId="5" hidden="1">2</definedName>
    <definedName name="solver_num" localSheetId="6" hidden="1">0</definedName>
    <definedName name="solver_num" localSheetId="5" hidden="1">0</definedName>
    <definedName name="solver_nwt" localSheetId="5" hidden="1">1</definedName>
    <definedName name="solver_opt" localSheetId="6" hidden="1">'Диспетчер сценариев 1'!$C$8</definedName>
    <definedName name="solver_pre" localSheetId="5" hidden="1">0.000001</definedName>
    <definedName name="solver_rel1" localSheetId="5" hidden="1">3</definedName>
    <definedName name="solver_rhs1" localSheetId="5" hidden="1">140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0.05</definedName>
    <definedName name="solver_typ" localSheetId="6" hidden="1">1</definedName>
    <definedName name="solver_typ" localSheetId="5" hidden="1">3</definedName>
    <definedName name="solver_val" localSheetId="6" hidden="1">0</definedName>
    <definedName name="solver_ver" localSheetId="6" hidden="1">3</definedName>
    <definedName name="Swvu.CapersView." hidden="1">[1]MASTER!#REF!</definedName>
    <definedName name="Swvu.Japan_Capers_Ed_Pub." localSheetId="6" hidden="1">'[2]THREE VARIABLES'!$N$1:$V$165</definedName>
    <definedName name="Swvu.Japan_Capers_Ed_Pub." localSheetId="3" hidden="1">'[2]THREE VARIABLES'!$N$1:$V$165</definedName>
    <definedName name="Swvu.Japan_Capers_Ed_Pub." hidden="1">'[3]THREE VARIABLES'!$N$1:$V$165</definedName>
    <definedName name="Swvu.KJP_CC." localSheetId="6" hidden="1">'[2]THREE VARIABLES'!$N$4:$U$165</definedName>
    <definedName name="Swvu.KJP_CC." localSheetId="3" hidden="1">'[2]THREE VARIABLES'!$N$4:$U$165</definedName>
    <definedName name="Swvu.KJP_CC." hidden="1">'[3]THREE VARIABLES'!$N$4:$U$165</definedName>
    <definedName name="wrn.CapersPlotter." localSheetId="6" hidden="1">{#N/A,#N/A,FALSE,"DI 2 YEAR MASTER SCHEDULE"}</definedName>
    <definedName name="wrn.CapersPlotter." localSheetId="3" hidden="1">{#N/A,#N/A,FALSE,"DI 2 YEAR MASTER SCHEDULE"}</definedName>
    <definedName name="wrn.CapersPlotter." hidden="1">{#N/A,#N/A,FALSE,"DI 2 YEAR MASTER SCHEDULE"}</definedName>
    <definedName name="wrn.Edutainment._.Priority._.List." localSheetId="6" hidden="1">{#N/A,#N/A,FALSE,"DI 2 YEAR MASTER SCHEDULE"}</definedName>
    <definedName name="wrn.Edutainment._.Priority._.List." localSheetId="3" hidden="1">{#N/A,#N/A,FALSE,"DI 2 YEAR MASTER SCHEDULE"}</definedName>
    <definedName name="wrn.Edutainment._.Priority._.List." hidden="1">{#N/A,#N/A,FALSE,"DI 2 YEAR MASTER SCHEDULE"}</definedName>
    <definedName name="wrn.Japan_Capers_Ed._.Pub." localSheetId="6" hidden="1">{"Japan_Capers_Ed_Pub",#N/A,FALSE,"DI 2 YEAR MASTER SCHEDULE"}</definedName>
    <definedName name="wrn.Japan_Capers_Ed._.Pub." localSheetId="3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6" hidden="1">{#N/A,#N/A,FALSE,"DI 2 YEAR MASTER SCHEDULE"}</definedName>
    <definedName name="wrn.Priority._.list." localSheetId="3" hidden="1">{#N/A,#N/A,FALSE,"DI 2 YEAR MASTER SCHEDULE"}</definedName>
    <definedName name="wrn.Priority._.list." hidden="1">{#N/A,#N/A,FALSE,"DI 2 YEAR MASTER SCHEDULE"}</definedName>
    <definedName name="wrn.Prjcted._.Mnthly._.Qtys." localSheetId="6" hidden="1">{#N/A,#N/A,FALSE,"PRJCTED MNTHLY QTY's"}</definedName>
    <definedName name="wrn.Prjcted._.Mnthly._.Qtys." localSheetId="3" hidden="1">{#N/A,#N/A,FALSE,"PRJCTED MNTHLY QTY's"}</definedName>
    <definedName name="wrn.Prjcted._.Mnthly._.Qtys." hidden="1">{#N/A,#N/A,FALSE,"PRJCTED MNTHLY QTY's"}</definedName>
    <definedName name="wrn.Prjcted._.Qtrly._.Dollars." localSheetId="6" hidden="1">{#N/A,#N/A,FALSE,"PRJCTED QTRLY $'s"}</definedName>
    <definedName name="wrn.Prjcted._.Qtrly._.Dollars." localSheetId="3" hidden="1">{#N/A,#N/A,FALSE,"PRJCTED QTRLY $'s"}</definedName>
    <definedName name="wrn.Prjcted._.Qtrly._.Dollars." hidden="1">{#N/A,#N/A,FALSE,"PRJCTED QTRLY $'s"}</definedName>
    <definedName name="wrn.Prjcted._.Qtrly._.Qtys." localSheetId="6" hidden="1">{#N/A,#N/A,FALSE,"PRJCTED QTRLY QTY's"}</definedName>
    <definedName name="wrn.Prjcted._.Qtrly._.Qtys." localSheetId="3" hidden="1">{#N/A,#N/A,FALSE,"PRJCTED QTRLY QTY's"}</definedName>
    <definedName name="wrn.Prjcted._.Qtrly._.Qtys." hidden="1">{#N/A,#N/A,FALSE,"PRJCTED QTRLY QTY's"}</definedName>
    <definedName name="wrn.QUARTERLY._.VIEW." localSheetId="6" hidden="1">{"QUARTERLY VIEW",#N/A,FALSE,"YEAR TOTAL"}</definedName>
    <definedName name="wrn.QUARTERLY._.VIEW." localSheetId="3" hidden="1">{"QUARTERLY VIEW",#N/A,FALSE,"YEAR TOTAL"}</definedName>
    <definedName name="wrn.QUARTERLY._.VIEW." hidden="1">{"QUARTERLY VIEW",#N/A,FALSE,"YEAR TOTAL"}</definedName>
    <definedName name="wrn.YEAR._.VIEW." localSheetId="6" hidden="1">{#N/A,#N/A,FALSE,"YEAR TOTAL"}</definedName>
    <definedName name="wrn.YEAR._.VIEW." localSheetId="3" hidden="1">{#N/A,#N/A,FALSE,"YEAR TOTAL"}</definedName>
    <definedName name="wrn.YEAR._.VIEW." hidden="1">{#N/A,#N/A,FALSE,"YEAR TOTAL"}</definedName>
    <definedName name="wrn.отчет._.по._.курсу." localSheetId="6" hidden="1">{"программа",#N/A,TRUE,"lessons";"продажа оргтехники",#N/A,TRUE,"образец"}</definedName>
    <definedName name="wrn.отчет._.по._.курсу." localSheetId="7" hidden="1">{"программа",#N/A,TRUE,"lessons";"продажа оргтехники",#N/A,TRUE,"образец"}</definedName>
    <definedName name="wrn.отчет._.по._.курсу." localSheetId="3" hidden="1">{"программа",#N/A,TRUE,"lessons";"продажа оргтехники",#N/A,TRUE,"образец"}</definedName>
    <definedName name="wrn.отчет._.по._.курсу." localSheetId="4" hidden="1">{"программа",#N/A,TRUE,"lessons";"продажа оргтехники",#N/A,TRUE,"образец"}</definedName>
    <definedName name="wrn.отчет._.по._.курсу." localSheetId="5" hidden="1">{"программа",#N/A,TRUE,"lessons";"продажа оргтехники",#N/A,TRUE,"образец"}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6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3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6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3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6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3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localSheetId="6" hidden="1">'[2]THREE VARIABLES'!$N$4:$S$5</definedName>
    <definedName name="Z_9A428CE1_B4D9_11D0_A8AA_0000C071AEE7_.wvu.PrintArea" localSheetId="3" hidden="1">'[2]THREE VARIABLES'!$N$4:$S$5</definedName>
    <definedName name="Z_9A428CE1_B4D9_11D0_A8AA_0000C071AEE7_.wvu.PrintArea" hidden="1">'[3]THREE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localSheetId="6" hidden="1">'[2]THREE VARIABLES'!$N$1:$V$165</definedName>
    <definedName name="а" localSheetId="3" hidden="1">'[2]THREE VARIABLES'!$N$1:$V$165</definedName>
    <definedName name="а" hidden="1">'[3]THREE VARIABLES'!$N$1:$V$165</definedName>
    <definedName name="вв" localSheetId="6" hidden="1">{"программа",#N/A,TRUE,"lessons";"продажа оргтехники",#N/A,TRUE,"образец"}</definedName>
    <definedName name="вв" localSheetId="3" hidden="1">{"программа",#N/A,TRUE,"lessons";"продажа оргтехники",#N/A,TRUE,"образец"}</definedName>
    <definedName name="вв" localSheetId="1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жж" hidden="1">[1]MASTER!#REF!</definedName>
    <definedName name="з" localSheetId="6" hidden="1">{"программа",#N/A,TRUE,"lessons";"продажа оргтехники",#N/A,TRUE,"образец"}</definedName>
    <definedName name="з" localSheetId="3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6" hidden="1">{"программа",#N/A,TRUE,"lessons";"продажа оргтехники",#N/A,TRUE,"образец"}</definedName>
    <definedName name="ке" localSheetId="3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ывыф" hidden="1">{"программа",#N/A,TRUE,"lessons";"продажа оргтехники",#N/A,TRUE,"образец"}</definedName>
    <definedName name="х" localSheetId="6" hidden="1">{"программа",#N/A,TRUE,"lessons";"продажа оргтехники",#N/A,TRUE,"образец"}</definedName>
    <definedName name="х" localSheetId="3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8" l="1"/>
  <c r="H4" i="77"/>
  <c r="H7" i="77" s="1"/>
  <c r="C12" i="81"/>
  <c r="C10" i="81"/>
  <c r="C14" i="81" s="1"/>
  <c r="F12" i="80" l="1"/>
  <c r="F11" i="80"/>
  <c r="F10" i="80"/>
  <c r="F9" i="80"/>
  <c r="F8" i="80"/>
  <c r="F7" i="80"/>
  <c r="J24" i="79"/>
  <c r="E24" i="79"/>
  <c r="F24" i="79" s="1"/>
  <c r="J23" i="79"/>
  <c r="E23" i="79"/>
  <c r="G23" i="79" s="1"/>
  <c r="J22" i="79"/>
  <c r="E22" i="79"/>
  <c r="F22" i="79" s="1"/>
  <c r="J21" i="79"/>
  <c r="E21" i="79"/>
  <c r="G21" i="79" s="1"/>
  <c r="J20" i="79"/>
  <c r="E20" i="79"/>
  <c r="F20" i="79" s="1"/>
  <c r="J19" i="79"/>
  <c r="E19" i="79"/>
  <c r="G19" i="79" s="1"/>
  <c r="J18" i="79"/>
  <c r="E18" i="79"/>
  <c r="F18" i="79" s="1"/>
  <c r="J17" i="79"/>
  <c r="E17" i="79"/>
  <c r="G17" i="79" s="1"/>
  <c r="J16" i="79"/>
  <c r="E16" i="79"/>
  <c r="F16" i="79" s="1"/>
  <c r="J15" i="79"/>
  <c r="E15" i="79"/>
  <c r="G15" i="79" s="1"/>
  <c r="J14" i="79"/>
  <c r="E14" i="79"/>
  <c r="F14" i="79" s="1"/>
  <c r="J13" i="79"/>
  <c r="E13" i="79"/>
  <c r="G13" i="79" s="1"/>
  <c r="J12" i="79"/>
  <c r="E12" i="79"/>
  <c r="F12" i="79" s="1"/>
  <c r="J11" i="79"/>
  <c r="E11" i="79"/>
  <c r="G11" i="79" s="1"/>
  <c r="J10" i="79"/>
  <c r="E10" i="79"/>
  <c r="F10" i="79" s="1"/>
  <c r="J9" i="79"/>
  <c r="E9" i="79"/>
  <c r="G9" i="79" s="1"/>
  <c r="J8" i="79"/>
  <c r="E8" i="79"/>
  <c r="F8" i="79" s="1"/>
  <c r="J7" i="79"/>
  <c r="E7" i="79"/>
  <c r="G7" i="79" s="1"/>
  <c r="J6" i="79"/>
  <c r="E6" i="79"/>
  <c r="F6" i="79" s="1"/>
  <c r="J5" i="79"/>
  <c r="E5" i="79"/>
  <c r="G5" i="79" s="1"/>
  <c r="J4" i="79"/>
  <c r="E4" i="79"/>
  <c r="F4" i="79" s="1"/>
  <c r="J3" i="79"/>
  <c r="E3" i="79"/>
  <c r="G3" i="79" s="1"/>
  <c r="J2" i="79"/>
  <c r="E2" i="79"/>
  <c r="F2" i="79" s="1"/>
  <c r="G2" i="79" l="1"/>
  <c r="G4" i="79"/>
  <c r="G6" i="79"/>
  <c r="G8" i="79"/>
  <c r="G10" i="79"/>
  <c r="G12" i="79"/>
  <c r="G14" i="79"/>
  <c r="G16" i="79"/>
  <c r="G18" i="79"/>
  <c r="G20" i="79"/>
  <c r="G22" i="79"/>
  <c r="G24" i="79"/>
  <c r="K2" i="79"/>
  <c r="L2" i="79" s="1"/>
  <c r="K3" i="79"/>
  <c r="K4" i="79"/>
  <c r="K5" i="79"/>
  <c r="L5" i="79" s="1"/>
  <c r="K6" i="79"/>
  <c r="L6" i="79" s="1"/>
  <c r="K7" i="79"/>
  <c r="K8" i="79"/>
  <c r="K9" i="79"/>
  <c r="L9" i="79" s="1"/>
  <c r="K10" i="79"/>
  <c r="L10" i="79" s="1"/>
  <c r="K11" i="79"/>
  <c r="K12" i="79"/>
  <c r="K13" i="79"/>
  <c r="L13" i="79" s="1"/>
  <c r="K14" i="79"/>
  <c r="L14" i="79" s="1"/>
  <c r="K15" i="79"/>
  <c r="K16" i="79"/>
  <c r="K17" i="79"/>
  <c r="L17" i="79" s="1"/>
  <c r="K18" i="79"/>
  <c r="L18" i="79" s="1"/>
  <c r="K19" i="79"/>
  <c r="K20" i="79"/>
  <c r="K21" i="79"/>
  <c r="K22" i="79"/>
  <c r="L22" i="79" s="1"/>
  <c r="K23" i="79"/>
  <c r="K24" i="79"/>
  <c r="F13" i="80"/>
  <c r="F3" i="79"/>
  <c r="F5" i="79"/>
  <c r="F7" i="79"/>
  <c r="F9" i="79"/>
  <c r="F11" i="79"/>
  <c r="F13" i="79"/>
  <c r="F15" i="79"/>
  <c r="F17" i="79"/>
  <c r="F19" i="79"/>
  <c r="F21" i="79"/>
  <c r="F23" i="79"/>
  <c r="B10" i="78"/>
  <c r="L23" i="79" l="1"/>
  <c r="L7" i="79"/>
  <c r="L21" i="79"/>
  <c r="L15" i="79"/>
  <c r="L19" i="79"/>
  <c r="L11" i="79"/>
  <c r="L3" i="79"/>
  <c r="L24" i="79"/>
  <c r="L20" i="79"/>
  <c r="L16" i="79"/>
  <c r="L12" i="79"/>
  <c r="L8" i="79"/>
  <c r="L4" i="79"/>
  <c r="C10" i="77"/>
  <c r="C9" i="77"/>
  <c r="L25" i="79" l="1"/>
  <c r="C11" i="77"/>
</calcChain>
</file>

<file path=xl/sharedStrings.xml><?xml version="1.0" encoding="utf-8"?>
<sst xmlns="http://schemas.openxmlformats.org/spreadsheetml/2006/main" count="831" uniqueCount="258">
  <si>
    <t>№</t>
  </si>
  <si>
    <t>отдел</t>
  </si>
  <si>
    <t>ОТД</t>
  </si>
  <si>
    <t>ОНК</t>
  </si>
  <si>
    <t>ТКБ</t>
  </si>
  <si>
    <t>Фамилия</t>
  </si>
  <si>
    <t>Имя</t>
  </si>
  <si>
    <t>Отчество</t>
  </si>
  <si>
    <t>пол</t>
  </si>
  <si>
    <t>дата рождения</t>
  </si>
  <si>
    <t>Город</t>
  </si>
  <si>
    <t>оклад, €</t>
  </si>
  <si>
    <t>Ангелочкина</t>
  </si>
  <si>
    <t>Анна</t>
  </si>
  <si>
    <t>Алексеевна</t>
  </si>
  <si>
    <t>ж</t>
  </si>
  <si>
    <t>Звенигород</t>
  </si>
  <si>
    <t>АПС</t>
  </si>
  <si>
    <t>Добрецов</t>
  </si>
  <si>
    <t>Денис</t>
  </si>
  <si>
    <t>Давидович</t>
  </si>
  <si>
    <t>м</t>
  </si>
  <si>
    <t>Нижний Новгород</t>
  </si>
  <si>
    <t>Любовь</t>
  </si>
  <si>
    <t>Леонид</t>
  </si>
  <si>
    <t>Леонидович</t>
  </si>
  <si>
    <t>Праздников</t>
  </si>
  <si>
    <t>Павел</t>
  </si>
  <si>
    <t>Платонович</t>
  </si>
  <si>
    <t>Москва</t>
  </si>
  <si>
    <t>Приятный</t>
  </si>
  <si>
    <t>Платон</t>
  </si>
  <si>
    <t>Петрович</t>
  </si>
  <si>
    <t>Красногорск</t>
  </si>
  <si>
    <t>Радостная</t>
  </si>
  <si>
    <t>Раиса</t>
  </si>
  <si>
    <t>Романовна</t>
  </si>
  <si>
    <t>Санкт-Петербург</t>
  </si>
  <si>
    <t>Толерантный</t>
  </si>
  <si>
    <t>Тимофей</t>
  </si>
  <si>
    <t>Трофимович</t>
  </si>
  <si>
    <t>Хороших</t>
  </si>
  <si>
    <t>Харитон</t>
  </si>
  <si>
    <t>Харитонович</t>
  </si>
  <si>
    <t>Юркая</t>
  </si>
  <si>
    <t>Юлия</t>
  </si>
  <si>
    <t>Юрьевна</t>
  </si>
  <si>
    <t>Веселая</t>
  </si>
  <si>
    <t>Валентина</t>
  </si>
  <si>
    <t>Викторовна</t>
  </si>
  <si>
    <t>Екатеринбург</t>
  </si>
  <si>
    <t>Веселый</t>
  </si>
  <si>
    <t>Василий</t>
  </si>
  <si>
    <t>Викторович</t>
  </si>
  <si>
    <t>Замечательная</t>
  </si>
  <si>
    <t>Зинаида</t>
  </si>
  <si>
    <t>Захаровна</t>
  </si>
  <si>
    <t>Казань</t>
  </si>
  <si>
    <t>Оптимистов</t>
  </si>
  <si>
    <t>Олег</t>
  </si>
  <si>
    <t>Осипович</t>
  </si>
  <si>
    <t>Позитивная</t>
  </si>
  <si>
    <t>Полина</t>
  </si>
  <si>
    <t>Платоновна</t>
  </si>
  <si>
    <t>Праздникова</t>
  </si>
  <si>
    <t>Павловна</t>
  </si>
  <si>
    <t>Рената</t>
  </si>
  <si>
    <t>Руслановна</t>
  </si>
  <si>
    <t>Счастливцев</t>
  </si>
  <si>
    <t>Сергей</t>
  </si>
  <si>
    <t>Семенович</t>
  </si>
  <si>
    <t>Ярославль</t>
  </si>
  <si>
    <t>Юбилейный</t>
  </si>
  <si>
    <t>Юрий</t>
  </si>
  <si>
    <t>Юрьевич</t>
  </si>
  <si>
    <t>Ясная</t>
  </si>
  <si>
    <t>Яна</t>
  </si>
  <si>
    <t>Яковлевна</t>
  </si>
  <si>
    <t>Везунчиков</t>
  </si>
  <si>
    <t>Виктор</t>
  </si>
  <si>
    <t>Васильевич</t>
  </si>
  <si>
    <t>Везунчикова</t>
  </si>
  <si>
    <t>Вера</t>
  </si>
  <si>
    <t>Васильевна</t>
  </si>
  <si>
    <t>Владимир</t>
  </si>
  <si>
    <t>Добрецова</t>
  </si>
  <si>
    <t>Дарья</t>
  </si>
  <si>
    <t>Дмитриевна</t>
  </si>
  <si>
    <t>Душечкина</t>
  </si>
  <si>
    <t>Дина</t>
  </si>
  <si>
    <t>Красавцев</t>
  </si>
  <si>
    <t>Константин</t>
  </si>
  <si>
    <t>Кириллович</t>
  </si>
  <si>
    <t>Мирная</t>
  </si>
  <si>
    <t>Марина</t>
  </si>
  <si>
    <t>Максимовна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</si>
  <si>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</si>
  <si>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</si>
  <si>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</si>
  <si>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</si>
  <si>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</si>
  <si>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</si>
  <si>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Оптимистова</t>
  </si>
  <si>
    <t>Ольга</t>
  </si>
  <si>
    <t>Олеговна</t>
  </si>
  <si>
    <t>Позитивов</t>
  </si>
  <si>
    <t>Прекрасная</t>
  </si>
  <si>
    <t>Пелагея</t>
  </si>
  <si>
    <t>Радостный</t>
  </si>
  <si>
    <t>Роман</t>
  </si>
  <si>
    <t>Русланович</t>
  </si>
  <si>
    <t>Счастливцева</t>
  </si>
  <si>
    <t>Светлана</t>
  </si>
  <si>
    <t>Сергеевна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</si>
  <si>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</si>
  <si>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</si>
  <si>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</si>
  <si>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</si>
  <si>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</si>
  <si>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</si>
  <si>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</si>
  <si>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</si>
  <si>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</si>
  <si>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Ясный</t>
  </si>
  <si>
    <t>Яков</t>
  </si>
  <si>
    <t>Яковлевич</t>
  </si>
  <si>
    <t>Ангелочкин</t>
  </si>
  <si>
    <t>Антон</t>
  </si>
  <si>
    <t>Алексеевич</t>
  </si>
  <si>
    <t>Добрейший</t>
  </si>
  <si>
    <t>Даниил</t>
  </si>
  <si>
    <t>Дмитриевич</t>
  </si>
  <si>
    <t>Душечкин</t>
  </si>
  <si>
    <t>Дмитрий</t>
  </si>
  <si>
    <t>Данилович</t>
  </si>
  <si>
    <t>Замечательный</t>
  </si>
  <si>
    <t>Захар</t>
  </si>
  <si>
    <t>Захарович</t>
  </si>
  <si>
    <t>Лариса</t>
  </si>
  <si>
    <t>Леонтьевна</t>
  </si>
  <si>
    <t>Мирный</t>
  </si>
  <si>
    <t>Максим</t>
  </si>
  <si>
    <t>Михайлович</t>
  </si>
  <si>
    <t>Отличницева</t>
  </si>
  <si>
    <t>Оксана</t>
  </si>
  <si>
    <t>Прекрасный</t>
  </si>
  <si>
    <t>Петр</t>
  </si>
  <si>
    <t>Павлович</t>
  </si>
  <si>
    <t>Радостнов</t>
  </si>
  <si>
    <t>Руслан</t>
  </si>
  <si>
    <t>Романович</t>
  </si>
  <si>
    <t>Романтичный</t>
  </si>
  <si>
    <t>Станислав</t>
  </si>
  <si>
    <t>Толерантная</t>
  </si>
  <si>
    <t>Таисия</t>
  </si>
  <si>
    <t>Тихоновна</t>
  </si>
  <si>
    <t>дата</t>
  </si>
  <si>
    <t>город</t>
  </si>
  <si>
    <t>наименование</t>
  </si>
  <si>
    <t>кол.</t>
  </si>
  <si>
    <t>сумма</t>
  </si>
  <si>
    <t>покупатель</t>
  </si>
  <si>
    <t>клавиатура</t>
  </si>
  <si>
    <t>АО "Фаворит"</t>
  </si>
  <si>
    <t>монитор</t>
  </si>
  <si>
    <t>принтер</t>
  </si>
  <si>
    <t>&gt;=1/1/2000</t>
  </si>
  <si>
    <t>&lt;=31/12/2000</t>
  </si>
  <si>
    <t>&gt;=5000</t>
  </si>
  <si>
    <t>"Дорстрой"</t>
  </si>
  <si>
    <t>сканер</t>
  </si>
  <si>
    <t>мышь</t>
  </si>
  <si>
    <t>факс-модем</t>
  </si>
  <si>
    <t>Банк Москвы</t>
  </si>
  <si>
    <t>ЗАО "Первый"</t>
  </si>
  <si>
    <t>ООО "Ларена"</t>
  </si>
  <si>
    <t>Лицей "Поколение"</t>
  </si>
  <si>
    <t>Исходные значения:</t>
  </si>
  <si>
    <t>Начальная сумма вклада, р</t>
  </si>
  <si>
    <t>Количество цемента, кг</t>
  </si>
  <si>
    <t>Срок вклада, месяцы</t>
  </si>
  <si>
    <t>Количество песка, кг</t>
  </si>
  <si>
    <t>Ежемесячный платеж, р</t>
  </si>
  <si>
    <t>Цена цемента, руб/кг</t>
  </si>
  <si>
    <t>Процентная ставка, за год</t>
  </si>
  <si>
    <t>Цена песка, руб/кг</t>
  </si>
  <si>
    <t>Общая стоимость</t>
  </si>
  <si>
    <t>Результаты:</t>
  </si>
  <si>
    <t>Сумма накоплений, р</t>
  </si>
  <si>
    <t>Вложенные средства, р</t>
  </si>
  <si>
    <t>Выгода, р</t>
  </si>
  <si>
    <r>
      <t xml:space="preserve">Сумма, </t>
    </r>
    <r>
      <rPr>
        <sz val="11"/>
        <color rgb="FF002060"/>
        <rFont val="Arial"/>
        <family val="2"/>
        <charset val="204"/>
      </rPr>
      <t>€</t>
    </r>
  </si>
  <si>
    <r>
      <t xml:space="preserve">Курс </t>
    </r>
    <r>
      <rPr>
        <sz val="11"/>
        <color rgb="FF002060"/>
        <rFont val="Arial"/>
        <family val="2"/>
        <charset val="204"/>
      </rPr>
      <t>€</t>
    </r>
  </si>
  <si>
    <t>Стоимость 1 л, р./л</t>
  </si>
  <si>
    <t>Количество, л</t>
  </si>
  <si>
    <t>Сумма кредита, $</t>
  </si>
  <si>
    <t>Годовая ставка</t>
  </si>
  <si>
    <t>Ежемесячные выплаты, $</t>
  </si>
  <si>
    <t>Количество периодов выплаты, мес</t>
  </si>
  <si>
    <t>Ф.И.О.</t>
  </si>
  <si>
    <t>Тарифная ставка, руб.</t>
  </si>
  <si>
    <t>Отработано, час.</t>
  </si>
  <si>
    <t>Начислено</t>
  </si>
  <si>
    <t>Подоходный налог</t>
  </si>
  <si>
    <t>Пенсионный фонд</t>
  </si>
  <si>
    <t>Дата рождения</t>
  </si>
  <si>
    <t>Дата найма</t>
  </si>
  <si>
    <t>Стаж работы</t>
  </si>
  <si>
    <t>Премия</t>
  </si>
  <si>
    <t>К выдаче, руб.</t>
  </si>
  <si>
    <t>Ангелочкин Антон Алексеевич</t>
  </si>
  <si>
    <t>Везунчиков Виктор Васильевич</t>
  </si>
  <si>
    <t>Веселый Василий Викторович</t>
  </si>
  <si>
    <r>
      <t xml:space="preserve">% премии при стаже </t>
    </r>
    <r>
      <rPr>
        <b/>
        <sz val="11"/>
        <rFont val="Arial"/>
        <family val="2"/>
        <charset val="204"/>
      </rPr>
      <t>&gt;10</t>
    </r>
    <r>
      <rPr>
        <sz val="11"/>
        <rFont val="Arial"/>
        <family val="2"/>
        <charset val="204"/>
      </rPr>
      <t xml:space="preserve"> лет</t>
    </r>
  </si>
  <si>
    <t>Добрейший Даниил Дмитриевич</t>
  </si>
  <si>
    <r>
      <t xml:space="preserve">% премии при стаже </t>
    </r>
    <r>
      <rPr>
        <b/>
        <sz val="11"/>
        <rFont val="Arial"/>
        <family val="2"/>
        <charset val="204"/>
      </rPr>
      <t>&lt;=10</t>
    </r>
    <r>
      <rPr>
        <sz val="11"/>
        <rFont val="Arial"/>
        <family val="2"/>
        <charset val="204"/>
      </rPr>
      <t xml:space="preserve"> лет</t>
    </r>
  </si>
  <si>
    <t>Добрецов Денис Давидович</t>
  </si>
  <si>
    <t>Душечкин Дмитрий Данилович</t>
  </si>
  <si>
    <t>Замечательная Зинаида Захаровна</t>
  </si>
  <si>
    <t>Красавцев Константин Кириллович</t>
  </si>
  <si>
    <t>Мирный Максим Михайлович</t>
  </si>
  <si>
    <t>Неунывающий Никита Николаевич</t>
  </si>
  <si>
    <t>Оптимистов Олег Осипович</t>
  </si>
  <si>
    <t>Отличницева Оксана Олеговна</t>
  </si>
  <si>
    <t>Позитивов Платон Петрович</t>
  </si>
  <si>
    <t>Праздникова Полина Павловна</t>
  </si>
  <si>
    <t>Прекрасная Пелагея Платоновна</t>
  </si>
  <si>
    <t>Приятный Павел Петрович</t>
  </si>
  <si>
    <t>Радостная Раиса Романовна</t>
  </si>
  <si>
    <t>Радостный Роман Русланович</t>
  </si>
  <si>
    <t>Счастливцев Сергей Семенович</t>
  </si>
  <si>
    <t>Толерантная Таисия Тихоновна</t>
  </si>
  <si>
    <t>Удальцов Устин Устинович</t>
  </si>
  <si>
    <t>Улыбочкина Ульяна Устиновна</t>
  </si>
  <si>
    <t>Хороших Харитон Харитонович</t>
  </si>
  <si>
    <t>ИТОГО</t>
  </si>
  <si>
    <t>АО "Недвижимость"</t>
  </si>
  <si>
    <t>Смета затрат на покупку недвижимости</t>
  </si>
  <si>
    <t>вид услуг</t>
  </si>
  <si>
    <t>стоимость, руб.</t>
  </si>
  <si>
    <t>единица измерения</t>
  </si>
  <si>
    <t>количество</t>
  </si>
  <si>
    <t>консультации по покупке</t>
  </si>
  <si>
    <t>за час</t>
  </si>
  <si>
    <t>юридические консультации</t>
  </si>
  <si>
    <t>оформление договора купли-продажи</t>
  </si>
  <si>
    <t>за единицу</t>
  </si>
  <si>
    <t>транспортные услуги</t>
  </si>
  <si>
    <t>охрана</t>
  </si>
  <si>
    <t>услуги машинописного бюро</t>
  </si>
  <si>
    <t>за страницу</t>
  </si>
  <si>
    <t>ИТОГО:</t>
  </si>
  <si>
    <t>Планирование накоплений</t>
  </si>
  <si>
    <t>Исходные данные для сценариев</t>
  </si>
  <si>
    <t>КБ Перспектива</t>
  </si>
  <si>
    <t>КБ Рапсодия</t>
  </si>
  <si>
    <t>&gt;=3000</t>
  </si>
  <si>
    <t>&lt;=8000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</si>
</sst>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_([$€]* #,##0.00_);_([$€]* \(#,##0.00\);_([$€]* &quot;-&quot;??_);_(@_)"/>
    <numFmt numFmtId="170" formatCode="_(&quot;$&quot;* #,##0.00_);_(&quot;$&quot;* \(#,##0.00\);_(&quot;$&quot;* &quot;-&quot;??_);_(@_)"/>
    <numFmt numFmtId="173" formatCode="#,##0.00\ [$$-C0C]"/>
  </numFmts>
  <fonts count="5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Helv"/>
      <charset val="204"/>
    </font>
    <font>
      <b/>
      <sz val="10"/>
      <name val="Times New Roman Cyr"/>
      <charset val="204"/>
    </font>
    <font>
      <sz val="10"/>
      <name val="Arial"/>
      <family val="2"/>
      <charset val="204"/>
    </font>
    <font>
      <sz val="8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 Cyr"/>
      <charset val="204"/>
    </font>
    <font>
      <sz val="11"/>
      <color theme="1"/>
      <name val="Arial Cyr"/>
      <charset val="204"/>
    </font>
    <font>
      <sz val="11"/>
      <name val="Arial Cyr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3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1"/>
      <color rgb="FF7030A0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2"/>
      <color theme="1"/>
      <name val="Calibri"/>
      <family val="2"/>
    </font>
    <font>
      <sz val="10"/>
      <name val="Arial"/>
      <family val="2"/>
    </font>
    <font>
      <sz val="11"/>
      <color theme="1"/>
      <name val="Шрифт текста"/>
      <family val="2"/>
      <charset val="204"/>
    </font>
    <font>
      <sz val="11"/>
      <color rgb="FF00206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1"/>
      <color rgb="FF002060"/>
      <name val="Arial"/>
      <family val="2"/>
      <charset val="204"/>
    </font>
    <font>
      <sz val="11"/>
      <name val="Arial Cyr"/>
      <family val="2"/>
      <charset val="204"/>
    </font>
    <font>
      <b/>
      <sz val="11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1"/>
      <color indexed="12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4"/>
      <color rgb="FF002060"/>
      <name val="Arial"/>
      <family val="2"/>
      <charset val="204"/>
    </font>
    <font>
      <sz val="14"/>
      <color theme="1"/>
      <name val="Arial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  <bgColor theme="8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ck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</borders>
  <cellStyleXfs count="2231">
    <xf numFmtId="0" fontId="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11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12" fillId="0" borderId="0"/>
    <xf numFmtId="0" fontId="9" fillId="0" borderId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0" borderId="0">
      <alignment vertical="justify"/>
    </xf>
    <xf numFmtId="16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7" fillId="0" borderId="0"/>
    <xf numFmtId="0" fontId="16" fillId="0" borderId="0"/>
    <xf numFmtId="0" fontId="17" fillId="2" borderId="0" applyNumberFormat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8" fillId="0" borderId="0"/>
    <xf numFmtId="0" fontId="8" fillId="0" borderId="0"/>
    <xf numFmtId="0" fontId="4" fillId="0" borderId="0"/>
    <xf numFmtId="0" fontId="11" fillId="0" borderId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15" borderId="0" applyNumberFormat="0" applyBorder="0" applyAlignment="0" applyProtection="0"/>
    <xf numFmtId="0" fontId="22" fillId="9" borderId="0" applyNumberFormat="0" applyBorder="0" applyAlignment="0" applyProtection="0"/>
    <xf numFmtId="0" fontId="22" fillId="16" borderId="0" applyNumberFormat="0" applyBorder="0" applyAlignment="0" applyProtection="0"/>
    <xf numFmtId="0" fontId="21" fillId="16" borderId="0" applyNumberFormat="0" applyBorder="0" applyAlignment="0" applyProtection="0"/>
    <xf numFmtId="0" fontId="23" fillId="17" borderId="0" applyNumberFormat="0" applyBorder="0" applyAlignment="0" applyProtection="0"/>
    <xf numFmtId="0" fontId="24" fillId="18" borderId="17" applyNumberFormat="0" applyAlignment="0" applyProtection="0"/>
    <xf numFmtId="0" fontId="25" fillId="11" borderId="18" applyNumberFormat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7" fillId="12" borderId="0" applyNumberFormat="0" applyBorder="0" applyAlignment="0" applyProtection="0"/>
    <xf numFmtId="0" fontId="28" fillId="0" borderId="19" applyNumberFormat="0" applyFill="0" applyAlignment="0" applyProtection="0"/>
    <xf numFmtId="0" fontId="29" fillId="0" borderId="20" applyNumberFormat="0" applyFill="0" applyAlignment="0" applyProtection="0"/>
    <xf numFmtId="0" fontId="30" fillId="0" borderId="21" applyNumberFormat="0" applyFill="0" applyAlignment="0" applyProtection="0"/>
    <xf numFmtId="0" fontId="30" fillId="0" borderId="0" applyNumberFormat="0" applyFill="0" applyBorder="0" applyAlignment="0" applyProtection="0"/>
    <xf numFmtId="0" fontId="31" fillId="16" borderId="17" applyNumberFormat="0" applyAlignment="0" applyProtection="0"/>
    <xf numFmtId="0" fontId="32" fillId="0" borderId="22" applyNumberFormat="0" applyFill="0" applyAlignment="0" applyProtection="0"/>
    <xf numFmtId="0" fontId="33" fillId="22" borderId="0" applyNumberFormat="0" applyBorder="0" applyAlignment="0" applyProtection="0"/>
    <xf numFmtId="0" fontId="8" fillId="9" borderId="23" applyNumberFormat="0" applyFont="0" applyAlignment="0" applyProtection="0"/>
    <xf numFmtId="0" fontId="34" fillId="18" borderId="24" applyNumberFormat="0" applyAlignment="0" applyProtection="0"/>
    <xf numFmtId="0" fontId="3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36" fillId="0" borderId="0" applyNumberFormat="0" applyFill="0" applyBorder="0" applyAlignment="0" applyProtection="0"/>
    <xf numFmtId="0" fontId="3" fillId="0" borderId="0"/>
    <xf numFmtId="0" fontId="39" fillId="0" borderId="0"/>
    <xf numFmtId="0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40" fillId="0" borderId="0"/>
    <xf numFmtId="0" fontId="8" fillId="0" borderId="0"/>
    <xf numFmtId="0" fontId="16" fillId="0" borderId="0"/>
    <xf numFmtId="0" fontId="41" fillId="0" borderId="0"/>
    <xf numFmtId="0" fontId="42" fillId="0" borderId="0"/>
    <xf numFmtId="0" fontId="16" fillId="0" borderId="0" applyFont="0" applyFill="0" applyBorder="0" applyAlignment="0" applyProtection="0"/>
    <xf numFmtId="0" fontId="2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8" fillId="0" borderId="0"/>
    <xf numFmtId="0" fontId="1" fillId="0" borderId="0"/>
  </cellStyleXfs>
  <cellXfs count="71">
    <xf numFmtId="0" fontId="0" fillId="0" borderId="0" xfId="0"/>
    <xf numFmtId="0" fontId="4" fillId="0" borderId="0" xfId="2167"/>
    <xf numFmtId="0" fontId="18" fillId="3" borderId="1" xfId="0" applyFont="1" applyFill="1" applyBorder="1"/>
    <xf numFmtId="0" fontId="18" fillId="3" borderId="2" xfId="0" applyFont="1" applyFill="1" applyBorder="1"/>
    <xf numFmtId="0" fontId="18" fillId="3" borderId="2" xfId="0" applyFont="1" applyFill="1" applyBorder="1" applyAlignment="1">
      <alignment wrapText="1"/>
    </xf>
    <xf numFmtId="0" fontId="19" fillId="0" borderId="3" xfId="0" applyFont="1" applyBorder="1"/>
    <xf numFmtId="14" fontId="19" fillId="0" borderId="3" xfId="0" applyNumberFormat="1" applyFont="1" applyBorder="1"/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/>
    </xf>
    <xf numFmtId="14" fontId="8" fillId="0" borderId="7" xfId="0" applyNumberFormat="1" applyFont="1" applyBorder="1"/>
    <xf numFmtId="14" fontId="8" fillId="0" borderId="8" xfId="0" applyNumberFormat="1" applyFont="1" applyBorder="1"/>
    <xf numFmtId="0" fontId="8" fillId="0" borderId="8" xfId="0" applyFont="1" applyBorder="1"/>
    <xf numFmtId="0" fontId="8" fillId="0" borderId="9" xfId="0" applyFont="1" applyBorder="1"/>
    <xf numFmtId="0" fontId="20" fillId="4" borderId="10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14" fontId="8" fillId="0" borderId="12" xfId="0" applyNumberFormat="1" applyFont="1" applyBorder="1"/>
    <xf numFmtId="14" fontId="8" fillId="0" borderId="3" xfId="0" applyNumberFormat="1" applyFont="1" applyBorder="1"/>
    <xf numFmtId="0" fontId="8" fillId="0" borderId="3" xfId="0" applyFont="1" applyBorder="1"/>
    <xf numFmtId="0" fontId="8" fillId="0" borderId="13" xfId="0" applyFont="1" applyBorder="1"/>
    <xf numFmtId="14" fontId="8" fillId="0" borderId="14" xfId="0" applyNumberFormat="1" applyFont="1" applyBorder="1"/>
    <xf numFmtId="14" fontId="8" fillId="0" borderId="15" xfId="0" applyNumberFormat="1" applyFont="1" applyBorder="1"/>
    <xf numFmtId="0" fontId="8" fillId="0" borderId="15" xfId="0" applyFont="1" applyBorder="1"/>
    <xf numFmtId="0" fontId="8" fillId="0" borderId="16" xfId="0" applyFont="1" applyBorder="1"/>
    <xf numFmtId="0" fontId="20" fillId="0" borderId="0" xfId="0" applyFont="1"/>
    <xf numFmtId="0" fontId="37" fillId="0" borderId="0" xfId="2212" applyFont="1"/>
    <xf numFmtId="0" fontId="38" fillId="0" borderId="0" xfId="2212" applyFont="1"/>
    <xf numFmtId="0" fontId="15" fillId="25" borderId="26" xfId="2213" applyFont="1" applyFill="1" applyBorder="1" applyAlignment="1">
      <alignment horizontal="left" vertical="center" wrapText="1"/>
    </xf>
    <xf numFmtId="3" fontId="15" fillId="0" borderId="26" xfId="2214" applyNumberFormat="1" applyFont="1" applyFill="1" applyBorder="1"/>
    <xf numFmtId="0" fontId="15" fillId="25" borderId="26" xfId="2213" applyFont="1" applyFill="1" applyBorder="1" applyAlignment="1">
      <alignment horizontal="left" vertical="center"/>
    </xf>
    <xf numFmtId="3" fontId="15" fillId="0" borderId="26" xfId="2214" applyNumberFormat="1" applyFont="1" applyFill="1" applyBorder="1" applyAlignment="1"/>
    <xf numFmtId="9" fontId="15" fillId="0" borderId="26" xfId="2215" applyFont="1" applyFill="1" applyBorder="1"/>
    <xf numFmtId="2" fontId="15" fillId="0" borderId="26" xfId="2213" applyNumberFormat="1" applyFont="1" applyBorder="1"/>
    <xf numFmtId="0" fontId="43" fillId="0" borderId="0" xfId="2226" applyFont="1"/>
    <xf numFmtId="2" fontId="15" fillId="0" borderId="26" xfId="2227" applyNumberFormat="1" applyFont="1" applyFill="1" applyBorder="1"/>
    <xf numFmtId="0" fontId="15" fillId="0" borderId="26" xfId="2227" applyNumberFormat="1" applyFont="1" applyFill="1" applyBorder="1"/>
    <xf numFmtId="2" fontId="44" fillId="0" borderId="0" xfId="2227" applyNumberFormat="1" applyFont="1" applyFill="1" applyBorder="1"/>
    <xf numFmtId="173" fontId="15" fillId="0" borderId="26" xfId="2213" applyNumberFormat="1" applyFont="1" applyBorder="1"/>
    <xf numFmtId="9" fontId="15" fillId="0" borderId="26" xfId="2228" applyFont="1" applyFill="1" applyBorder="1"/>
    <xf numFmtId="0" fontId="15" fillId="0" borderId="26" xfId="2213" applyFont="1" applyBorder="1"/>
    <xf numFmtId="0" fontId="45" fillId="25" borderId="26" xfId="2213" applyFont="1" applyFill="1" applyBorder="1" applyAlignment="1">
      <alignment horizontal="center" vertical="center" wrapText="1"/>
    </xf>
    <xf numFmtId="0" fontId="8" fillId="0" borderId="0" xfId="2229"/>
    <xf numFmtId="0" fontId="46" fillId="0" borderId="26" xfId="2165" applyFont="1" applyBorder="1"/>
    <xf numFmtId="14" fontId="15" fillId="0" borderId="26" xfId="2213" applyNumberFormat="1" applyFont="1" applyBorder="1"/>
    <xf numFmtId="2" fontId="15" fillId="25" borderId="26" xfId="2213" applyNumberFormat="1" applyFont="1" applyFill="1" applyBorder="1"/>
    <xf numFmtId="10" fontId="15" fillId="0" borderId="26" xfId="2228" applyNumberFormat="1" applyFont="1" applyFill="1" applyBorder="1"/>
    <xf numFmtId="0" fontId="20" fillId="0" borderId="0" xfId="2229" applyFont="1"/>
    <xf numFmtId="2" fontId="45" fillId="0" borderId="26" xfId="2213" applyNumberFormat="1" applyFont="1" applyBorder="1"/>
    <xf numFmtId="0" fontId="15" fillId="0" borderId="0" xfId="2166" applyFont="1"/>
    <xf numFmtId="0" fontId="48" fillId="0" borderId="0" xfId="2166" applyFont="1" applyAlignment="1">
      <alignment horizontal="center"/>
    </xf>
    <xf numFmtId="0" fontId="50" fillId="0" borderId="0" xfId="2166" applyFont="1"/>
    <xf numFmtId="0" fontId="47" fillId="25" borderId="26" xfId="2213" applyFont="1" applyFill="1" applyBorder="1" applyAlignment="1">
      <alignment horizontal="left" vertical="center" wrapText="1"/>
    </xf>
    <xf numFmtId="0" fontId="15" fillId="0" borderId="27" xfId="2166" applyFont="1" applyBorder="1"/>
    <xf numFmtId="0" fontId="15" fillId="0" borderId="28" xfId="2166" applyFont="1" applyBorder="1"/>
    <xf numFmtId="0" fontId="15" fillId="0" borderId="29" xfId="2166" applyFont="1" applyBorder="1"/>
    <xf numFmtId="0" fontId="15" fillId="0" borderId="30" xfId="2166" applyFont="1" applyBorder="1"/>
    <xf numFmtId="0" fontId="15" fillId="0" borderId="31" xfId="2166" applyFont="1" applyBorder="1"/>
    <xf numFmtId="0" fontId="15" fillId="0" borderId="32" xfId="2166" applyFont="1" applyBorder="1"/>
    <xf numFmtId="0" fontId="38" fillId="0" borderId="0" xfId="2166" applyFont="1"/>
    <xf numFmtId="0" fontId="51" fillId="0" borderId="0" xfId="2158" applyFont="1"/>
    <xf numFmtId="0" fontId="52" fillId="0" borderId="0" xfId="2158" applyFont="1"/>
    <xf numFmtId="0" fontId="52" fillId="0" borderId="0" xfId="2230" applyFont="1"/>
    <xf numFmtId="0" fontId="38" fillId="0" borderId="0" xfId="2158" applyFont="1"/>
    <xf numFmtId="0" fontId="38" fillId="0" borderId="0" xfId="2230" applyFont="1"/>
    <xf numFmtId="0" fontId="37" fillId="0" borderId="0" xfId="2158" applyFont="1"/>
    <xf numFmtId="0" fontId="15" fillId="26" borderId="26" xfId="2213" applyFont="1" applyFill="1" applyBorder="1" applyAlignment="1">
      <alignment horizontal="left" vertical="center"/>
    </xf>
    <xf numFmtId="3" fontId="15" fillId="0" borderId="26" xfId="2227" applyNumberFormat="1" applyFont="1" applyFill="1" applyBorder="1"/>
    <xf numFmtId="3" fontId="38" fillId="0" borderId="26" xfId="2227" applyNumberFormat="1" applyFont="1" applyFill="1" applyBorder="1"/>
    <xf numFmtId="0" fontId="49" fillId="0" borderId="0" xfId="2166" applyFont="1" applyAlignment="1">
      <alignment horizontal="center"/>
    </xf>
    <xf numFmtId="0" fontId="48" fillId="0" borderId="0" xfId="2166" applyFont="1" applyAlignment="1">
      <alignment horizontal="center"/>
    </xf>
    <xf numFmtId="0" fontId="0" fillId="0" borderId="3" xfId="0" applyBorder="1"/>
  </cellXfs>
  <cellStyles count="2231">
    <cellStyle name="_3ДМ" xfId="1" xr:uid="{00000000-0005-0000-0000-000000000000}"/>
    <cellStyle name="_3ДМ_БЕЛ" xfId="2" xr:uid="{00000000-0005-0000-0000-000001000000}"/>
    <cellStyle name="_3ДМ_РЕЧ" xfId="3" xr:uid="{00000000-0005-0000-0000-000002000000}"/>
    <cellStyle name="_PRICE" xfId="4" xr:uid="{00000000-0005-0000-0000-000003000000}"/>
    <cellStyle name="_Август" xfId="5" xr:uid="{00000000-0005-0000-0000-000004000000}"/>
    <cellStyle name="_Август_Дистанц." xfId="6" xr:uid="{00000000-0005-0000-0000-000005000000}"/>
    <cellStyle name="_Август_Индив." xfId="7" xr:uid="{00000000-0005-0000-0000-000006000000}"/>
    <cellStyle name="_АКАД" xfId="8" xr:uid="{00000000-0005-0000-0000-000007000000}"/>
    <cellStyle name="_АКАД_БЕЛ" xfId="9" xr:uid="{00000000-0005-0000-0000-000008000000}"/>
    <cellStyle name="_АКАД_РЕЧ" xfId="10" xr:uid="{00000000-0005-0000-0000-000009000000}"/>
    <cellStyle name="_Апрель" xfId="11" xr:uid="{00000000-0005-0000-0000-00000A000000}"/>
    <cellStyle name="_Апрель_3ДМ" xfId="12" xr:uid="{00000000-0005-0000-0000-00000B000000}"/>
    <cellStyle name="_Апрель_3ДМ_БЕЛ" xfId="13" xr:uid="{00000000-0005-0000-0000-00000C000000}"/>
    <cellStyle name="_Апрель_3ДМ_РЕЧ" xfId="14" xr:uid="{00000000-0005-0000-0000-00000D000000}"/>
    <cellStyle name="_Апрель_Август" xfId="15" xr:uid="{00000000-0005-0000-0000-00000E000000}"/>
    <cellStyle name="_Апрель_Август_Дистанц." xfId="16" xr:uid="{00000000-0005-0000-0000-00000F000000}"/>
    <cellStyle name="_Апрель_Август_Индив." xfId="17" xr:uid="{00000000-0005-0000-0000-000010000000}"/>
    <cellStyle name="_Апрель_АКАД" xfId="18" xr:uid="{00000000-0005-0000-0000-000011000000}"/>
    <cellStyle name="_Апрель_АКАД_БЕЛ" xfId="19" xr:uid="{00000000-0005-0000-0000-000012000000}"/>
    <cellStyle name="_Апрель_АКАД_РЕЧ" xfId="20" xr:uid="{00000000-0005-0000-0000-000013000000}"/>
    <cellStyle name="_Апрель_Б9560" xfId="21" xr:uid="{00000000-0005-0000-0000-000014000000}"/>
    <cellStyle name="_Апрель_Б9560_БЕЛ" xfId="22" xr:uid="{00000000-0005-0000-0000-000015000000}"/>
    <cellStyle name="_Апрель_Б9560_РЕЧ" xfId="23" xr:uid="{00000000-0005-0000-0000-000016000000}"/>
    <cellStyle name="_Апрель_БЕЛ" xfId="24" xr:uid="{00000000-0005-0000-0000-000017000000}"/>
    <cellStyle name="_Апрель_БИНТ" xfId="25" xr:uid="{00000000-0005-0000-0000-000018000000}"/>
    <cellStyle name="_Апрель_БИНТ_БЕЛ" xfId="26" xr:uid="{00000000-0005-0000-0000-000019000000}"/>
    <cellStyle name="_Апрель_БИНТ_РЕЧ" xfId="27" xr:uid="{00000000-0005-0000-0000-00001A000000}"/>
    <cellStyle name="_Апрель_БУХ" xfId="28" xr:uid="{00000000-0005-0000-0000-00001B000000}"/>
    <cellStyle name="_Апрель_БУХ_БЕЛ" xfId="29" xr:uid="{00000000-0005-0000-0000-00001C000000}"/>
    <cellStyle name="_Апрель_БУХ_РЕЧ" xfId="30" xr:uid="{00000000-0005-0000-0000-00001D000000}"/>
    <cellStyle name="_Апрель_ВЕБДИЗ" xfId="31" xr:uid="{00000000-0005-0000-0000-00001E000000}"/>
    <cellStyle name="_Апрель_ВЕБДИЗ_БЕЛ" xfId="32" xr:uid="{00000000-0005-0000-0000-00001F000000}"/>
    <cellStyle name="_Апрель_ВЕБДИЗ_РЕЧ" xfId="33" xr:uid="{00000000-0005-0000-0000-000020000000}"/>
    <cellStyle name="_Апрель_ВЕБМАСТ" xfId="34" xr:uid="{00000000-0005-0000-0000-000021000000}"/>
    <cellStyle name="_Апрель_ВЕБМАСТ_БЕЛ" xfId="35" xr:uid="{00000000-0005-0000-0000-000022000000}"/>
    <cellStyle name="_Апрель_ВЕБМАСТ_РЕЧ" xfId="36" xr:uid="{00000000-0005-0000-0000-000023000000}"/>
    <cellStyle name="_Апрель_ВУЕ" xfId="37" xr:uid="{00000000-0005-0000-0000-000024000000}"/>
    <cellStyle name="_Апрель_ВУЕ_БЕЛ" xfId="38" xr:uid="{00000000-0005-0000-0000-000025000000}"/>
    <cellStyle name="_Апрель_ВУЕ_РЕЧ" xfId="39" xr:uid="{00000000-0005-0000-0000-000026000000}"/>
    <cellStyle name="_Апрель_Дети" xfId="40" xr:uid="{00000000-0005-0000-0000-000027000000}"/>
    <cellStyle name="_Апрель_Дети_БЕЛ" xfId="41" xr:uid="{00000000-0005-0000-0000-000028000000}"/>
    <cellStyle name="_Апрель_Дети_РЕЧ" xfId="42" xr:uid="{00000000-0005-0000-0000-000029000000}"/>
    <cellStyle name="_Апрель_Дистанц." xfId="43" xr:uid="{00000000-0005-0000-0000-00002A000000}"/>
    <cellStyle name="_Апрель_Индив." xfId="44" xr:uid="{00000000-0005-0000-0000-00002B000000}"/>
    <cellStyle name="_Апрель_Индив._БЕЛ" xfId="45" xr:uid="{00000000-0005-0000-0000-00002C000000}"/>
    <cellStyle name="_Апрель_Индив._РЕЧ" xfId="46" xr:uid="{00000000-0005-0000-0000-00002D000000}"/>
    <cellStyle name="_Апрель_Июль" xfId="47" xr:uid="{00000000-0005-0000-0000-00002E000000}"/>
    <cellStyle name="_Апрель_Июль_Август" xfId="48" xr:uid="{00000000-0005-0000-0000-00002F000000}"/>
    <cellStyle name="_Апрель_Июль_Август_Дистанц." xfId="49" xr:uid="{00000000-0005-0000-0000-000030000000}"/>
    <cellStyle name="_Апрель_Июль_Август_Индив." xfId="50" xr:uid="{00000000-0005-0000-0000-000031000000}"/>
    <cellStyle name="_Апрель_Июль_БЕЛ" xfId="51" xr:uid="{00000000-0005-0000-0000-000032000000}"/>
    <cellStyle name="_Апрель_Июль_БИНТ" xfId="52" xr:uid="{00000000-0005-0000-0000-000033000000}"/>
    <cellStyle name="_Апрель_Июль_БИНТ_БЕЛ" xfId="53" xr:uid="{00000000-0005-0000-0000-000034000000}"/>
    <cellStyle name="_Апрель_Июль_БИНТ_РЕЧ" xfId="54" xr:uid="{00000000-0005-0000-0000-000035000000}"/>
    <cellStyle name="_Апрель_Июль_ВЕБДИЗ" xfId="55" xr:uid="{00000000-0005-0000-0000-000036000000}"/>
    <cellStyle name="_Апрель_Июль_ВЕБМАСТ" xfId="56" xr:uid="{00000000-0005-0000-0000-000037000000}"/>
    <cellStyle name="_Апрель_Июль_ВЕБМАСТ_БЕЛ" xfId="57" xr:uid="{00000000-0005-0000-0000-000038000000}"/>
    <cellStyle name="_Апрель_Июль_ВЕБМАСТ_РЕЧ" xfId="58" xr:uid="{00000000-0005-0000-0000-000039000000}"/>
    <cellStyle name="_Апрель_Июль_Дети" xfId="59" xr:uid="{00000000-0005-0000-0000-00003A000000}"/>
    <cellStyle name="_Апрель_Июль_Дистанц." xfId="60" xr:uid="{00000000-0005-0000-0000-00003B000000}"/>
    <cellStyle name="_Апрель_Июль_Индив." xfId="61" xr:uid="{00000000-0005-0000-0000-00003C000000}"/>
    <cellStyle name="_Апрель_Июль_Индив._БЕЛ" xfId="62" xr:uid="{00000000-0005-0000-0000-00003D000000}"/>
    <cellStyle name="_Апрель_Июль_Индив._РЕЧ" xfId="63" xr:uid="{00000000-0005-0000-0000-00003E000000}"/>
    <cellStyle name="_Апрель_Июль_Июнь" xfId="64" xr:uid="{00000000-0005-0000-0000-00003F000000}"/>
    <cellStyle name="_Апрель_Июль_Июнь_Август" xfId="65" xr:uid="{00000000-0005-0000-0000-000040000000}"/>
    <cellStyle name="_Апрель_Июль_Июнь_Дистанц." xfId="66" xr:uid="{00000000-0005-0000-0000-000041000000}"/>
    <cellStyle name="_Апрель_Июль_Июнь_Индив." xfId="67" xr:uid="{00000000-0005-0000-0000-000042000000}"/>
    <cellStyle name="_Апрель_Июль_Июнь_КБУ" xfId="68" xr:uid="{00000000-0005-0000-0000-000043000000}"/>
    <cellStyle name="_Апрель_Июль_Июнь_Май" xfId="69" xr:uid="{00000000-0005-0000-0000-000044000000}"/>
    <cellStyle name="_Апрель_Июль_КБУ" xfId="70" xr:uid="{00000000-0005-0000-0000-000045000000}"/>
    <cellStyle name="_Апрель_Июль_КРН" xfId="71" xr:uid="{00000000-0005-0000-0000-000046000000}"/>
    <cellStyle name="_Апрель_Июль_Май" xfId="72" xr:uid="{00000000-0005-0000-0000-000047000000}"/>
    <cellStyle name="_Апрель_Июль_ОПШ" xfId="73" xr:uid="{00000000-0005-0000-0000-000048000000}"/>
    <cellStyle name="_Апрель_Июль_СР" xfId="74" xr:uid="{00000000-0005-0000-0000-000049000000}"/>
    <cellStyle name="_Апрель_Июнь" xfId="75" xr:uid="{00000000-0005-0000-0000-00004A000000}"/>
    <cellStyle name="_Апрель_Июнь_1" xfId="76" xr:uid="{00000000-0005-0000-0000-00004B000000}"/>
    <cellStyle name="_Апрель_Июнь_1_Август" xfId="77" xr:uid="{00000000-0005-0000-0000-00004C000000}"/>
    <cellStyle name="_Апрель_Июнь_1_Дистанц." xfId="78" xr:uid="{00000000-0005-0000-0000-00004D000000}"/>
    <cellStyle name="_Апрель_Июнь_1_Индив." xfId="79" xr:uid="{00000000-0005-0000-0000-00004E000000}"/>
    <cellStyle name="_Апрель_Июнь_1_КБУ" xfId="80" xr:uid="{00000000-0005-0000-0000-00004F000000}"/>
    <cellStyle name="_Апрель_Июнь_1_Май" xfId="81" xr:uid="{00000000-0005-0000-0000-000050000000}"/>
    <cellStyle name="_Апрель_Июнь_Август" xfId="82" xr:uid="{00000000-0005-0000-0000-000051000000}"/>
    <cellStyle name="_Апрель_Июнь_Август_Дистанц." xfId="83" xr:uid="{00000000-0005-0000-0000-000052000000}"/>
    <cellStyle name="_Апрель_Июнь_Август_Индив." xfId="84" xr:uid="{00000000-0005-0000-0000-000053000000}"/>
    <cellStyle name="_Апрель_Июнь_БЕЛ" xfId="85" xr:uid="{00000000-0005-0000-0000-000054000000}"/>
    <cellStyle name="_Апрель_Июнь_БИНТ" xfId="86" xr:uid="{00000000-0005-0000-0000-000055000000}"/>
    <cellStyle name="_Апрель_Июнь_БИНТ_БЕЛ" xfId="87" xr:uid="{00000000-0005-0000-0000-000056000000}"/>
    <cellStyle name="_Апрель_Июнь_БИНТ_РЕЧ" xfId="88" xr:uid="{00000000-0005-0000-0000-000057000000}"/>
    <cellStyle name="_Апрель_Июнь_БУХ" xfId="89" xr:uid="{00000000-0005-0000-0000-000058000000}"/>
    <cellStyle name="_Апрель_Июнь_БУХ_БЕЛ" xfId="90" xr:uid="{00000000-0005-0000-0000-000059000000}"/>
    <cellStyle name="_Апрель_Июнь_БУХ_РЕЧ" xfId="91" xr:uid="{00000000-0005-0000-0000-00005A000000}"/>
    <cellStyle name="_Апрель_Июнь_ВЕБДИЗ" xfId="92" xr:uid="{00000000-0005-0000-0000-00005B000000}"/>
    <cellStyle name="_Апрель_Июнь_ВЕБМАСТ" xfId="93" xr:uid="{00000000-0005-0000-0000-00005C000000}"/>
    <cellStyle name="_Апрель_Июнь_ВЕБМАСТ_БЕЛ" xfId="94" xr:uid="{00000000-0005-0000-0000-00005D000000}"/>
    <cellStyle name="_Апрель_Июнь_ВЕБМАСТ_РЕЧ" xfId="95" xr:uid="{00000000-0005-0000-0000-00005E000000}"/>
    <cellStyle name="_Апрель_Июнь_Дети" xfId="96" xr:uid="{00000000-0005-0000-0000-00005F000000}"/>
    <cellStyle name="_Апрель_Июнь_Дистанц." xfId="97" xr:uid="{00000000-0005-0000-0000-000060000000}"/>
    <cellStyle name="_Апрель_Июнь_Индив." xfId="98" xr:uid="{00000000-0005-0000-0000-000061000000}"/>
    <cellStyle name="_Апрель_Июнь_Индив._БЕЛ" xfId="99" xr:uid="{00000000-0005-0000-0000-000062000000}"/>
    <cellStyle name="_Апрель_Июнь_Индив._РЕЧ" xfId="100" xr:uid="{00000000-0005-0000-0000-000063000000}"/>
    <cellStyle name="_Апрель_Июнь_Июнь" xfId="101" xr:uid="{00000000-0005-0000-0000-000064000000}"/>
    <cellStyle name="_Апрель_Июнь_Июнь_Август" xfId="102" xr:uid="{00000000-0005-0000-0000-000065000000}"/>
    <cellStyle name="_Апрель_Июнь_Июнь_Дистанц." xfId="103" xr:uid="{00000000-0005-0000-0000-000066000000}"/>
    <cellStyle name="_Апрель_Июнь_Июнь_Индив." xfId="104" xr:uid="{00000000-0005-0000-0000-000067000000}"/>
    <cellStyle name="_Апрель_Июнь_Июнь_КБУ" xfId="105" xr:uid="{00000000-0005-0000-0000-000068000000}"/>
    <cellStyle name="_Апрель_Июнь_КБУ" xfId="106" xr:uid="{00000000-0005-0000-0000-000069000000}"/>
    <cellStyle name="_Апрель_Июнь_КРН" xfId="107" xr:uid="{00000000-0005-0000-0000-00006A000000}"/>
    <cellStyle name="_Апрель_Июнь_Май" xfId="108" xr:uid="{00000000-0005-0000-0000-00006B000000}"/>
    <cellStyle name="_Апрель_Июнь_ОПШ" xfId="109" xr:uid="{00000000-0005-0000-0000-00006C000000}"/>
    <cellStyle name="_Апрель_Июнь_СР" xfId="110" xr:uid="{00000000-0005-0000-0000-00006D000000}"/>
    <cellStyle name="_Апрель_КБУ" xfId="111" xr:uid="{00000000-0005-0000-0000-00006E000000}"/>
    <cellStyle name="_Апрель_КБУ_БЕЛ" xfId="112" xr:uid="{00000000-0005-0000-0000-00006F000000}"/>
    <cellStyle name="_Апрель_КБУ_РЕЧ" xfId="113" xr:uid="{00000000-0005-0000-0000-000070000000}"/>
    <cellStyle name="_Апрель_КРН" xfId="114" xr:uid="{00000000-0005-0000-0000-000071000000}"/>
    <cellStyle name="_Апрель_Май" xfId="115" xr:uid="{00000000-0005-0000-0000-000072000000}"/>
    <cellStyle name="_Апрель_Май_1" xfId="116" xr:uid="{00000000-0005-0000-0000-000073000000}"/>
    <cellStyle name="_Апрель_Май_1_Август" xfId="117" xr:uid="{00000000-0005-0000-0000-000074000000}"/>
    <cellStyle name="_Апрель_Май_1_Август_Дистанц." xfId="118" xr:uid="{00000000-0005-0000-0000-000075000000}"/>
    <cellStyle name="_Апрель_Май_1_Август_Индив." xfId="119" xr:uid="{00000000-0005-0000-0000-000076000000}"/>
    <cellStyle name="_Апрель_Май_1_БЕЛ" xfId="120" xr:uid="{00000000-0005-0000-0000-000077000000}"/>
    <cellStyle name="_Апрель_Май_1_БИНТ" xfId="121" xr:uid="{00000000-0005-0000-0000-000078000000}"/>
    <cellStyle name="_Апрель_Май_1_БИНТ_БЕЛ" xfId="122" xr:uid="{00000000-0005-0000-0000-000079000000}"/>
    <cellStyle name="_Апрель_Май_1_БИНТ_РЕЧ" xfId="123" xr:uid="{00000000-0005-0000-0000-00007A000000}"/>
    <cellStyle name="_Апрель_Май_1_ВЕБДИЗ" xfId="124" xr:uid="{00000000-0005-0000-0000-00007B000000}"/>
    <cellStyle name="_Апрель_Май_1_ВЕБМАСТ" xfId="125" xr:uid="{00000000-0005-0000-0000-00007C000000}"/>
    <cellStyle name="_Апрель_Май_1_ВЕБМАСТ_БЕЛ" xfId="126" xr:uid="{00000000-0005-0000-0000-00007D000000}"/>
    <cellStyle name="_Апрель_Май_1_ВЕБМАСТ_РЕЧ" xfId="127" xr:uid="{00000000-0005-0000-0000-00007E000000}"/>
    <cellStyle name="_Апрель_Май_1_Дети" xfId="128" xr:uid="{00000000-0005-0000-0000-00007F000000}"/>
    <cellStyle name="_Апрель_Май_1_Дистанц." xfId="129" xr:uid="{00000000-0005-0000-0000-000080000000}"/>
    <cellStyle name="_Апрель_Май_1_Индив." xfId="130" xr:uid="{00000000-0005-0000-0000-000081000000}"/>
    <cellStyle name="_Апрель_Май_1_Индив._БЕЛ" xfId="131" xr:uid="{00000000-0005-0000-0000-000082000000}"/>
    <cellStyle name="_Апрель_Май_1_Индив._РЕЧ" xfId="132" xr:uid="{00000000-0005-0000-0000-000083000000}"/>
    <cellStyle name="_Апрель_Май_1_Июнь" xfId="133" xr:uid="{00000000-0005-0000-0000-000084000000}"/>
    <cellStyle name="_Апрель_Май_1_Июнь_Август" xfId="134" xr:uid="{00000000-0005-0000-0000-000085000000}"/>
    <cellStyle name="_Апрель_Май_1_Июнь_Дистанц." xfId="135" xr:uid="{00000000-0005-0000-0000-000086000000}"/>
    <cellStyle name="_Апрель_Май_1_Июнь_Индив." xfId="136" xr:uid="{00000000-0005-0000-0000-000087000000}"/>
    <cellStyle name="_Апрель_Май_1_Июнь_КБУ" xfId="137" xr:uid="{00000000-0005-0000-0000-000088000000}"/>
    <cellStyle name="_Апрель_Май_1_КБУ" xfId="138" xr:uid="{00000000-0005-0000-0000-000089000000}"/>
    <cellStyle name="_Апрель_Май_1_КРН" xfId="139" xr:uid="{00000000-0005-0000-0000-00008A000000}"/>
    <cellStyle name="_Апрель_Май_1_ОПШ" xfId="140" xr:uid="{00000000-0005-0000-0000-00008B000000}"/>
    <cellStyle name="_Апрель_Май_1_СР" xfId="141" xr:uid="{00000000-0005-0000-0000-00008C000000}"/>
    <cellStyle name="_Апрель_Май_2" xfId="142" xr:uid="{00000000-0005-0000-0000-00008D000000}"/>
    <cellStyle name="_Апрель_Май_Август" xfId="143" xr:uid="{00000000-0005-0000-0000-00008E000000}"/>
    <cellStyle name="_Апрель_Май_Август_Дистанц." xfId="144" xr:uid="{00000000-0005-0000-0000-00008F000000}"/>
    <cellStyle name="_Апрель_Май_Август_Индив." xfId="145" xr:uid="{00000000-0005-0000-0000-000090000000}"/>
    <cellStyle name="_Апрель_Май_АКАД" xfId="146" xr:uid="{00000000-0005-0000-0000-000091000000}"/>
    <cellStyle name="_Апрель_Май_АКАД_БЕЛ" xfId="147" xr:uid="{00000000-0005-0000-0000-000092000000}"/>
    <cellStyle name="_Апрель_Май_АКАД_РЕЧ" xfId="148" xr:uid="{00000000-0005-0000-0000-000093000000}"/>
    <cellStyle name="_Апрель_Май_Б9560" xfId="149" xr:uid="{00000000-0005-0000-0000-000094000000}"/>
    <cellStyle name="_Апрель_Май_Б9560_БЕЛ" xfId="150" xr:uid="{00000000-0005-0000-0000-000095000000}"/>
    <cellStyle name="_Апрель_Май_Б9560_РЕЧ" xfId="151" xr:uid="{00000000-0005-0000-0000-000096000000}"/>
    <cellStyle name="_Апрель_Май_БЕЛ" xfId="152" xr:uid="{00000000-0005-0000-0000-000097000000}"/>
    <cellStyle name="_Апрель_Май_БИНТ" xfId="153" xr:uid="{00000000-0005-0000-0000-000098000000}"/>
    <cellStyle name="_Апрель_Май_БИНТ_БЕЛ" xfId="154" xr:uid="{00000000-0005-0000-0000-000099000000}"/>
    <cellStyle name="_Апрель_Май_БИНТ_РЕЧ" xfId="155" xr:uid="{00000000-0005-0000-0000-00009A000000}"/>
    <cellStyle name="_Апрель_Май_БУХ" xfId="156" xr:uid="{00000000-0005-0000-0000-00009B000000}"/>
    <cellStyle name="_Апрель_Май_БУХ_БЕЛ" xfId="157" xr:uid="{00000000-0005-0000-0000-00009C000000}"/>
    <cellStyle name="_Апрель_Май_БУХ_РЕЧ" xfId="158" xr:uid="{00000000-0005-0000-0000-00009D000000}"/>
    <cellStyle name="_Апрель_Май_ВЕБДИЗ" xfId="159" xr:uid="{00000000-0005-0000-0000-00009E000000}"/>
    <cellStyle name="_Апрель_Май_ВЕБМАСТ" xfId="160" xr:uid="{00000000-0005-0000-0000-00009F000000}"/>
    <cellStyle name="_Апрель_Май_ВЕБМАСТ_БЕЛ" xfId="161" xr:uid="{00000000-0005-0000-0000-0000A0000000}"/>
    <cellStyle name="_Апрель_Май_ВЕБМАСТ_РЕЧ" xfId="162" xr:uid="{00000000-0005-0000-0000-0000A1000000}"/>
    <cellStyle name="_Апрель_Май_Дети" xfId="163" xr:uid="{00000000-0005-0000-0000-0000A2000000}"/>
    <cellStyle name="_Апрель_Май_Дистанц." xfId="164" xr:uid="{00000000-0005-0000-0000-0000A3000000}"/>
    <cellStyle name="_Апрель_Май_Индив." xfId="165" xr:uid="{00000000-0005-0000-0000-0000A4000000}"/>
    <cellStyle name="_Апрель_Май_Индив._БЕЛ" xfId="166" xr:uid="{00000000-0005-0000-0000-0000A5000000}"/>
    <cellStyle name="_Апрель_Май_Индив._РЕЧ" xfId="167" xr:uid="{00000000-0005-0000-0000-0000A6000000}"/>
    <cellStyle name="_Апрель_Май_Июль" xfId="168" xr:uid="{00000000-0005-0000-0000-0000A7000000}"/>
    <cellStyle name="_Апрель_Май_Июль_Август" xfId="169" xr:uid="{00000000-0005-0000-0000-0000A8000000}"/>
    <cellStyle name="_Апрель_Май_Июль_Август_Дистанц." xfId="170" xr:uid="{00000000-0005-0000-0000-0000A9000000}"/>
    <cellStyle name="_Апрель_Май_Июль_Август_Индив." xfId="171" xr:uid="{00000000-0005-0000-0000-0000AA000000}"/>
    <cellStyle name="_Апрель_Май_Июль_БЕЛ" xfId="172" xr:uid="{00000000-0005-0000-0000-0000AB000000}"/>
    <cellStyle name="_Апрель_Май_Июль_БИНТ" xfId="173" xr:uid="{00000000-0005-0000-0000-0000AC000000}"/>
    <cellStyle name="_Апрель_Май_Июль_БИНТ_БЕЛ" xfId="174" xr:uid="{00000000-0005-0000-0000-0000AD000000}"/>
    <cellStyle name="_Апрель_Май_Июль_БИНТ_РЕЧ" xfId="175" xr:uid="{00000000-0005-0000-0000-0000AE000000}"/>
    <cellStyle name="_Апрель_Май_Июль_ВЕБДИЗ" xfId="176" xr:uid="{00000000-0005-0000-0000-0000AF000000}"/>
    <cellStyle name="_Апрель_Май_Июль_ВЕБМАСТ" xfId="177" xr:uid="{00000000-0005-0000-0000-0000B0000000}"/>
    <cellStyle name="_Апрель_Май_Июль_ВЕБМАСТ_БЕЛ" xfId="178" xr:uid="{00000000-0005-0000-0000-0000B1000000}"/>
    <cellStyle name="_Апрель_Май_Июль_ВЕБМАСТ_РЕЧ" xfId="179" xr:uid="{00000000-0005-0000-0000-0000B2000000}"/>
    <cellStyle name="_Апрель_Май_Июль_Дети" xfId="180" xr:uid="{00000000-0005-0000-0000-0000B3000000}"/>
    <cellStyle name="_Апрель_Май_Июль_Дистанц." xfId="181" xr:uid="{00000000-0005-0000-0000-0000B4000000}"/>
    <cellStyle name="_Апрель_Май_Июль_Индив." xfId="182" xr:uid="{00000000-0005-0000-0000-0000B5000000}"/>
    <cellStyle name="_Апрель_Май_Июль_Индив._БЕЛ" xfId="183" xr:uid="{00000000-0005-0000-0000-0000B6000000}"/>
    <cellStyle name="_Апрель_Май_Июль_Индив._РЕЧ" xfId="184" xr:uid="{00000000-0005-0000-0000-0000B7000000}"/>
    <cellStyle name="_Апрель_Май_Июль_Июнь" xfId="185" xr:uid="{00000000-0005-0000-0000-0000B8000000}"/>
    <cellStyle name="_Апрель_Май_Июль_Июнь_Август" xfId="186" xr:uid="{00000000-0005-0000-0000-0000B9000000}"/>
    <cellStyle name="_Апрель_Май_Июль_Июнь_Дистанц." xfId="187" xr:uid="{00000000-0005-0000-0000-0000BA000000}"/>
    <cellStyle name="_Апрель_Май_Июль_Июнь_Индив." xfId="188" xr:uid="{00000000-0005-0000-0000-0000BB000000}"/>
    <cellStyle name="_Апрель_Май_Июль_Июнь_КБУ" xfId="189" xr:uid="{00000000-0005-0000-0000-0000BC000000}"/>
    <cellStyle name="_Апрель_Май_Июль_КБУ" xfId="190" xr:uid="{00000000-0005-0000-0000-0000BD000000}"/>
    <cellStyle name="_Апрель_Май_Июль_КРН" xfId="191" xr:uid="{00000000-0005-0000-0000-0000BE000000}"/>
    <cellStyle name="_Апрель_Май_Июль_ОПШ" xfId="192" xr:uid="{00000000-0005-0000-0000-0000BF000000}"/>
    <cellStyle name="_Апрель_Май_Июль_СР" xfId="193" xr:uid="{00000000-0005-0000-0000-0000C0000000}"/>
    <cellStyle name="_Апрель_Май_Июнь" xfId="194" xr:uid="{00000000-0005-0000-0000-0000C1000000}"/>
    <cellStyle name="_Апрель_Май_Июнь_1" xfId="195" xr:uid="{00000000-0005-0000-0000-0000C2000000}"/>
    <cellStyle name="_Апрель_Май_Июнь_1_Август" xfId="196" xr:uid="{00000000-0005-0000-0000-0000C3000000}"/>
    <cellStyle name="_Апрель_Май_Июнь_1_Дистанц." xfId="197" xr:uid="{00000000-0005-0000-0000-0000C4000000}"/>
    <cellStyle name="_Апрель_Май_Июнь_1_Индив." xfId="198" xr:uid="{00000000-0005-0000-0000-0000C5000000}"/>
    <cellStyle name="_Апрель_Май_Июнь_1_КБУ" xfId="199" xr:uid="{00000000-0005-0000-0000-0000C6000000}"/>
    <cellStyle name="_Апрель_Май_Июнь_Август" xfId="200" xr:uid="{00000000-0005-0000-0000-0000C7000000}"/>
    <cellStyle name="_Апрель_Май_Июнь_Август_Дистанц." xfId="201" xr:uid="{00000000-0005-0000-0000-0000C8000000}"/>
    <cellStyle name="_Апрель_Май_Июнь_Август_Индив." xfId="202" xr:uid="{00000000-0005-0000-0000-0000C9000000}"/>
    <cellStyle name="_Апрель_Май_Июнь_БЕЛ" xfId="203" xr:uid="{00000000-0005-0000-0000-0000CA000000}"/>
    <cellStyle name="_Апрель_Май_Июнь_БИНТ" xfId="204" xr:uid="{00000000-0005-0000-0000-0000CB000000}"/>
    <cellStyle name="_Апрель_Май_Июнь_БИНТ_БЕЛ" xfId="205" xr:uid="{00000000-0005-0000-0000-0000CC000000}"/>
    <cellStyle name="_Апрель_Май_Июнь_БИНТ_РЕЧ" xfId="206" xr:uid="{00000000-0005-0000-0000-0000CD000000}"/>
    <cellStyle name="_Апрель_Май_Июнь_БУХ" xfId="207" xr:uid="{00000000-0005-0000-0000-0000CE000000}"/>
    <cellStyle name="_Апрель_Май_Июнь_БУХ_БЕЛ" xfId="208" xr:uid="{00000000-0005-0000-0000-0000CF000000}"/>
    <cellStyle name="_Апрель_Май_Июнь_БУХ_РЕЧ" xfId="209" xr:uid="{00000000-0005-0000-0000-0000D0000000}"/>
    <cellStyle name="_Апрель_Май_Июнь_ВЕБДИЗ" xfId="210" xr:uid="{00000000-0005-0000-0000-0000D1000000}"/>
    <cellStyle name="_Апрель_Май_Июнь_ВЕБМАСТ" xfId="211" xr:uid="{00000000-0005-0000-0000-0000D2000000}"/>
    <cellStyle name="_Апрель_Май_Июнь_ВЕБМАСТ_БЕЛ" xfId="212" xr:uid="{00000000-0005-0000-0000-0000D3000000}"/>
    <cellStyle name="_Апрель_Май_Июнь_ВЕБМАСТ_РЕЧ" xfId="213" xr:uid="{00000000-0005-0000-0000-0000D4000000}"/>
    <cellStyle name="_Апрель_Май_Июнь_Дети" xfId="214" xr:uid="{00000000-0005-0000-0000-0000D5000000}"/>
    <cellStyle name="_Апрель_Май_Июнь_Дистанц." xfId="215" xr:uid="{00000000-0005-0000-0000-0000D6000000}"/>
    <cellStyle name="_Апрель_Май_Июнь_Индив." xfId="216" xr:uid="{00000000-0005-0000-0000-0000D7000000}"/>
    <cellStyle name="_Апрель_Май_Июнь_Индив._БЕЛ" xfId="217" xr:uid="{00000000-0005-0000-0000-0000D8000000}"/>
    <cellStyle name="_Апрель_Май_Июнь_Индив._РЕЧ" xfId="218" xr:uid="{00000000-0005-0000-0000-0000D9000000}"/>
    <cellStyle name="_Апрель_Май_Июнь_Июнь" xfId="219" xr:uid="{00000000-0005-0000-0000-0000DA000000}"/>
    <cellStyle name="_Апрель_Май_Июнь_Июнь_Август" xfId="220" xr:uid="{00000000-0005-0000-0000-0000DB000000}"/>
    <cellStyle name="_Апрель_Май_Июнь_Июнь_Дистанц." xfId="221" xr:uid="{00000000-0005-0000-0000-0000DC000000}"/>
    <cellStyle name="_Апрель_Май_Июнь_Июнь_Индив." xfId="222" xr:uid="{00000000-0005-0000-0000-0000DD000000}"/>
    <cellStyle name="_Апрель_Май_Июнь_Июнь_КБУ" xfId="223" xr:uid="{00000000-0005-0000-0000-0000DE000000}"/>
    <cellStyle name="_Апрель_Май_Июнь_КБУ" xfId="224" xr:uid="{00000000-0005-0000-0000-0000DF000000}"/>
    <cellStyle name="_Апрель_Май_Июнь_КРН" xfId="225" xr:uid="{00000000-0005-0000-0000-0000E0000000}"/>
    <cellStyle name="_Апрель_Май_Июнь_ОПШ" xfId="226" xr:uid="{00000000-0005-0000-0000-0000E1000000}"/>
    <cellStyle name="_Апрель_Май_Июнь_СР" xfId="227" xr:uid="{00000000-0005-0000-0000-0000E2000000}"/>
    <cellStyle name="_Апрель_Май_КБУ" xfId="228" xr:uid="{00000000-0005-0000-0000-0000E3000000}"/>
    <cellStyle name="_Апрель_Май_КРН" xfId="229" xr:uid="{00000000-0005-0000-0000-0000E4000000}"/>
    <cellStyle name="_Апрель_Май_Май" xfId="230" xr:uid="{00000000-0005-0000-0000-0000E5000000}"/>
    <cellStyle name="_Апрель_Май_Май_Август" xfId="231" xr:uid="{00000000-0005-0000-0000-0000E6000000}"/>
    <cellStyle name="_Апрель_Май_Май_Август_Дистанц." xfId="232" xr:uid="{00000000-0005-0000-0000-0000E7000000}"/>
    <cellStyle name="_Апрель_Май_Май_Август_Индив." xfId="233" xr:uid="{00000000-0005-0000-0000-0000E8000000}"/>
    <cellStyle name="_Апрель_Май_Май_БЕЛ" xfId="234" xr:uid="{00000000-0005-0000-0000-0000E9000000}"/>
    <cellStyle name="_Апрель_Май_Май_БИНТ" xfId="235" xr:uid="{00000000-0005-0000-0000-0000EA000000}"/>
    <cellStyle name="_Апрель_Май_Май_БИНТ_БЕЛ" xfId="236" xr:uid="{00000000-0005-0000-0000-0000EB000000}"/>
    <cellStyle name="_Апрель_Май_Май_БИНТ_РЕЧ" xfId="237" xr:uid="{00000000-0005-0000-0000-0000EC000000}"/>
    <cellStyle name="_Апрель_Май_Май_ВЕБДИЗ" xfId="238" xr:uid="{00000000-0005-0000-0000-0000ED000000}"/>
    <cellStyle name="_Апрель_Май_Май_ВЕБМАСТ" xfId="239" xr:uid="{00000000-0005-0000-0000-0000EE000000}"/>
    <cellStyle name="_Апрель_Май_Май_ВЕБМАСТ_БЕЛ" xfId="240" xr:uid="{00000000-0005-0000-0000-0000EF000000}"/>
    <cellStyle name="_Апрель_Май_Май_ВЕБМАСТ_РЕЧ" xfId="241" xr:uid="{00000000-0005-0000-0000-0000F0000000}"/>
    <cellStyle name="_Апрель_Май_Май_Дети" xfId="242" xr:uid="{00000000-0005-0000-0000-0000F1000000}"/>
    <cellStyle name="_Апрель_Май_Май_Дистанц." xfId="243" xr:uid="{00000000-0005-0000-0000-0000F2000000}"/>
    <cellStyle name="_Апрель_Май_Май_Индив." xfId="244" xr:uid="{00000000-0005-0000-0000-0000F3000000}"/>
    <cellStyle name="_Апрель_Май_Май_Индив._БЕЛ" xfId="245" xr:uid="{00000000-0005-0000-0000-0000F4000000}"/>
    <cellStyle name="_Апрель_Май_Май_Индив._РЕЧ" xfId="246" xr:uid="{00000000-0005-0000-0000-0000F5000000}"/>
    <cellStyle name="_Апрель_Май_Май_Июнь" xfId="247" xr:uid="{00000000-0005-0000-0000-0000F6000000}"/>
    <cellStyle name="_Апрель_Май_Май_Июнь_Август" xfId="248" xr:uid="{00000000-0005-0000-0000-0000F7000000}"/>
    <cellStyle name="_Апрель_Май_Май_Июнь_Дистанц." xfId="249" xr:uid="{00000000-0005-0000-0000-0000F8000000}"/>
    <cellStyle name="_Апрель_Май_Май_Июнь_Индив." xfId="250" xr:uid="{00000000-0005-0000-0000-0000F9000000}"/>
    <cellStyle name="_Апрель_Май_Май_Июнь_КБУ" xfId="251" xr:uid="{00000000-0005-0000-0000-0000FA000000}"/>
    <cellStyle name="_Апрель_Май_Май_КБУ" xfId="252" xr:uid="{00000000-0005-0000-0000-0000FB000000}"/>
    <cellStyle name="_Апрель_Май_Май_КРН" xfId="253" xr:uid="{00000000-0005-0000-0000-0000FC000000}"/>
    <cellStyle name="_Апрель_Май_Май_ОПШ" xfId="254" xr:uid="{00000000-0005-0000-0000-0000FD000000}"/>
    <cellStyle name="_Апрель_Май_Май_СР" xfId="255" xr:uid="{00000000-0005-0000-0000-0000FE000000}"/>
    <cellStyle name="_Апрель_Май_ОПШ" xfId="256" xr:uid="{00000000-0005-0000-0000-0000FF000000}"/>
    <cellStyle name="_Апрель_Май_РЕЧ" xfId="257" xr:uid="{00000000-0005-0000-0000-000000010000}"/>
    <cellStyle name="_Апрель_Май_РЕЧ_БЕЛ" xfId="258" xr:uid="{00000000-0005-0000-0000-000001010000}"/>
    <cellStyle name="_Апрель_Май_РЕЧ_РЕЧ" xfId="259" xr:uid="{00000000-0005-0000-0000-000002010000}"/>
    <cellStyle name="_Апрель_Май_СИ" xfId="260" xr:uid="{00000000-0005-0000-0000-000003010000}"/>
    <cellStyle name="_Апрель_Май_СИ_БЕЛ" xfId="261" xr:uid="{00000000-0005-0000-0000-000004010000}"/>
    <cellStyle name="_Апрель_Май_СИ_РЕЧ" xfId="262" xr:uid="{00000000-0005-0000-0000-000005010000}"/>
    <cellStyle name="_Апрель_Май_СР" xfId="263" xr:uid="{00000000-0005-0000-0000-000006010000}"/>
    <cellStyle name="_Апрель_Май_СУБД" xfId="264" xr:uid="{00000000-0005-0000-0000-000007010000}"/>
    <cellStyle name="_Апрель_Май_СУБД_БЕЛ" xfId="265" xr:uid="{00000000-0005-0000-0000-000008010000}"/>
    <cellStyle name="_Апрель_Май_СУБД_РЕЧ" xfId="266" xr:uid="{00000000-0005-0000-0000-000009010000}"/>
    <cellStyle name="_Апрель_НТ" xfId="267" xr:uid="{00000000-0005-0000-0000-00000A010000}"/>
    <cellStyle name="_Апрель_НТ_БЕЛ" xfId="268" xr:uid="{00000000-0005-0000-0000-00000B010000}"/>
    <cellStyle name="_Апрель_НТ_РЕЧ" xfId="269" xr:uid="{00000000-0005-0000-0000-00000C010000}"/>
    <cellStyle name="_Апрель_ОПШ" xfId="270" xr:uid="{00000000-0005-0000-0000-00000D010000}"/>
    <cellStyle name="_Апрель_Офис" xfId="271" xr:uid="{00000000-0005-0000-0000-00000E010000}"/>
    <cellStyle name="_Апрель_Офис_БЕЛ" xfId="272" xr:uid="{00000000-0005-0000-0000-00000F010000}"/>
    <cellStyle name="_Апрель_Офис_РЕЧ" xfId="273" xr:uid="{00000000-0005-0000-0000-000010010000}"/>
    <cellStyle name="_Апрель_РЕЧ" xfId="274" xr:uid="{00000000-0005-0000-0000-000011010000}"/>
    <cellStyle name="_Апрель_РЕЧ_БЕЛ" xfId="275" xr:uid="{00000000-0005-0000-0000-000012010000}"/>
    <cellStyle name="_Апрель_РЕЧ_РЕЧ" xfId="276" xr:uid="{00000000-0005-0000-0000-000013010000}"/>
    <cellStyle name="_Апрель_СИ" xfId="277" xr:uid="{00000000-0005-0000-0000-000014010000}"/>
    <cellStyle name="_Апрель_СИ_БЕЛ" xfId="278" xr:uid="{00000000-0005-0000-0000-000015010000}"/>
    <cellStyle name="_Апрель_СИ_РЕЧ" xfId="279" xr:uid="{00000000-0005-0000-0000-000016010000}"/>
    <cellStyle name="_Апрель_СИС" xfId="280" xr:uid="{00000000-0005-0000-0000-000017010000}"/>
    <cellStyle name="_Апрель_СИС_БЕЛ" xfId="281" xr:uid="{00000000-0005-0000-0000-000018010000}"/>
    <cellStyle name="_Апрель_СИС_РЕЧ" xfId="282" xr:uid="{00000000-0005-0000-0000-000019010000}"/>
    <cellStyle name="_Апрель_СР" xfId="283" xr:uid="{00000000-0005-0000-0000-00001A010000}"/>
    <cellStyle name="_Апрель_СУБД" xfId="284" xr:uid="{00000000-0005-0000-0000-00001B010000}"/>
    <cellStyle name="_Апрель_СУБД_БЕЛ" xfId="285" xr:uid="{00000000-0005-0000-0000-00001C010000}"/>
    <cellStyle name="_Апрель_СУБД_РЕЧ" xfId="286" xr:uid="{00000000-0005-0000-0000-00001D010000}"/>
    <cellStyle name="_Апрель_ТЕК" xfId="287" xr:uid="{00000000-0005-0000-0000-00001E010000}"/>
    <cellStyle name="_Апрель_ТЕК_БЕЛ" xfId="288" xr:uid="{00000000-0005-0000-0000-00001F010000}"/>
    <cellStyle name="_Апрель_ТЕК_РЕЧ" xfId="289" xr:uid="{00000000-0005-0000-0000-000020010000}"/>
    <cellStyle name="_Апрель_Февраль" xfId="290" xr:uid="{00000000-0005-0000-0000-000021010000}"/>
    <cellStyle name="_Апрель_Февраль_Август" xfId="291" xr:uid="{00000000-0005-0000-0000-000022010000}"/>
    <cellStyle name="_Апрель_Февраль_Август_Дистанц." xfId="292" xr:uid="{00000000-0005-0000-0000-000023010000}"/>
    <cellStyle name="_Апрель_Февраль_Август_Индив." xfId="293" xr:uid="{00000000-0005-0000-0000-000024010000}"/>
    <cellStyle name="_Апрель_Февраль_АКАД" xfId="294" xr:uid="{00000000-0005-0000-0000-000025010000}"/>
    <cellStyle name="_Апрель_Февраль_АКАД_БЕЛ" xfId="295" xr:uid="{00000000-0005-0000-0000-000026010000}"/>
    <cellStyle name="_Апрель_Февраль_АКАД_РЕЧ" xfId="296" xr:uid="{00000000-0005-0000-0000-000027010000}"/>
    <cellStyle name="_Апрель_Февраль_Б9560" xfId="297" xr:uid="{00000000-0005-0000-0000-000028010000}"/>
    <cellStyle name="_Апрель_Февраль_Б9560_БЕЛ" xfId="298" xr:uid="{00000000-0005-0000-0000-000029010000}"/>
    <cellStyle name="_Апрель_Февраль_Б9560_РЕЧ" xfId="299" xr:uid="{00000000-0005-0000-0000-00002A010000}"/>
    <cellStyle name="_Апрель_Февраль_БЕЛ" xfId="300" xr:uid="{00000000-0005-0000-0000-00002B010000}"/>
    <cellStyle name="_Апрель_Февраль_БИНТ" xfId="301" xr:uid="{00000000-0005-0000-0000-00002C010000}"/>
    <cellStyle name="_Апрель_Февраль_БИНТ_БЕЛ" xfId="302" xr:uid="{00000000-0005-0000-0000-00002D010000}"/>
    <cellStyle name="_Апрель_Февраль_БИНТ_РЕЧ" xfId="303" xr:uid="{00000000-0005-0000-0000-00002E010000}"/>
    <cellStyle name="_Апрель_Февраль_БУХ" xfId="304" xr:uid="{00000000-0005-0000-0000-00002F010000}"/>
    <cellStyle name="_Апрель_Февраль_БУХ_БЕЛ" xfId="305" xr:uid="{00000000-0005-0000-0000-000030010000}"/>
    <cellStyle name="_Апрель_Февраль_БУХ_РЕЧ" xfId="306" xr:uid="{00000000-0005-0000-0000-000031010000}"/>
    <cellStyle name="_Апрель_Февраль_ВЕБДИЗ" xfId="307" xr:uid="{00000000-0005-0000-0000-000032010000}"/>
    <cellStyle name="_Апрель_Февраль_ВЕБМАСТ" xfId="308" xr:uid="{00000000-0005-0000-0000-000033010000}"/>
    <cellStyle name="_Апрель_Февраль_ВЕБМАСТ_БЕЛ" xfId="309" xr:uid="{00000000-0005-0000-0000-000034010000}"/>
    <cellStyle name="_Апрель_Февраль_ВЕБМАСТ_РЕЧ" xfId="310" xr:uid="{00000000-0005-0000-0000-000035010000}"/>
    <cellStyle name="_Апрель_Февраль_Дети" xfId="311" xr:uid="{00000000-0005-0000-0000-000036010000}"/>
    <cellStyle name="_Апрель_Февраль_Дистанц." xfId="312" xr:uid="{00000000-0005-0000-0000-000037010000}"/>
    <cellStyle name="_Апрель_Февраль_Индив." xfId="313" xr:uid="{00000000-0005-0000-0000-000038010000}"/>
    <cellStyle name="_Апрель_Февраль_Индив._БЕЛ" xfId="314" xr:uid="{00000000-0005-0000-0000-000039010000}"/>
    <cellStyle name="_Апрель_Февраль_Индив._РЕЧ" xfId="315" xr:uid="{00000000-0005-0000-0000-00003A010000}"/>
    <cellStyle name="_Апрель_Февраль_Июль" xfId="316" xr:uid="{00000000-0005-0000-0000-00003B010000}"/>
    <cellStyle name="_Апрель_Февраль_Июль_Август" xfId="317" xr:uid="{00000000-0005-0000-0000-00003C010000}"/>
    <cellStyle name="_Апрель_Февраль_Июль_Август_Дистанц." xfId="318" xr:uid="{00000000-0005-0000-0000-00003D010000}"/>
    <cellStyle name="_Апрель_Февраль_Июль_Август_Индив." xfId="319" xr:uid="{00000000-0005-0000-0000-00003E010000}"/>
    <cellStyle name="_Апрель_Февраль_Июль_БЕЛ" xfId="320" xr:uid="{00000000-0005-0000-0000-00003F010000}"/>
    <cellStyle name="_Апрель_Февраль_Июль_БИНТ" xfId="321" xr:uid="{00000000-0005-0000-0000-000040010000}"/>
    <cellStyle name="_Апрель_Февраль_Июль_БИНТ_БЕЛ" xfId="322" xr:uid="{00000000-0005-0000-0000-000041010000}"/>
    <cellStyle name="_Апрель_Февраль_Июль_БИНТ_РЕЧ" xfId="323" xr:uid="{00000000-0005-0000-0000-000042010000}"/>
    <cellStyle name="_Апрель_Февраль_Июль_ВЕБДИЗ" xfId="324" xr:uid="{00000000-0005-0000-0000-000043010000}"/>
    <cellStyle name="_Апрель_Февраль_Июль_ВЕБМАСТ" xfId="325" xr:uid="{00000000-0005-0000-0000-000044010000}"/>
    <cellStyle name="_Апрель_Февраль_Июль_ВЕБМАСТ_БЕЛ" xfId="326" xr:uid="{00000000-0005-0000-0000-000045010000}"/>
    <cellStyle name="_Апрель_Февраль_Июль_ВЕБМАСТ_РЕЧ" xfId="327" xr:uid="{00000000-0005-0000-0000-000046010000}"/>
    <cellStyle name="_Апрель_Февраль_Июль_Дети" xfId="328" xr:uid="{00000000-0005-0000-0000-000047010000}"/>
    <cellStyle name="_Апрель_Февраль_Июль_Дистанц." xfId="329" xr:uid="{00000000-0005-0000-0000-000048010000}"/>
    <cellStyle name="_Апрель_Февраль_Июль_Индив." xfId="330" xr:uid="{00000000-0005-0000-0000-000049010000}"/>
    <cellStyle name="_Апрель_Февраль_Июль_Индив._БЕЛ" xfId="331" xr:uid="{00000000-0005-0000-0000-00004A010000}"/>
    <cellStyle name="_Апрель_Февраль_Июль_Индив._РЕЧ" xfId="332" xr:uid="{00000000-0005-0000-0000-00004B010000}"/>
    <cellStyle name="_Апрель_Февраль_Июль_Июнь" xfId="333" xr:uid="{00000000-0005-0000-0000-00004C010000}"/>
    <cellStyle name="_Апрель_Февраль_Июль_Июнь_Август" xfId="334" xr:uid="{00000000-0005-0000-0000-00004D010000}"/>
    <cellStyle name="_Апрель_Февраль_Июль_Июнь_Дистанц." xfId="335" xr:uid="{00000000-0005-0000-0000-00004E010000}"/>
    <cellStyle name="_Апрель_Февраль_Июль_Июнь_Индив." xfId="336" xr:uid="{00000000-0005-0000-0000-00004F010000}"/>
    <cellStyle name="_Апрель_Февраль_Июль_Июнь_КБУ" xfId="337" xr:uid="{00000000-0005-0000-0000-000050010000}"/>
    <cellStyle name="_Апрель_Февраль_Июль_КБУ" xfId="338" xr:uid="{00000000-0005-0000-0000-000051010000}"/>
    <cellStyle name="_Апрель_Февраль_Июль_КРН" xfId="339" xr:uid="{00000000-0005-0000-0000-000052010000}"/>
    <cellStyle name="_Апрель_Февраль_Июль_ОПШ" xfId="340" xr:uid="{00000000-0005-0000-0000-000053010000}"/>
    <cellStyle name="_Апрель_Февраль_Июль_СР" xfId="341" xr:uid="{00000000-0005-0000-0000-000054010000}"/>
    <cellStyle name="_Апрель_Февраль_Июнь" xfId="342" xr:uid="{00000000-0005-0000-0000-000055010000}"/>
    <cellStyle name="_Апрель_Февраль_Июнь_1" xfId="343" xr:uid="{00000000-0005-0000-0000-000056010000}"/>
    <cellStyle name="_Апрель_Февраль_Июнь_1_Август" xfId="344" xr:uid="{00000000-0005-0000-0000-000057010000}"/>
    <cellStyle name="_Апрель_Февраль_Июнь_1_Дистанц." xfId="345" xr:uid="{00000000-0005-0000-0000-000058010000}"/>
    <cellStyle name="_Апрель_Февраль_Июнь_1_Индив." xfId="346" xr:uid="{00000000-0005-0000-0000-000059010000}"/>
    <cellStyle name="_Апрель_Февраль_Июнь_1_КБУ" xfId="347" xr:uid="{00000000-0005-0000-0000-00005A010000}"/>
    <cellStyle name="_Апрель_Февраль_Июнь_Август" xfId="348" xr:uid="{00000000-0005-0000-0000-00005B010000}"/>
    <cellStyle name="_Апрель_Февраль_Июнь_Август_Дистанц." xfId="349" xr:uid="{00000000-0005-0000-0000-00005C010000}"/>
    <cellStyle name="_Апрель_Февраль_Июнь_Август_Индив." xfId="350" xr:uid="{00000000-0005-0000-0000-00005D010000}"/>
    <cellStyle name="_Апрель_Февраль_Июнь_БЕЛ" xfId="351" xr:uid="{00000000-0005-0000-0000-00005E010000}"/>
    <cellStyle name="_Апрель_Февраль_Июнь_БИНТ" xfId="352" xr:uid="{00000000-0005-0000-0000-00005F010000}"/>
    <cellStyle name="_Апрель_Февраль_Июнь_БИНТ_БЕЛ" xfId="353" xr:uid="{00000000-0005-0000-0000-000060010000}"/>
    <cellStyle name="_Апрель_Февраль_Июнь_БИНТ_РЕЧ" xfId="354" xr:uid="{00000000-0005-0000-0000-000061010000}"/>
    <cellStyle name="_Апрель_Февраль_Июнь_БУХ" xfId="355" xr:uid="{00000000-0005-0000-0000-000062010000}"/>
    <cellStyle name="_Апрель_Февраль_Июнь_БУХ_БЕЛ" xfId="356" xr:uid="{00000000-0005-0000-0000-000063010000}"/>
    <cellStyle name="_Апрель_Февраль_Июнь_БУХ_РЕЧ" xfId="357" xr:uid="{00000000-0005-0000-0000-000064010000}"/>
    <cellStyle name="_Апрель_Февраль_Июнь_ВЕБДИЗ" xfId="358" xr:uid="{00000000-0005-0000-0000-000065010000}"/>
    <cellStyle name="_Апрель_Февраль_Июнь_ВЕБМАСТ" xfId="359" xr:uid="{00000000-0005-0000-0000-000066010000}"/>
    <cellStyle name="_Апрель_Февраль_Июнь_ВЕБМАСТ_БЕЛ" xfId="360" xr:uid="{00000000-0005-0000-0000-000067010000}"/>
    <cellStyle name="_Апрель_Февраль_Июнь_ВЕБМАСТ_РЕЧ" xfId="361" xr:uid="{00000000-0005-0000-0000-000068010000}"/>
    <cellStyle name="_Апрель_Февраль_Июнь_Дети" xfId="362" xr:uid="{00000000-0005-0000-0000-000069010000}"/>
    <cellStyle name="_Апрель_Февраль_Июнь_Дистанц." xfId="363" xr:uid="{00000000-0005-0000-0000-00006A010000}"/>
    <cellStyle name="_Апрель_Февраль_Июнь_Индив." xfId="364" xr:uid="{00000000-0005-0000-0000-00006B010000}"/>
    <cellStyle name="_Апрель_Февраль_Июнь_Индив._БЕЛ" xfId="365" xr:uid="{00000000-0005-0000-0000-00006C010000}"/>
    <cellStyle name="_Апрель_Февраль_Июнь_Индив._РЕЧ" xfId="366" xr:uid="{00000000-0005-0000-0000-00006D010000}"/>
    <cellStyle name="_Апрель_Февраль_Июнь_Июнь" xfId="367" xr:uid="{00000000-0005-0000-0000-00006E010000}"/>
    <cellStyle name="_Апрель_Февраль_Июнь_Июнь_Август" xfId="368" xr:uid="{00000000-0005-0000-0000-00006F010000}"/>
    <cellStyle name="_Апрель_Февраль_Июнь_Июнь_Дистанц." xfId="369" xr:uid="{00000000-0005-0000-0000-000070010000}"/>
    <cellStyle name="_Апрель_Февраль_Июнь_Июнь_Индив." xfId="370" xr:uid="{00000000-0005-0000-0000-000071010000}"/>
    <cellStyle name="_Апрель_Февраль_Июнь_Июнь_КБУ" xfId="371" xr:uid="{00000000-0005-0000-0000-000072010000}"/>
    <cellStyle name="_Апрель_Февраль_Июнь_КБУ" xfId="372" xr:uid="{00000000-0005-0000-0000-000073010000}"/>
    <cellStyle name="_Апрель_Февраль_Июнь_КРН" xfId="373" xr:uid="{00000000-0005-0000-0000-000074010000}"/>
    <cellStyle name="_Апрель_Февраль_Июнь_ОПШ" xfId="374" xr:uid="{00000000-0005-0000-0000-000075010000}"/>
    <cellStyle name="_Апрель_Февраль_Июнь_СР" xfId="375" xr:uid="{00000000-0005-0000-0000-000076010000}"/>
    <cellStyle name="_Апрель_Февраль_КБУ" xfId="376" xr:uid="{00000000-0005-0000-0000-000077010000}"/>
    <cellStyle name="_Апрель_Февраль_КРН" xfId="377" xr:uid="{00000000-0005-0000-0000-000078010000}"/>
    <cellStyle name="_Апрель_Февраль_Май" xfId="378" xr:uid="{00000000-0005-0000-0000-000079010000}"/>
    <cellStyle name="_Апрель_Февраль_Май_Август" xfId="379" xr:uid="{00000000-0005-0000-0000-00007A010000}"/>
    <cellStyle name="_Апрель_Февраль_Май_Август_Дистанц." xfId="380" xr:uid="{00000000-0005-0000-0000-00007B010000}"/>
    <cellStyle name="_Апрель_Февраль_Май_Август_Индив." xfId="381" xr:uid="{00000000-0005-0000-0000-00007C010000}"/>
    <cellStyle name="_Апрель_Февраль_Май_БЕЛ" xfId="382" xr:uid="{00000000-0005-0000-0000-00007D010000}"/>
    <cellStyle name="_Апрель_Февраль_Май_БИНТ" xfId="383" xr:uid="{00000000-0005-0000-0000-00007E010000}"/>
    <cellStyle name="_Апрель_Февраль_Май_БИНТ_БЕЛ" xfId="384" xr:uid="{00000000-0005-0000-0000-00007F010000}"/>
    <cellStyle name="_Апрель_Февраль_Май_БИНТ_РЕЧ" xfId="385" xr:uid="{00000000-0005-0000-0000-000080010000}"/>
    <cellStyle name="_Апрель_Февраль_Май_ВЕБДИЗ" xfId="386" xr:uid="{00000000-0005-0000-0000-000081010000}"/>
    <cellStyle name="_Апрель_Февраль_Май_ВЕБМАСТ" xfId="387" xr:uid="{00000000-0005-0000-0000-000082010000}"/>
    <cellStyle name="_Апрель_Февраль_Май_ВЕБМАСТ_БЕЛ" xfId="388" xr:uid="{00000000-0005-0000-0000-000083010000}"/>
    <cellStyle name="_Апрель_Февраль_Май_ВЕБМАСТ_РЕЧ" xfId="389" xr:uid="{00000000-0005-0000-0000-000084010000}"/>
    <cellStyle name="_Апрель_Февраль_Май_Дети" xfId="390" xr:uid="{00000000-0005-0000-0000-000085010000}"/>
    <cellStyle name="_Апрель_Февраль_Май_Дистанц." xfId="391" xr:uid="{00000000-0005-0000-0000-000086010000}"/>
    <cellStyle name="_Апрель_Февраль_Май_Индив." xfId="392" xr:uid="{00000000-0005-0000-0000-000087010000}"/>
    <cellStyle name="_Апрель_Февраль_Май_Индив._БЕЛ" xfId="393" xr:uid="{00000000-0005-0000-0000-000088010000}"/>
    <cellStyle name="_Апрель_Февраль_Май_Индив._РЕЧ" xfId="394" xr:uid="{00000000-0005-0000-0000-000089010000}"/>
    <cellStyle name="_Апрель_Февраль_Май_Июнь" xfId="395" xr:uid="{00000000-0005-0000-0000-00008A010000}"/>
    <cellStyle name="_Апрель_Февраль_Май_Июнь_Август" xfId="396" xr:uid="{00000000-0005-0000-0000-00008B010000}"/>
    <cellStyle name="_Апрель_Февраль_Май_Июнь_Дистанц." xfId="397" xr:uid="{00000000-0005-0000-0000-00008C010000}"/>
    <cellStyle name="_Апрель_Февраль_Май_Июнь_Индив." xfId="398" xr:uid="{00000000-0005-0000-0000-00008D010000}"/>
    <cellStyle name="_Апрель_Февраль_Май_Июнь_КБУ" xfId="399" xr:uid="{00000000-0005-0000-0000-00008E010000}"/>
    <cellStyle name="_Апрель_Февраль_Май_КБУ" xfId="400" xr:uid="{00000000-0005-0000-0000-00008F010000}"/>
    <cellStyle name="_Апрель_Февраль_Май_КРН" xfId="401" xr:uid="{00000000-0005-0000-0000-000090010000}"/>
    <cellStyle name="_Апрель_Февраль_Май_ОПШ" xfId="402" xr:uid="{00000000-0005-0000-0000-000091010000}"/>
    <cellStyle name="_Апрель_Февраль_Май_СР" xfId="403" xr:uid="{00000000-0005-0000-0000-000092010000}"/>
    <cellStyle name="_Апрель_Февраль_ОПШ" xfId="404" xr:uid="{00000000-0005-0000-0000-000093010000}"/>
    <cellStyle name="_Апрель_Февраль_РЕЧ" xfId="405" xr:uid="{00000000-0005-0000-0000-000094010000}"/>
    <cellStyle name="_Апрель_Февраль_РЕЧ_БЕЛ" xfId="406" xr:uid="{00000000-0005-0000-0000-000095010000}"/>
    <cellStyle name="_Апрель_Февраль_РЕЧ_РЕЧ" xfId="407" xr:uid="{00000000-0005-0000-0000-000096010000}"/>
    <cellStyle name="_Апрель_Февраль_СИ" xfId="408" xr:uid="{00000000-0005-0000-0000-000097010000}"/>
    <cellStyle name="_Апрель_Февраль_СИ_БЕЛ" xfId="409" xr:uid="{00000000-0005-0000-0000-000098010000}"/>
    <cellStyle name="_Апрель_Февраль_СИ_РЕЧ" xfId="410" xr:uid="{00000000-0005-0000-0000-000099010000}"/>
    <cellStyle name="_Апрель_Февраль_СР" xfId="411" xr:uid="{00000000-0005-0000-0000-00009A010000}"/>
    <cellStyle name="_Апрель_Февраль_СУБД" xfId="412" xr:uid="{00000000-0005-0000-0000-00009B010000}"/>
    <cellStyle name="_Апрель_Февраль_СУБД_БЕЛ" xfId="413" xr:uid="{00000000-0005-0000-0000-00009C010000}"/>
    <cellStyle name="_Апрель_Февраль_СУБД_РЕЧ" xfId="414" xr:uid="{00000000-0005-0000-0000-00009D010000}"/>
    <cellStyle name="_Апрель_ФШ" xfId="415" xr:uid="{00000000-0005-0000-0000-00009E010000}"/>
    <cellStyle name="_Апрель_ФШ_БЕЛ" xfId="416" xr:uid="{00000000-0005-0000-0000-00009F010000}"/>
    <cellStyle name="_Апрель_ФШ_РЕЧ" xfId="417" xr:uid="{00000000-0005-0000-0000-0000A0010000}"/>
    <cellStyle name="_Б9560" xfId="418" xr:uid="{00000000-0005-0000-0000-0000A1010000}"/>
    <cellStyle name="_Б9560_БЕЛ" xfId="419" xr:uid="{00000000-0005-0000-0000-0000A2010000}"/>
    <cellStyle name="_Б9560_РЕЧ" xfId="420" xr:uid="{00000000-0005-0000-0000-0000A3010000}"/>
    <cellStyle name="_БЕЛ" xfId="421" xr:uid="{00000000-0005-0000-0000-0000A4010000}"/>
    <cellStyle name="_БЕЛ_БЕЛ" xfId="422" xr:uid="{00000000-0005-0000-0000-0000A5010000}"/>
    <cellStyle name="_БЕЛ_РЕЧ" xfId="423" xr:uid="{00000000-0005-0000-0000-0000A6010000}"/>
    <cellStyle name="_БИНТ" xfId="424" xr:uid="{00000000-0005-0000-0000-0000A7010000}"/>
    <cellStyle name="_БИНТ_БЕЛ" xfId="425" xr:uid="{00000000-0005-0000-0000-0000A8010000}"/>
    <cellStyle name="_БИНТ_РЕЧ" xfId="426" xr:uid="{00000000-0005-0000-0000-0000A9010000}"/>
    <cellStyle name="_БУХ" xfId="427" xr:uid="{00000000-0005-0000-0000-0000AA010000}"/>
    <cellStyle name="_БУХ_БЕЛ" xfId="428" xr:uid="{00000000-0005-0000-0000-0000AB010000}"/>
    <cellStyle name="_БУХ_РЕЧ" xfId="429" xr:uid="{00000000-0005-0000-0000-0000AC010000}"/>
    <cellStyle name="_ВЕБДИЗ" xfId="430" xr:uid="{00000000-0005-0000-0000-0000AD010000}"/>
    <cellStyle name="_ВЕБДИЗ_БЕЛ" xfId="431" xr:uid="{00000000-0005-0000-0000-0000AE010000}"/>
    <cellStyle name="_ВЕБДИЗ_РЕЧ" xfId="432" xr:uid="{00000000-0005-0000-0000-0000AF010000}"/>
    <cellStyle name="_ВЕБМАСТ" xfId="433" xr:uid="{00000000-0005-0000-0000-0000B0010000}"/>
    <cellStyle name="_ВЕБМАСТ_БЕЛ" xfId="434" xr:uid="{00000000-0005-0000-0000-0000B1010000}"/>
    <cellStyle name="_ВЕБМАСТ_РЕЧ" xfId="435" xr:uid="{00000000-0005-0000-0000-0000B2010000}"/>
    <cellStyle name="_ВУЕ" xfId="436" xr:uid="{00000000-0005-0000-0000-0000B3010000}"/>
    <cellStyle name="_ВУЕ_БЕЛ" xfId="437" xr:uid="{00000000-0005-0000-0000-0000B4010000}"/>
    <cellStyle name="_ВУЕ_РЕЧ" xfId="438" xr:uid="{00000000-0005-0000-0000-0000B5010000}"/>
    <cellStyle name="_Дети" xfId="439" xr:uid="{00000000-0005-0000-0000-0000B6010000}"/>
    <cellStyle name="_Дети_БЕЛ" xfId="440" xr:uid="{00000000-0005-0000-0000-0000B7010000}"/>
    <cellStyle name="_Дети_РЕЧ" xfId="441" xr:uid="{00000000-0005-0000-0000-0000B8010000}"/>
    <cellStyle name="_Дистанц." xfId="442" xr:uid="{00000000-0005-0000-0000-0000B9010000}"/>
    <cellStyle name="_ДОГ НУДО частн" xfId="443" xr:uid="{00000000-0005-0000-0000-0000BA010000}"/>
    <cellStyle name="_ДОГ НУДО частн_БЕЛ" xfId="444" xr:uid="{00000000-0005-0000-0000-0000BB010000}"/>
    <cellStyle name="_ДОГ НУДО частн_РЕЧ" xfId="445" xr:uid="{00000000-0005-0000-0000-0000BC010000}"/>
    <cellStyle name="_Заявление" xfId="446" xr:uid="{00000000-0005-0000-0000-0000BD010000}"/>
    <cellStyle name="_Заявление_БЕЛ" xfId="447" xr:uid="{00000000-0005-0000-0000-0000BE010000}"/>
    <cellStyle name="_Заявление_РЕЧ" xfId="448" xr:uid="{00000000-0005-0000-0000-0000BF010000}"/>
    <cellStyle name="_Индив." xfId="449" xr:uid="{00000000-0005-0000-0000-0000C0010000}"/>
    <cellStyle name="_Индив._БЕЛ" xfId="450" xr:uid="{00000000-0005-0000-0000-0000C1010000}"/>
    <cellStyle name="_Индив._РЕЧ" xfId="451" xr:uid="{00000000-0005-0000-0000-0000C2010000}"/>
    <cellStyle name="_ИНТ" xfId="452" xr:uid="{00000000-0005-0000-0000-0000C3010000}"/>
    <cellStyle name="_ИНТ_БЕЛ" xfId="453" xr:uid="{00000000-0005-0000-0000-0000C4010000}"/>
    <cellStyle name="_ИНТ_РЕЧ" xfId="454" xr:uid="{00000000-0005-0000-0000-0000C5010000}"/>
    <cellStyle name="_Июль" xfId="455" xr:uid="{00000000-0005-0000-0000-0000C6010000}"/>
    <cellStyle name="_Июль_Август" xfId="456" xr:uid="{00000000-0005-0000-0000-0000C7010000}"/>
    <cellStyle name="_Июль_Август_Дистанц." xfId="457" xr:uid="{00000000-0005-0000-0000-0000C8010000}"/>
    <cellStyle name="_Июль_Август_Индив." xfId="458" xr:uid="{00000000-0005-0000-0000-0000C9010000}"/>
    <cellStyle name="_Июль_БЕЛ" xfId="459" xr:uid="{00000000-0005-0000-0000-0000CA010000}"/>
    <cellStyle name="_Июль_БИНТ" xfId="460" xr:uid="{00000000-0005-0000-0000-0000CB010000}"/>
    <cellStyle name="_Июль_БИНТ_БЕЛ" xfId="461" xr:uid="{00000000-0005-0000-0000-0000CC010000}"/>
    <cellStyle name="_Июль_БИНТ_РЕЧ" xfId="462" xr:uid="{00000000-0005-0000-0000-0000CD010000}"/>
    <cellStyle name="_Июль_ВЕБДИЗ" xfId="463" xr:uid="{00000000-0005-0000-0000-0000CE010000}"/>
    <cellStyle name="_Июль_ВЕБМАСТ" xfId="464" xr:uid="{00000000-0005-0000-0000-0000CF010000}"/>
    <cellStyle name="_Июль_ВЕБМАСТ_БЕЛ" xfId="465" xr:uid="{00000000-0005-0000-0000-0000D0010000}"/>
    <cellStyle name="_Июль_ВЕБМАСТ_РЕЧ" xfId="466" xr:uid="{00000000-0005-0000-0000-0000D1010000}"/>
    <cellStyle name="_Июль_Дети" xfId="467" xr:uid="{00000000-0005-0000-0000-0000D2010000}"/>
    <cellStyle name="_Июль_Дистанц." xfId="468" xr:uid="{00000000-0005-0000-0000-0000D3010000}"/>
    <cellStyle name="_Июль_Индив." xfId="469" xr:uid="{00000000-0005-0000-0000-0000D4010000}"/>
    <cellStyle name="_Июль_Индив._БЕЛ" xfId="470" xr:uid="{00000000-0005-0000-0000-0000D5010000}"/>
    <cellStyle name="_Июль_Индив._РЕЧ" xfId="471" xr:uid="{00000000-0005-0000-0000-0000D6010000}"/>
    <cellStyle name="_Июль_Июнь" xfId="472" xr:uid="{00000000-0005-0000-0000-0000D7010000}"/>
    <cellStyle name="_Июль_Июнь_Август" xfId="473" xr:uid="{00000000-0005-0000-0000-0000D8010000}"/>
    <cellStyle name="_Июль_Июнь_Дистанц." xfId="474" xr:uid="{00000000-0005-0000-0000-0000D9010000}"/>
    <cellStyle name="_Июль_Июнь_Индив." xfId="475" xr:uid="{00000000-0005-0000-0000-0000DA010000}"/>
    <cellStyle name="_Июль_Июнь_КБУ" xfId="476" xr:uid="{00000000-0005-0000-0000-0000DB010000}"/>
    <cellStyle name="_Июль_КБУ" xfId="477" xr:uid="{00000000-0005-0000-0000-0000DC010000}"/>
    <cellStyle name="_Июль_КРН" xfId="478" xr:uid="{00000000-0005-0000-0000-0000DD010000}"/>
    <cellStyle name="_Июль_ОПШ" xfId="479" xr:uid="{00000000-0005-0000-0000-0000DE010000}"/>
    <cellStyle name="_Июль_СР" xfId="480" xr:uid="{00000000-0005-0000-0000-0000DF010000}"/>
    <cellStyle name="_Июнь" xfId="481" xr:uid="{00000000-0005-0000-0000-0000E0010000}"/>
    <cellStyle name="_Июнь_1" xfId="482" xr:uid="{00000000-0005-0000-0000-0000E1010000}"/>
    <cellStyle name="_Июнь_1_Август" xfId="483" xr:uid="{00000000-0005-0000-0000-0000E2010000}"/>
    <cellStyle name="_Июнь_1_Дистанц." xfId="484" xr:uid="{00000000-0005-0000-0000-0000E3010000}"/>
    <cellStyle name="_Июнь_1_Индив." xfId="485" xr:uid="{00000000-0005-0000-0000-0000E4010000}"/>
    <cellStyle name="_Июнь_1_КБУ" xfId="486" xr:uid="{00000000-0005-0000-0000-0000E5010000}"/>
    <cellStyle name="_Июнь_Август" xfId="487" xr:uid="{00000000-0005-0000-0000-0000E6010000}"/>
    <cellStyle name="_Июнь_Август_Дистанц." xfId="488" xr:uid="{00000000-0005-0000-0000-0000E7010000}"/>
    <cellStyle name="_Июнь_Август_Индив." xfId="489" xr:uid="{00000000-0005-0000-0000-0000E8010000}"/>
    <cellStyle name="_Июнь_БЕЛ" xfId="490" xr:uid="{00000000-0005-0000-0000-0000E9010000}"/>
    <cellStyle name="_Июнь_БИНТ" xfId="491" xr:uid="{00000000-0005-0000-0000-0000EA010000}"/>
    <cellStyle name="_Июнь_БИНТ_БЕЛ" xfId="492" xr:uid="{00000000-0005-0000-0000-0000EB010000}"/>
    <cellStyle name="_Июнь_БИНТ_РЕЧ" xfId="493" xr:uid="{00000000-0005-0000-0000-0000EC010000}"/>
    <cellStyle name="_Июнь_БУХ" xfId="494" xr:uid="{00000000-0005-0000-0000-0000ED010000}"/>
    <cellStyle name="_Июнь_БУХ_БЕЛ" xfId="495" xr:uid="{00000000-0005-0000-0000-0000EE010000}"/>
    <cellStyle name="_Июнь_БУХ_РЕЧ" xfId="496" xr:uid="{00000000-0005-0000-0000-0000EF010000}"/>
    <cellStyle name="_Июнь_ВЕБДИЗ" xfId="497" xr:uid="{00000000-0005-0000-0000-0000F0010000}"/>
    <cellStyle name="_Июнь_ВЕБМАСТ" xfId="498" xr:uid="{00000000-0005-0000-0000-0000F1010000}"/>
    <cellStyle name="_Июнь_ВЕБМАСТ_БЕЛ" xfId="499" xr:uid="{00000000-0005-0000-0000-0000F2010000}"/>
    <cellStyle name="_Июнь_ВЕБМАСТ_РЕЧ" xfId="500" xr:uid="{00000000-0005-0000-0000-0000F3010000}"/>
    <cellStyle name="_Июнь_Дети" xfId="501" xr:uid="{00000000-0005-0000-0000-0000F4010000}"/>
    <cellStyle name="_Июнь_Дистанц." xfId="502" xr:uid="{00000000-0005-0000-0000-0000F5010000}"/>
    <cellStyle name="_Июнь_Индив." xfId="503" xr:uid="{00000000-0005-0000-0000-0000F6010000}"/>
    <cellStyle name="_Июнь_Индив._БЕЛ" xfId="504" xr:uid="{00000000-0005-0000-0000-0000F7010000}"/>
    <cellStyle name="_Июнь_Индив._РЕЧ" xfId="505" xr:uid="{00000000-0005-0000-0000-0000F8010000}"/>
    <cellStyle name="_Июнь_Июнь" xfId="506" xr:uid="{00000000-0005-0000-0000-0000F9010000}"/>
    <cellStyle name="_Июнь_Июнь_Август" xfId="507" xr:uid="{00000000-0005-0000-0000-0000FA010000}"/>
    <cellStyle name="_Июнь_Июнь_Дистанц." xfId="508" xr:uid="{00000000-0005-0000-0000-0000FB010000}"/>
    <cellStyle name="_Июнь_Июнь_Индив." xfId="509" xr:uid="{00000000-0005-0000-0000-0000FC010000}"/>
    <cellStyle name="_Июнь_Июнь_КБУ" xfId="510" xr:uid="{00000000-0005-0000-0000-0000FD010000}"/>
    <cellStyle name="_Июнь_КБУ" xfId="511" xr:uid="{00000000-0005-0000-0000-0000FE010000}"/>
    <cellStyle name="_Июнь_КРН" xfId="512" xr:uid="{00000000-0005-0000-0000-0000FF010000}"/>
    <cellStyle name="_Июнь_ОПШ" xfId="513" xr:uid="{00000000-0005-0000-0000-000000020000}"/>
    <cellStyle name="_Июнь_СР" xfId="514" xr:uid="{00000000-0005-0000-0000-000001020000}"/>
    <cellStyle name="_КБУ" xfId="515" xr:uid="{00000000-0005-0000-0000-000002020000}"/>
    <cellStyle name="_КБУ_БЕЛ" xfId="516" xr:uid="{00000000-0005-0000-0000-000003020000}"/>
    <cellStyle name="_КБУ_РЕЧ" xfId="517" xr:uid="{00000000-0005-0000-0000-000004020000}"/>
    <cellStyle name="_Консультация" xfId="518" xr:uid="{00000000-0005-0000-0000-000005020000}"/>
    <cellStyle name="_Консультация_БЕЛ" xfId="519" xr:uid="{00000000-0005-0000-0000-000006020000}"/>
    <cellStyle name="_Консультация_РЕЧ" xfId="520" xr:uid="{00000000-0005-0000-0000-000007020000}"/>
    <cellStyle name="_КРН" xfId="521" xr:uid="{00000000-0005-0000-0000-000008020000}"/>
    <cellStyle name="_КРН_БЕЛ" xfId="522" xr:uid="{00000000-0005-0000-0000-000009020000}"/>
    <cellStyle name="_КРН_РЕЧ" xfId="523" xr:uid="{00000000-0005-0000-0000-00000A020000}"/>
    <cellStyle name="_Лист1" xfId="524" xr:uid="{00000000-0005-0000-0000-00000B020000}"/>
    <cellStyle name="_ЛСХ" xfId="525" xr:uid="{00000000-0005-0000-0000-00000C020000}"/>
    <cellStyle name="_ЛСХ_БЕЛ" xfId="526" xr:uid="{00000000-0005-0000-0000-00000D020000}"/>
    <cellStyle name="_ЛСХ_РЕЧ" xfId="527" xr:uid="{00000000-0005-0000-0000-00000E020000}"/>
    <cellStyle name="_Май" xfId="528" xr:uid="{00000000-0005-0000-0000-00000F020000}"/>
    <cellStyle name="_Май_1" xfId="529" xr:uid="{00000000-0005-0000-0000-000010020000}"/>
    <cellStyle name="_Май_1_Август" xfId="530" xr:uid="{00000000-0005-0000-0000-000011020000}"/>
    <cellStyle name="_Май_1_Август_Дистанц." xfId="531" xr:uid="{00000000-0005-0000-0000-000012020000}"/>
    <cellStyle name="_Май_1_Август_Индив." xfId="532" xr:uid="{00000000-0005-0000-0000-000013020000}"/>
    <cellStyle name="_Май_1_БЕЛ" xfId="533" xr:uid="{00000000-0005-0000-0000-000014020000}"/>
    <cellStyle name="_Май_1_БИНТ" xfId="534" xr:uid="{00000000-0005-0000-0000-000015020000}"/>
    <cellStyle name="_Май_1_БИНТ_БЕЛ" xfId="535" xr:uid="{00000000-0005-0000-0000-000016020000}"/>
    <cellStyle name="_Май_1_БИНТ_РЕЧ" xfId="536" xr:uid="{00000000-0005-0000-0000-000017020000}"/>
    <cellStyle name="_Май_1_ВЕБДИЗ" xfId="537" xr:uid="{00000000-0005-0000-0000-000018020000}"/>
    <cellStyle name="_Май_1_ВЕБМАСТ" xfId="538" xr:uid="{00000000-0005-0000-0000-000019020000}"/>
    <cellStyle name="_Май_1_ВЕБМАСТ_БЕЛ" xfId="539" xr:uid="{00000000-0005-0000-0000-00001A020000}"/>
    <cellStyle name="_Май_1_ВЕБМАСТ_РЕЧ" xfId="540" xr:uid="{00000000-0005-0000-0000-00001B020000}"/>
    <cellStyle name="_Май_1_Дети" xfId="541" xr:uid="{00000000-0005-0000-0000-00001C020000}"/>
    <cellStyle name="_Май_1_Дистанц." xfId="542" xr:uid="{00000000-0005-0000-0000-00001D020000}"/>
    <cellStyle name="_Май_1_Индив." xfId="543" xr:uid="{00000000-0005-0000-0000-00001E020000}"/>
    <cellStyle name="_Май_1_Индив._БЕЛ" xfId="544" xr:uid="{00000000-0005-0000-0000-00001F020000}"/>
    <cellStyle name="_Май_1_Индив._РЕЧ" xfId="545" xr:uid="{00000000-0005-0000-0000-000020020000}"/>
    <cellStyle name="_Май_1_Июнь" xfId="546" xr:uid="{00000000-0005-0000-0000-000021020000}"/>
    <cellStyle name="_Май_1_Июнь_Август" xfId="547" xr:uid="{00000000-0005-0000-0000-000022020000}"/>
    <cellStyle name="_Май_1_Июнь_Дистанц." xfId="548" xr:uid="{00000000-0005-0000-0000-000023020000}"/>
    <cellStyle name="_Май_1_Июнь_Индив." xfId="549" xr:uid="{00000000-0005-0000-0000-000024020000}"/>
    <cellStyle name="_Май_1_Июнь_КБУ" xfId="550" xr:uid="{00000000-0005-0000-0000-000025020000}"/>
    <cellStyle name="_Май_1_КБУ" xfId="551" xr:uid="{00000000-0005-0000-0000-000026020000}"/>
    <cellStyle name="_Май_1_КРН" xfId="552" xr:uid="{00000000-0005-0000-0000-000027020000}"/>
    <cellStyle name="_Май_1_ОПШ" xfId="553" xr:uid="{00000000-0005-0000-0000-000028020000}"/>
    <cellStyle name="_Май_1_СР" xfId="554" xr:uid="{00000000-0005-0000-0000-000029020000}"/>
    <cellStyle name="_Май_Август" xfId="555" xr:uid="{00000000-0005-0000-0000-00002A020000}"/>
    <cellStyle name="_Май_Август_Дистанц." xfId="556" xr:uid="{00000000-0005-0000-0000-00002B020000}"/>
    <cellStyle name="_Май_Август_Индив." xfId="557" xr:uid="{00000000-0005-0000-0000-00002C020000}"/>
    <cellStyle name="_Май_АКАД" xfId="558" xr:uid="{00000000-0005-0000-0000-00002D020000}"/>
    <cellStyle name="_Май_АКАД_БЕЛ" xfId="559" xr:uid="{00000000-0005-0000-0000-00002E020000}"/>
    <cellStyle name="_Май_АКАД_РЕЧ" xfId="560" xr:uid="{00000000-0005-0000-0000-00002F020000}"/>
    <cellStyle name="_Май_Б9560" xfId="561" xr:uid="{00000000-0005-0000-0000-000030020000}"/>
    <cellStyle name="_Май_Б9560_БЕЛ" xfId="562" xr:uid="{00000000-0005-0000-0000-000031020000}"/>
    <cellStyle name="_Май_Б9560_РЕЧ" xfId="563" xr:uid="{00000000-0005-0000-0000-000032020000}"/>
    <cellStyle name="_Май_БЕЛ" xfId="564" xr:uid="{00000000-0005-0000-0000-000033020000}"/>
    <cellStyle name="_Май_БИНТ" xfId="565" xr:uid="{00000000-0005-0000-0000-000034020000}"/>
    <cellStyle name="_Май_БИНТ_БЕЛ" xfId="566" xr:uid="{00000000-0005-0000-0000-000035020000}"/>
    <cellStyle name="_Май_БИНТ_РЕЧ" xfId="567" xr:uid="{00000000-0005-0000-0000-000036020000}"/>
    <cellStyle name="_Май_БУХ" xfId="568" xr:uid="{00000000-0005-0000-0000-000037020000}"/>
    <cellStyle name="_Май_БУХ_БЕЛ" xfId="569" xr:uid="{00000000-0005-0000-0000-000038020000}"/>
    <cellStyle name="_Май_БУХ_РЕЧ" xfId="570" xr:uid="{00000000-0005-0000-0000-000039020000}"/>
    <cellStyle name="_Май_ВЕБДИЗ" xfId="571" xr:uid="{00000000-0005-0000-0000-00003A020000}"/>
    <cellStyle name="_Май_ВЕБМАСТ" xfId="572" xr:uid="{00000000-0005-0000-0000-00003B020000}"/>
    <cellStyle name="_Май_ВЕБМАСТ_БЕЛ" xfId="573" xr:uid="{00000000-0005-0000-0000-00003C020000}"/>
    <cellStyle name="_Май_ВЕБМАСТ_РЕЧ" xfId="574" xr:uid="{00000000-0005-0000-0000-00003D020000}"/>
    <cellStyle name="_Май_Дети" xfId="575" xr:uid="{00000000-0005-0000-0000-00003E020000}"/>
    <cellStyle name="_Май_Дистанц." xfId="576" xr:uid="{00000000-0005-0000-0000-00003F020000}"/>
    <cellStyle name="_Май_Индив." xfId="577" xr:uid="{00000000-0005-0000-0000-000040020000}"/>
    <cellStyle name="_Май_Индив._БЕЛ" xfId="578" xr:uid="{00000000-0005-0000-0000-000041020000}"/>
    <cellStyle name="_Май_Индив._РЕЧ" xfId="579" xr:uid="{00000000-0005-0000-0000-000042020000}"/>
    <cellStyle name="_Май_Июль" xfId="580" xr:uid="{00000000-0005-0000-0000-000043020000}"/>
    <cellStyle name="_Май_Июль_Август" xfId="581" xr:uid="{00000000-0005-0000-0000-000044020000}"/>
    <cellStyle name="_Май_Июль_Август_Дистанц." xfId="582" xr:uid="{00000000-0005-0000-0000-000045020000}"/>
    <cellStyle name="_Май_Июль_Август_Индив." xfId="583" xr:uid="{00000000-0005-0000-0000-000046020000}"/>
    <cellStyle name="_Май_Июль_БЕЛ" xfId="584" xr:uid="{00000000-0005-0000-0000-000047020000}"/>
    <cellStyle name="_Май_Июль_БИНТ" xfId="585" xr:uid="{00000000-0005-0000-0000-000048020000}"/>
    <cellStyle name="_Май_Июль_БИНТ_БЕЛ" xfId="586" xr:uid="{00000000-0005-0000-0000-000049020000}"/>
    <cellStyle name="_Май_Июль_БИНТ_РЕЧ" xfId="587" xr:uid="{00000000-0005-0000-0000-00004A020000}"/>
    <cellStyle name="_Май_Июль_ВЕБДИЗ" xfId="588" xr:uid="{00000000-0005-0000-0000-00004B020000}"/>
    <cellStyle name="_Май_Июль_ВЕБМАСТ" xfId="589" xr:uid="{00000000-0005-0000-0000-00004C020000}"/>
    <cellStyle name="_Май_Июль_ВЕБМАСТ_БЕЛ" xfId="590" xr:uid="{00000000-0005-0000-0000-00004D020000}"/>
    <cellStyle name="_Май_Июль_ВЕБМАСТ_РЕЧ" xfId="591" xr:uid="{00000000-0005-0000-0000-00004E020000}"/>
    <cellStyle name="_Май_Июль_Дети" xfId="592" xr:uid="{00000000-0005-0000-0000-00004F020000}"/>
    <cellStyle name="_Май_Июль_Дистанц." xfId="593" xr:uid="{00000000-0005-0000-0000-000050020000}"/>
    <cellStyle name="_Май_Июль_Индив." xfId="594" xr:uid="{00000000-0005-0000-0000-000051020000}"/>
    <cellStyle name="_Май_Июль_Индив._БЕЛ" xfId="595" xr:uid="{00000000-0005-0000-0000-000052020000}"/>
    <cellStyle name="_Май_Июль_Индив._РЕЧ" xfId="596" xr:uid="{00000000-0005-0000-0000-000053020000}"/>
    <cellStyle name="_Май_Июль_Июнь" xfId="597" xr:uid="{00000000-0005-0000-0000-000054020000}"/>
    <cellStyle name="_Май_Июль_Июнь_Август" xfId="598" xr:uid="{00000000-0005-0000-0000-000055020000}"/>
    <cellStyle name="_Май_Июль_Июнь_Дистанц." xfId="599" xr:uid="{00000000-0005-0000-0000-000056020000}"/>
    <cellStyle name="_Май_Июль_Июнь_Индив." xfId="600" xr:uid="{00000000-0005-0000-0000-000057020000}"/>
    <cellStyle name="_Май_Июль_Июнь_КБУ" xfId="601" xr:uid="{00000000-0005-0000-0000-000058020000}"/>
    <cellStyle name="_Май_Июль_КБУ" xfId="602" xr:uid="{00000000-0005-0000-0000-000059020000}"/>
    <cellStyle name="_Май_Июль_КРН" xfId="603" xr:uid="{00000000-0005-0000-0000-00005A020000}"/>
    <cellStyle name="_Май_Июль_ОПШ" xfId="604" xr:uid="{00000000-0005-0000-0000-00005B020000}"/>
    <cellStyle name="_Май_Июль_СР" xfId="605" xr:uid="{00000000-0005-0000-0000-00005C020000}"/>
    <cellStyle name="_Май_Июнь" xfId="606" xr:uid="{00000000-0005-0000-0000-00005D020000}"/>
    <cellStyle name="_Май_Июнь_1" xfId="607" xr:uid="{00000000-0005-0000-0000-00005E020000}"/>
    <cellStyle name="_Май_Июнь_1_Август" xfId="608" xr:uid="{00000000-0005-0000-0000-00005F020000}"/>
    <cellStyle name="_Май_Июнь_1_Дистанц." xfId="609" xr:uid="{00000000-0005-0000-0000-000060020000}"/>
    <cellStyle name="_Май_Июнь_1_Индив." xfId="610" xr:uid="{00000000-0005-0000-0000-000061020000}"/>
    <cellStyle name="_Май_Июнь_1_КБУ" xfId="611" xr:uid="{00000000-0005-0000-0000-000062020000}"/>
    <cellStyle name="_Май_Июнь_Август" xfId="612" xr:uid="{00000000-0005-0000-0000-000063020000}"/>
    <cellStyle name="_Май_Июнь_Август_Дистанц." xfId="613" xr:uid="{00000000-0005-0000-0000-000064020000}"/>
    <cellStyle name="_Май_Июнь_Август_Индив." xfId="614" xr:uid="{00000000-0005-0000-0000-000065020000}"/>
    <cellStyle name="_Май_Июнь_БЕЛ" xfId="615" xr:uid="{00000000-0005-0000-0000-000066020000}"/>
    <cellStyle name="_Май_Июнь_БИНТ" xfId="616" xr:uid="{00000000-0005-0000-0000-000067020000}"/>
    <cellStyle name="_Май_Июнь_БИНТ_БЕЛ" xfId="617" xr:uid="{00000000-0005-0000-0000-000068020000}"/>
    <cellStyle name="_Май_Июнь_БИНТ_РЕЧ" xfId="618" xr:uid="{00000000-0005-0000-0000-000069020000}"/>
    <cellStyle name="_Май_Июнь_БУХ" xfId="619" xr:uid="{00000000-0005-0000-0000-00006A020000}"/>
    <cellStyle name="_Май_Июнь_БУХ_БЕЛ" xfId="620" xr:uid="{00000000-0005-0000-0000-00006B020000}"/>
    <cellStyle name="_Май_Июнь_БУХ_РЕЧ" xfId="621" xr:uid="{00000000-0005-0000-0000-00006C020000}"/>
    <cellStyle name="_Май_Июнь_ВЕБДИЗ" xfId="622" xr:uid="{00000000-0005-0000-0000-00006D020000}"/>
    <cellStyle name="_Май_Июнь_ВЕБМАСТ" xfId="623" xr:uid="{00000000-0005-0000-0000-00006E020000}"/>
    <cellStyle name="_Май_Июнь_ВЕБМАСТ_БЕЛ" xfId="624" xr:uid="{00000000-0005-0000-0000-00006F020000}"/>
    <cellStyle name="_Май_Июнь_ВЕБМАСТ_РЕЧ" xfId="625" xr:uid="{00000000-0005-0000-0000-000070020000}"/>
    <cellStyle name="_Май_Июнь_Дети" xfId="626" xr:uid="{00000000-0005-0000-0000-000071020000}"/>
    <cellStyle name="_Май_Июнь_Дистанц." xfId="627" xr:uid="{00000000-0005-0000-0000-000072020000}"/>
    <cellStyle name="_Май_Июнь_Индив." xfId="628" xr:uid="{00000000-0005-0000-0000-000073020000}"/>
    <cellStyle name="_Май_Июнь_Индив._БЕЛ" xfId="629" xr:uid="{00000000-0005-0000-0000-000074020000}"/>
    <cellStyle name="_Май_Июнь_Индив._РЕЧ" xfId="630" xr:uid="{00000000-0005-0000-0000-000075020000}"/>
    <cellStyle name="_Май_Июнь_Июнь" xfId="631" xr:uid="{00000000-0005-0000-0000-000076020000}"/>
    <cellStyle name="_Май_Июнь_Июнь_Август" xfId="632" xr:uid="{00000000-0005-0000-0000-000077020000}"/>
    <cellStyle name="_Май_Июнь_Июнь_Дистанц." xfId="633" xr:uid="{00000000-0005-0000-0000-000078020000}"/>
    <cellStyle name="_Май_Июнь_Июнь_Индив." xfId="634" xr:uid="{00000000-0005-0000-0000-000079020000}"/>
    <cellStyle name="_Май_Июнь_Июнь_КБУ" xfId="635" xr:uid="{00000000-0005-0000-0000-00007A020000}"/>
    <cellStyle name="_Май_Июнь_КБУ" xfId="636" xr:uid="{00000000-0005-0000-0000-00007B020000}"/>
    <cellStyle name="_Май_Июнь_КРН" xfId="637" xr:uid="{00000000-0005-0000-0000-00007C020000}"/>
    <cellStyle name="_Май_Июнь_ОПШ" xfId="638" xr:uid="{00000000-0005-0000-0000-00007D020000}"/>
    <cellStyle name="_Май_Июнь_СР" xfId="639" xr:uid="{00000000-0005-0000-0000-00007E020000}"/>
    <cellStyle name="_Май_КБУ" xfId="640" xr:uid="{00000000-0005-0000-0000-00007F020000}"/>
    <cellStyle name="_Май_КРН" xfId="641" xr:uid="{00000000-0005-0000-0000-000080020000}"/>
    <cellStyle name="_Май_Май" xfId="642" xr:uid="{00000000-0005-0000-0000-000081020000}"/>
    <cellStyle name="_Май_Май_Август" xfId="643" xr:uid="{00000000-0005-0000-0000-000082020000}"/>
    <cellStyle name="_Май_Май_Август_Дистанц." xfId="644" xr:uid="{00000000-0005-0000-0000-000083020000}"/>
    <cellStyle name="_Май_Май_Август_Индив." xfId="645" xr:uid="{00000000-0005-0000-0000-000084020000}"/>
    <cellStyle name="_Май_Май_БЕЛ" xfId="646" xr:uid="{00000000-0005-0000-0000-000085020000}"/>
    <cellStyle name="_Май_Май_БИНТ" xfId="647" xr:uid="{00000000-0005-0000-0000-000086020000}"/>
    <cellStyle name="_Май_Май_БИНТ_БЕЛ" xfId="648" xr:uid="{00000000-0005-0000-0000-000087020000}"/>
    <cellStyle name="_Май_Май_БИНТ_РЕЧ" xfId="649" xr:uid="{00000000-0005-0000-0000-000088020000}"/>
    <cellStyle name="_Май_Май_ВЕБДИЗ" xfId="650" xr:uid="{00000000-0005-0000-0000-000089020000}"/>
    <cellStyle name="_Май_Май_ВЕБМАСТ" xfId="651" xr:uid="{00000000-0005-0000-0000-00008A020000}"/>
    <cellStyle name="_Май_Май_ВЕБМАСТ_БЕЛ" xfId="652" xr:uid="{00000000-0005-0000-0000-00008B020000}"/>
    <cellStyle name="_Май_Май_ВЕБМАСТ_РЕЧ" xfId="653" xr:uid="{00000000-0005-0000-0000-00008C020000}"/>
    <cellStyle name="_Май_Май_Дети" xfId="654" xr:uid="{00000000-0005-0000-0000-00008D020000}"/>
    <cellStyle name="_Май_Май_Дистанц." xfId="655" xr:uid="{00000000-0005-0000-0000-00008E020000}"/>
    <cellStyle name="_Май_Май_Индив." xfId="656" xr:uid="{00000000-0005-0000-0000-00008F020000}"/>
    <cellStyle name="_Май_Май_Индив._БЕЛ" xfId="657" xr:uid="{00000000-0005-0000-0000-000090020000}"/>
    <cellStyle name="_Май_Май_Индив._РЕЧ" xfId="658" xr:uid="{00000000-0005-0000-0000-000091020000}"/>
    <cellStyle name="_Май_Май_Июнь" xfId="659" xr:uid="{00000000-0005-0000-0000-000092020000}"/>
    <cellStyle name="_Май_Май_Июнь_Август" xfId="660" xr:uid="{00000000-0005-0000-0000-000093020000}"/>
    <cellStyle name="_Май_Май_Июнь_Дистанц." xfId="661" xr:uid="{00000000-0005-0000-0000-000094020000}"/>
    <cellStyle name="_Май_Май_Июнь_Индив." xfId="662" xr:uid="{00000000-0005-0000-0000-000095020000}"/>
    <cellStyle name="_Май_Май_Июнь_КБУ" xfId="663" xr:uid="{00000000-0005-0000-0000-000096020000}"/>
    <cellStyle name="_Май_Май_КБУ" xfId="664" xr:uid="{00000000-0005-0000-0000-000097020000}"/>
    <cellStyle name="_Май_Май_КРН" xfId="665" xr:uid="{00000000-0005-0000-0000-000098020000}"/>
    <cellStyle name="_Май_Май_ОПШ" xfId="666" xr:uid="{00000000-0005-0000-0000-000099020000}"/>
    <cellStyle name="_Май_Май_СР" xfId="667" xr:uid="{00000000-0005-0000-0000-00009A020000}"/>
    <cellStyle name="_Май_ОПШ" xfId="668" xr:uid="{00000000-0005-0000-0000-00009B020000}"/>
    <cellStyle name="_Май_РЕЧ" xfId="669" xr:uid="{00000000-0005-0000-0000-00009C020000}"/>
    <cellStyle name="_Май_РЕЧ_БЕЛ" xfId="670" xr:uid="{00000000-0005-0000-0000-00009D020000}"/>
    <cellStyle name="_Май_РЕЧ_РЕЧ" xfId="671" xr:uid="{00000000-0005-0000-0000-00009E020000}"/>
    <cellStyle name="_Май_СИ" xfId="672" xr:uid="{00000000-0005-0000-0000-00009F020000}"/>
    <cellStyle name="_Май_СИ_БЕЛ" xfId="673" xr:uid="{00000000-0005-0000-0000-0000A0020000}"/>
    <cellStyle name="_Май_СИ_РЕЧ" xfId="674" xr:uid="{00000000-0005-0000-0000-0000A1020000}"/>
    <cellStyle name="_Май_СР" xfId="675" xr:uid="{00000000-0005-0000-0000-0000A2020000}"/>
    <cellStyle name="_Май_СУБД" xfId="676" xr:uid="{00000000-0005-0000-0000-0000A3020000}"/>
    <cellStyle name="_Май_СУБД_БЕЛ" xfId="677" xr:uid="{00000000-0005-0000-0000-0000A4020000}"/>
    <cellStyle name="_Май_СУБД_РЕЧ" xfId="678" xr:uid="{00000000-0005-0000-0000-0000A5020000}"/>
    <cellStyle name="_МП" xfId="679" xr:uid="{00000000-0005-0000-0000-0000A6020000}"/>
    <cellStyle name="_МП_БЕЛ" xfId="680" xr:uid="{00000000-0005-0000-0000-0000A7020000}"/>
    <cellStyle name="_МП_РЕЧ" xfId="681" xr:uid="{00000000-0005-0000-0000-0000A8020000}"/>
    <cellStyle name="_НТ" xfId="682" xr:uid="{00000000-0005-0000-0000-0000A9020000}"/>
    <cellStyle name="_НТ_БЕЛ" xfId="683" xr:uid="{00000000-0005-0000-0000-0000AA020000}"/>
    <cellStyle name="_НТ_РЕЧ" xfId="684" xr:uid="{00000000-0005-0000-0000-0000AB020000}"/>
    <cellStyle name="_ОПШ" xfId="685" xr:uid="{00000000-0005-0000-0000-0000AC020000}"/>
    <cellStyle name="_ОПШ_Апрель" xfId="686" xr:uid="{00000000-0005-0000-0000-0000AD020000}"/>
    <cellStyle name="_ОПШ_Апрель_БЕЛ" xfId="687" xr:uid="{00000000-0005-0000-0000-0000AE020000}"/>
    <cellStyle name="_ОПШ_Апрель_РЕЧ" xfId="688" xr:uid="{00000000-0005-0000-0000-0000AF020000}"/>
    <cellStyle name="_ОПШ_БЕЛ" xfId="689" xr:uid="{00000000-0005-0000-0000-0000B0020000}"/>
    <cellStyle name="_ОПШ_Июль" xfId="690" xr:uid="{00000000-0005-0000-0000-0000B1020000}"/>
    <cellStyle name="_ОПШ_Июль_БЕЛ" xfId="691" xr:uid="{00000000-0005-0000-0000-0000B2020000}"/>
    <cellStyle name="_ОПШ_Июль_РЕЧ" xfId="692" xr:uid="{00000000-0005-0000-0000-0000B3020000}"/>
    <cellStyle name="_ОПШ_Июнь" xfId="693" xr:uid="{00000000-0005-0000-0000-0000B4020000}"/>
    <cellStyle name="_ОПШ_Июнь_БЕЛ" xfId="694" xr:uid="{00000000-0005-0000-0000-0000B5020000}"/>
    <cellStyle name="_ОПШ_Июнь_РЕЧ" xfId="695" xr:uid="{00000000-0005-0000-0000-0000B6020000}"/>
    <cellStyle name="_ОПШ_Май" xfId="696" xr:uid="{00000000-0005-0000-0000-0000B7020000}"/>
    <cellStyle name="_ОПШ_Май_БЕЛ" xfId="697" xr:uid="{00000000-0005-0000-0000-0000B8020000}"/>
    <cellStyle name="_ОПШ_Май_РЕЧ" xfId="698" xr:uid="{00000000-0005-0000-0000-0000B9020000}"/>
    <cellStyle name="_ОПШ_РЕЧ" xfId="699" xr:uid="{00000000-0005-0000-0000-0000BA020000}"/>
    <cellStyle name="_ОПШ_Февраль" xfId="700" xr:uid="{00000000-0005-0000-0000-0000BB020000}"/>
    <cellStyle name="_ОПШ_Февраль_БЕЛ" xfId="701" xr:uid="{00000000-0005-0000-0000-0000BC020000}"/>
    <cellStyle name="_ОПШ_Февраль_РЕЧ" xfId="702" xr:uid="{00000000-0005-0000-0000-0000BD020000}"/>
    <cellStyle name="_ОПШ_Январь" xfId="703" xr:uid="{00000000-0005-0000-0000-0000BE020000}"/>
    <cellStyle name="_ОПШ_Январь_БЕЛ" xfId="704" xr:uid="{00000000-0005-0000-0000-0000BF020000}"/>
    <cellStyle name="_ОПШ_Январь_РЕЧ" xfId="705" xr:uid="{00000000-0005-0000-0000-0000C0020000}"/>
    <cellStyle name="_Офис" xfId="706" xr:uid="{00000000-0005-0000-0000-0000C1020000}"/>
    <cellStyle name="_Офис_БЕЛ" xfId="707" xr:uid="{00000000-0005-0000-0000-0000C2020000}"/>
    <cellStyle name="_Офис_РЕЧ" xfId="708" xr:uid="{00000000-0005-0000-0000-0000C3020000}"/>
    <cellStyle name="_ПРШ" xfId="709" xr:uid="{00000000-0005-0000-0000-0000C4020000}"/>
    <cellStyle name="_ПРШ_Апрель" xfId="710" xr:uid="{00000000-0005-0000-0000-0000C5020000}"/>
    <cellStyle name="_ПРШ_Апрель_БЕЛ" xfId="711" xr:uid="{00000000-0005-0000-0000-0000C6020000}"/>
    <cellStyle name="_ПРШ_Апрель_РЕЧ" xfId="712" xr:uid="{00000000-0005-0000-0000-0000C7020000}"/>
    <cellStyle name="_ПРШ_БЕЛ" xfId="713" xr:uid="{00000000-0005-0000-0000-0000C8020000}"/>
    <cellStyle name="_ПРШ_Июль" xfId="714" xr:uid="{00000000-0005-0000-0000-0000C9020000}"/>
    <cellStyle name="_ПРШ_Июль_БЕЛ" xfId="715" xr:uid="{00000000-0005-0000-0000-0000CA020000}"/>
    <cellStyle name="_ПРШ_Июль_РЕЧ" xfId="716" xr:uid="{00000000-0005-0000-0000-0000CB020000}"/>
    <cellStyle name="_ПРШ_Июнь" xfId="717" xr:uid="{00000000-0005-0000-0000-0000CC020000}"/>
    <cellStyle name="_ПРШ_Июнь_БЕЛ" xfId="718" xr:uid="{00000000-0005-0000-0000-0000CD020000}"/>
    <cellStyle name="_ПРШ_Июнь_РЕЧ" xfId="719" xr:uid="{00000000-0005-0000-0000-0000CE020000}"/>
    <cellStyle name="_ПРШ_Май" xfId="720" xr:uid="{00000000-0005-0000-0000-0000CF020000}"/>
    <cellStyle name="_ПРШ_Май_БЕЛ" xfId="721" xr:uid="{00000000-0005-0000-0000-0000D0020000}"/>
    <cellStyle name="_ПРШ_Май_РЕЧ" xfId="722" xr:uid="{00000000-0005-0000-0000-0000D1020000}"/>
    <cellStyle name="_ПРШ_РЕЧ" xfId="723" xr:uid="{00000000-0005-0000-0000-0000D2020000}"/>
    <cellStyle name="_ПРШ_Февраль" xfId="724" xr:uid="{00000000-0005-0000-0000-0000D3020000}"/>
    <cellStyle name="_ПРШ_Февраль_БЕЛ" xfId="725" xr:uid="{00000000-0005-0000-0000-0000D4020000}"/>
    <cellStyle name="_ПРШ_Февраль_РЕЧ" xfId="726" xr:uid="{00000000-0005-0000-0000-0000D5020000}"/>
    <cellStyle name="_ПРШ_Январь" xfId="727" xr:uid="{00000000-0005-0000-0000-0000D6020000}"/>
    <cellStyle name="_ПРШ_Январь_БЕЛ" xfId="728" xr:uid="{00000000-0005-0000-0000-0000D7020000}"/>
    <cellStyle name="_ПРШ_Январь_РЕЧ" xfId="729" xr:uid="{00000000-0005-0000-0000-0000D8020000}"/>
    <cellStyle name="_РЕЧ" xfId="730" xr:uid="{00000000-0005-0000-0000-0000D9020000}"/>
    <cellStyle name="_РЕЧ_БЕЛ" xfId="731" xr:uid="{00000000-0005-0000-0000-0000DA020000}"/>
    <cellStyle name="_РЕЧ_РЕЧ" xfId="732" xr:uid="{00000000-0005-0000-0000-0000DB020000}"/>
    <cellStyle name="_СВБ" xfId="733" xr:uid="{00000000-0005-0000-0000-0000DC020000}"/>
    <cellStyle name="_СВБ_БЕЛ" xfId="734" xr:uid="{00000000-0005-0000-0000-0000DD020000}"/>
    <cellStyle name="_СВБ_РЕЧ" xfId="735" xr:uid="{00000000-0005-0000-0000-0000DE020000}"/>
    <cellStyle name="_СИ" xfId="736" xr:uid="{00000000-0005-0000-0000-0000DF020000}"/>
    <cellStyle name="_СИ_БЕЛ" xfId="737" xr:uid="{00000000-0005-0000-0000-0000E0020000}"/>
    <cellStyle name="_СИ_РЕЧ" xfId="738" xr:uid="{00000000-0005-0000-0000-0000E1020000}"/>
    <cellStyle name="_СИС" xfId="739" xr:uid="{00000000-0005-0000-0000-0000E2020000}"/>
    <cellStyle name="_СИС_БЕЛ" xfId="740" xr:uid="{00000000-0005-0000-0000-0000E3020000}"/>
    <cellStyle name="_СИС_РЕЧ" xfId="741" xr:uid="{00000000-0005-0000-0000-0000E4020000}"/>
    <cellStyle name="_СР" xfId="742" xr:uid="{00000000-0005-0000-0000-0000E5020000}"/>
    <cellStyle name="_СУБД" xfId="743" xr:uid="{00000000-0005-0000-0000-0000E6020000}"/>
    <cellStyle name="_СУБД_БЕЛ" xfId="744" xr:uid="{00000000-0005-0000-0000-0000E7020000}"/>
    <cellStyle name="_СУБД_РЕЧ" xfId="745" xr:uid="{00000000-0005-0000-0000-0000E8020000}"/>
    <cellStyle name="_СЧ СПЕЦ" xfId="746" xr:uid="{00000000-0005-0000-0000-0000E9020000}"/>
    <cellStyle name="_СЧ ЦКО" xfId="747" xr:uid="{00000000-0005-0000-0000-0000EA020000}"/>
    <cellStyle name="_СЧ ЦКО_Лист1" xfId="748" xr:uid="{00000000-0005-0000-0000-0000EB020000}"/>
    <cellStyle name="_СЧ ЦКО_Лист1_БЕЛ" xfId="749" xr:uid="{00000000-0005-0000-0000-0000EC020000}"/>
    <cellStyle name="_СЧ ЦКО_Лист1_РЕЧ" xfId="750" xr:uid="{00000000-0005-0000-0000-0000ED020000}"/>
    <cellStyle name="_СЧ ЦКО_СЧ СПЕЦ" xfId="751" xr:uid="{00000000-0005-0000-0000-0000EE020000}"/>
    <cellStyle name="_СЧ ЦКО_СЧДОГ СПЕЦ" xfId="752" xr:uid="{00000000-0005-0000-0000-0000EF020000}"/>
    <cellStyle name="_СЧДОГ" xfId="753" xr:uid="{00000000-0005-0000-0000-0000F0020000}"/>
    <cellStyle name="_СЧДОГ СПЕЦ" xfId="754" xr:uid="{00000000-0005-0000-0000-0000F1020000}"/>
    <cellStyle name="_СЧДОГ_1" xfId="755" xr:uid="{00000000-0005-0000-0000-0000F2020000}"/>
    <cellStyle name="_СЧДОГ_3ДМ" xfId="756" xr:uid="{00000000-0005-0000-0000-0000F3020000}"/>
    <cellStyle name="_СЧДОГ_3ДМ_БЕЛ" xfId="757" xr:uid="{00000000-0005-0000-0000-0000F4020000}"/>
    <cellStyle name="_СЧДОГ_3ДМ_РЕЧ" xfId="758" xr:uid="{00000000-0005-0000-0000-0000F5020000}"/>
    <cellStyle name="_СЧДОГ_Август" xfId="759" xr:uid="{00000000-0005-0000-0000-0000F6020000}"/>
    <cellStyle name="_СЧДОГ_Август_Дистанц." xfId="760" xr:uid="{00000000-0005-0000-0000-0000F7020000}"/>
    <cellStyle name="_СЧДОГ_Август_Индив." xfId="761" xr:uid="{00000000-0005-0000-0000-0000F8020000}"/>
    <cellStyle name="_СЧДОГ_АКАД" xfId="762" xr:uid="{00000000-0005-0000-0000-0000F9020000}"/>
    <cellStyle name="_СЧДОГ_АКАД_БЕЛ" xfId="763" xr:uid="{00000000-0005-0000-0000-0000FA020000}"/>
    <cellStyle name="_СЧДОГ_АКАД_РЕЧ" xfId="764" xr:uid="{00000000-0005-0000-0000-0000FB020000}"/>
    <cellStyle name="_СЧДОГ_Б9560" xfId="765" xr:uid="{00000000-0005-0000-0000-0000FC020000}"/>
    <cellStyle name="_СЧДОГ_Б9560_БЕЛ" xfId="766" xr:uid="{00000000-0005-0000-0000-0000FD020000}"/>
    <cellStyle name="_СЧДОГ_Б9560_РЕЧ" xfId="767" xr:uid="{00000000-0005-0000-0000-0000FE020000}"/>
    <cellStyle name="_СЧДОГ_БЕЛ" xfId="768" xr:uid="{00000000-0005-0000-0000-0000FF020000}"/>
    <cellStyle name="_СЧДОГ_БИНТ" xfId="769" xr:uid="{00000000-0005-0000-0000-000000030000}"/>
    <cellStyle name="_СЧДОГ_БИНТ_БЕЛ" xfId="770" xr:uid="{00000000-0005-0000-0000-000001030000}"/>
    <cellStyle name="_СЧДОГ_БИНТ_РЕЧ" xfId="771" xr:uid="{00000000-0005-0000-0000-000002030000}"/>
    <cellStyle name="_СЧДОГ_БУХ" xfId="772" xr:uid="{00000000-0005-0000-0000-000003030000}"/>
    <cellStyle name="_СЧДОГ_БУХ_БЕЛ" xfId="773" xr:uid="{00000000-0005-0000-0000-000004030000}"/>
    <cellStyle name="_СЧДОГ_БУХ_РЕЧ" xfId="774" xr:uid="{00000000-0005-0000-0000-000005030000}"/>
    <cellStyle name="_СЧДОГ_ВЕБДИЗ" xfId="775" xr:uid="{00000000-0005-0000-0000-000006030000}"/>
    <cellStyle name="_СЧДОГ_ВЕБДИЗ_БЕЛ" xfId="776" xr:uid="{00000000-0005-0000-0000-000007030000}"/>
    <cellStyle name="_СЧДОГ_ВЕБДИЗ_РЕЧ" xfId="777" xr:uid="{00000000-0005-0000-0000-000008030000}"/>
    <cellStyle name="_СЧДОГ_ВЕБМАСТ" xfId="778" xr:uid="{00000000-0005-0000-0000-000009030000}"/>
    <cellStyle name="_СЧДОГ_ВЕБМАСТ_БЕЛ" xfId="779" xr:uid="{00000000-0005-0000-0000-00000A030000}"/>
    <cellStyle name="_СЧДОГ_ВЕБМАСТ_РЕЧ" xfId="780" xr:uid="{00000000-0005-0000-0000-00000B030000}"/>
    <cellStyle name="_СЧДОГ_ВУЕ" xfId="781" xr:uid="{00000000-0005-0000-0000-00000C030000}"/>
    <cellStyle name="_СЧДОГ_ВУЕ_БЕЛ" xfId="782" xr:uid="{00000000-0005-0000-0000-00000D030000}"/>
    <cellStyle name="_СЧДОГ_ВУЕ_РЕЧ" xfId="783" xr:uid="{00000000-0005-0000-0000-00000E030000}"/>
    <cellStyle name="_СЧДОГ_Дети" xfId="784" xr:uid="{00000000-0005-0000-0000-00000F030000}"/>
    <cellStyle name="_СЧДОГ_Дети_БЕЛ" xfId="785" xr:uid="{00000000-0005-0000-0000-000010030000}"/>
    <cellStyle name="_СЧДОГ_Дети_РЕЧ" xfId="786" xr:uid="{00000000-0005-0000-0000-000011030000}"/>
    <cellStyle name="_СЧДОГ_Дистанц." xfId="787" xr:uid="{00000000-0005-0000-0000-000012030000}"/>
    <cellStyle name="_СЧДОГ_Индив." xfId="788" xr:uid="{00000000-0005-0000-0000-000013030000}"/>
    <cellStyle name="_СЧДОГ_Индив._БЕЛ" xfId="789" xr:uid="{00000000-0005-0000-0000-000014030000}"/>
    <cellStyle name="_СЧДОГ_Индив._РЕЧ" xfId="790" xr:uid="{00000000-0005-0000-0000-000015030000}"/>
    <cellStyle name="_СЧДОГ_Июль" xfId="791" xr:uid="{00000000-0005-0000-0000-000016030000}"/>
    <cellStyle name="_СЧДОГ_Июль_Август" xfId="792" xr:uid="{00000000-0005-0000-0000-000017030000}"/>
    <cellStyle name="_СЧДОГ_Июль_Август_Дистанц." xfId="793" xr:uid="{00000000-0005-0000-0000-000018030000}"/>
    <cellStyle name="_СЧДОГ_Июль_Август_Индив." xfId="794" xr:uid="{00000000-0005-0000-0000-000019030000}"/>
    <cellStyle name="_СЧДОГ_Июль_БЕЛ" xfId="795" xr:uid="{00000000-0005-0000-0000-00001A030000}"/>
    <cellStyle name="_СЧДОГ_Июль_БИНТ" xfId="796" xr:uid="{00000000-0005-0000-0000-00001B030000}"/>
    <cellStyle name="_СЧДОГ_Июль_БИНТ_БЕЛ" xfId="797" xr:uid="{00000000-0005-0000-0000-00001C030000}"/>
    <cellStyle name="_СЧДОГ_Июль_БИНТ_РЕЧ" xfId="798" xr:uid="{00000000-0005-0000-0000-00001D030000}"/>
    <cellStyle name="_СЧДОГ_Июль_ВЕБДИЗ" xfId="799" xr:uid="{00000000-0005-0000-0000-00001E030000}"/>
    <cellStyle name="_СЧДОГ_Июль_ВЕБМАСТ" xfId="800" xr:uid="{00000000-0005-0000-0000-00001F030000}"/>
    <cellStyle name="_СЧДОГ_Июль_ВЕБМАСТ_БЕЛ" xfId="801" xr:uid="{00000000-0005-0000-0000-000020030000}"/>
    <cellStyle name="_СЧДОГ_Июль_ВЕБМАСТ_РЕЧ" xfId="802" xr:uid="{00000000-0005-0000-0000-000021030000}"/>
    <cellStyle name="_СЧДОГ_Июль_Дети" xfId="803" xr:uid="{00000000-0005-0000-0000-000022030000}"/>
    <cellStyle name="_СЧДОГ_Июль_Дистанц." xfId="804" xr:uid="{00000000-0005-0000-0000-000023030000}"/>
    <cellStyle name="_СЧДОГ_Июль_Индив." xfId="805" xr:uid="{00000000-0005-0000-0000-000024030000}"/>
    <cellStyle name="_СЧДОГ_Июль_Индив._БЕЛ" xfId="806" xr:uid="{00000000-0005-0000-0000-000025030000}"/>
    <cellStyle name="_СЧДОГ_Июль_Индив._РЕЧ" xfId="807" xr:uid="{00000000-0005-0000-0000-000026030000}"/>
    <cellStyle name="_СЧДОГ_Июль_Июнь" xfId="808" xr:uid="{00000000-0005-0000-0000-000027030000}"/>
    <cellStyle name="_СЧДОГ_Июль_Июнь_Август" xfId="809" xr:uid="{00000000-0005-0000-0000-000028030000}"/>
    <cellStyle name="_СЧДОГ_Июль_Июнь_Дистанц." xfId="810" xr:uid="{00000000-0005-0000-0000-000029030000}"/>
    <cellStyle name="_СЧДОГ_Июль_Июнь_Индив." xfId="811" xr:uid="{00000000-0005-0000-0000-00002A030000}"/>
    <cellStyle name="_СЧДОГ_Июль_Июнь_КБУ" xfId="812" xr:uid="{00000000-0005-0000-0000-00002B030000}"/>
    <cellStyle name="_СЧДОГ_Июль_КБУ" xfId="813" xr:uid="{00000000-0005-0000-0000-00002C030000}"/>
    <cellStyle name="_СЧДОГ_Июль_КРН" xfId="814" xr:uid="{00000000-0005-0000-0000-00002D030000}"/>
    <cellStyle name="_СЧДОГ_Июль_ОПШ" xfId="815" xr:uid="{00000000-0005-0000-0000-00002E030000}"/>
    <cellStyle name="_СЧДОГ_Июль_СР" xfId="816" xr:uid="{00000000-0005-0000-0000-00002F030000}"/>
    <cellStyle name="_СЧДОГ_Июнь" xfId="817" xr:uid="{00000000-0005-0000-0000-000030030000}"/>
    <cellStyle name="_СЧДОГ_Июнь_1" xfId="818" xr:uid="{00000000-0005-0000-0000-000031030000}"/>
    <cellStyle name="_СЧДОГ_Июнь_1_Август" xfId="819" xr:uid="{00000000-0005-0000-0000-000032030000}"/>
    <cellStyle name="_СЧДОГ_Июнь_1_Дистанц." xfId="820" xr:uid="{00000000-0005-0000-0000-000033030000}"/>
    <cellStyle name="_СЧДОГ_Июнь_1_Индив." xfId="821" xr:uid="{00000000-0005-0000-0000-000034030000}"/>
    <cellStyle name="_СЧДОГ_Июнь_1_КБУ" xfId="822" xr:uid="{00000000-0005-0000-0000-000035030000}"/>
    <cellStyle name="_СЧДОГ_Июнь_Август" xfId="823" xr:uid="{00000000-0005-0000-0000-000036030000}"/>
    <cellStyle name="_СЧДОГ_Июнь_Август_Дистанц." xfId="824" xr:uid="{00000000-0005-0000-0000-000037030000}"/>
    <cellStyle name="_СЧДОГ_Июнь_Август_Индив." xfId="825" xr:uid="{00000000-0005-0000-0000-000038030000}"/>
    <cellStyle name="_СЧДОГ_Июнь_БЕЛ" xfId="826" xr:uid="{00000000-0005-0000-0000-000039030000}"/>
    <cellStyle name="_СЧДОГ_Июнь_БИНТ" xfId="827" xr:uid="{00000000-0005-0000-0000-00003A030000}"/>
    <cellStyle name="_СЧДОГ_Июнь_БИНТ_БЕЛ" xfId="828" xr:uid="{00000000-0005-0000-0000-00003B030000}"/>
    <cellStyle name="_СЧДОГ_Июнь_БИНТ_РЕЧ" xfId="829" xr:uid="{00000000-0005-0000-0000-00003C030000}"/>
    <cellStyle name="_СЧДОГ_Июнь_БУХ" xfId="830" xr:uid="{00000000-0005-0000-0000-00003D030000}"/>
    <cellStyle name="_СЧДОГ_Июнь_БУХ_БЕЛ" xfId="831" xr:uid="{00000000-0005-0000-0000-00003E030000}"/>
    <cellStyle name="_СЧДОГ_Июнь_БУХ_РЕЧ" xfId="832" xr:uid="{00000000-0005-0000-0000-00003F030000}"/>
    <cellStyle name="_СЧДОГ_Июнь_ВЕБДИЗ" xfId="833" xr:uid="{00000000-0005-0000-0000-000040030000}"/>
    <cellStyle name="_СЧДОГ_Июнь_ВЕБМАСТ" xfId="834" xr:uid="{00000000-0005-0000-0000-000041030000}"/>
    <cellStyle name="_СЧДОГ_Июнь_ВЕБМАСТ_БЕЛ" xfId="835" xr:uid="{00000000-0005-0000-0000-000042030000}"/>
    <cellStyle name="_СЧДОГ_Июнь_ВЕБМАСТ_РЕЧ" xfId="836" xr:uid="{00000000-0005-0000-0000-000043030000}"/>
    <cellStyle name="_СЧДОГ_Июнь_Дети" xfId="837" xr:uid="{00000000-0005-0000-0000-000044030000}"/>
    <cellStyle name="_СЧДОГ_Июнь_Дистанц." xfId="838" xr:uid="{00000000-0005-0000-0000-000045030000}"/>
    <cellStyle name="_СЧДОГ_Июнь_Индив." xfId="839" xr:uid="{00000000-0005-0000-0000-000046030000}"/>
    <cellStyle name="_СЧДОГ_Июнь_Индив._БЕЛ" xfId="840" xr:uid="{00000000-0005-0000-0000-000047030000}"/>
    <cellStyle name="_СЧДОГ_Июнь_Индив._РЕЧ" xfId="841" xr:uid="{00000000-0005-0000-0000-000048030000}"/>
    <cellStyle name="_СЧДОГ_Июнь_Июнь" xfId="842" xr:uid="{00000000-0005-0000-0000-000049030000}"/>
    <cellStyle name="_СЧДОГ_Июнь_Июнь_Август" xfId="843" xr:uid="{00000000-0005-0000-0000-00004A030000}"/>
    <cellStyle name="_СЧДОГ_Июнь_Июнь_Дистанц." xfId="844" xr:uid="{00000000-0005-0000-0000-00004B030000}"/>
    <cellStyle name="_СЧДОГ_Июнь_Июнь_Индив." xfId="845" xr:uid="{00000000-0005-0000-0000-00004C030000}"/>
    <cellStyle name="_СЧДОГ_Июнь_Июнь_КБУ" xfId="846" xr:uid="{00000000-0005-0000-0000-00004D030000}"/>
    <cellStyle name="_СЧДОГ_Июнь_КБУ" xfId="847" xr:uid="{00000000-0005-0000-0000-00004E030000}"/>
    <cellStyle name="_СЧДОГ_Июнь_КРН" xfId="848" xr:uid="{00000000-0005-0000-0000-00004F030000}"/>
    <cellStyle name="_СЧДОГ_Июнь_ОПШ" xfId="849" xr:uid="{00000000-0005-0000-0000-000050030000}"/>
    <cellStyle name="_СЧДОГ_Июнь_СР" xfId="850" xr:uid="{00000000-0005-0000-0000-000051030000}"/>
    <cellStyle name="_СЧДОГ_КБУ" xfId="851" xr:uid="{00000000-0005-0000-0000-000052030000}"/>
    <cellStyle name="_СЧДОГ_КБУ_БЕЛ" xfId="852" xr:uid="{00000000-0005-0000-0000-000053030000}"/>
    <cellStyle name="_СЧДОГ_КБУ_РЕЧ" xfId="853" xr:uid="{00000000-0005-0000-0000-000054030000}"/>
    <cellStyle name="_СЧДОГ_КРН" xfId="854" xr:uid="{00000000-0005-0000-0000-000055030000}"/>
    <cellStyle name="_СЧДОГ_Май" xfId="855" xr:uid="{00000000-0005-0000-0000-000056030000}"/>
    <cellStyle name="_СЧДОГ_Май_1" xfId="856" xr:uid="{00000000-0005-0000-0000-000057030000}"/>
    <cellStyle name="_СЧДОГ_Май_1_Август" xfId="857" xr:uid="{00000000-0005-0000-0000-000058030000}"/>
    <cellStyle name="_СЧДОГ_Май_1_Август_Дистанц." xfId="858" xr:uid="{00000000-0005-0000-0000-000059030000}"/>
    <cellStyle name="_СЧДОГ_Май_1_Август_Индив." xfId="859" xr:uid="{00000000-0005-0000-0000-00005A030000}"/>
    <cellStyle name="_СЧДОГ_Май_1_БЕЛ" xfId="860" xr:uid="{00000000-0005-0000-0000-00005B030000}"/>
    <cellStyle name="_СЧДОГ_Май_1_БИНТ" xfId="861" xr:uid="{00000000-0005-0000-0000-00005C030000}"/>
    <cellStyle name="_СЧДОГ_Май_1_БИНТ_БЕЛ" xfId="862" xr:uid="{00000000-0005-0000-0000-00005D030000}"/>
    <cellStyle name="_СЧДОГ_Май_1_БИНТ_РЕЧ" xfId="863" xr:uid="{00000000-0005-0000-0000-00005E030000}"/>
    <cellStyle name="_СЧДОГ_Май_1_ВЕБДИЗ" xfId="864" xr:uid="{00000000-0005-0000-0000-00005F030000}"/>
    <cellStyle name="_СЧДОГ_Май_1_ВЕБМАСТ" xfId="865" xr:uid="{00000000-0005-0000-0000-000060030000}"/>
    <cellStyle name="_СЧДОГ_Май_1_ВЕБМАСТ_БЕЛ" xfId="866" xr:uid="{00000000-0005-0000-0000-000061030000}"/>
    <cellStyle name="_СЧДОГ_Май_1_ВЕБМАСТ_РЕЧ" xfId="867" xr:uid="{00000000-0005-0000-0000-000062030000}"/>
    <cellStyle name="_СЧДОГ_Май_1_Дети" xfId="868" xr:uid="{00000000-0005-0000-0000-000063030000}"/>
    <cellStyle name="_СЧДОГ_Май_1_Дистанц." xfId="869" xr:uid="{00000000-0005-0000-0000-000064030000}"/>
    <cellStyle name="_СЧДОГ_Май_1_Индив." xfId="870" xr:uid="{00000000-0005-0000-0000-000065030000}"/>
    <cellStyle name="_СЧДОГ_Май_1_Индив._БЕЛ" xfId="871" xr:uid="{00000000-0005-0000-0000-000066030000}"/>
    <cellStyle name="_СЧДОГ_Май_1_Индив._РЕЧ" xfId="872" xr:uid="{00000000-0005-0000-0000-000067030000}"/>
    <cellStyle name="_СЧДОГ_Май_1_Июнь" xfId="873" xr:uid="{00000000-0005-0000-0000-000068030000}"/>
    <cellStyle name="_СЧДОГ_Май_1_Июнь_Август" xfId="874" xr:uid="{00000000-0005-0000-0000-000069030000}"/>
    <cellStyle name="_СЧДОГ_Май_1_Июнь_Дистанц." xfId="875" xr:uid="{00000000-0005-0000-0000-00006A030000}"/>
    <cellStyle name="_СЧДОГ_Май_1_Июнь_Индив." xfId="876" xr:uid="{00000000-0005-0000-0000-00006B030000}"/>
    <cellStyle name="_СЧДОГ_Май_1_Июнь_КБУ" xfId="877" xr:uid="{00000000-0005-0000-0000-00006C030000}"/>
    <cellStyle name="_СЧДОГ_Май_1_КБУ" xfId="878" xr:uid="{00000000-0005-0000-0000-00006D030000}"/>
    <cellStyle name="_СЧДОГ_Май_1_КРН" xfId="879" xr:uid="{00000000-0005-0000-0000-00006E030000}"/>
    <cellStyle name="_СЧДОГ_Май_1_ОПШ" xfId="880" xr:uid="{00000000-0005-0000-0000-00006F030000}"/>
    <cellStyle name="_СЧДОГ_Май_1_СР" xfId="881" xr:uid="{00000000-0005-0000-0000-000070030000}"/>
    <cellStyle name="_СЧДОГ_Май_Август" xfId="882" xr:uid="{00000000-0005-0000-0000-000071030000}"/>
    <cellStyle name="_СЧДОГ_Май_Август_Дистанц." xfId="883" xr:uid="{00000000-0005-0000-0000-000072030000}"/>
    <cellStyle name="_СЧДОГ_Май_Август_Индив." xfId="884" xr:uid="{00000000-0005-0000-0000-000073030000}"/>
    <cellStyle name="_СЧДОГ_Май_АКАД" xfId="885" xr:uid="{00000000-0005-0000-0000-000074030000}"/>
    <cellStyle name="_СЧДОГ_Май_АКАД_БЕЛ" xfId="886" xr:uid="{00000000-0005-0000-0000-000075030000}"/>
    <cellStyle name="_СЧДОГ_Май_АКАД_РЕЧ" xfId="887" xr:uid="{00000000-0005-0000-0000-000076030000}"/>
    <cellStyle name="_СЧДОГ_Май_Б9560" xfId="888" xr:uid="{00000000-0005-0000-0000-000077030000}"/>
    <cellStyle name="_СЧДОГ_Май_Б9560_БЕЛ" xfId="889" xr:uid="{00000000-0005-0000-0000-000078030000}"/>
    <cellStyle name="_СЧДОГ_Май_Б9560_РЕЧ" xfId="890" xr:uid="{00000000-0005-0000-0000-000079030000}"/>
    <cellStyle name="_СЧДОГ_Май_БЕЛ" xfId="891" xr:uid="{00000000-0005-0000-0000-00007A030000}"/>
    <cellStyle name="_СЧДОГ_Май_БИНТ" xfId="892" xr:uid="{00000000-0005-0000-0000-00007B030000}"/>
    <cellStyle name="_СЧДОГ_Май_БИНТ_БЕЛ" xfId="893" xr:uid="{00000000-0005-0000-0000-00007C030000}"/>
    <cellStyle name="_СЧДОГ_Май_БИНТ_РЕЧ" xfId="894" xr:uid="{00000000-0005-0000-0000-00007D030000}"/>
    <cellStyle name="_СЧДОГ_Май_БУХ" xfId="895" xr:uid="{00000000-0005-0000-0000-00007E030000}"/>
    <cellStyle name="_СЧДОГ_Май_БУХ_БЕЛ" xfId="896" xr:uid="{00000000-0005-0000-0000-00007F030000}"/>
    <cellStyle name="_СЧДОГ_Май_БУХ_РЕЧ" xfId="897" xr:uid="{00000000-0005-0000-0000-000080030000}"/>
    <cellStyle name="_СЧДОГ_Май_ВЕБДИЗ" xfId="898" xr:uid="{00000000-0005-0000-0000-000081030000}"/>
    <cellStyle name="_СЧДОГ_Май_ВЕБМАСТ" xfId="899" xr:uid="{00000000-0005-0000-0000-000082030000}"/>
    <cellStyle name="_СЧДОГ_Май_ВЕБМАСТ_БЕЛ" xfId="900" xr:uid="{00000000-0005-0000-0000-000083030000}"/>
    <cellStyle name="_СЧДОГ_Май_ВЕБМАСТ_РЕЧ" xfId="901" xr:uid="{00000000-0005-0000-0000-000084030000}"/>
    <cellStyle name="_СЧДОГ_Май_Дети" xfId="902" xr:uid="{00000000-0005-0000-0000-000085030000}"/>
    <cellStyle name="_СЧДОГ_Май_Дистанц." xfId="903" xr:uid="{00000000-0005-0000-0000-000086030000}"/>
    <cellStyle name="_СЧДОГ_Май_Индив." xfId="904" xr:uid="{00000000-0005-0000-0000-000087030000}"/>
    <cellStyle name="_СЧДОГ_Май_Индив._БЕЛ" xfId="905" xr:uid="{00000000-0005-0000-0000-000088030000}"/>
    <cellStyle name="_СЧДОГ_Май_Индив._РЕЧ" xfId="906" xr:uid="{00000000-0005-0000-0000-000089030000}"/>
    <cellStyle name="_СЧДОГ_Май_Июль" xfId="907" xr:uid="{00000000-0005-0000-0000-00008A030000}"/>
    <cellStyle name="_СЧДОГ_Май_Июль_Август" xfId="908" xr:uid="{00000000-0005-0000-0000-00008B030000}"/>
    <cellStyle name="_СЧДОГ_Май_Июль_Август_Дистанц." xfId="909" xr:uid="{00000000-0005-0000-0000-00008C030000}"/>
    <cellStyle name="_СЧДОГ_Май_Июль_Август_Индив." xfId="910" xr:uid="{00000000-0005-0000-0000-00008D030000}"/>
    <cellStyle name="_СЧДОГ_Май_Июль_БЕЛ" xfId="911" xr:uid="{00000000-0005-0000-0000-00008E030000}"/>
    <cellStyle name="_СЧДОГ_Май_Июль_БИНТ" xfId="912" xr:uid="{00000000-0005-0000-0000-00008F030000}"/>
    <cellStyle name="_СЧДОГ_Май_Июль_БИНТ_БЕЛ" xfId="913" xr:uid="{00000000-0005-0000-0000-000090030000}"/>
    <cellStyle name="_СЧДОГ_Май_Июль_БИНТ_РЕЧ" xfId="914" xr:uid="{00000000-0005-0000-0000-000091030000}"/>
    <cellStyle name="_СЧДОГ_Май_Июль_ВЕБДИЗ" xfId="915" xr:uid="{00000000-0005-0000-0000-000092030000}"/>
    <cellStyle name="_СЧДОГ_Май_Июль_ВЕБМАСТ" xfId="916" xr:uid="{00000000-0005-0000-0000-000093030000}"/>
    <cellStyle name="_СЧДОГ_Май_Июль_ВЕБМАСТ_БЕЛ" xfId="917" xr:uid="{00000000-0005-0000-0000-000094030000}"/>
    <cellStyle name="_СЧДОГ_Май_Июль_ВЕБМАСТ_РЕЧ" xfId="918" xr:uid="{00000000-0005-0000-0000-000095030000}"/>
    <cellStyle name="_СЧДОГ_Май_Июль_Дети" xfId="919" xr:uid="{00000000-0005-0000-0000-000096030000}"/>
    <cellStyle name="_СЧДОГ_Май_Июль_Дистанц." xfId="920" xr:uid="{00000000-0005-0000-0000-000097030000}"/>
    <cellStyle name="_СЧДОГ_Май_Июль_Индив." xfId="921" xr:uid="{00000000-0005-0000-0000-000098030000}"/>
    <cellStyle name="_СЧДОГ_Май_Июль_Индив._БЕЛ" xfId="922" xr:uid="{00000000-0005-0000-0000-000099030000}"/>
    <cellStyle name="_СЧДОГ_Май_Июль_Индив._РЕЧ" xfId="923" xr:uid="{00000000-0005-0000-0000-00009A030000}"/>
    <cellStyle name="_СЧДОГ_Май_Июль_Июнь" xfId="924" xr:uid="{00000000-0005-0000-0000-00009B030000}"/>
    <cellStyle name="_СЧДОГ_Май_Июль_Июнь_Август" xfId="925" xr:uid="{00000000-0005-0000-0000-00009C030000}"/>
    <cellStyle name="_СЧДОГ_Май_Июль_Июнь_Дистанц." xfId="926" xr:uid="{00000000-0005-0000-0000-00009D030000}"/>
    <cellStyle name="_СЧДОГ_Май_Июль_Июнь_Индив." xfId="927" xr:uid="{00000000-0005-0000-0000-00009E030000}"/>
    <cellStyle name="_СЧДОГ_Май_Июль_Июнь_КБУ" xfId="928" xr:uid="{00000000-0005-0000-0000-00009F030000}"/>
    <cellStyle name="_СЧДОГ_Май_Июль_КБУ" xfId="929" xr:uid="{00000000-0005-0000-0000-0000A0030000}"/>
    <cellStyle name="_СЧДОГ_Май_Июль_КРН" xfId="930" xr:uid="{00000000-0005-0000-0000-0000A1030000}"/>
    <cellStyle name="_СЧДОГ_Май_Июль_ОПШ" xfId="931" xr:uid="{00000000-0005-0000-0000-0000A2030000}"/>
    <cellStyle name="_СЧДОГ_Май_Июль_СР" xfId="932" xr:uid="{00000000-0005-0000-0000-0000A3030000}"/>
    <cellStyle name="_СЧДОГ_Май_Июнь" xfId="933" xr:uid="{00000000-0005-0000-0000-0000A4030000}"/>
    <cellStyle name="_СЧДОГ_Май_Июнь_1" xfId="934" xr:uid="{00000000-0005-0000-0000-0000A5030000}"/>
    <cellStyle name="_СЧДОГ_Май_Июнь_1_Август" xfId="935" xr:uid="{00000000-0005-0000-0000-0000A6030000}"/>
    <cellStyle name="_СЧДОГ_Май_Июнь_1_Дистанц." xfId="936" xr:uid="{00000000-0005-0000-0000-0000A7030000}"/>
    <cellStyle name="_СЧДОГ_Май_Июнь_1_Индив." xfId="937" xr:uid="{00000000-0005-0000-0000-0000A8030000}"/>
    <cellStyle name="_СЧДОГ_Май_Июнь_1_КБУ" xfId="938" xr:uid="{00000000-0005-0000-0000-0000A9030000}"/>
    <cellStyle name="_СЧДОГ_Май_Июнь_Август" xfId="939" xr:uid="{00000000-0005-0000-0000-0000AA030000}"/>
    <cellStyle name="_СЧДОГ_Май_Июнь_Август_Дистанц." xfId="940" xr:uid="{00000000-0005-0000-0000-0000AB030000}"/>
    <cellStyle name="_СЧДОГ_Май_Июнь_Август_Индив." xfId="941" xr:uid="{00000000-0005-0000-0000-0000AC030000}"/>
    <cellStyle name="_СЧДОГ_Май_Июнь_БЕЛ" xfId="942" xr:uid="{00000000-0005-0000-0000-0000AD030000}"/>
    <cellStyle name="_СЧДОГ_Май_Июнь_БИНТ" xfId="943" xr:uid="{00000000-0005-0000-0000-0000AE030000}"/>
    <cellStyle name="_СЧДОГ_Май_Июнь_БИНТ_БЕЛ" xfId="944" xr:uid="{00000000-0005-0000-0000-0000AF030000}"/>
    <cellStyle name="_СЧДОГ_Май_Июнь_БИНТ_РЕЧ" xfId="945" xr:uid="{00000000-0005-0000-0000-0000B0030000}"/>
    <cellStyle name="_СЧДОГ_Май_Июнь_БУХ" xfId="946" xr:uid="{00000000-0005-0000-0000-0000B1030000}"/>
    <cellStyle name="_СЧДОГ_Май_Июнь_БУХ_БЕЛ" xfId="947" xr:uid="{00000000-0005-0000-0000-0000B2030000}"/>
    <cellStyle name="_СЧДОГ_Май_Июнь_БУХ_РЕЧ" xfId="948" xr:uid="{00000000-0005-0000-0000-0000B3030000}"/>
    <cellStyle name="_СЧДОГ_Май_Июнь_ВЕБДИЗ" xfId="949" xr:uid="{00000000-0005-0000-0000-0000B4030000}"/>
    <cellStyle name="_СЧДОГ_Май_Июнь_ВЕБМАСТ" xfId="950" xr:uid="{00000000-0005-0000-0000-0000B5030000}"/>
    <cellStyle name="_СЧДОГ_Май_Июнь_ВЕБМАСТ_БЕЛ" xfId="951" xr:uid="{00000000-0005-0000-0000-0000B6030000}"/>
    <cellStyle name="_СЧДОГ_Май_Июнь_ВЕБМАСТ_РЕЧ" xfId="952" xr:uid="{00000000-0005-0000-0000-0000B7030000}"/>
    <cellStyle name="_СЧДОГ_Май_Июнь_Дети" xfId="953" xr:uid="{00000000-0005-0000-0000-0000B8030000}"/>
    <cellStyle name="_СЧДОГ_Май_Июнь_Дистанц." xfId="954" xr:uid="{00000000-0005-0000-0000-0000B9030000}"/>
    <cellStyle name="_СЧДОГ_Май_Июнь_Индив." xfId="955" xr:uid="{00000000-0005-0000-0000-0000BA030000}"/>
    <cellStyle name="_СЧДОГ_Май_Июнь_Индив._БЕЛ" xfId="956" xr:uid="{00000000-0005-0000-0000-0000BB030000}"/>
    <cellStyle name="_СЧДОГ_Май_Июнь_Индив._РЕЧ" xfId="957" xr:uid="{00000000-0005-0000-0000-0000BC030000}"/>
    <cellStyle name="_СЧДОГ_Май_Июнь_Июнь" xfId="958" xr:uid="{00000000-0005-0000-0000-0000BD030000}"/>
    <cellStyle name="_СЧДОГ_Май_Июнь_Июнь_Август" xfId="959" xr:uid="{00000000-0005-0000-0000-0000BE030000}"/>
    <cellStyle name="_СЧДОГ_Май_Июнь_Июнь_Дистанц." xfId="960" xr:uid="{00000000-0005-0000-0000-0000BF030000}"/>
    <cellStyle name="_СЧДОГ_Май_Июнь_Июнь_Индив." xfId="961" xr:uid="{00000000-0005-0000-0000-0000C0030000}"/>
    <cellStyle name="_СЧДОГ_Май_Июнь_Июнь_КБУ" xfId="962" xr:uid="{00000000-0005-0000-0000-0000C1030000}"/>
    <cellStyle name="_СЧДОГ_Май_Июнь_КБУ" xfId="963" xr:uid="{00000000-0005-0000-0000-0000C2030000}"/>
    <cellStyle name="_СЧДОГ_Май_Июнь_КРН" xfId="964" xr:uid="{00000000-0005-0000-0000-0000C3030000}"/>
    <cellStyle name="_СЧДОГ_Май_Июнь_ОПШ" xfId="965" xr:uid="{00000000-0005-0000-0000-0000C4030000}"/>
    <cellStyle name="_СЧДОГ_Май_Июнь_СР" xfId="966" xr:uid="{00000000-0005-0000-0000-0000C5030000}"/>
    <cellStyle name="_СЧДОГ_Май_КБУ" xfId="967" xr:uid="{00000000-0005-0000-0000-0000C6030000}"/>
    <cellStyle name="_СЧДОГ_Май_КРН" xfId="968" xr:uid="{00000000-0005-0000-0000-0000C7030000}"/>
    <cellStyle name="_СЧДОГ_Май_Май" xfId="969" xr:uid="{00000000-0005-0000-0000-0000C8030000}"/>
    <cellStyle name="_СЧДОГ_Май_Май_Август" xfId="970" xr:uid="{00000000-0005-0000-0000-0000C9030000}"/>
    <cellStyle name="_СЧДОГ_Май_Май_Август_Дистанц." xfId="971" xr:uid="{00000000-0005-0000-0000-0000CA030000}"/>
    <cellStyle name="_СЧДОГ_Май_Май_Август_Индив." xfId="972" xr:uid="{00000000-0005-0000-0000-0000CB030000}"/>
    <cellStyle name="_СЧДОГ_Май_Май_БЕЛ" xfId="973" xr:uid="{00000000-0005-0000-0000-0000CC030000}"/>
    <cellStyle name="_СЧДОГ_Май_Май_БИНТ" xfId="974" xr:uid="{00000000-0005-0000-0000-0000CD030000}"/>
    <cellStyle name="_СЧДОГ_Май_Май_БИНТ_БЕЛ" xfId="975" xr:uid="{00000000-0005-0000-0000-0000CE030000}"/>
    <cellStyle name="_СЧДОГ_Май_Май_БИНТ_РЕЧ" xfId="976" xr:uid="{00000000-0005-0000-0000-0000CF030000}"/>
    <cellStyle name="_СЧДОГ_Май_Май_ВЕБДИЗ" xfId="977" xr:uid="{00000000-0005-0000-0000-0000D0030000}"/>
    <cellStyle name="_СЧДОГ_Май_Май_ВЕБМАСТ" xfId="978" xr:uid="{00000000-0005-0000-0000-0000D1030000}"/>
    <cellStyle name="_СЧДОГ_Май_Май_ВЕБМАСТ_БЕЛ" xfId="979" xr:uid="{00000000-0005-0000-0000-0000D2030000}"/>
    <cellStyle name="_СЧДОГ_Май_Май_ВЕБМАСТ_РЕЧ" xfId="980" xr:uid="{00000000-0005-0000-0000-0000D3030000}"/>
    <cellStyle name="_СЧДОГ_Май_Май_Дети" xfId="981" xr:uid="{00000000-0005-0000-0000-0000D4030000}"/>
    <cellStyle name="_СЧДОГ_Май_Май_Дистанц." xfId="982" xr:uid="{00000000-0005-0000-0000-0000D5030000}"/>
    <cellStyle name="_СЧДОГ_Май_Май_Индив." xfId="983" xr:uid="{00000000-0005-0000-0000-0000D6030000}"/>
    <cellStyle name="_СЧДОГ_Май_Май_Индив._БЕЛ" xfId="984" xr:uid="{00000000-0005-0000-0000-0000D7030000}"/>
    <cellStyle name="_СЧДОГ_Май_Май_Индив._РЕЧ" xfId="985" xr:uid="{00000000-0005-0000-0000-0000D8030000}"/>
    <cellStyle name="_СЧДОГ_Май_Май_Июнь" xfId="986" xr:uid="{00000000-0005-0000-0000-0000D9030000}"/>
    <cellStyle name="_СЧДОГ_Май_Май_Июнь_Август" xfId="987" xr:uid="{00000000-0005-0000-0000-0000DA030000}"/>
    <cellStyle name="_СЧДОГ_Май_Май_Июнь_Дистанц." xfId="988" xr:uid="{00000000-0005-0000-0000-0000DB030000}"/>
    <cellStyle name="_СЧДОГ_Май_Май_Июнь_Индив." xfId="989" xr:uid="{00000000-0005-0000-0000-0000DC030000}"/>
    <cellStyle name="_СЧДОГ_Май_Май_Июнь_КБУ" xfId="990" xr:uid="{00000000-0005-0000-0000-0000DD030000}"/>
    <cellStyle name="_СЧДОГ_Май_Май_КБУ" xfId="991" xr:uid="{00000000-0005-0000-0000-0000DE030000}"/>
    <cellStyle name="_СЧДОГ_Май_Май_КРН" xfId="992" xr:uid="{00000000-0005-0000-0000-0000DF030000}"/>
    <cellStyle name="_СЧДОГ_Май_Май_ОПШ" xfId="993" xr:uid="{00000000-0005-0000-0000-0000E0030000}"/>
    <cellStyle name="_СЧДОГ_Май_Май_СР" xfId="994" xr:uid="{00000000-0005-0000-0000-0000E1030000}"/>
    <cellStyle name="_СЧДОГ_Май_ОПШ" xfId="995" xr:uid="{00000000-0005-0000-0000-0000E2030000}"/>
    <cellStyle name="_СЧДОГ_Май_РЕЧ" xfId="996" xr:uid="{00000000-0005-0000-0000-0000E3030000}"/>
    <cellStyle name="_СЧДОГ_Май_РЕЧ_БЕЛ" xfId="997" xr:uid="{00000000-0005-0000-0000-0000E4030000}"/>
    <cellStyle name="_СЧДОГ_Май_РЕЧ_РЕЧ" xfId="998" xr:uid="{00000000-0005-0000-0000-0000E5030000}"/>
    <cellStyle name="_СЧДОГ_Май_СИ" xfId="999" xr:uid="{00000000-0005-0000-0000-0000E6030000}"/>
    <cellStyle name="_СЧДОГ_Май_СИ_БЕЛ" xfId="1000" xr:uid="{00000000-0005-0000-0000-0000E7030000}"/>
    <cellStyle name="_СЧДОГ_Май_СИ_РЕЧ" xfId="1001" xr:uid="{00000000-0005-0000-0000-0000E8030000}"/>
    <cellStyle name="_СЧДОГ_Май_СР" xfId="1002" xr:uid="{00000000-0005-0000-0000-0000E9030000}"/>
    <cellStyle name="_СЧДОГ_Май_СУБД" xfId="1003" xr:uid="{00000000-0005-0000-0000-0000EA030000}"/>
    <cellStyle name="_СЧДОГ_Май_СУБД_БЕЛ" xfId="1004" xr:uid="{00000000-0005-0000-0000-0000EB030000}"/>
    <cellStyle name="_СЧДОГ_Май_СУБД_РЕЧ" xfId="1005" xr:uid="{00000000-0005-0000-0000-0000EC030000}"/>
    <cellStyle name="_СЧДОГ_НТ" xfId="1006" xr:uid="{00000000-0005-0000-0000-0000ED030000}"/>
    <cellStyle name="_СЧДОГ_НТ_БЕЛ" xfId="1007" xr:uid="{00000000-0005-0000-0000-0000EE030000}"/>
    <cellStyle name="_СЧДОГ_НТ_РЕЧ" xfId="1008" xr:uid="{00000000-0005-0000-0000-0000EF030000}"/>
    <cellStyle name="_СЧДОГ_ОПШ" xfId="1009" xr:uid="{00000000-0005-0000-0000-0000F0030000}"/>
    <cellStyle name="_СЧДОГ_Офис" xfId="1010" xr:uid="{00000000-0005-0000-0000-0000F1030000}"/>
    <cellStyle name="_СЧДОГ_Офис_БЕЛ" xfId="1011" xr:uid="{00000000-0005-0000-0000-0000F2030000}"/>
    <cellStyle name="_СЧДОГ_Офис_РЕЧ" xfId="1012" xr:uid="{00000000-0005-0000-0000-0000F3030000}"/>
    <cellStyle name="_СЧДОГ_РЕЧ" xfId="1013" xr:uid="{00000000-0005-0000-0000-0000F4030000}"/>
    <cellStyle name="_СЧДОГ_РЕЧ_БЕЛ" xfId="1014" xr:uid="{00000000-0005-0000-0000-0000F5030000}"/>
    <cellStyle name="_СЧДОГ_РЕЧ_РЕЧ" xfId="1015" xr:uid="{00000000-0005-0000-0000-0000F6030000}"/>
    <cellStyle name="_СЧДОГ_СИ" xfId="1016" xr:uid="{00000000-0005-0000-0000-0000F7030000}"/>
    <cellStyle name="_СЧДОГ_СИ_БЕЛ" xfId="1017" xr:uid="{00000000-0005-0000-0000-0000F8030000}"/>
    <cellStyle name="_СЧДОГ_СИ_РЕЧ" xfId="1018" xr:uid="{00000000-0005-0000-0000-0000F9030000}"/>
    <cellStyle name="_СЧДОГ_СИС" xfId="1019" xr:uid="{00000000-0005-0000-0000-0000FA030000}"/>
    <cellStyle name="_СЧДОГ_СИС_БЕЛ" xfId="1020" xr:uid="{00000000-0005-0000-0000-0000FB030000}"/>
    <cellStyle name="_СЧДОГ_СИС_РЕЧ" xfId="1021" xr:uid="{00000000-0005-0000-0000-0000FC030000}"/>
    <cellStyle name="_СЧДОГ_СР" xfId="1022" xr:uid="{00000000-0005-0000-0000-0000FD030000}"/>
    <cellStyle name="_СЧДОГ_СУБД" xfId="1023" xr:uid="{00000000-0005-0000-0000-0000FE030000}"/>
    <cellStyle name="_СЧДОГ_СУБД_БЕЛ" xfId="1024" xr:uid="{00000000-0005-0000-0000-0000FF030000}"/>
    <cellStyle name="_СЧДОГ_СУБД_РЕЧ" xfId="1025" xr:uid="{00000000-0005-0000-0000-000000040000}"/>
    <cellStyle name="_СЧДОГ_ТЕК" xfId="1026" xr:uid="{00000000-0005-0000-0000-000001040000}"/>
    <cellStyle name="_СЧДОГ_ТЕК_БЕЛ" xfId="1027" xr:uid="{00000000-0005-0000-0000-000002040000}"/>
    <cellStyle name="_СЧДОГ_ТЕК_РЕЧ" xfId="1028" xr:uid="{00000000-0005-0000-0000-000003040000}"/>
    <cellStyle name="_СЧДОГ_Февраль" xfId="1029" xr:uid="{00000000-0005-0000-0000-000004040000}"/>
    <cellStyle name="_СЧДОГ_Февраль_Август" xfId="1030" xr:uid="{00000000-0005-0000-0000-000005040000}"/>
    <cellStyle name="_СЧДОГ_Февраль_Август_Дистанц." xfId="1031" xr:uid="{00000000-0005-0000-0000-000006040000}"/>
    <cellStyle name="_СЧДОГ_Февраль_Август_Индив." xfId="1032" xr:uid="{00000000-0005-0000-0000-000007040000}"/>
    <cellStyle name="_СЧДОГ_Февраль_АКАД" xfId="1033" xr:uid="{00000000-0005-0000-0000-000008040000}"/>
    <cellStyle name="_СЧДОГ_Февраль_АКАД_БЕЛ" xfId="1034" xr:uid="{00000000-0005-0000-0000-000009040000}"/>
    <cellStyle name="_СЧДОГ_Февраль_АКАД_РЕЧ" xfId="1035" xr:uid="{00000000-0005-0000-0000-00000A040000}"/>
    <cellStyle name="_СЧДОГ_Февраль_Б9560" xfId="1036" xr:uid="{00000000-0005-0000-0000-00000B040000}"/>
    <cellStyle name="_СЧДОГ_Февраль_Б9560_БЕЛ" xfId="1037" xr:uid="{00000000-0005-0000-0000-00000C040000}"/>
    <cellStyle name="_СЧДОГ_Февраль_Б9560_РЕЧ" xfId="1038" xr:uid="{00000000-0005-0000-0000-00000D040000}"/>
    <cellStyle name="_СЧДОГ_Февраль_БЕЛ" xfId="1039" xr:uid="{00000000-0005-0000-0000-00000E040000}"/>
    <cellStyle name="_СЧДОГ_Февраль_БИНТ" xfId="1040" xr:uid="{00000000-0005-0000-0000-00000F040000}"/>
    <cellStyle name="_СЧДОГ_Февраль_БИНТ_БЕЛ" xfId="1041" xr:uid="{00000000-0005-0000-0000-000010040000}"/>
    <cellStyle name="_СЧДОГ_Февраль_БИНТ_РЕЧ" xfId="1042" xr:uid="{00000000-0005-0000-0000-000011040000}"/>
    <cellStyle name="_СЧДОГ_Февраль_БУХ" xfId="1043" xr:uid="{00000000-0005-0000-0000-000012040000}"/>
    <cellStyle name="_СЧДОГ_Февраль_БУХ_БЕЛ" xfId="1044" xr:uid="{00000000-0005-0000-0000-000013040000}"/>
    <cellStyle name="_СЧДОГ_Февраль_БУХ_РЕЧ" xfId="1045" xr:uid="{00000000-0005-0000-0000-000014040000}"/>
    <cellStyle name="_СЧДОГ_Февраль_ВЕБДИЗ" xfId="1046" xr:uid="{00000000-0005-0000-0000-000015040000}"/>
    <cellStyle name="_СЧДОГ_Февраль_ВЕБМАСТ" xfId="1047" xr:uid="{00000000-0005-0000-0000-000016040000}"/>
    <cellStyle name="_СЧДОГ_Февраль_ВЕБМАСТ_БЕЛ" xfId="1048" xr:uid="{00000000-0005-0000-0000-000017040000}"/>
    <cellStyle name="_СЧДОГ_Февраль_ВЕБМАСТ_РЕЧ" xfId="1049" xr:uid="{00000000-0005-0000-0000-000018040000}"/>
    <cellStyle name="_СЧДОГ_Февраль_Дети" xfId="1050" xr:uid="{00000000-0005-0000-0000-000019040000}"/>
    <cellStyle name="_СЧДОГ_Февраль_Дистанц." xfId="1051" xr:uid="{00000000-0005-0000-0000-00001A040000}"/>
    <cellStyle name="_СЧДОГ_Февраль_Индив." xfId="1052" xr:uid="{00000000-0005-0000-0000-00001B040000}"/>
    <cellStyle name="_СЧДОГ_Февраль_Индив._БЕЛ" xfId="1053" xr:uid="{00000000-0005-0000-0000-00001C040000}"/>
    <cellStyle name="_СЧДОГ_Февраль_Индив._РЕЧ" xfId="1054" xr:uid="{00000000-0005-0000-0000-00001D040000}"/>
    <cellStyle name="_СЧДОГ_Февраль_Июль" xfId="1055" xr:uid="{00000000-0005-0000-0000-00001E040000}"/>
    <cellStyle name="_СЧДОГ_Февраль_Июль_Август" xfId="1056" xr:uid="{00000000-0005-0000-0000-00001F040000}"/>
    <cellStyle name="_СЧДОГ_Февраль_Июль_Август_Дистанц." xfId="1057" xr:uid="{00000000-0005-0000-0000-000020040000}"/>
    <cellStyle name="_СЧДОГ_Февраль_Июль_Август_Индив." xfId="1058" xr:uid="{00000000-0005-0000-0000-000021040000}"/>
    <cellStyle name="_СЧДОГ_Февраль_Июль_БЕЛ" xfId="1059" xr:uid="{00000000-0005-0000-0000-000022040000}"/>
    <cellStyle name="_СЧДОГ_Февраль_Июль_БИНТ" xfId="1060" xr:uid="{00000000-0005-0000-0000-000023040000}"/>
    <cellStyle name="_СЧДОГ_Февраль_Июль_БИНТ_БЕЛ" xfId="1061" xr:uid="{00000000-0005-0000-0000-000024040000}"/>
    <cellStyle name="_СЧДОГ_Февраль_Июль_БИНТ_РЕЧ" xfId="1062" xr:uid="{00000000-0005-0000-0000-000025040000}"/>
    <cellStyle name="_СЧДОГ_Февраль_Июль_ВЕБДИЗ" xfId="1063" xr:uid="{00000000-0005-0000-0000-000026040000}"/>
    <cellStyle name="_СЧДОГ_Февраль_Июль_ВЕБМАСТ" xfId="1064" xr:uid="{00000000-0005-0000-0000-000027040000}"/>
    <cellStyle name="_СЧДОГ_Февраль_Июль_ВЕБМАСТ_БЕЛ" xfId="1065" xr:uid="{00000000-0005-0000-0000-000028040000}"/>
    <cellStyle name="_СЧДОГ_Февраль_Июль_ВЕБМАСТ_РЕЧ" xfId="1066" xr:uid="{00000000-0005-0000-0000-000029040000}"/>
    <cellStyle name="_СЧДОГ_Февраль_Июль_Дети" xfId="1067" xr:uid="{00000000-0005-0000-0000-00002A040000}"/>
    <cellStyle name="_СЧДОГ_Февраль_Июль_Дистанц." xfId="1068" xr:uid="{00000000-0005-0000-0000-00002B040000}"/>
    <cellStyle name="_СЧДОГ_Февраль_Июль_Индив." xfId="1069" xr:uid="{00000000-0005-0000-0000-00002C040000}"/>
    <cellStyle name="_СЧДОГ_Февраль_Июль_Индив._БЕЛ" xfId="1070" xr:uid="{00000000-0005-0000-0000-00002D040000}"/>
    <cellStyle name="_СЧДОГ_Февраль_Июль_Индив._РЕЧ" xfId="1071" xr:uid="{00000000-0005-0000-0000-00002E040000}"/>
    <cellStyle name="_СЧДОГ_Февраль_Июль_Июнь" xfId="1072" xr:uid="{00000000-0005-0000-0000-00002F040000}"/>
    <cellStyle name="_СЧДОГ_Февраль_Июль_Июнь_Август" xfId="1073" xr:uid="{00000000-0005-0000-0000-000030040000}"/>
    <cellStyle name="_СЧДОГ_Февраль_Июль_Июнь_Дистанц." xfId="1074" xr:uid="{00000000-0005-0000-0000-000031040000}"/>
    <cellStyle name="_СЧДОГ_Февраль_Июль_Июнь_Индив." xfId="1075" xr:uid="{00000000-0005-0000-0000-000032040000}"/>
    <cellStyle name="_СЧДОГ_Февраль_Июль_Июнь_КБУ" xfId="1076" xr:uid="{00000000-0005-0000-0000-000033040000}"/>
    <cellStyle name="_СЧДОГ_Февраль_Июль_КБУ" xfId="1077" xr:uid="{00000000-0005-0000-0000-000034040000}"/>
    <cellStyle name="_СЧДОГ_Февраль_Июль_КРН" xfId="1078" xr:uid="{00000000-0005-0000-0000-000035040000}"/>
    <cellStyle name="_СЧДОГ_Февраль_Июль_ОПШ" xfId="1079" xr:uid="{00000000-0005-0000-0000-000036040000}"/>
    <cellStyle name="_СЧДОГ_Февраль_Июль_СР" xfId="1080" xr:uid="{00000000-0005-0000-0000-000037040000}"/>
    <cellStyle name="_СЧДОГ_Февраль_Июнь" xfId="1081" xr:uid="{00000000-0005-0000-0000-000038040000}"/>
    <cellStyle name="_СЧДОГ_Февраль_Июнь_1" xfId="1082" xr:uid="{00000000-0005-0000-0000-000039040000}"/>
    <cellStyle name="_СЧДОГ_Февраль_Июнь_1_Август" xfId="1083" xr:uid="{00000000-0005-0000-0000-00003A040000}"/>
    <cellStyle name="_СЧДОГ_Февраль_Июнь_1_Дистанц." xfId="1084" xr:uid="{00000000-0005-0000-0000-00003B040000}"/>
    <cellStyle name="_СЧДОГ_Февраль_Июнь_1_Индив." xfId="1085" xr:uid="{00000000-0005-0000-0000-00003C040000}"/>
    <cellStyle name="_СЧДОГ_Февраль_Июнь_1_КБУ" xfId="1086" xr:uid="{00000000-0005-0000-0000-00003D040000}"/>
    <cellStyle name="_СЧДОГ_Февраль_Июнь_Август" xfId="1087" xr:uid="{00000000-0005-0000-0000-00003E040000}"/>
    <cellStyle name="_СЧДОГ_Февраль_Июнь_Август_Дистанц." xfId="1088" xr:uid="{00000000-0005-0000-0000-00003F040000}"/>
    <cellStyle name="_СЧДОГ_Февраль_Июнь_Август_Индив." xfId="1089" xr:uid="{00000000-0005-0000-0000-000040040000}"/>
    <cellStyle name="_СЧДОГ_Февраль_Июнь_БЕЛ" xfId="1090" xr:uid="{00000000-0005-0000-0000-000041040000}"/>
    <cellStyle name="_СЧДОГ_Февраль_Июнь_БИНТ" xfId="1091" xr:uid="{00000000-0005-0000-0000-000042040000}"/>
    <cellStyle name="_СЧДОГ_Февраль_Июнь_БИНТ_БЕЛ" xfId="1092" xr:uid="{00000000-0005-0000-0000-000043040000}"/>
    <cellStyle name="_СЧДОГ_Февраль_Июнь_БИНТ_РЕЧ" xfId="1093" xr:uid="{00000000-0005-0000-0000-000044040000}"/>
    <cellStyle name="_СЧДОГ_Февраль_Июнь_БУХ" xfId="1094" xr:uid="{00000000-0005-0000-0000-000045040000}"/>
    <cellStyle name="_СЧДОГ_Февраль_Июнь_БУХ_БЕЛ" xfId="1095" xr:uid="{00000000-0005-0000-0000-000046040000}"/>
    <cellStyle name="_СЧДОГ_Февраль_Июнь_БУХ_РЕЧ" xfId="1096" xr:uid="{00000000-0005-0000-0000-000047040000}"/>
    <cellStyle name="_СЧДОГ_Февраль_Июнь_ВЕБДИЗ" xfId="1097" xr:uid="{00000000-0005-0000-0000-000048040000}"/>
    <cellStyle name="_СЧДОГ_Февраль_Июнь_ВЕБМАСТ" xfId="1098" xr:uid="{00000000-0005-0000-0000-000049040000}"/>
    <cellStyle name="_СЧДОГ_Февраль_Июнь_ВЕБМАСТ_БЕЛ" xfId="1099" xr:uid="{00000000-0005-0000-0000-00004A040000}"/>
    <cellStyle name="_СЧДОГ_Февраль_Июнь_ВЕБМАСТ_РЕЧ" xfId="1100" xr:uid="{00000000-0005-0000-0000-00004B040000}"/>
    <cellStyle name="_СЧДОГ_Февраль_Июнь_Дети" xfId="1101" xr:uid="{00000000-0005-0000-0000-00004C040000}"/>
    <cellStyle name="_СЧДОГ_Февраль_Июнь_Дистанц." xfId="1102" xr:uid="{00000000-0005-0000-0000-00004D040000}"/>
    <cellStyle name="_СЧДОГ_Февраль_Июнь_Индив." xfId="1103" xr:uid="{00000000-0005-0000-0000-00004E040000}"/>
    <cellStyle name="_СЧДОГ_Февраль_Июнь_Индив._БЕЛ" xfId="1104" xr:uid="{00000000-0005-0000-0000-00004F040000}"/>
    <cellStyle name="_СЧДОГ_Февраль_Июнь_Индив._РЕЧ" xfId="1105" xr:uid="{00000000-0005-0000-0000-000050040000}"/>
    <cellStyle name="_СЧДОГ_Февраль_Июнь_Июнь" xfId="1106" xr:uid="{00000000-0005-0000-0000-000051040000}"/>
    <cellStyle name="_СЧДОГ_Февраль_Июнь_Июнь_Август" xfId="1107" xr:uid="{00000000-0005-0000-0000-000052040000}"/>
    <cellStyle name="_СЧДОГ_Февраль_Июнь_Июнь_Дистанц." xfId="1108" xr:uid="{00000000-0005-0000-0000-000053040000}"/>
    <cellStyle name="_СЧДОГ_Февраль_Июнь_Июнь_Индив." xfId="1109" xr:uid="{00000000-0005-0000-0000-000054040000}"/>
    <cellStyle name="_СЧДОГ_Февраль_Июнь_Июнь_КБУ" xfId="1110" xr:uid="{00000000-0005-0000-0000-000055040000}"/>
    <cellStyle name="_СЧДОГ_Февраль_Июнь_КБУ" xfId="1111" xr:uid="{00000000-0005-0000-0000-000056040000}"/>
    <cellStyle name="_СЧДОГ_Февраль_Июнь_КРН" xfId="1112" xr:uid="{00000000-0005-0000-0000-000057040000}"/>
    <cellStyle name="_СЧДОГ_Февраль_Июнь_ОПШ" xfId="1113" xr:uid="{00000000-0005-0000-0000-000058040000}"/>
    <cellStyle name="_СЧДОГ_Февраль_Июнь_СР" xfId="1114" xr:uid="{00000000-0005-0000-0000-000059040000}"/>
    <cellStyle name="_СЧДОГ_Февраль_КБУ" xfId="1115" xr:uid="{00000000-0005-0000-0000-00005A040000}"/>
    <cellStyle name="_СЧДОГ_Февраль_КРН" xfId="1116" xr:uid="{00000000-0005-0000-0000-00005B040000}"/>
    <cellStyle name="_СЧДОГ_Февраль_Май" xfId="1117" xr:uid="{00000000-0005-0000-0000-00005C040000}"/>
    <cellStyle name="_СЧДОГ_Февраль_Май_Август" xfId="1118" xr:uid="{00000000-0005-0000-0000-00005D040000}"/>
    <cellStyle name="_СЧДОГ_Февраль_Май_Август_Дистанц." xfId="1119" xr:uid="{00000000-0005-0000-0000-00005E040000}"/>
    <cellStyle name="_СЧДОГ_Февраль_Май_Август_Индив." xfId="1120" xr:uid="{00000000-0005-0000-0000-00005F040000}"/>
    <cellStyle name="_СЧДОГ_Февраль_Май_БЕЛ" xfId="1121" xr:uid="{00000000-0005-0000-0000-000060040000}"/>
    <cellStyle name="_СЧДОГ_Февраль_Май_БИНТ" xfId="1122" xr:uid="{00000000-0005-0000-0000-000061040000}"/>
    <cellStyle name="_СЧДОГ_Февраль_Май_БИНТ_БЕЛ" xfId="1123" xr:uid="{00000000-0005-0000-0000-000062040000}"/>
    <cellStyle name="_СЧДОГ_Февраль_Май_БИНТ_РЕЧ" xfId="1124" xr:uid="{00000000-0005-0000-0000-000063040000}"/>
    <cellStyle name="_СЧДОГ_Февраль_Май_ВЕБДИЗ" xfId="1125" xr:uid="{00000000-0005-0000-0000-000064040000}"/>
    <cellStyle name="_СЧДОГ_Февраль_Май_ВЕБМАСТ" xfId="1126" xr:uid="{00000000-0005-0000-0000-000065040000}"/>
    <cellStyle name="_СЧДОГ_Февраль_Май_ВЕБМАСТ_БЕЛ" xfId="1127" xr:uid="{00000000-0005-0000-0000-000066040000}"/>
    <cellStyle name="_СЧДОГ_Февраль_Май_ВЕБМАСТ_РЕЧ" xfId="1128" xr:uid="{00000000-0005-0000-0000-000067040000}"/>
    <cellStyle name="_СЧДОГ_Февраль_Май_Дети" xfId="1129" xr:uid="{00000000-0005-0000-0000-000068040000}"/>
    <cellStyle name="_СЧДОГ_Февраль_Май_Дистанц." xfId="1130" xr:uid="{00000000-0005-0000-0000-000069040000}"/>
    <cellStyle name="_СЧДОГ_Февраль_Май_Индив." xfId="1131" xr:uid="{00000000-0005-0000-0000-00006A040000}"/>
    <cellStyle name="_СЧДОГ_Февраль_Май_Индив._БЕЛ" xfId="1132" xr:uid="{00000000-0005-0000-0000-00006B040000}"/>
    <cellStyle name="_СЧДОГ_Февраль_Май_Индив._РЕЧ" xfId="1133" xr:uid="{00000000-0005-0000-0000-00006C040000}"/>
    <cellStyle name="_СЧДОГ_Февраль_Май_Июнь" xfId="1134" xr:uid="{00000000-0005-0000-0000-00006D040000}"/>
    <cellStyle name="_СЧДОГ_Февраль_Май_Июнь_Август" xfId="1135" xr:uid="{00000000-0005-0000-0000-00006E040000}"/>
    <cellStyle name="_СЧДОГ_Февраль_Май_Июнь_Дистанц." xfId="1136" xr:uid="{00000000-0005-0000-0000-00006F040000}"/>
    <cellStyle name="_СЧДОГ_Февраль_Май_Июнь_Индив." xfId="1137" xr:uid="{00000000-0005-0000-0000-000070040000}"/>
    <cellStyle name="_СЧДОГ_Февраль_Май_Июнь_КБУ" xfId="1138" xr:uid="{00000000-0005-0000-0000-000071040000}"/>
    <cellStyle name="_СЧДОГ_Февраль_Май_КБУ" xfId="1139" xr:uid="{00000000-0005-0000-0000-000072040000}"/>
    <cellStyle name="_СЧДОГ_Февраль_Май_КРН" xfId="1140" xr:uid="{00000000-0005-0000-0000-000073040000}"/>
    <cellStyle name="_СЧДОГ_Февраль_Май_ОПШ" xfId="1141" xr:uid="{00000000-0005-0000-0000-000074040000}"/>
    <cellStyle name="_СЧДОГ_Февраль_Май_СР" xfId="1142" xr:uid="{00000000-0005-0000-0000-000075040000}"/>
    <cellStyle name="_СЧДОГ_Февраль_ОПШ" xfId="1143" xr:uid="{00000000-0005-0000-0000-000076040000}"/>
    <cellStyle name="_СЧДОГ_Февраль_РЕЧ" xfId="1144" xr:uid="{00000000-0005-0000-0000-000077040000}"/>
    <cellStyle name="_СЧДОГ_Февраль_РЕЧ_БЕЛ" xfId="1145" xr:uid="{00000000-0005-0000-0000-000078040000}"/>
    <cellStyle name="_СЧДОГ_Февраль_РЕЧ_РЕЧ" xfId="1146" xr:uid="{00000000-0005-0000-0000-000079040000}"/>
    <cellStyle name="_СЧДОГ_Февраль_СИ" xfId="1147" xr:uid="{00000000-0005-0000-0000-00007A040000}"/>
    <cellStyle name="_СЧДОГ_Февраль_СИ_БЕЛ" xfId="1148" xr:uid="{00000000-0005-0000-0000-00007B040000}"/>
    <cellStyle name="_СЧДОГ_Февраль_СИ_РЕЧ" xfId="1149" xr:uid="{00000000-0005-0000-0000-00007C040000}"/>
    <cellStyle name="_СЧДОГ_Февраль_СР" xfId="1150" xr:uid="{00000000-0005-0000-0000-00007D040000}"/>
    <cellStyle name="_СЧДОГ_Февраль_СУБД" xfId="1151" xr:uid="{00000000-0005-0000-0000-00007E040000}"/>
    <cellStyle name="_СЧДОГ_Февраль_СУБД_БЕЛ" xfId="1152" xr:uid="{00000000-0005-0000-0000-00007F040000}"/>
    <cellStyle name="_СЧДОГ_Февраль_СУБД_РЕЧ" xfId="1153" xr:uid="{00000000-0005-0000-0000-000080040000}"/>
    <cellStyle name="_СЧДОГ_ФШ" xfId="1154" xr:uid="{00000000-0005-0000-0000-000081040000}"/>
    <cellStyle name="_СЧДОГ_ФШ_БЕЛ" xfId="1155" xr:uid="{00000000-0005-0000-0000-000082040000}"/>
    <cellStyle name="_СЧДОГ_ФШ_РЕЧ" xfId="1156" xr:uid="{00000000-0005-0000-0000-000083040000}"/>
    <cellStyle name="_ТЕК" xfId="1157" xr:uid="{00000000-0005-0000-0000-000084040000}"/>
    <cellStyle name="_ТЕК_БЕЛ" xfId="1158" xr:uid="{00000000-0005-0000-0000-000085040000}"/>
    <cellStyle name="_ТЕК_РЕЧ" xfId="1159" xr:uid="{00000000-0005-0000-0000-000086040000}"/>
    <cellStyle name="_ТОР" xfId="1160" xr:uid="{00000000-0005-0000-0000-000087040000}"/>
    <cellStyle name="_ТОР_БЕЛ" xfId="1161" xr:uid="{00000000-0005-0000-0000-000088040000}"/>
    <cellStyle name="_ТОР_РЕЧ" xfId="1162" xr:uid="{00000000-0005-0000-0000-000089040000}"/>
    <cellStyle name="_Февраль" xfId="1163" xr:uid="{00000000-0005-0000-0000-00008A040000}"/>
    <cellStyle name="_Февраль_Август" xfId="1164" xr:uid="{00000000-0005-0000-0000-00008B040000}"/>
    <cellStyle name="_Февраль_Август_Дистанц." xfId="1165" xr:uid="{00000000-0005-0000-0000-00008C040000}"/>
    <cellStyle name="_Февраль_Август_Индив." xfId="1166" xr:uid="{00000000-0005-0000-0000-00008D040000}"/>
    <cellStyle name="_Февраль_АКАД" xfId="1167" xr:uid="{00000000-0005-0000-0000-00008E040000}"/>
    <cellStyle name="_Февраль_АКАД_БЕЛ" xfId="1168" xr:uid="{00000000-0005-0000-0000-00008F040000}"/>
    <cellStyle name="_Февраль_АКАД_РЕЧ" xfId="1169" xr:uid="{00000000-0005-0000-0000-000090040000}"/>
    <cellStyle name="_Февраль_Б9560" xfId="1170" xr:uid="{00000000-0005-0000-0000-000091040000}"/>
    <cellStyle name="_Февраль_Б9560_БЕЛ" xfId="1171" xr:uid="{00000000-0005-0000-0000-000092040000}"/>
    <cellStyle name="_Февраль_Б9560_РЕЧ" xfId="1172" xr:uid="{00000000-0005-0000-0000-000093040000}"/>
    <cellStyle name="_Февраль_БЕЛ" xfId="1173" xr:uid="{00000000-0005-0000-0000-000094040000}"/>
    <cellStyle name="_Февраль_БИНТ" xfId="1174" xr:uid="{00000000-0005-0000-0000-000095040000}"/>
    <cellStyle name="_Февраль_БИНТ_БЕЛ" xfId="1175" xr:uid="{00000000-0005-0000-0000-000096040000}"/>
    <cellStyle name="_Февраль_БИНТ_РЕЧ" xfId="1176" xr:uid="{00000000-0005-0000-0000-000097040000}"/>
    <cellStyle name="_Февраль_БУХ" xfId="1177" xr:uid="{00000000-0005-0000-0000-000098040000}"/>
    <cellStyle name="_Февраль_БУХ_БЕЛ" xfId="1178" xr:uid="{00000000-0005-0000-0000-000099040000}"/>
    <cellStyle name="_Февраль_БУХ_РЕЧ" xfId="1179" xr:uid="{00000000-0005-0000-0000-00009A040000}"/>
    <cellStyle name="_Февраль_ВЕБДИЗ" xfId="1180" xr:uid="{00000000-0005-0000-0000-00009B040000}"/>
    <cellStyle name="_Февраль_ВЕБМАСТ" xfId="1181" xr:uid="{00000000-0005-0000-0000-00009C040000}"/>
    <cellStyle name="_Февраль_ВЕБМАСТ_БЕЛ" xfId="1182" xr:uid="{00000000-0005-0000-0000-00009D040000}"/>
    <cellStyle name="_Февраль_ВЕБМАСТ_РЕЧ" xfId="1183" xr:uid="{00000000-0005-0000-0000-00009E040000}"/>
    <cellStyle name="_Февраль_Дети" xfId="1184" xr:uid="{00000000-0005-0000-0000-00009F040000}"/>
    <cellStyle name="_Февраль_Дистанц." xfId="1185" xr:uid="{00000000-0005-0000-0000-0000A0040000}"/>
    <cellStyle name="_Февраль_Индив." xfId="1186" xr:uid="{00000000-0005-0000-0000-0000A1040000}"/>
    <cellStyle name="_Февраль_Индив._БЕЛ" xfId="1187" xr:uid="{00000000-0005-0000-0000-0000A2040000}"/>
    <cellStyle name="_Февраль_Индив._РЕЧ" xfId="1188" xr:uid="{00000000-0005-0000-0000-0000A3040000}"/>
    <cellStyle name="_Февраль_Июль" xfId="1189" xr:uid="{00000000-0005-0000-0000-0000A4040000}"/>
    <cellStyle name="_Февраль_Июль_Август" xfId="1190" xr:uid="{00000000-0005-0000-0000-0000A5040000}"/>
    <cellStyle name="_Февраль_Июль_Август_Дистанц." xfId="1191" xr:uid="{00000000-0005-0000-0000-0000A6040000}"/>
    <cellStyle name="_Февраль_Июль_Август_Индив." xfId="1192" xr:uid="{00000000-0005-0000-0000-0000A7040000}"/>
    <cellStyle name="_Февраль_Июль_БЕЛ" xfId="1193" xr:uid="{00000000-0005-0000-0000-0000A8040000}"/>
    <cellStyle name="_Февраль_Июль_БИНТ" xfId="1194" xr:uid="{00000000-0005-0000-0000-0000A9040000}"/>
    <cellStyle name="_Февраль_Июль_БИНТ_БЕЛ" xfId="1195" xr:uid="{00000000-0005-0000-0000-0000AA040000}"/>
    <cellStyle name="_Февраль_Июль_БИНТ_РЕЧ" xfId="1196" xr:uid="{00000000-0005-0000-0000-0000AB040000}"/>
    <cellStyle name="_Февраль_Июль_ВЕБДИЗ" xfId="1197" xr:uid="{00000000-0005-0000-0000-0000AC040000}"/>
    <cellStyle name="_Февраль_Июль_ВЕБМАСТ" xfId="1198" xr:uid="{00000000-0005-0000-0000-0000AD040000}"/>
    <cellStyle name="_Февраль_Июль_ВЕБМАСТ_БЕЛ" xfId="1199" xr:uid="{00000000-0005-0000-0000-0000AE040000}"/>
    <cellStyle name="_Февраль_Июль_ВЕБМАСТ_РЕЧ" xfId="1200" xr:uid="{00000000-0005-0000-0000-0000AF040000}"/>
    <cellStyle name="_Февраль_Июль_Дети" xfId="1201" xr:uid="{00000000-0005-0000-0000-0000B0040000}"/>
    <cellStyle name="_Февраль_Июль_Дистанц." xfId="1202" xr:uid="{00000000-0005-0000-0000-0000B1040000}"/>
    <cellStyle name="_Февраль_Июль_Индив." xfId="1203" xr:uid="{00000000-0005-0000-0000-0000B2040000}"/>
    <cellStyle name="_Февраль_Июль_Индив._БЕЛ" xfId="1204" xr:uid="{00000000-0005-0000-0000-0000B3040000}"/>
    <cellStyle name="_Февраль_Июль_Индив._РЕЧ" xfId="1205" xr:uid="{00000000-0005-0000-0000-0000B4040000}"/>
    <cellStyle name="_Февраль_Июль_Июнь" xfId="1206" xr:uid="{00000000-0005-0000-0000-0000B5040000}"/>
    <cellStyle name="_Февраль_Июль_Июнь_Август" xfId="1207" xr:uid="{00000000-0005-0000-0000-0000B6040000}"/>
    <cellStyle name="_Февраль_Июль_Июнь_Дистанц." xfId="1208" xr:uid="{00000000-0005-0000-0000-0000B7040000}"/>
    <cellStyle name="_Февраль_Июль_Июнь_Индив." xfId="1209" xr:uid="{00000000-0005-0000-0000-0000B8040000}"/>
    <cellStyle name="_Февраль_Июль_Июнь_КБУ" xfId="1210" xr:uid="{00000000-0005-0000-0000-0000B9040000}"/>
    <cellStyle name="_Февраль_Июль_КБУ" xfId="1211" xr:uid="{00000000-0005-0000-0000-0000BA040000}"/>
    <cellStyle name="_Февраль_Июль_КРН" xfId="1212" xr:uid="{00000000-0005-0000-0000-0000BB040000}"/>
    <cellStyle name="_Февраль_Июль_ОПШ" xfId="1213" xr:uid="{00000000-0005-0000-0000-0000BC040000}"/>
    <cellStyle name="_Февраль_Июль_СР" xfId="1214" xr:uid="{00000000-0005-0000-0000-0000BD040000}"/>
    <cellStyle name="_Февраль_Июнь" xfId="1215" xr:uid="{00000000-0005-0000-0000-0000BE040000}"/>
    <cellStyle name="_Февраль_Июнь_1" xfId="1216" xr:uid="{00000000-0005-0000-0000-0000BF040000}"/>
    <cellStyle name="_Февраль_Июнь_1_Август" xfId="1217" xr:uid="{00000000-0005-0000-0000-0000C0040000}"/>
    <cellStyle name="_Февраль_Июнь_1_Дистанц." xfId="1218" xr:uid="{00000000-0005-0000-0000-0000C1040000}"/>
    <cellStyle name="_Февраль_Июнь_1_Индив." xfId="1219" xr:uid="{00000000-0005-0000-0000-0000C2040000}"/>
    <cellStyle name="_Февраль_Июнь_1_КБУ" xfId="1220" xr:uid="{00000000-0005-0000-0000-0000C3040000}"/>
    <cellStyle name="_Февраль_Июнь_Август" xfId="1221" xr:uid="{00000000-0005-0000-0000-0000C4040000}"/>
    <cellStyle name="_Февраль_Июнь_Август_Дистанц." xfId="1222" xr:uid="{00000000-0005-0000-0000-0000C5040000}"/>
    <cellStyle name="_Февраль_Июнь_Август_Индив." xfId="1223" xr:uid="{00000000-0005-0000-0000-0000C6040000}"/>
    <cellStyle name="_Февраль_Июнь_БЕЛ" xfId="1224" xr:uid="{00000000-0005-0000-0000-0000C7040000}"/>
    <cellStyle name="_Февраль_Июнь_БИНТ" xfId="1225" xr:uid="{00000000-0005-0000-0000-0000C8040000}"/>
    <cellStyle name="_Февраль_Июнь_БИНТ_БЕЛ" xfId="1226" xr:uid="{00000000-0005-0000-0000-0000C9040000}"/>
    <cellStyle name="_Февраль_Июнь_БИНТ_РЕЧ" xfId="1227" xr:uid="{00000000-0005-0000-0000-0000CA040000}"/>
    <cellStyle name="_Февраль_Июнь_БУХ" xfId="1228" xr:uid="{00000000-0005-0000-0000-0000CB040000}"/>
    <cellStyle name="_Февраль_Июнь_БУХ_БЕЛ" xfId="1229" xr:uid="{00000000-0005-0000-0000-0000CC040000}"/>
    <cellStyle name="_Февраль_Июнь_БУХ_РЕЧ" xfId="1230" xr:uid="{00000000-0005-0000-0000-0000CD040000}"/>
    <cellStyle name="_Февраль_Июнь_ВЕБДИЗ" xfId="1231" xr:uid="{00000000-0005-0000-0000-0000CE040000}"/>
    <cellStyle name="_Февраль_Июнь_ВЕБМАСТ" xfId="1232" xr:uid="{00000000-0005-0000-0000-0000CF040000}"/>
    <cellStyle name="_Февраль_Июнь_ВЕБМАСТ_БЕЛ" xfId="1233" xr:uid="{00000000-0005-0000-0000-0000D0040000}"/>
    <cellStyle name="_Февраль_Июнь_ВЕБМАСТ_РЕЧ" xfId="1234" xr:uid="{00000000-0005-0000-0000-0000D1040000}"/>
    <cellStyle name="_Февраль_Июнь_Дети" xfId="1235" xr:uid="{00000000-0005-0000-0000-0000D2040000}"/>
    <cellStyle name="_Февраль_Июнь_Дистанц." xfId="1236" xr:uid="{00000000-0005-0000-0000-0000D3040000}"/>
    <cellStyle name="_Февраль_Июнь_Индив." xfId="1237" xr:uid="{00000000-0005-0000-0000-0000D4040000}"/>
    <cellStyle name="_Февраль_Июнь_Индив._БЕЛ" xfId="1238" xr:uid="{00000000-0005-0000-0000-0000D5040000}"/>
    <cellStyle name="_Февраль_Июнь_Индив._РЕЧ" xfId="1239" xr:uid="{00000000-0005-0000-0000-0000D6040000}"/>
    <cellStyle name="_Февраль_Июнь_Июнь" xfId="1240" xr:uid="{00000000-0005-0000-0000-0000D7040000}"/>
    <cellStyle name="_Февраль_Июнь_Июнь_Август" xfId="1241" xr:uid="{00000000-0005-0000-0000-0000D8040000}"/>
    <cellStyle name="_Февраль_Июнь_Июнь_Дистанц." xfId="1242" xr:uid="{00000000-0005-0000-0000-0000D9040000}"/>
    <cellStyle name="_Февраль_Июнь_Июнь_Индив." xfId="1243" xr:uid="{00000000-0005-0000-0000-0000DA040000}"/>
    <cellStyle name="_Февраль_Июнь_Июнь_КБУ" xfId="1244" xr:uid="{00000000-0005-0000-0000-0000DB040000}"/>
    <cellStyle name="_Февраль_Июнь_КБУ" xfId="1245" xr:uid="{00000000-0005-0000-0000-0000DC040000}"/>
    <cellStyle name="_Февраль_Июнь_КРН" xfId="1246" xr:uid="{00000000-0005-0000-0000-0000DD040000}"/>
    <cellStyle name="_Февраль_Июнь_ОПШ" xfId="1247" xr:uid="{00000000-0005-0000-0000-0000DE040000}"/>
    <cellStyle name="_Февраль_Июнь_СР" xfId="1248" xr:uid="{00000000-0005-0000-0000-0000DF040000}"/>
    <cellStyle name="_Февраль_КБУ" xfId="1249" xr:uid="{00000000-0005-0000-0000-0000E0040000}"/>
    <cellStyle name="_Февраль_КРН" xfId="1250" xr:uid="{00000000-0005-0000-0000-0000E1040000}"/>
    <cellStyle name="_Февраль_Май" xfId="1251" xr:uid="{00000000-0005-0000-0000-0000E2040000}"/>
    <cellStyle name="_Февраль_Май_Август" xfId="1252" xr:uid="{00000000-0005-0000-0000-0000E3040000}"/>
    <cellStyle name="_Февраль_Май_Август_Дистанц." xfId="1253" xr:uid="{00000000-0005-0000-0000-0000E4040000}"/>
    <cellStyle name="_Февраль_Май_Август_Индив." xfId="1254" xr:uid="{00000000-0005-0000-0000-0000E5040000}"/>
    <cellStyle name="_Февраль_Май_БЕЛ" xfId="1255" xr:uid="{00000000-0005-0000-0000-0000E6040000}"/>
    <cellStyle name="_Февраль_Май_БИНТ" xfId="1256" xr:uid="{00000000-0005-0000-0000-0000E7040000}"/>
    <cellStyle name="_Февраль_Май_БИНТ_БЕЛ" xfId="1257" xr:uid="{00000000-0005-0000-0000-0000E8040000}"/>
    <cellStyle name="_Февраль_Май_БИНТ_РЕЧ" xfId="1258" xr:uid="{00000000-0005-0000-0000-0000E9040000}"/>
    <cellStyle name="_Февраль_Май_ВЕБДИЗ" xfId="1259" xr:uid="{00000000-0005-0000-0000-0000EA040000}"/>
    <cellStyle name="_Февраль_Май_ВЕБМАСТ" xfId="1260" xr:uid="{00000000-0005-0000-0000-0000EB040000}"/>
    <cellStyle name="_Февраль_Май_ВЕБМАСТ_БЕЛ" xfId="1261" xr:uid="{00000000-0005-0000-0000-0000EC040000}"/>
    <cellStyle name="_Февраль_Май_ВЕБМАСТ_РЕЧ" xfId="1262" xr:uid="{00000000-0005-0000-0000-0000ED040000}"/>
    <cellStyle name="_Февраль_Май_Дети" xfId="1263" xr:uid="{00000000-0005-0000-0000-0000EE040000}"/>
    <cellStyle name="_Февраль_Май_Дистанц." xfId="1264" xr:uid="{00000000-0005-0000-0000-0000EF040000}"/>
    <cellStyle name="_Февраль_Май_Индив." xfId="1265" xr:uid="{00000000-0005-0000-0000-0000F0040000}"/>
    <cellStyle name="_Февраль_Май_Индив._БЕЛ" xfId="1266" xr:uid="{00000000-0005-0000-0000-0000F1040000}"/>
    <cellStyle name="_Февраль_Май_Индив._РЕЧ" xfId="1267" xr:uid="{00000000-0005-0000-0000-0000F2040000}"/>
    <cellStyle name="_Февраль_Май_Июнь" xfId="1268" xr:uid="{00000000-0005-0000-0000-0000F3040000}"/>
    <cellStyle name="_Февраль_Май_Июнь_Август" xfId="1269" xr:uid="{00000000-0005-0000-0000-0000F4040000}"/>
    <cellStyle name="_Февраль_Май_Июнь_Дистанц." xfId="1270" xr:uid="{00000000-0005-0000-0000-0000F5040000}"/>
    <cellStyle name="_Февраль_Май_Июнь_Индив." xfId="1271" xr:uid="{00000000-0005-0000-0000-0000F6040000}"/>
    <cellStyle name="_Февраль_Май_Июнь_КБУ" xfId="1272" xr:uid="{00000000-0005-0000-0000-0000F7040000}"/>
    <cellStyle name="_Февраль_Май_КБУ" xfId="1273" xr:uid="{00000000-0005-0000-0000-0000F8040000}"/>
    <cellStyle name="_Февраль_Май_КРН" xfId="1274" xr:uid="{00000000-0005-0000-0000-0000F9040000}"/>
    <cellStyle name="_Февраль_Май_ОПШ" xfId="1275" xr:uid="{00000000-0005-0000-0000-0000FA040000}"/>
    <cellStyle name="_Февраль_Май_СР" xfId="1276" xr:uid="{00000000-0005-0000-0000-0000FB040000}"/>
    <cellStyle name="_Февраль_ОПШ" xfId="1277" xr:uid="{00000000-0005-0000-0000-0000FC040000}"/>
    <cellStyle name="_Февраль_РЕЧ" xfId="1278" xr:uid="{00000000-0005-0000-0000-0000FD040000}"/>
    <cellStyle name="_Февраль_РЕЧ_БЕЛ" xfId="1279" xr:uid="{00000000-0005-0000-0000-0000FE040000}"/>
    <cellStyle name="_Февраль_РЕЧ_РЕЧ" xfId="1280" xr:uid="{00000000-0005-0000-0000-0000FF040000}"/>
    <cellStyle name="_Февраль_СИ" xfId="1281" xr:uid="{00000000-0005-0000-0000-000000050000}"/>
    <cellStyle name="_Февраль_СИ_БЕЛ" xfId="1282" xr:uid="{00000000-0005-0000-0000-000001050000}"/>
    <cellStyle name="_Февраль_СИ_РЕЧ" xfId="1283" xr:uid="{00000000-0005-0000-0000-000002050000}"/>
    <cellStyle name="_Февраль_СР" xfId="1284" xr:uid="{00000000-0005-0000-0000-000003050000}"/>
    <cellStyle name="_Февраль_СУБД" xfId="1285" xr:uid="{00000000-0005-0000-0000-000004050000}"/>
    <cellStyle name="_Февраль_СУБД_БЕЛ" xfId="1286" xr:uid="{00000000-0005-0000-0000-000005050000}"/>
    <cellStyle name="_Февраль_СУБД_РЕЧ" xfId="1287" xr:uid="{00000000-0005-0000-0000-000006050000}"/>
    <cellStyle name="_ФШ" xfId="1288" xr:uid="{00000000-0005-0000-0000-000007050000}"/>
    <cellStyle name="_ФШ_Апрель" xfId="1289" xr:uid="{00000000-0005-0000-0000-000008050000}"/>
    <cellStyle name="_ФШ_Апрель_БЕЛ" xfId="1290" xr:uid="{00000000-0005-0000-0000-000009050000}"/>
    <cellStyle name="_ФШ_Апрель_РЕЧ" xfId="1291" xr:uid="{00000000-0005-0000-0000-00000A050000}"/>
    <cellStyle name="_ФШ_БЕЛ" xfId="1292" xr:uid="{00000000-0005-0000-0000-00000B050000}"/>
    <cellStyle name="_ФШ_Июль" xfId="1293" xr:uid="{00000000-0005-0000-0000-00000C050000}"/>
    <cellStyle name="_ФШ_Июль_БЕЛ" xfId="1294" xr:uid="{00000000-0005-0000-0000-00000D050000}"/>
    <cellStyle name="_ФШ_Июль_РЕЧ" xfId="1295" xr:uid="{00000000-0005-0000-0000-00000E050000}"/>
    <cellStyle name="_ФШ_Июнь" xfId="1296" xr:uid="{00000000-0005-0000-0000-00000F050000}"/>
    <cellStyle name="_ФШ_Июнь_БЕЛ" xfId="1297" xr:uid="{00000000-0005-0000-0000-000010050000}"/>
    <cellStyle name="_ФШ_Июнь_РЕЧ" xfId="1298" xr:uid="{00000000-0005-0000-0000-000011050000}"/>
    <cellStyle name="_ФШ_Май" xfId="1299" xr:uid="{00000000-0005-0000-0000-000012050000}"/>
    <cellStyle name="_ФШ_Май_БЕЛ" xfId="1300" xr:uid="{00000000-0005-0000-0000-000013050000}"/>
    <cellStyle name="_ФШ_Май_РЕЧ" xfId="1301" xr:uid="{00000000-0005-0000-0000-000014050000}"/>
    <cellStyle name="_ФШ_РЕЧ" xfId="1302" xr:uid="{00000000-0005-0000-0000-000015050000}"/>
    <cellStyle name="_ФШ_Февраль" xfId="1303" xr:uid="{00000000-0005-0000-0000-000016050000}"/>
    <cellStyle name="_ФШ_Февраль_БЕЛ" xfId="1304" xr:uid="{00000000-0005-0000-0000-000017050000}"/>
    <cellStyle name="_ФШ_Февраль_РЕЧ" xfId="1305" xr:uid="{00000000-0005-0000-0000-000018050000}"/>
    <cellStyle name="_ФШ_Январь" xfId="1306" xr:uid="{00000000-0005-0000-0000-000019050000}"/>
    <cellStyle name="_ФШ_Январь_БЕЛ" xfId="1307" xr:uid="{00000000-0005-0000-0000-00001A050000}"/>
    <cellStyle name="_ФШ_Январь_РЕЧ" xfId="1308" xr:uid="{00000000-0005-0000-0000-00001B050000}"/>
    <cellStyle name="_Январь" xfId="1309" xr:uid="{00000000-0005-0000-0000-00001C050000}"/>
    <cellStyle name="_Январь_3ДМ" xfId="1310" xr:uid="{00000000-0005-0000-0000-00001D050000}"/>
    <cellStyle name="_Январь_3ДМ_БЕЛ" xfId="1311" xr:uid="{00000000-0005-0000-0000-00001E050000}"/>
    <cellStyle name="_Январь_3ДМ_РЕЧ" xfId="1312" xr:uid="{00000000-0005-0000-0000-00001F050000}"/>
    <cellStyle name="_Январь_Август" xfId="1313" xr:uid="{00000000-0005-0000-0000-000020050000}"/>
    <cellStyle name="_Январь_Август_Дистанц." xfId="1314" xr:uid="{00000000-0005-0000-0000-000021050000}"/>
    <cellStyle name="_Январь_Август_Индив." xfId="1315" xr:uid="{00000000-0005-0000-0000-000022050000}"/>
    <cellStyle name="_Январь_АКАД" xfId="1316" xr:uid="{00000000-0005-0000-0000-000023050000}"/>
    <cellStyle name="_Январь_АКАД_БЕЛ" xfId="1317" xr:uid="{00000000-0005-0000-0000-000024050000}"/>
    <cellStyle name="_Январь_АКАД_РЕЧ" xfId="1318" xr:uid="{00000000-0005-0000-0000-000025050000}"/>
    <cellStyle name="_Январь_Апрель" xfId="1319" xr:uid="{00000000-0005-0000-0000-000026050000}"/>
    <cellStyle name="_Январь_Апрель_3ДМ" xfId="1320" xr:uid="{00000000-0005-0000-0000-000027050000}"/>
    <cellStyle name="_Январь_Апрель_3ДМ_БЕЛ" xfId="1321" xr:uid="{00000000-0005-0000-0000-000028050000}"/>
    <cellStyle name="_Январь_Апрель_3ДМ_РЕЧ" xfId="1322" xr:uid="{00000000-0005-0000-0000-000029050000}"/>
    <cellStyle name="_Январь_Апрель_Август" xfId="1323" xr:uid="{00000000-0005-0000-0000-00002A050000}"/>
    <cellStyle name="_Январь_Апрель_Август_Дистанц." xfId="1324" xr:uid="{00000000-0005-0000-0000-00002B050000}"/>
    <cellStyle name="_Январь_Апрель_Август_Индив." xfId="1325" xr:uid="{00000000-0005-0000-0000-00002C050000}"/>
    <cellStyle name="_Январь_Апрель_АКАД" xfId="1326" xr:uid="{00000000-0005-0000-0000-00002D050000}"/>
    <cellStyle name="_Январь_Апрель_АКАД_БЕЛ" xfId="1327" xr:uid="{00000000-0005-0000-0000-00002E050000}"/>
    <cellStyle name="_Январь_Апрель_АКАД_РЕЧ" xfId="1328" xr:uid="{00000000-0005-0000-0000-00002F050000}"/>
    <cellStyle name="_Январь_Апрель_Б9560" xfId="1329" xr:uid="{00000000-0005-0000-0000-000030050000}"/>
    <cellStyle name="_Январь_Апрель_Б9560_БЕЛ" xfId="1330" xr:uid="{00000000-0005-0000-0000-000031050000}"/>
    <cellStyle name="_Январь_Апрель_Б9560_РЕЧ" xfId="1331" xr:uid="{00000000-0005-0000-0000-000032050000}"/>
    <cellStyle name="_Январь_Апрель_БЕЛ" xfId="1332" xr:uid="{00000000-0005-0000-0000-000033050000}"/>
    <cellStyle name="_Январь_Апрель_БИНТ" xfId="1333" xr:uid="{00000000-0005-0000-0000-000034050000}"/>
    <cellStyle name="_Январь_Апрель_БИНТ_БЕЛ" xfId="1334" xr:uid="{00000000-0005-0000-0000-000035050000}"/>
    <cellStyle name="_Январь_Апрель_БИНТ_РЕЧ" xfId="1335" xr:uid="{00000000-0005-0000-0000-000036050000}"/>
    <cellStyle name="_Январь_Апрель_БУХ" xfId="1336" xr:uid="{00000000-0005-0000-0000-000037050000}"/>
    <cellStyle name="_Январь_Апрель_БУХ_БЕЛ" xfId="1337" xr:uid="{00000000-0005-0000-0000-000038050000}"/>
    <cellStyle name="_Январь_Апрель_БУХ_РЕЧ" xfId="1338" xr:uid="{00000000-0005-0000-0000-000039050000}"/>
    <cellStyle name="_Январь_Апрель_ВЕБДИЗ" xfId="1339" xr:uid="{00000000-0005-0000-0000-00003A050000}"/>
    <cellStyle name="_Январь_Апрель_ВЕБДИЗ_БЕЛ" xfId="1340" xr:uid="{00000000-0005-0000-0000-00003B050000}"/>
    <cellStyle name="_Январь_Апрель_ВЕБДИЗ_РЕЧ" xfId="1341" xr:uid="{00000000-0005-0000-0000-00003C050000}"/>
    <cellStyle name="_Январь_Апрель_ВЕБМАСТ" xfId="1342" xr:uid="{00000000-0005-0000-0000-00003D050000}"/>
    <cellStyle name="_Январь_Апрель_ВЕБМАСТ_БЕЛ" xfId="1343" xr:uid="{00000000-0005-0000-0000-00003E050000}"/>
    <cellStyle name="_Январь_Апрель_ВЕБМАСТ_РЕЧ" xfId="1344" xr:uid="{00000000-0005-0000-0000-00003F050000}"/>
    <cellStyle name="_Январь_Апрель_ВУЕ" xfId="1345" xr:uid="{00000000-0005-0000-0000-000040050000}"/>
    <cellStyle name="_Январь_Апрель_ВУЕ_БЕЛ" xfId="1346" xr:uid="{00000000-0005-0000-0000-000041050000}"/>
    <cellStyle name="_Январь_Апрель_ВУЕ_РЕЧ" xfId="1347" xr:uid="{00000000-0005-0000-0000-000042050000}"/>
    <cellStyle name="_Январь_Апрель_Дети" xfId="1348" xr:uid="{00000000-0005-0000-0000-000043050000}"/>
    <cellStyle name="_Январь_Апрель_Дети_БЕЛ" xfId="1349" xr:uid="{00000000-0005-0000-0000-000044050000}"/>
    <cellStyle name="_Январь_Апрель_Дети_РЕЧ" xfId="1350" xr:uid="{00000000-0005-0000-0000-000045050000}"/>
    <cellStyle name="_Январь_Апрель_Дистанц." xfId="1351" xr:uid="{00000000-0005-0000-0000-000046050000}"/>
    <cellStyle name="_Январь_Апрель_Индив." xfId="1352" xr:uid="{00000000-0005-0000-0000-000047050000}"/>
    <cellStyle name="_Январь_Апрель_Индив._БЕЛ" xfId="1353" xr:uid="{00000000-0005-0000-0000-000048050000}"/>
    <cellStyle name="_Январь_Апрель_Индив._РЕЧ" xfId="1354" xr:uid="{00000000-0005-0000-0000-000049050000}"/>
    <cellStyle name="_Январь_Апрель_Июль" xfId="1355" xr:uid="{00000000-0005-0000-0000-00004A050000}"/>
    <cellStyle name="_Январь_Апрель_Июль_Август" xfId="1356" xr:uid="{00000000-0005-0000-0000-00004B050000}"/>
    <cellStyle name="_Январь_Апрель_Июль_Август_Дистанц." xfId="1357" xr:uid="{00000000-0005-0000-0000-00004C050000}"/>
    <cellStyle name="_Январь_Апрель_Июль_Август_Индив." xfId="1358" xr:uid="{00000000-0005-0000-0000-00004D050000}"/>
    <cellStyle name="_Январь_Апрель_Июль_БЕЛ" xfId="1359" xr:uid="{00000000-0005-0000-0000-00004E050000}"/>
    <cellStyle name="_Январь_Апрель_Июль_БИНТ" xfId="1360" xr:uid="{00000000-0005-0000-0000-00004F050000}"/>
    <cellStyle name="_Январь_Апрель_Июль_БИНТ_БЕЛ" xfId="1361" xr:uid="{00000000-0005-0000-0000-000050050000}"/>
    <cellStyle name="_Январь_Апрель_Июль_БИНТ_РЕЧ" xfId="1362" xr:uid="{00000000-0005-0000-0000-000051050000}"/>
    <cellStyle name="_Январь_Апрель_Июль_ВЕБДИЗ" xfId="1363" xr:uid="{00000000-0005-0000-0000-000052050000}"/>
    <cellStyle name="_Январь_Апрель_Июль_ВЕБМАСТ" xfId="1364" xr:uid="{00000000-0005-0000-0000-000053050000}"/>
    <cellStyle name="_Январь_Апрель_Июль_ВЕБМАСТ_БЕЛ" xfId="1365" xr:uid="{00000000-0005-0000-0000-000054050000}"/>
    <cellStyle name="_Январь_Апрель_Июль_ВЕБМАСТ_РЕЧ" xfId="1366" xr:uid="{00000000-0005-0000-0000-000055050000}"/>
    <cellStyle name="_Январь_Апрель_Июль_Дети" xfId="1367" xr:uid="{00000000-0005-0000-0000-000056050000}"/>
    <cellStyle name="_Январь_Апрель_Июль_Дистанц." xfId="1368" xr:uid="{00000000-0005-0000-0000-000057050000}"/>
    <cellStyle name="_Январь_Апрель_Июль_Индив." xfId="1369" xr:uid="{00000000-0005-0000-0000-000058050000}"/>
    <cellStyle name="_Январь_Апрель_Июль_Индив._БЕЛ" xfId="1370" xr:uid="{00000000-0005-0000-0000-000059050000}"/>
    <cellStyle name="_Январь_Апрель_Июль_Индив._РЕЧ" xfId="1371" xr:uid="{00000000-0005-0000-0000-00005A050000}"/>
    <cellStyle name="_Январь_Апрель_Июль_Июнь" xfId="1372" xr:uid="{00000000-0005-0000-0000-00005B050000}"/>
    <cellStyle name="_Январь_Апрель_Июль_Июнь_Август" xfId="1373" xr:uid="{00000000-0005-0000-0000-00005C050000}"/>
    <cellStyle name="_Январь_Апрель_Июль_Июнь_Дистанц." xfId="1374" xr:uid="{00000000-0005-0000-0000-00005D050000}"/>
    <cellStyle name="_Январь_Апрель_Июль_Июнь_Индив." xfId="1375" xr:uid="{00000000-0005-0000-0000-00005E050000}"/>
    <cellStyle name="_Январь_Апрель_Июль_Июнь_КБУ" xfId="1376" xr:uid="{00000000-0005-0000-0000-00005F050000}"/>
    <cellStyle name="_Январь_Апрель_Июль_КБУ" xfId="1377" xr:uid="{00000000-0005-0000-0000-000060050000}"/>
    <cellStyle name="_Январь_Апрель_Июль_КРН" xfId="1378" xr:uid="{00000000-0005-0000-0000-000061050000}"/>
    <cellStyle name="_Январь_Апрель_Июль_ОПШ" xfId="1379" xr:uid="{00000000-0005-0000-0000-000062050000}"/>
    <cellStyle name="_Январь_Апрель_Июль_СР" xfId="1380" xr:uid="{00000000-0005-0000-0000-000063050000}"/>
    <cellStyle name="_Январь_Апрель_Июнь" xfId="1381" xr:uid="{00000000-0005-0000-0000-000064050000}"/>
    <cellStyle name="_Январь_Апрель_Июнь_1" xfId="1382" xr:uid="{00000000-0005-0000-0000-000065050000}"/>
    <cellStyle name="_Январь_Апрель_Июнь_1_Август" xfId="1383" xr:uid="{00000000-0005-0000-0000-000066050000}"/>
    <cellStyle name="_Январь_Апрель_Июнь_1_Дистанц." xfId="1384" xr:uid="{00000000-0005-0000-0000-000067050000}"/>
    <cellStyle name="_Январь_Апрель_Июнь_1_Индив." xfId="1385" xr:uid="{00000000-0005-0000-0000-000068050000}"/>
    <cellStyle name="_Январь_Апрель_Июнь_1_КБУ" xfId="1386" xr:uid="{00000000-0005-0000-0000-000069050000}"/>
    <cellStyle name="_Январь_Апрель_Июнь_Август" xfId="1387" xr:uid="{00000000-0005-0000-0000-00006A050000}"/>
    <cellStyle name="_Январь_Апрель_Июнь_Август_Дистанц." xfId="1388" xr:uid="{00000000-0005-0000-0000-00006B050000}"/>
    <cellStyle name="_Январь_Апрель_Июнь_Август_Индив." xfId="1389" xr:uid="{00000000-0005-0000-0000-00006C050000}"/>
    <cellStyle name="_Январь_Апрель_Июнь_БЕЛ" xfId="1390" xr:uid="{00000000-0005-0000-0000-00006D050000}"/>
    <cellStyle name="_Январь_Апрель_Июнь_БИНТ" xfId="1391" xr:uid="{00000000-0005-0000-0000-00006E050000}"/>
    <cellStyle name="_Январь_Апрель_Июнь_БИНТ_БЕЛ" xfId="1392" xr:uid="{00000000-0005-0000-0000-00006F050000}"/>
    <cellStyle name="_Январь_Апрель_Июнь_БИНТ_РЕЧ" xfId="1393" xr:uid="{00000000-0005-0000-0000-000070050000}"/>
    <cellStyle name="_Январь_Апрель_Июнь_БУХ" xfId="1394" xr:uid="{00000000-0005-0000-0000-000071050000}"/>
    <cellStyle name="_Январь_Апрель_Июнь_БУХ_БЕЛ" xfId="1395" xr:uid="{00000000-0005-0000-0000-000072050000}"/>
    <cellStyle name="_Январь_Апрель_Июнь_БУХ_РЕЧ" xfId="1396" xr:uid="{00000000-0005-0000-0000-000073050000}"/>
    <cellStyle name="_Январь_Апрель_Июнь_ВЕБДИЗ" xfId="1397" xr:uid="{00000000-0005-0000-0000-000074050000}"/>
    <cellStyle name="_Январь_Апрель_Июнь_ВЕБМАСТ" xfId="1398" xr:uid="{00000000-0005-0000-0000-000075050000}"/>
    <cellStyle name="_Январь_Апрель_Июнь_ВЕБМАСТ_БЕЛ" xfId="1399" xr:uid="{00000000-0005-0000-0000-000076050000}"/>
    <cellStyle name="_Январь_Апрель_Июнь_ВЕБМАСТ_РЕЧ" xfId="1400" xr:uid="{00000000-0005-0000-0000-000077050000}"/>
    <cellStyle name="_Январь_Апрель_Июнь_Дети" xfId="1401" xr:uid="{00000000-0005-0000-0000-000078050000}"/>
    <cellStyle name="_Январь_Апрель_Июнь_Дистанц." xfId="1402" xr:uid="{00000000-0005-0000-0000-000079050000}"/>
    <cellStyle name="_Январь_Апрель_Июнь_Индив." xfId="1403" xr:uid="{00000000-0005-0000-0000-00007A050000}"/>
    <cellStyle name="_Январь_Апрель_Июнь_Индив._БЕЛ" xfId="1404" xr:uid="{00000000-0005-0000-0000-00007B050000}"/>
    <cellStyle name="_Январь_Апрель_Июнь_Индив._РЕЧ" xfId="1405" xr:uid="{00000000-0005-0000-0000-00007C050000}"/>
    <cellStyle name="_Январь_Апрель_Июнь_Июнь" xfId="1406" xr:uid="{00000000-0005-0000-0000-00007D050000}"/>
    <cellStyle name="_Январь_Апрель_Июнь_Июнь_Август" xfId="1407" xr:uid="{00000000-0005-0000-0000-00007E050000}"/>
    <cellStyle name="_Январь_Апрель_Июнь_Июнь_Дистанц." xfId="1408" xr:uid="{00000000-0005-0000-0000-00007F050000}"/>
    <cellStyle name="_Январь_Апрель_Июнь_Июнь_Индив." xfId="1409" xr:uid="{00000000-0005-0000-0000-000080050000}"/>
    <cellStyle name="_Январь_Апрель_Июнь_Июнь_КБУ" xfId="1410" xr:uid="{00000000-0005-0000-0000-000081050000}"/>
    <cellStyle name="_Январь_Апрель_Июнь_КБУ" xfId="1411" xr:uid="{00000000-0005-0000-0000-000082050000}"/>
    <cellStyle name="_Январь_Апрель_Июнь_КРН" xfId="1412" xr:uid="{00000000-0005-0000-0000-000083050000}"/>
    <cellStyle name="_Январь_Апрель_Июнь_ОПШ" xfId="1413" xr:uid="{00000000-0005-0000-0000-000084050000}"/>
    <cellStyle name="_Январь_Апрель_Июнь_СР" xfId="1414" xr:uid="{00000000-0005-0000-0000-000085050000}"/>
    <cellStyle name="_Январь_Апрель_КБУ" xfId="1415" xr:uid="{00000000-0005-0000-0000-000086050000}"/>
    <cellStyle name="_Январь_Апрель_КБУ_БЕЛ" xfId="1416" xr:uid="{00000000-0005-0000-0000-000087050000}"/>
    <cellStyle name="_Январь_Апрель_КБУ_РЕЧ" xfId="1417" xr:uid="{00000000-0005-0000-0000-000088050000}"/>
    <cellStyle name="_Январь_Апрель_КРН" xfId="1418" xr:uid="{00000000-0005-0000-0000-000089050000}"/>
    <cellStyle name="_Январь_Апрель_Май" xfId="1419" xr:uid="{00000000-0005-0000-0000-00008A050000}"/>
    <cellStyle name="_Январь_Апрель_Май_1" xfId="1420" xr:uid="{00000000-0005-0000-0000-00008B050000}"/>
    <cellStyle name="_Январь_Апрель_Май_1_Август" xfId="1421" xr:uid="{00000000-0005-0000-0000-00008C050000}"/>
    <cellStyle name="_Январь_Апрель_Май_1_Август_Дистанц." xfId="1422" xr:uid="{00000000-0005-0000-0000-00008D050000}"/>
    <cellStyle name="_Январь_Апрель_Май_1_Август_Индив." xfId="1423" xr:uid="{00000000-0005-0000-0000-00008E050000}"/>
    <cellStyle name="_Январь_Апрель_Май_1_БЕЛ" xfId="1424" xr:uid="{00000000-0005-0000-0000-00008F050000}"/>
    <cellStyle name="_Январь_Апрель_Май_1_БИНТ" xfId="1425" xr:uid="{00000000-0005-0000-0000-000090050000}"/>
    <cellStyle name="_Январь_Апрель_Май_1_БИНТ_БЕЛ" xfId="1426" xr:uid="{00000000-0005-0000-0000-000091050000}"/>
    <cellStyle name="_Январь_Апрель_Май_1_БИНТ_РЕЧ" xfId="1427" xr:uid="{00000000-0005-0000-0000-000092050000}"/>
    <cellStyle name="_Январь_Апрель_Май_1_ВЕБДИЗ" xfId="1428" xr:uid="{00000000-0005-0000-0000-000093050000}"/>
    <cellStyle name="_Январь_Апрель_Май_1_ВЕБМАСТ" xfId="1429" xr:uid="{00000000-0005-0000-0000-000094050000}"/>
    <cellStyle name="_Январь_Апрель_Май_1_ВЕБМАСТ_БЕЛ" xfId="1430" xr:uid="{00000000-0005-0000-0000-000095050000}"/>
    <cellStyle name="_Январь_Апрель_Май_1_ВЕБМАСТ_РЕЧ" xfId="1431" xr:uid="{00000000-0005-0000-0000-000096050000}"/>
    <cellStyle name="_Январь_Апрель_Май_1_Дети" xfId="1432" xr:uid="{00000000-0005-0000-0000-000097050000}"/>
    <cellStyle name="_Январь_Апрель_Май_1_Дистанц." xfId="1433" xr:uid="{00000000-0005-0000-0000-000098050000}"/>
    <cellStyle name="_Январь_Апрель_Май_1_Индив." xfId="1434" xr:uid="{00000000-0005-0000-0000-000099050000}"/>
    <cellStyle name="_Январь_Апрель_Май_1_Индив._БЕЛ" xfId="1435" xr:uid="{00000000-0005-0000-0000-00009A050000}"/>
    <cellStyle name="_Январь_Апрель_Май_1_Индив._РЕЧ" xfId="1436" xr:uid="{00000000-0005-0000-0000-00009B050000}"/>
    <cellStyle name="_Январь_Апрель_Май_1_Июнь" xfId="1437" xr:uid="{00000000-0005-0000-0000-00009C050000}"/>
    <cellStyle name="_Январь_Апрель_Май_1_Июнь_Август" xfId="1438" xr:uid="{00000000-0005-0000-0000-00009D050000}"/>
    <cellStyle name="_Январь_Апрель_Май_1_Июнь_Дистанц." xfId="1439" xr:uid="{00000000-0005-0000-0000-00009E050000}"/>
    <cellStyle name="_Январь_Апрель_Май_1_Июнь_Индив." xfId="1440" xr:uid="{00000000-0005-0000-0000-00009F050000}"/>
    <cellStyle name="_Январь_Апрель_Май_1_Июнь_КБУ" xfId="1441" xr:uid="{00000000-0005-0000-0000-0000A0050000}"/>
    <cellStyle name="_Январь_Апрель_Май_1_КБУ" xfId="1442" xr:uid="{00000000-0005-0000-0000-0000A1050000}"/>
    <cellStyle name="_Январь_Апрель_Май_1_КРН" xfId="1443" xr:uid="{00000000-0005-0000-0000-0000A2050000}"/>
    <cellStyle name="_Январь_Апрель_Май_1_ОПШ" xfId="1444" xr:uid="{00000000-0005-0000-0000-0000A3050000}"/>
    <cellStyle name="_Январь_Апрель_Май_1_СР" xfId="1445" xr:uid="{00000000-0005-0000-0000-0000A4050000}"/>
    <cellStyle name="_Январь_Апрель_Май_Август" xfId="1446" xr:uid="{00000000-0005-0000-0000-0000A5050000}"/>
    <cellStyle name="_Январь_Апрель_Май_Август_Дистанц." xfId="1447" xr:uid="{00000000-0005-0000-0000-0000A6050000}"/>
    <cellStyle name="_Январь_Апрель_Май_Август_Индив." xfId="1448" xr:uid="{00000000-0005-0000-0000-0000A7050000}"/>
    <cellStyle name="_Январь_Апрель_Май_АКАД" xfId="1449" xr:uid="{00000000-0005-0000-0000-0000A8050000}"/>
    <cellStyle name="_Январь_Апрель_Май_АКАД_БЕЛ" xfId="1450" xr:uid="{00000000-0005-0000-0000-0000A9050000}"/>
    <cellStyle name="_Январь_Апрель_Май_АКАД_РЕЧ" xfId="1451" xr:uid="{00000000-0005-0000-0000-0000AA050000}"/>
    <cellStyle name="_Январь_Апрель_Май_Б9560" xfId="1452" xr:uid="{00000000-0005-0000-0000-0000AB050000}"/>
    <cellStyle name="_Январь_Апрель_Май_Б9560_БЕЛ" xfId="1453" xr:uid="{00000000-0005-0000-0000-0000AC050000}"/>
    <cellStyle name="_Январь_Апрель_Май_Б9560_РЕЧ" xfId="1454" xr:uid="{00000000-0005-0000-0000-0000AD050000}"/>
    <cellStyle name="_Январь_Апрель_Май_БЕЛ" xfId="1455" xr:uid="{00000000-0005-0000-0000-0000AE050000}"/>
    <cellStyle name="_Январь_Апрель_Май_БИНТ" xfId="1456" xr:uid="{00000000-0005-0000-0000-0000AF050000}"/>
    <cellStyle name="_Январь_Апрель_Май_БИНТ_БЕЛ" xfId="1457" xr:uid="{00000000-0005-0000-0000-0000B0050000}"/>
    <cellStyle name="_Январь_Апрель_Май_БИНТ_РЕЧ" xfId="1458" xr:uid="{00000000-0005-0000-0000-0000B1050000}"/>
    <cellStyle name="_Январь_Апрель_Май_БУХ" xfId="1459" xr:uid="{00000000-0005-0000-0000-0000B2050000}"/>
    <cellStyle name="_Январь_Апрель_Май_БУХ_БЕЛ" xfId="1460" xr:uid="{00000000-0005-0000-0000-0000B3050000}"/>
    <cellStyle name="_Январь_Апрель_Май_БУХ_РЕЧ" xfId="1461" xr:uid="{00000000-0005-0000-0000-0000B4050000}"/>
    <cellStyle name="_Январь_Апрель_Май_ВЕБДИЗ" xfId="1462" xr:uid="{00000000-0005-0000-0000-0000B5050000}"/>
    <cellStyle name="_Январь_Апрель_Май_ВЕБМАСТ" xfId="1463" xr:uid="{00000000-0005-0000-0000-0000B6050000}"/>
    <cellStyle name="_Январь_Апрель_Май_ВЕБМАСТ_БЕЛ" xfId="1464" xr:uid="{00000000-0005-0000-0000-0000B7050000}"/>
    <cellStyle name="_Январь_Апрель_Май_ВЕБМАСТ_РЕЧ" xfId="1465" xr:uid="{00000000-0005-0000-0000-0000B8050000}"/>
    <cellStyle name="_Январь_Апрель_Май_Дети" xfId="1466" xr:uid="{00000000-0005-0000-0000-0000B9050000}"/>
    <cellStyle name="_Январь_Апрель_Май_Дистанц." xfId="1467" xr:uid="{00000000-0005-0000-0000-0000BA050000}"/>
    <cellStyle name="_Январь_Апрель_Май_Индив." xfId="1468" xr:uid="{00000000-0005-0000-0000-0000BB050000}"/>
    <cellStyle name="_Январь_Апрель_Май_Индив._БЕЛ" xfId="1469" xr:uid="{00000000-0005-0000-0000-0000BC050000}"/>
    <cellStyle name="_Январь_Апрель_Май_Индив._РЕЧ" xfId="1470" xr:uid="{00000000-0005-0000-0000-0000BD050000}"/>
    <cellStyle name="_Январь_Апрель_Май_Июль" xfId="1471" xr:uid="{00000000-0005-0000-0000-0000BE050000}"/>
    <cellStyle name="_Январь_Апрель_Май_Июль_Август" xfId="1472" xr:uid="{00000000-0005-0000-0000-0000BF050000}"/>
    <cellStyle name="_Январь_Апрель_Май_Июль_Август_Дистанц." xfId="1473" xr:uid="{00000000-0005-0000-0000-0000C0050000}"/>
    <cellStyle name="_Январь_Апрель_Май_Июль_Август_Индив." xfId="1474" xr:uid="{00000000-0005-0000-0000-0000C1050000}"/>
    <cellStyle name="_Январь_Апрель_Май_Июль_БЕЛ" xfId="1475" xr:uid="{00000000-0005-0000-0000-0000C2050000}"/>
    <cellStyle name="_Январь_Апрель_Май_Июль_БИНТ" xfId="1476" xr:uid="{00000000-0005-0000-0000-0000C3050000}"/>
    <cellStyle name="_Январь_Апрель_Май_Июль_БИНТ_БЕЛ" xfId="1477" xr:uid="{00000000-0005-0000-0000-0000C4050000}"/>
    <cellStyle name="_Январь_Апрель_Май_Июль_БИНТ_РЕЧ" xfId="1478" xr:uid="{00000000-0005-0000-0000-0000C5050000}"/>
    <cellStyle name="_Январь_Апрель_Май_Июль_ВЕБДИЗ" xfId="1479" xr:uid="{00000000-0005-0000-0000-0000C6050000}"/>
    <cellStyle name="_Январь_Апрель_Май_Июль_ВЕБМАСТ" xfId="1480" xr:uid="{00000000-0005-0000-0000-0000C7050000}"/>
    <cellStyle name="_Январь_Апрель_Май_Июль_ВЕБМАСТ_БЕЛ" xfId="1481" xr:uid="{00000000-0005-0000-0000-0000C8050000}"/>
    <cellStyle name="_Январь_Апрель_Май_Июль_ВЕБМАСТ_РЕЧ" xfId="1482" xr:uid="{00000000-0005-0000-0000-0000C9050000}"/>
    <cellStyle name="_Январь_Апрель_Май_Июль_Дети" xfId="1483" xr:uid="{00000000-0005-0000-0000-0000CA050000}"/>
    <cellStyle name="_Январь_Апрель_Май_Июль_Дистанц." xfId="1484" xr:uid="{00000000-0005-0000-0000-0000CB050000}"/>
    <cellStyle name="_Январь_Апрель_Май_Июль_Индив." xfId="1485" xr:uid="{00000000-0005-0000-0000-0000CC050000}"/>
    <cellStyle name="_Январь_Апрель_Май_Июль_Индив._БЕЛ" xfId="1486" xr:uid="{00000000-0005-0000-0000-0000CD050000}"/>
    <cellStyle name="_Январь_Апрель_Май_Июль_Индив._РЕЧ" xfId="1487" xr:uid="{00000000-0005-0000-0000-0000CE050000}"/>
    <cellStyle name="_Январь_Апрель_Май_Июль_Июнь" xfId="1488" xr:uid="{00000000-0005-0000-0000-0000CF050000}"/>
    <cellStyle name="_Январь_Апрель_Май_Июль_Июнь_Август" xfId="1489" xr:uid="{00000000-0005-0000-0000-0000D0050000}"/>
    <cellStyle name="_Январь_Апрель_Май_Июль_Июнь_Дистанц." xfId="1490" xr:uid="{00000000-0005-0000-0000-0000D1050000}"/>
    <cellStyle name="_Январь_Апрель_Май_Июль_Июнь_Индив." xfId="1491" xr:uid="{00000000-0005-0000-0000-0000D2050000}"/>
    <cellStyle name="_Январь_Апрель_Май_Июль_Июнь_КБУ" xfId="1492" xr:uid="{00000000-0005-0000-0000-0000D3050000}"/>
    <cellStyle name="_Январь_Апрель_Май_Июль_КБУ" xfId="1493" xr:uid="{00000000-0005-0000-0000-0000D4050000}"/>
    <cellStyle name="_Январь_Апрель_Май_Июль_КРН" xfId="1494" xr:uid="{00000000-0005-0000-0000-0000D5050000}"/>
    <cellStyle name="_Январь_Апрель_Май_Июль_ОПШ" xfId="1495" xr:uid="{00000000-0005-0000-0000-0000D6050000}"/>
    <cellStyle name="_Январь_Апрель_Май_Июль_СР" xfId="1496" xr:uid="{00000000-0005-0000-0000-0000D7050000}"/>
    <cellStyle name="_Январь_Апрель_Май_Июнь" xfId="1497" xr:uid="{00000000-0005-0000-0000-0000D8050000}"/>
    <cellStyle name="_Январь_Апрель_Май_Июнь_1" xfId="1498" xr:uid="{00000000-0005-0000-0000-0000D9050000}"/>
    <cellStyle name="_Январь_Апрель_Май_Июнь_1_Август" xfId="1499" xr:uid="{00000000-0005-0000-0000-0000DA050000}"/>
    <cellStyle name="_Январь_Апрель_Май_Июнь_1_Дистанц." xfId="1500" xr:uid="{00000000-0005-0000-0000-0000DB050000}"/>
    <cellStyle name="_Январь_Апрель_Май_Июнь_1_Индив." xfId="1501" xr:uid="{00000000-0005-0000-0000-0000DC050000}"/>
    <cellStyle name="_Январь_Апрель_Май_Июнь_1_КБУ" xfId="1502" xr:uid="{00000000-0005-0000-0000-0000DD050000}"/>
    <cellStyle name="_Январь_Апрель_Май_Июнь_Август" xfId="1503" xr:uid="{00000000-0005-0000-0000-0000DE050000}"/>
    <cellStyle name="_Январь_Апрель_Май_Июнь_Август_Дистанц." xfId="1504" xr:uid="{00000000-0005-0000-0000-0000DF050000}"/>
    <cellStyle name="_Январь_Апрель_Май_Июнь_Август_Индив." xfId="1505" xr:uid="{00000000-0005-0000-0000-0000E0050000}"/>
    <cellStyle name="_Январь_Апрель_Май_Июнь_БЕЛ" xfId="1506" xr:uid="{00000000-0005-0000-0000-0000E1050000}"/>
    <cellStyle name="_Январь_Апрель_Май_Июнь_БИНТ" xfId="1507" xr:uid="{00000000-0005-0000-0000-0000E2050000}"/>
    <cellStyle name="_Январь_Апрель_Май_Июнь_БИНТ_БЕЛ" xfId="1508" xr:uid="{00000000-0005-0000-0000-0000E3050000}"/>
    <cellStyle name="_Январь_Апрель_Май_Июнь_БИНТ_РЕЧ" xfId="1509" xr:uid="{00000000-0005-0000-0000-0000E4050000}"/>
    <cellStyle name="_Январь_Апрель_Май_Июнь_БУХ" xfId="1510" xr:uid="{00000000-0005-0000-0000-0000E5050000}"/>
    <cellStyle name="_Январь_Апрель_Май_Июнь_БУХ_БЕЛ" xfId="1511" xr:uid="{00000000-0005-0000-0000-0000E6050000}"/>
    <cellStyle name="_Январь_Апрель_Май_Июнь_БУХ_РЕЧ" xfId="1512" xr:uid="{00000000-0005-0000-0000-0000E7050000}"/>
    <cellStyle name="_Январь_Апрель_Май_Июнь_ВЕБДИЗ" xfId="1513" xr:uid="{00000000-0005-0000-0000-0000E8050000}"/>
    <cellStyle name="_Январь_Апрель_Май_Июнь_ВЕБМАСТ" xfId="1514" xr:uid="{00000000-0005-0000-0000-0000E9050000}"/>
    <cellStyle name="_Январь_Апрель_Май_Июнь_ВЕБМАСТ_БЕЛ" xfId="1515" xr:uid="{00000000-0005-0000-0000-0000EA050000}"/>
    <cellStyle name="_Январь_Апрель_Май_Июнь_ВЕБМАСТ_РЕЧ" xfId="1516" xr:uid="{00000000-0005-0000-0000-0000EB050000}"/>
    <cellStyle name="_Январь_Апрель_Май_Июнь_Дети" xfId="1517" xr:uid="{00000000-0005-0000-0000-0000EC050000}"/>
    <cellStyle name="_Январь_Апрель_Май_Июнь_Дистанц." xfId="1518" xr:uid="{00000000-0005-0000-0000-0000ED050000}"/>
    <cellStyle name="_Январь_Апрель_Май_Июнь_Индив." xfId="1519" xr:uid="{00000000-0005-0000-0000-0000EE050000}"/>
    <cellStyle name="_Январь_Апрель_Май_Июнь_Индив._БЕЛ" xfId="1520" xr:uid="{00000000-0005-0000-0000-0000EF050000}"/>
    <cellStyle name="_Январь_Апрель_Май_Июнь_Индив._РЕЧ" xfId="1521" xr:uid="{00000000-0005-0000-0000-0000F0050000}"/>
    <cellStyle name="_Январь_Апрель_Май_Июнь_Июнь" xfId="1522" xr:uid="{00000000-0005-0000-0000-0000F1050000}"/>
    <cellStyle name="_Январь_Апрель_Май_Июнь_Июнь_Август" xfId="1523" xr:uid="{00000000-0005-0000-0000-0000F2050000}"/>
    <cellStyle name="_Январь_Апрель_Май_Июнь_Июнь_Дистанц." xfId="1524" xr:uid="{00000000-0005-0000-0000-0000F3050000}"/>
    <cellStyle name="_Январь_Апрель_Май_Июнь_Июнь_Индив." xfId="1525" xr:uid="{00000000-0005-0000-0000-0000F4050000}"/>
    <cellStyle name="_Январь_Апрель_Май_Июнь_Июнь_КБУ" xfId="1526" xr:uid="{00000000-0005-0000-0000-0000F5050000}"/>
    <cellStyle name="_Январь_Апрель_Май_Июнь_КБУ" xfId="1527" xr:uid="{00000000-0005-0000-0000-0000F6050000}"/>
    <cellStyle name="_Январь_Апрель_Май_Июнь_КРН" xfId="1528" xr:uid="{00000000-0005-0000-0000-0000F7050000}"/>
    <cellStyle name="_Январь_Апрель_Май_Июнь_ОПШ" xfId="1529" xr:uid="{00000000-0005-0000-0000-0000F8050000}"/>
    <cellStyle name="_Январь_Апрель_Май_Июнь_СР" xfId="1530" xr:uid="{00000000-0005-0000-0000-0000F9050000}"/>
    <cellStyle name="_Январь_Апрель_Май_КБУ" xfId="1531" xr:uid="{00000000-0005-0000-0000-0000FA050000}"/>
    <cellStyle name="_Январь_Апрель_Май_КРН" xfId="1532" xr:uid="{00000000-0005-0000-0000-0000FB050000}"/>
    <cellStyle name="_Январь_Апрель_Май_Май" xfId="1533" xr:uid="{00000000-0005-0000-0000-0000FC050000}"/>
    <cellStyle name="_Январь_Апрель_Май_Май_Август" xfId="1534" xr:uid="{00000000-0005-0000-0000-0000FD050000}"/>
    <cellStyle name="_Январь_Апрель_Май_Май_Август_Дистанц." xfId="1535" xr:uid="{00000000-0005-0000-0000-0000FE050000}"/>
    <cellStyle name="_Январь_Апрель_Май_Май_Август_Индив." xfId="1536" xr:uid="{00000000-0005-0000-0000-0000FF050000}"/>
    <cellStyle name="_Январь_Апрель_Май_Май_БЕЛ" xfId="1537" xr:uid="{00000000-0005-0000-0000-000000060000}"/>
    <cellStyle name="_Январь_Апрель_Май_Май_БИНТ" xfId="1538" xr:uid="{00000000-0005-0000-0000-000001060000}"/>
    <cellStyle name="_Январь_Апрель_Май_Май_БИНТ_БЕЛ" xfId="1539" xr:uid="{00000000-0005-0000-0000-000002060000}"/>
    <cellStyle name="_Январь_Апрель_Май_Май_БИНТ_РЕЧ" xfId="1540" xr:uid="{00000000-0005-0000-0000-000003060000}"/>
    <cellStyle name="_Январь_Апрель_Май_Май_ВЕБДИЗ" xfId="1541" xr:uid="{00000000-0005-0000-0000-000004060000}"/>
    <cellStyle name="_Январь_Апрель_Май_Май_ВЕБМАСТ" xfId="1542" xr:uid="{00000000-0005-0000-0000-000005060000}"/>
    <cellStyle name="_Январь_Апрель_Май_Май_ВЕБМАСТ_БЕЛ" xfId="1543" xr:uid="{00000000-0005-0000-0000-000006060000}"/>
    <cellStyle name="_Январь_Апрель_Май_Май_ВЕБМАСТ_РЕЧ" xfId="1544" xr:uid="{00000000-0005-0000-0000-000007060000}"/>
    <cellStyle name="_Январь_Апрель_Май_Май_Дети" xfId="1545" xr:uid="{00000000-0005-0000-0000-000008060000}"/>
    <cellStyle name="_Январь_Апрель_Май_Май_Дистанц." xfId="1546" xr:uid="{00000000-0005-0000-0000-000009060000}"/>
    <cellStyle name="_Январь_Апрель_Май_Май_Индив." xfId="1547" xr:uid="{00000000-0005-0000-0000-00000A060000}"/>
    <cellStyle name="_Январь_Апрель_Май_Май_Индив._БЕЛ" xfId="1548" xr:uid="{00000000-0005-0000-0000-00000B060000}"/>
    <cellStyle name="_Январь_Апрель_Май_Май_Индив._РЕЧ" xfId="1549" xr:uid="{00000000-0005-0000-0000-00000C060000}"/>
    <cellStyle name="_Январь_Апрель_Май_Май_Июнь" xfId="1550" xr:uid="{00000000-0005-0000-0000-00000D060000}"/>
    <cellStyle name="_Январь_Апрель_Май_Май_Июнь_Август" xfId="1551" xr:uid="{00000000-0005-0000-0000-00000E060000}"/>
    <cellStyle name="_Январь_Апрель_Май_Май_Июнь_Дистанц." xfId="1552" xr:uid="{00000000-0005-0000-0000-00000F060000}"/>
    <cellStyle name="_Январь_Апрель_Май_Май_Июнь_Индив." xfId="1553" xr:uid="{00000000-0005-0000-0000-000010060000}"/>
    <cellStyle name="_Январь_Апрель_Май_Май_Июнь_КБУ" xfId="1554" xr:uid="{00000000-0005-0000-0000-000011060000}"/>
    <cellStyle name="_Январь_Апрель_Май_Май_КБУ" xfId="1555" xr:uid="{00000000-0005-0000-0000-000012060000}"/>
    <cellStyle name="_Январь_Апрель_Май_Май_КРН" xfId="1556" xr:uid="{00000000-0005-0000-0000-000013060000}"/>
    <cellStyle name="_Январь_Апрель_Май_Май_ОПШ" xfId="1557" xr:uid="{00000000-0005-0000-0000-000014060000}"/>
    <cellStyle name="_Январь_Апрель_Май_Май_СР" xfId="1558" xr:uid="{00000000-0005-0000-0000-000015060000}"/>
    <cellStyle name="_Январь_Апрель_Май_ОПШ" xfId="1559" xr:uid="{00000000-0005-0000-0000-000016060000}"/>
    <cellStyle name="_Январь_Апрель_Май_РЕЧ" xfId="1560" xr:uid="{00000000-0005-0000-0000-000017060000}"/>
    <cellStyle name="_Январь_Апрель_Май_РЕЧ_БЕЛ" xfId="1561" xr:uid="{00000000-0005-0000-0000-000018060000}"/>
    <cellStyle name="_Январь_Апрель_Май_РЕЧ_РЕЧ" xfId="1562" xr:uid="{00000000-0005-0000-0000-000019060000}"/>
    <cellStyle name="_Январь_Апрель_Май_СИ" xfId="1563" xr:uid="{00000000-0005-0000-0000-00001A060000}"/>
    <cellStyle name="_Январь_Апрель_Май_СИ_БЕЛ" xfId="1564" xr:uid="{00000000-0005-0000-0000-00001B060000}"/>
    <cellStyle name="_Январь_Апрель_Май_СИ_РЕЧ" xfId="1565" xr:uid="{00000000-0005-0000-0000-00001C060000}"/>
    <cellStyle name="_Январь_Апрель_Май_СР" xfId="1566" xr:uid="{00000000-0005-0000-0000-00001D060000}"/>
    <cellStyle name="_Январь_Апрель_Май_СУБД" xfId="1567" xr:uid="{00000000-0005-0000-0000-00001E060000}"/>
    <cellStyle name="_Январь_Апрель_Май_СУБД_БЕЛ" xfId="1568" xr:uid="{00000000-0005-0000-0000-00001F060000}"/>
    <cellStyle name="_Январь_Апрель_Май_СУБД_РЕЧ" xfId="1569" xr:uid="{00000000-0005-0000-0000-000020060000}"/>
    <cellStyle name="_Январь_Апрель_НТ" xfId="1570" xr:uid="{00000000-0005-0000-0000-000021060000}"/>
    <cellStyle name="_Январь_Апрель_НТ_БЕЛ" xfId="1571" xr:uid="{00000000-0005-0000-0000-000022060000}"/>
    <cellStyle name="_Январь_Апрель_НТ_РЕЧ" xfId="1572" xr:uid="{00000000-0005-0000-0000-000023060000}"/>
    <cellStyle name="_Январь_Апрель_ОПШ" xfId="1573" xr:uid="{00000000-0005-0000-0000-000024060000}"/>
    <cellStyle name="_Январь_Апрель_Офис" xfId="1574" xr:uid="{00000000-0005-0000-0000-000025060000}"/>
    <cellStyle name="_Январь_Апрель_Офис_БЕЛ" xfId="1575" xr:uid="{00000000-0005-0000-0000-000026060000}"/>
    <cellStyle name="_Январь_Апрель_Офис_РЕЧ" xfId="1576" xr:uid="{00000000-0005-0000-0000-000027060000}"/>
    <cellStyle name="_Январь_Апрель_РЕЧ" xfId="1577" xr:uid="{00000000-0005-0000-0000-000028060000}"/>
    <cellStyle name="_Январь_Апрель_РЕЧ_БЕЛ" xfId="1578" xr:uid="{00000000-0005-0000-0000-000029060000}"/>
    <cellStyle name="_Январь_Апрель_РЕЧ_РЕЧ" xfId="1579" xr:uid="{00000000-0005-0000-0000-00002A060000}"/>
    <cellStyle name="_Январь_Апрель_СИ" xfId="1580" xr:uid="{00000000-0005-0000-0000-00002B060000}"/>
    <cellStyle name="_Январь_Апрель_СИ_БЕЛ" xfId="1581" xr:uid="{00000000-0005-0000-0000-00002C060000}"/>
    <cellStyle name="_Январь_Апрель_СИ_РЕЧ" xfId="1582" xr:uid="{00000000-0005-0000-0000-00002D060000}"/>
    <cellStyle name="_Январь_Апрель_СИС" xfId="1583" xr:uid="{00000000-0005-0000-0000-00002E060000}"/>
    <cellStyle name="_Январь_Апрель_СИС_БЕЛ" xfId="1584" xr:uid="{00000000-0005-0000-0000-00002F060000}"/>
    <cellStyle name="_Январь_Апрель_СИС_РЕЧ" xfId="1585" xr:uid="{00000000-0005-0000-0000-000030060000}"/>
    <cellStyle name="_Январь_Апрель_СР" xfId="1586" xr:uid="{00000000-0005-0000-0000-000031060000}"/>
    <cellStyle name="_Январь_Апрель_СУБД" xfId="1587" xr:uid="{00000000-0005-0000-0000-000032060000}"/>
    <cellStyle name="_Январь_Апрель_СУБД_БЕЛ" xfId="1588" xr:uid="{00000000-0005-0000-0000-000033060000}"/>
    <cellStyle name="_Январь_Апрель_СУБД_РЕЧ" xfId="1589" xr:uid="{00000000-0005-0000-0000-000034060000}"/>
    <cellStyle name="_Январь_Апрель_ТЕК" xfId="1590" xr:uid="{00000000-0005-0000-0000-000035060000}"/>
    <cellStyle name="_Январь_Апрель_ТЕК_БЕЛ" xfId="1591" xr:uid="{00000000-0005-0000-0000-000036060000}"/>
    <cellStyle name="_Январь_Апрель_ТЕК_РЕЧ" xfId="1592" xr:uid="{00000000-0005-0000-0000-000037060000}"/>
    <cellStyle name="_Январь_Апрель_Февраль" xfId="1593" xr:uid="{00000000-0005-0000-0000-000038060000}"/>
    <cellStyle name="_Январь_Апрель_Февраль_Август" xfId="1594" xr:uid="{00000000-0005-0000-0000-000039060000}"/>
    <cellStyle name="_Январь_Апрель_Февраль_Август_Дистанц." xfId="1595" xr:uid="{00000000-0005-0000-0000-00003A060000}"/>
    <cellStyle name="_Январь_Апрель_Февраль_Август_Индив." xfId="1596" xr:uid="{00000000-0005-0000-0000-00003B060000}"/>
    <cellStyle name="_Январь_Апрель_Февраль_АКАД" xfId="1597" xr:uid="{00000000-0005-0000-0000-00003C060000}"/>
    <cellStyle name="_Январь_Апрель_Февраль_АКАД_БЕЛ" xfId="1598" xr:uid="{00000000-0005-0000-0000-00003D060000}"/>
    <cellStyle name="_Январь_Апрель_Февраль_АКАД_РЕЧ" xfId="1599" xr:uid="{00000000-0005-0000-0000-00003E060000}"/>
    <cellStyle name="_Январь_Апрель_Февраль_Б9560" xfId="1600" xr:uid="{00000000-0005-0000-0000-00003F060000}"/>
    <cellStyle name="_Январь_Апрель_Февраль_Б9560_БЕЛ" xfId="1601" xr:uid="{00000000-0005-0000-0000-000040060000}"/>
    <cellStyle name="_Январь_Апрель_Февраль_Б9560_РЕЧ" xfId="1602" xr:uid="{00000000-0005-0000-0000-000041060000}"/>
    <cellStyle name="_Январь_Апрель_Февраль_БЕЛ" xfId="1603" xr:uid="{00000000-0005-0000-0000-000042060000}"/>
    <cellStyle name="_Январь_Апрель_Февраль_БИНТ" xfId="1604" xr:uid="{00000000-0005-0000-0000-000043060000}"/>
    <cellStyle name="_Январь_Апрель_Февраль_БИНТ_БЕЛ" xfId="1605" xr:uid="{00000000-0005-0000-0000-000044060000}"/>
    <cellStyle name="_Январь_Апрель_Февраль_БИНТ_РЕЧ" xfId="1606" xr:uid="{00000000-0005-0000-0000-000045060000}"/>
    <cellStyle name="_Январь_Апрель_Февраль_БУХ" xfId="1607" xr:uid="{00000000-0005-0000-0000-000046060000}"/>
    <cellStyle name="_Январь_Апрель_Февраль_БУХ_БЕЛ" xfId="1608" xr:uid="{00000000-0005-0000-0000-000047060000}"/>
    <cellStyle name="_Январь_Апрель_Февраль_БУХ_РЕЧ" xfId="1609" xr:uid="{00000000-0005-0000-0000-000048060000}"/>
    <cellStyle name="_Январь_Апрель_Февраль_ВЕБДИЗ" xfId="1610" xr:uid="{00000000-0005-0000-0000-000049060000}"/>
    <cellStyle name="_Январь_Апрель_Февраль_ВЕБМАСТ" xfId="1611" xr:uid="{00000000-0005-0000-0000-00004A060000}"/>
    <cellStyle name="_Январь_Апрель_Февраль_ВЕБМАСТ_БЕЛ" xfId="1612" xr:uid="{00000000-0005-0000-0000-00004B060000}"/>
    <cellStyle name="_Январь_Апрель_Февраль_ВЕБМАСТ_РЕЧ" xfId="1613" xr:uid="{00000000-0005-0000-0000-00004C060000}"/>
    <cellStyle name="_Январь_Апрель_Февраль_Дети" xfId="1614" xr:uid="{00000000-0005-0000-0000-00004D060000}"/>
    <cellStyle name="_Январь_Апрель_Февраль_Дистанц." xfId="1615" xr:uid="{00000000-0005-0000-0000-00004E060000}"/>
    <cellStyle name="_Январь_Апрель_Февраль_Индив." xfId="1616" xr:uid="{00000000-0005-0000-0000-00004F060000}"/>
    <cellStyle name="_Январь_Апрель_Февраль_Индив._БЕЛ" xfId="1617" xr:uid="{00000000-0005-0000-0000-000050060000}"/>
    <cellStyle name="_Январь_Апрель_Февраль_Индив._РЕЧ" xfId="1618" xr:uid="{00000000-0005-0000-0000-000051060000}"/>
    <cellStyle name="_Январь_Апрель_Февраль_Июль" xfId="1619" xr:uid="{00000000-0005-0000-0000-000052060000}"/>
    <cellStyle name="_Январь_Апрель_Февраль_Июль_Август" xfId="1620" xr:uid="{00000000-0005-0000-0000-000053060000}"/>
    <cellStyle name="_Январь_Апрель_Февраль_Июль_Август_Дистанц." xfId="1621" xr:uid="{00000000-0005-0000-0000-000054060000}"/>
    <cellStyle name="_Январь_Апрель_Февраль_Июль_Август_Индив." xfId="1622" xr:uid="{00000000-0005-0000-0000-000055060000}"/>
    <cellStyle name="_Январь_Апрель_Февраль_Июль_БЕЛ" xfId="1623" xr:uid="{00000000-0005-0000-0000-000056060000}"/>
    <cellStyle name="_Январь_Апрель_Февраль_Июль_БИНТ" xfId="1624" xr:uid="{00000000-0005-0000-0000-000057060000}"/>
    <cellStyle name="_Январь_Апрель_Февраль_Июль_БИНТ_БЕЛ" xfId="1625" xr:uid="{00000000-0005-0000-0000-000058060000}"/>
    <cellStyle name="_Январь_Апрель_Февраль_Июль_БИНТ_РЕЧ" xfId="1626" xr:uid="{00000000-0005-0000-0000-000059060000}"/>
    <cellStyle name="_Январь_Апрель_Февраль_Июль_ВЕБДИЗ" xfId="1627" xr:uid="{00000000-0005-0000-0000-00005A060000}"/>
    <cellStyle name="_Январь_Апрель_Февраль_Июль_ВЕБМАСТ" xfId="1628" xr:uid="{00000000-0005-0000-0000-00005B060000}"/>
    <cellStyle name="_Январь_Апрель_Февраль_Июль_ВЕБМАСТ_БЕЛ" xfId="1629" xr:uid="{00000000-0005-0000-0000-00005C060000}"/>
    <cellStyle name="_Январь_Апрель_Февраль_Июль_ВЕБМАСТ_РЕЧ" xfId="1630" xr:uid="{00000000-0005-0000-0000-00005D060000}"/>
    <cellStyle name="_Январь_Апрель_Февраль_Июль_Дети" xfId="1631" xr:uid="{00000000-0005-0000-0000-00005E060000}"/>
    <cellStyle name="_Январь_Апрель_Февраль_Июль_Дистанц." xfId="1632" xr:uid="{00000000-0005-0000-0000-00005F060000}"/>
    <cellStyle name="_Январь_Апрель_Февраль_Июль_Индив." xfId="1633" xr:uid="{00000000-0005-0000-0000-000060060000}"/>
    <cellStyle name="_Январь_Апрель_Февраль_Июль_Индив._БЕЛ" xfId="1634" xr:uid="{00000000-0005-0000-0000-000061060000}"/>
    <cellStyle name="_Январь_Апрель_Февраль_Июль_Индив._РЕЧ" xfId="1635" xr:uid="{00000000-0005-0000-0000-000062060000}"/>
    <cellStyle name="_Январь_Апрель_Февраль_Июль_Июнь" xfId="1636" xr:uid="{00000000-0005-0000-0000-000063060000}"/>
    <cellStyle name="_Январь_Апрель_Февраль_Июль_Июнь_Август" xfId="1637" xr:uid="{00000000-0005-0000-0000-000064060000}"/>
    <cellStyle name="_Январь_Апрель_Февраль_Июль_Июнь_Дистанц." xfId="1638" xr:uid="{00000000-0005-0000-0000-000065060000}"/>
    <cellStyle name="_Январь_Апрель_Февраль_Июль_Июнь_Индив." xfId="1639" xr:uid="{00000000-0005-0000-0000-000066060000}"/>
    <cellStyle name="_Январь_Апрель_Февраль_Июль_Июнь_КБУ" xfId="1640" xr:uid="{00000000-0005-0000-0000-000067060000}"/>
    <cellStyle name="_Январь_Апрель_Февраль_Июль_КБУ" xfId="1641" xr:uid="{00000000-0005-0000-0000-000068060000}"/>
    <cellStyle name="_Январь_Апрель_Февраль_Июль_КРН" xfId="1642" xr:uid="{00000000-0005-0000-0000-000069060000}"/>
    <cellStyle name="_Январь_Апрель_Февраль_Июль_ОПШ" xfId="1643" xr:uid="{00000000-0005-0000-0000-00006A060000}"/>
    <cellStyle name="_Январь_Апрель_Февраль_Июль_СР" xfId="1644" xr:uid="{00000000-0005-0000-0000-00006B060000}"/>
    <cellStyle name="_Январь_Апрель_Февраль_Июнь" xfId="1645" xr:uid="{00000000-0005-0000-0000-00006C060000}"/>
    <cellStyle name="_Январь_Апрель_Февраль_Июнь_1" xfId="1646" xr:uid="{00000000-0005-0000-0000-00006D060000}"/>
    <cellStyle name="_Январь_Апрель_Февраль_Июнь_1_Август" xfId="1647" xr:uid="{00000000-0005-0000-0000-00006E060000}"/>
    <cellStyle name="_Январь_Апрель_Февраль_Июнь_1_Дистанц." xfId="1648" xr:uid="{00000000-0005-0000-0000-00006F060000}"/>
    <cellStyle name="_Январь_Апрель_Февраль_Июнь_1_Индив." xfId="1649" xr:uid="{00000000-0005-0000-0000-000070060000}"/>
    <cellStyle name="_Январь_Апрель_Февраль_Июнь_1_КБУ" xfId="1650" xr:uid="{00000000-0005-0000-0000-000071060000}"/>
    <cellStyle name="_Январь_Апрель_Февраль_Июнь_Август" xfId="1651" xr:uid="{00000000-0005-0000-0000-000072060000}"/>
    <cellStyle name="_Январь_Апрель_Февраль_Июнь_Август_Дистанц." xfId="1652" xr:uid="{00000000-0005-0000-0000-000073060000}"/>
    <cellStyle name="_Январь_Апрель_Февраль_Июнь_Август_Индив." xfId="1653" xr:uid="{00000000-0005-0000-0000-000074060000}"/>
    <cellStyle name="_Январь_Апрель_Февраль_Июнь_БЕЛ" xfId="1654" xr:uid="{00000000-0005-0000-0000-000075060000}"/>
    <cellStyle name="_Январь_Апрель_Февраль_Июнь_БИНТ" xfId="1655" xr:uid="{00000000-0005-0000-0000-000076060000}"/>
    <cellStyle name="_Январь_Апрель_Февраль_Июнь_БИНТ_БЕЛ" xfId="1656" xr:uid="{00000000-0005-0000-0000-000077060000}"/>
    <cellStyle name="_Январь_Апрель_Февраль_Июнь_БИНТ_РЕЧ" xfId="1657" xr:uid="{00000000-0005-0000-0000-000078060000}"/>
    <cellStyle name="_Январь_Апрель_Февраль_Июнь_БУХ" xfId="1658" xr:uid="{00000000-0005-0000-0000-000079060000}"/>
    <cellStyle name="_Январь_Апрель_Февраль_Июнь_БУХ_БЕЛ" xfId="1659" xr:uid="{00000000-0005-0000-0000-00007A060000}"/>
    <cellStyle name="_Январь_Апрель_Февраль_Июнь_БУХ_РЕЧ" xfId="1660" xr:uid="{00000000-0005-0000-0000-00007B060000}"/>
    <cellStyle name="_Январь_Апрель_Февраль_Июнь_ВЕБДИЗ" xfId="1661" xr:uid="{00000000-0005-0000-0000-00007C060000}"/>
    <cellStyle name="_Январь_Апрель_Февраль_Июнь_ВЕБМАСТ" xfId="1662" xr:uid="{00000000-0005-0000-0000-00007D060000}"/>
    <cellStyle name="_Январь_Апрель_Февраль_Июнь_ВЕБМАСТ_БЕЛ" xfId="1663" xr:uid="{00000000-0005-0000-0000-00007E060000}"/>
    <cellStyle name="_Январь_Апрель_Февраль_Июнь_ВЕБМАСТ_РЕЧ" xfId="1664" xr:uid="{00000000-0005-0000-0000-00007F060000}"/>
    <cellStyle name="_Январь_Апрель_Февраль_Июнь_Дети" xfId="1665" xr:uid="{00000000-0005-0000-0000-000080060000}"/>
    <cellStyle name="_Январь_Апрель_Февраль_Июнь_Дистанц." xfId="1666" xr:uid="{00000000-0005-0000-0000-000081060000}"/>
    <cellStyle name="_Январь_Апрель_Февраль_Июнь_Индив." xfId="1667" xr:uid="{00000000-0005-0000-0000-000082060000}"/>
    <cellStyle name="_Январь_Апрель_Февраль_Июнь_Индив._БЕЛ" xfId="1668" xr:uid="{00000000-0005-0000-0000-000083060000}"/>
    <cellStyle name="_Январь_Апрель_Февраль_Июнь_Индив._РЕЧ" xfId="1669" xr:uid="{00000000-0005-0000-0000-000084060000}"/>
    <cellStyle name="_Январь_Апрель_Февраль_Июнь_Июнь" xfId="1670" xr:uid="{00000000-0005-0000-0000-000085060000}"/>
    <cellStyle name="_Январь_Апрель_Февраль_Июнь_Июнь_Август" xfId="1671" xr:uid="{00000000-0005-0000-0000-000086060000}"/>
    <cellStyle name="_Январь_Апрель_Февраль_Июнь_Июнь_Дистанц." xfId="1672" xr:uid="{00000000-0005-0000-0000-000087060000}"/>
    <cellStyle name="_Январь_Апрель_Февраль_Июнь_Июнь_Индив." xfId="1673" xr:uid="{00000000-0005-0000-0000-000088060000}"/>
    <cellStyle name="_Январь_Апрель_Февраль_Июнь_Июнь_КБУ" xfId="1674" xr:uid="{00000000-0005-0000-0000-000089060000}"/>
    <cellStyle name="_Январь_Апрель_Февраль_Июнь_КБУ" xfId="1675" xr:uid="{00000000-0005-0000-0000-00008A060000}"/>
    <cellStyle name="_Январь_Апрель_Февраль_Июнь_КРН" xfId="1676" xr:uid="{00000000-0005-0000-0000-00008B060000}"/>
    <cellStyle name="_Январь_Апрель_Февраль_Июнь_ОПШ" xfId="1677" xr:uid="{00000000-0005-0000-0000-00008C060000}"/>
    <cellStyle name="_Январь_Апрель_Февраль_Июнь_СР" xfId="1678" xr:uid="{00000000-0005-0000-0000-00008D060000}"/>
    <cellStyle name="_Январь_Апрель_Февраль_КБУ" xfId="1679" xr:uid="{00000000-0005-0000-0000-00008E060000}"/>
    <cellStyle name="_Январь_Апрель_Февраль_КРН" xfId="1680" xr:uid="{00000000-0005-0000-0000-00008F060000}"/>
    <cellStyle name="_Январь_Апрель_Февраль_Май" xfId="1681" xr:uid="{00000000-0005-0000-0000-000090060000}"/>
    <cellStyle name="_Январь_Апрель_Февраль_Май_Август" xfId="1682" xr:uid="{00000000-0005-0000-0000-000091060000}"/>
    <cellStyle name="_Январь_Апрель_Февраль_Май_Август_Дистанц." xfId="1683" xr:uid="{00000000-0005-0000-0000-000092060000}"/>
    <cellStyle name="_Январь_Апрель_Февраль_Май_Август_Индив." xfId="1684" xr:uid="{00000000-0005-0000-0000-000093060000}"/>
    <cellStyle name="_Январь_Апрель_Февраль_Май_БЕЛ" xfId="1685" xr:uid="{00000000-0005-0000-0000-000094060000}"/>
    <cellStyle name="_Январь_Апрель_Февраль_Май_БИНТ" xfId="1686" xr:uid="{00000000-0005-0000-0000-000095060000}"/>
    <cellStyle name="_Январь_Апрель_Февраль_Май_БИНТ_БЕЛ" xfId="1687" xr:uid="{00000000-0005-0000-0000-000096060000}"/>
    <cellStyle name="_Январь_Апрель_Февраль_Май_БИНТ_РЕЧ" xfId="1688" xr:uid="{00000000-0005-0000-0000-000097060000}"/>
    <cellStyle name="_Январь_Апрель_Февраль_Май_ВЕБДИЗ" xfId="1689" xr:uid="{00000000-0005-0000-0000-000098060000}"/>
    <cellStyle name="_Январь_Апрель_Февраль_Май_ВЕБМАСТ" xfId="1690" xr:uid="{00000000-0005-0000-0000-000099060000}"/>
    <cellStyle name="_Январь_Апрель_Февраль_Май_ВЕБМАСТ_БЕЛ" xfId="1691" xr:uid="{00000000-0005-0000-0000-00009A060000}"/>
    <cellStyle name="_Январь_Апрель_Февраль_Май_ВЕБМАСТ_РЕЧ" xfId="1692" xr:uid="{00000000-0005-0000-0000-00009B060000}"/>
    <cellStyle name="_Январь_Апрель_Февраль_Май_Дети" xfId="1693" xr:uid="{00000000-0005-0000-0000-00009C060000}"/>
    <cellStyle name="_Январь_Апрель_Февраль_Май_Дистанц." xfId="1694" xr:uid="{00000000-0005-0000-0000-00009D060000}"/>
    <cellStyle name="_Январь_Апрель_Февраль_Май_Индив." xfId="1695" xr:uid="{00000000-0005-0000-0000-00009E060000}"/>
    <cellStyle name="_Январь_Апрель_Февраль_Май_Индив._БЕЛ" xfId="1696" xr:uid="{00000000-0005-0000-0000-00009F060000}"/>
    <cellStyle name="_Январь_Апрель_Февраль_Май_Индив._РЕЧ" xfId="1697" xr:uid="{00000000-0005-0000-0000-0000A0060000}"/>
    <cellStyle name="_Январь_Апрель_Февраль_Май_Июнь" xfId="1698" xr:uid="{00000000-0005-0000-0000-0000A1060000}"/>
    <cellStyle name="_Январь_Апрель_Февраль_Май_Июнь_Август" xfId="1699" xr:uid="{00000000-0005-0000-0000-0000A2060000}"/>
    <cellStyle name="_Январь_Апрель_Февраль_Май_Июнь_Дистанц." xfId="1700" xr:uid="{00000000-0005-0000-0000-0000A3060000}"/>
    <cellStyle name="_Январь_Апрель_Февраль_Май_Июнь_Индив." xfId="1701" xr:uid="{00000000-0005-0000-0000-0000A4060000}"/>
    <cellStyle name="_Январь_Апрель_Февраль_Май_Июнь_КБУ" xfId="1702" xr:uid="{00000000-0005-0000-0000-0000A5060000}"/>
    <cellStyle name="_Январь_Апрель_Февраль_Май_КБУ" xfId="1703" xr:uid="{00000000-0005-0000-0000-0000A6060000}"/>
    <cellStyle name="_Январь_Апрель_Февраль_Май_КРН" xfId="1704" xr:uid="{00000000-0005-0000-0000-0000A7060000}"/>
    <cellStyle name="_Январь_Апрель_Февраль_Май_ОПШ" xfId="1705" xr:uid="{00000000-0005-0000-0000-0000A8060000}"/>
    <cellStyle name="_Январь_Апрель_Февраль_Май_СР" xfId="1706" xr:uid="{00000000-0005-0000-0000-0000A9060000}"/>
    <cellStyle name="_Январь_Апрель_Февраль_ОПШ" xfId="1707" xr:uid="{00000000-0005-0000-0000-0000AA060000}"/>
    <cellStyle name="_Январь_Апрель_Февраль_РЕЧ" xfId="1708" xr:uid="{00000000-0005-0000-0000-0000AB060000}"/>
    <cellStyle name="_Январь_Апрель_Февраль_РЕЧ_БЕЛ" xfId="1709" xr:uid="{00000000-0005-0000-0000-0000AC060000}"/>
    <cellStyle name="_Январь_Апрель_Февраль_РЕЧ_РЕЧ" xfId="1710" xr:uid="{00000000-0005-0000-0000-0000AD060000}"/>
    <cellStyle name="_Январь_Апрель_Февраль_СИ" xfId="1711" xr:uid="{00000000-0005-0000-0000-0000AE060000}"/>
    <cellStyle name="_Январь_Апрель_Февраль_СИ_БЕЛ" xfId="1712" xr:uid="{00000000-0005-0000-0000-0000AF060000}"/>
    <cellStyle name="_Январь_Апрель_Февраль_СИ_РЕЧ" xfId="1713" xr:uid="{00000000-0005-0000-0000-0000B0060000}"/>
    <cellStyle name="_Январь_Апрель_Февраль_СР" xfId="1714" xr:uid="{00000000-0005-0000-0000-0000B1060000}"/>
    <cellStyle name="_Январь_Апрель_Февраль_СУБД" xfId="1715" xr:uid="{00000000-0005-0000-0000-0000B2060000}"/>
    <cellStyle name="_Январь_Апрель_Февраль_СУБД_БЕЛ" xfId="1716" xr:uid="{00000000-0005-0000-0000-0000B3060000}"/>
    <cellStyle name="_Январь_Апрель_Февраль_СУБД_РЕЧ" xfId="1717" xr:uid="{00000000-0005-0000-0000-0000B4060000}"/>
    <cellStyle name="_Январь_Апрель_ФШ" xfId="1718" xr:uid="{00000000-0005-0000-0000-0000B5060000}"/>
    <cellStyle name="_Январь_Апрель_ФШ_БЕЛ" xfId="1719" xr:uid="{00000000-0005-0000-0000-0000B6060000}"/>
    <cellStyle name="_Январь_Апрель_ФШ_РЕЧ" xfId="1720" xr:uid="{00000000-0005-0000-0000-0000B7060000}"/>
    <cellStyle name="_Январь_Б9560" xfId="1721" xr:uid="{00000000-0005-0000-0000-0000B8060000}"/>
    <cellStyle name="_Январь_Б9560_БЕЛ" xfId="1722" xr:uid="{00000000-0005-0000-0000-0000B9060000}"/>
    <cellStyle name="_Январь_Б9560_РЕЧ" xfId="1723" xr:uid="{00000000-0005-0000-0000-0000BA060000}"/>
    <cellStyle name="_Январь_БЕЛ" xfId="1724" xr:uid="{00000000-0005-0000-0000-0000BB060000}"/>
    <cellStyle name="_Январь_БЕЛ_БЕЛ" xfId="1725" xr:uid="{00000000-0005-0000-0000-0000BC060000}"/>
    <cellStyle name="_Январь_БЕЛ_РЕЧ" xfId="1726" xr:uid="{00000000-0005-0000-0000-0000BD060000}"/>
    <cellStyle name="_Январь_БИНТ" xfId="1727" xr:uid="{00000000-0005-0000-0000-0000BE060000}"/>
    <cellStyle name="_Январь_БИНТ_БЕЛ" xfId="1728" xr:uid="{00000000-0005-0000-0000-0000BF060000}"/>
    <cellStyle name="_Январь_БИНТ_РЕЧ" xfId="1729" xr:uid="{00000000-0005-0000-0000-0000C0060000}"/>
    <cellStyle name="_Январь_БУХ" xfId="1730" xr:uid="{00000000-0005-0000-0000-0000C1060000}"/>
    <cellStyle name="_Январь_БУХ_БЕЛ" xfId="1731" xr:uid="{00000000-0005-0000-0000-0000C2060000}"/>
    <cellStyle name="_Январь_БУХ_РЕЧ" xfId="1732" xr:uid="{00000000-0005-0000-0000-0000C3060000}"/>
    <cellStyle name="_Январь_ВЕБДИЗ" xfId="1733" xr:uid="{00000000-0005-0000-0000-0000C4060000}"/>
    <cellStyle name="_Январь_ВЕБДИЗ_БЕЛ" xfId="1734" xr:uid="{00000000-0005-0000-0000-0000C5060000}"/>
    <cellStyle name="_Январь_ВЕБДИЗ_РЕЧ" xfId="1735" xr:uid="{00000000-0005-0000-0000-0000C6060000}"/>
    <cellStyle name="_Январь_ВЕБМАСТ" xfId="1736" xr:uid="{00000000-0005-0000-0000-0000C7060000}"/>
    <cellStyle name="_Январь_ВЕБМАСТ_БЕЛ" xfId="1737" xr:uid="{00000000-0005-0000-0000-0000C8060000}"/>
    <cellStyle name="_Январь_ВЕБМАСТ_РЕЧ" xfId="1738" xr:uid="{00000000-0005-0000-0000-0000C9060000}"/>
    <cellStyle name="_Январь_ВУЕ" xfId="1739" xr:uid="{00000000-0005-0000-0000-0000CA060000}"/>
    <cellStyle name="_Январь_ВУЕ_БЕЛ" xfId="1740" xr:uid="{00000000-0005-0000-0000-0000CB060000}"/>
    <cellStyle name="_Январь_ВУЕ_РЕЧ" xfId="1741" xr:uid="{00000000-0005-0000-0000-0000CC060000}"/>
    <cellStyle name="_Январь_Дети" xfId="1742" xr:uid="{00000000-0005-0000-0000-0000CD060000}"/>
    <cellStyle name="_Январь_Дети_БЕЛ" xfId="1743" xr:uid="{00000000-0005-0000-0000-0000CE060000}"/>
    <cellStyle name="_Январь_Дети_РЕЧ" xfId="1744" xr:uid="{00000000-0005-0000-0000-0000CF060000}"/>
    <cellStyle name="_Январь_Дистанц." xfId="1745" xr:uid="{00000000-0005-0000-0000-0000D0060000}"/>
    <cellStyle name="_Январь_Заявление" xfId="1746" xr:uid="{00000000-0005-0000-0000-0000D1060000}"/>
    <cellStyle name="_Январь_Заявление_БЕЛ" xfId="1747" xr:uid="{00000000-0005-0000-0000-0000D2060000}"/>
    <cellStyle name="_Январь_Заявление_РЕЧ" xfId="1748" xr:uid="{00000000-0005-0000-0000-0000D3060000}"/>
    <cellStyle name="_Январь_Индив." xfId="1749" xr:uid="{00000000-0005-0000-0000-0000D4060000}"/>
    <cellStyle name="_Январь_Индив._БЕЛ" xfId="1750" xr:uid="{00000000-0005-0000-0000-0000D5060000}"/>
    <cellStyle name="_Январь_Индив._РЕЧ" xfId="1751" xr:uid="{00000000-0005-0000-0000-0000D6060000}"/>
    <cellStyle name="_Январь_ИНТ" xfId="1752" xr:uid="{00000000-0005-0000-0000-0000D7060000}"/>
    <cellStyle name="_Январь_ИНТ_БЕЛ" xfId="1753" xr:uid="{00000000-0005-0000-0000-0000D8060000}"/>
    <cellStyle name="_Январь_ИНТ_РЕЧ" xfId="1754" xr:uid="{00000000-0005-0000-0000-0000D9060000}"/>
    <cellStyle name="_Январь_Июль" xfId="1755" xr:uid="{00000000-0005-0000-0000-0000DA060000}"/>
    <cellStyle name="_Январь_Июль_Август" xfId="1756" xr:uid="{00000000-0005-0000-0000-0000DB060000}"/>
    <cellStyle name="_Январь_Июль_Август_Дистанц." xfId="1757" xr:uid="{00000000-0005-0000-0000-0000DC060000}"/>
    <cellStyle name="_Январь_Июль_Август_Индив." xfId="1758" xr:uid="{00000000-0005-0000-0000-0000DD060000}"/>
    <cellStyle name="_Январь_Июль_БЕЛ" xfId="1759" xr:uid="{00000000-0005-0000-0000-0000DE060000}"/>
    <cellStyle name="_Январь_Июль_БИНТ" xfId="1760" xr:uid="{00000000-0005-0000-0000-0000DF060000}"/>
    <cellStyle name="_Январь_Июль_БИНТ_БЕЛ" xfId="1761" xr:uid="{00000000-0005-0000-0000-0000E0060000}"/>
    <cellStyle name="_Январь_Июль_БИНТ_РЕЧ" xfId="1762" xr:uid="{00000000-0005-0000-0000-0000E1060000}"/>
    <cellStyle name="_Январь_Июль_ВЕБДИЗ" xfId="1763" xr:uid="{00000000-0005-0000-0000-0000E2060000}"/>
    <cellStyle name="_Январь_Июль_ВЕБМАСТ" xfId="1764" xr:uid="{00000000-0005-0000-0000-0000E3060000}"/>
    <cellStyle name="_Январь_Июль_ВЕБМАСТ_БЕЛ" xfId="1765" xr:uid="{00000000-0005-0000-0000-0000E4060000}"/>
    <cellStyle name="_Январь_Июль_ВЕБМАСТ_РЕЧ" xfId="1766" xr:uid="{00000000-0005-0000-0000-0000E5060000}"/>
    <cellStyle name="_Январь_Июль_Дети" xfId="1767" xr:uid="{00000000-0005-0000-0000-0000E6060000}"/>
    <cellStyle name="_Январь_Июль_Дистанц." xfId="1768" xr:uid="{00000000-0005-0000-0000-0000E7060000}"/>
    <cellStyle name="_Январь_Июль_Индив." xfId="1769" xr:uid="{00000000-0005-0000-0000-0000E8060000}"/>
    <cellStyle name="_Январь_Июль_Индив._БЕЛ" xfId="1770" xr:uid="{00000000-0005-0000-0000-0000E9060000}"/>
    <cellStyle name="_Январь_Июль_Индив._РЕЧ" xfId="1771" xr:uid="{00000000-0005-0000-0000-0000EA060000}"/>
    <cellStyle name="_Январь_Июль_Июнь" xfId="1772" xr:uid="{00000000-0005-0000-0000-0000EB060000}"/>
    <cellStyle name="_Январь_Июль_Июнь_Август" xfId="1773" xr:uid="{00000000-0005-0000-0000-0000EC060000}"/>
    <cellStyle name="_Январь_Июль_Июнь_Дистанц." xfId="1774" xr:uid="{00000000-0005-0000-0000-0000ED060000}"/>
    <cellStyle name="_Январь_Июль_Июнь_Индив." xfId="1775" xr:uid="{00000000-0005-0000-0000-0000EE060000}"/>
    <cellStyle name="_Январь_Июль_Июнь_КБУ" xfId="1776" xr:uid="{00000000-0005-0000-0000-0000EF060000}"/>
    <cellStyle name="_Январь_Июль_КБУ" xfId="1777" xr:uid="{00000000-0005-0000-0000-0000F0060000}"/>
    <cellStyle name="_Январь_Июль_КРН" xfId="1778" xr:uid="{00000000-0005-0000-0000-0000F1060000}"/>
    <cellStyle name="_Январь_Июль_ОПШ" xfId="1779" xr:uid="{00000000-0005-0000-0000-0000F2060000}"/>
    <cellStyle name="_Январь_Июль_СР" xfId="1780" xr:uid="{00000000-0005-0000-0000-0000F3060000}"/>
    <cellStyle name="_Январь_Июнь" xfId="1781" xr:uid="{00000000-0005-0000-0000-0000F4060000}"/>
    <cellStyle name="_Январь_Июнь_1" xfId="1782" xr:uid="{00000000-0005-0000-0000-0000F5060000}"/>
    <cellStyle name="_Январь_Июнь_1_Август" xfId="1783" xr:uid="{00000000-0005-0000-0000-0000F6060000}"/>
    <cellStyle name="_Январь_Июнь_1_Дистанц." xfId="1784" xr:uid="{00000000-0005-0000-0000-0000F7060000}"/>
    <cellStyle name="_Январь_Июнь_1_Индив." xfId="1785" xr:uid="{00000000-0005-0000-0000-0000F8060000}"/>
    <cellStyle name="_Январь_Июнь_1_КБУ" xfId="1786" xr:uid="{00000000-0005-0000-0000-0000F9060000}"/>
    <cellStyle name="_Январь_Июнь_Август" xfId="1787" xr:uid="{00000000-0005-0000-0000-0000FA060000}"/>
    <cellStyle name="_Январь_Июнь_Август_Дистанц." xfId="1788" xr:uid="{00000000-0005-0000-0000-0000FB060000}"/>
    <cellStyle name="_Январь_Июнь_Август_Индив." xfId="1789" xr:uid="{00000000-0005-0000-0000-0000FC060000}"/>
    <cellStyle name="_Январь_Июнь_БЕЛ" xfId="1790" xr:uid="{00000000-0005-0000-0000-0000FD060000}"/>
    <cellStyle name="_Январь_Июнь_БИНТ" xfId="1791" xr:uid="{00000000-0005-0000-0000-0000FE060000}"/>
    <cellStyle name="_Январь_Июнь_БИНТ_БЕЛ" xfId="1792" xr:uid="{00000000-0005-0000-0000-0000FF060000}"/>
    <cellStyle name="_Январь_Июнь_БИНТ_РЕЧ" xfId="1793" xr:uid="{00000000-0005-0000-0000-000000070000}"/>
    <cellStyle name="_Январь_Июнь_БУХ" xfId="1794" xr:uid="{00000000-0005-0000-0000-000001070000}"/>
    <cellStyle name="_Январь_Июнь_БУХ_БЕЛ" xfId="1795" xr:uid="{00000000-0005-0000-0000-000002070000}"/>
    <cellStyle name="_Январь_Июнь_БУХ_РЕЧ" xfId="1796" xr:uid="{00000000-0005-0000-0000-000003070000}"/>
    <cellStyle name="_Январь_Июнь_ВЕБДИЗ" xfId="1797" xr:uid="{00000000-0005-0000-0000-000004070000}"/>
    <cellStyle name="_Январь_Июнь_ВЕБМАСТ" xfId="1798" xr:uid="{00000000-0005-0000-0000-000005070000}"/>
    <cellStyle name="_Январь_Июнь_ВЕБМАСТ_БЕЛ" xfId="1799" xr:uid="{00000000-0005-0000-0000-000006070000}"/>
    <cellStyle name="_Январь_Июнь_ВЕБМАСТ_РЕЧ" xfId="1800" xr:uid="{00000000-0005-0000-0000-000007070000}"/>
    <cellStyle name="_Январь_Июнь_Дети" xfId="1801" xr:uid="{00000000-0005-0000-0000-000008070000}"/>
    <cellStyle name="_Январь_Июнь_Дистанц." xfId="1802" xr:uid="{00000000-0005-0000-0000-000009070000}"/>
    <cellStyle name="_Январь_Июнь_Индив." xfId="1803" xr:uid="{00000000-0005-0000-0000-00000A070000}"/>
    <cellStyle name="_Январь_Июнь_Индив._БЕЛ" xfId="1804" xr:uid="{00000000-0005-0000-0000-00000B070000}"/>
    <cellStyle name="_Январь_Июнь_Индив._РЕЧ" xfId="1805" xr:uid="{00000000-0005-0000-0000-00000C070000}"/>
    <cellStyle name="_Январь_Июнь_Июнь" xfId="1806" xr:uid="{00000000-0005-0000-0000-00000D070000}"/>
    <cellStyle name="_Январь_Июнь_Июнь_Август" xfId="1807" xr:uid="{00000000-0005-0000-0000-00000E070000}"/>
    <cellStyle name="_Январь_Июнь_Июнь_Дистанц." xfId="1808" xr:uid="{00000000-0005-0000-0000-00000F070000}"/>
    <cellStyle name="_Январь_Июнь_Июнь_Индив." xfId="1809" xr:uid="{00000000-0005-0000-0000-000010070000}"/>
    <cellStyle name="_Январь_Июнь_Июнь_КБУ" xfId="1810" xr:uid="{00000000-0005-0000-0000-000011070000}"/>
    <cellStyle name="_Январь_Июнь_КБУ" xfId="1811" xr:uid="{00000000-0005-0000-0000-000012070000}"/>
    <cellStyle name="_Январь_Июнь_КРН" xfId="1812" xr:uid="{00000000-0005-0000-0000-000013070000}"/>
    <cellStyle name="_Январь_Июнь_ОПШ" xfId="1813" xr:uid="{00000000-0005-0000-0000-000014070000}"/>
    <cellStyle name="_Январь_Июнь_СР" xfId="1814" xr:uid="{00000000-0005-0000-0000-000015070000}"/>
    <cellStyle name="_Январь_КБУ" xfId="1815" xr:uid="{00000000-0005-0000-0000-000016070000}"/>
    <cellStyle name="_Январь_КБУ_БЕЛ" xfId="1816" xr:uid="{00000000-0005-0000-0000-000017070000}"/>
    <cellStyle name="_Январь_КБУ_РЕЧ" xfId="1817" xr:uid="{00000000-0005-0000-0000-000018070000}"/>
    <cellStyle name="_Январь_Консультация" xfId="1818" xr:uid="{00000000-0005-0000-0000-000019070000}"/>
    <cellStyle name="_Январь_Консультация_БЕЛ" xfId="1819" xr:uid="{00000000-0005-0000-0000-00001A070000}"/>
    <cellStyle name="_Январь_Консультация_РЕЧ" xfId="1820" xr:uid="{00000000-0005-0000-0000-00001B070000}"/>
    <cellStyle name="_Январь_КРН" xfId="1821" xr:uid="{00000000-0005-0000-0000-00001C070000}"/>
    <cellStyle name="_Январь_КРН_БЕЛ" xfId="1822" xr:uid="{00000000-0005-0000-0000-00001D070000}"/>
    <cellStyle name="_Январь_КРН_РЕЧ" xfId="1823" xr:uid="{00000000-0005-0000-0000-00001E070000}"/>
    <cellStyle name="_Январь_ЛСХ" xfId="1824" xr:uid="{00000000-0005-0000-0000-00001F070000}"/>
    <cellStyle name="_Январь_ЛСХ_БЕЛ" xfId="1825" xr:uid="{00000000-0005-0000-0000-000020070000}"/>
    <cellStyle name="_Январь_ЛСХ_РЕЧ" xfId="1826" xr:uid="{00000000-0005-0000-0000-000021070000}"/>
    <cellStyle name="_Январь_Май" xfId="1827" xr:uid="{00000000-0005-0000-0000-000022070000}"/>
    <cellStyle name="_Январь_Май_1" xfId="1828" xr:uid="{00000000-0005-0000-0000-000023070000}"/>
    <cellStyle name="_Январь_Май_1_Август" xfId="1829" xr:uid="{00000000-0005-0000-0000-000024070000}"/>
    <cellStyle name="_Январь_Май_1_Август_Дистанц." xfId="1830" xr:uid="{00000000-0005-0000-0000-000025070000}"/>
    <cellStyle name="_Январь_Май_1_Август_Индив." xfId="1831" xr:uid="{00000000-0005-0000-0000-000026070000}"/>
    <cellStyle name="_Январь_Май_1_БЕЛ" xfId="1832" xr:uid="{00000000-0005-0000-0000-000027070000}"/>
    <cellStyle name="_Январь_Май_1_БИНТ" xfId="1833" xr:uid="{00000000-0005-0000-0000-000028070000}"/>
    <cellStyle name="_Январь_Май_1_БИНТ_БЕЛ" xfId="1834" xr:uid="{00000000-0005-0000-0000-000029070000}"/>
    <cellStyle name="_Январь_Май_1_БИНТ_РЕЧ" xfId="1835" xr:uid="{00000000-0005-0000-0000-00002A070000}"/>
    <cellStyle name="_Январь_Май_1_ВЕБДИЗ" xfId="1836" xr:uid="{00000000-0005-0000-0000-00002B070000}"/>
    <cellStyle name="_Январь_Май_1_ВЕБМАСТ" xfId="1837" xr:uid="{00000000-0005-0000-0000-00002C070000}"/>
    <cellStyle name="_Январь_Май_1_ВЕБМАСТ_БЕЛ" xfId="1838" xr:uid="{00000000-0005-0000-0000-00002D070000}"/>
    <cellStyle name="_Январь_Май_1_ВЕБМАСТ_РЕЧ" xfId="1839" xr:uid="{00000000-0005-0000-0000-00002E070000}"/>
    <cellStyle name="_Январь_Май_1_Дети" xfId="1840" xr:uid="{00000000-0005-0000-0000-00002F070000}"/>
    <cellStyle name="_Январь_Май_1_Дистанц." xfId="1841" xr:uid="{00000000-0005-0000-0000-000030070000}"/>
    <cellStyle name="_Январь_Май_1_Индив." xfId="1842" xr:uid="{00000000-0005-0000-0000-000031070000}"/>
    <cellStyle name="_Январь_Май_1_Индив._БЕЛ" xfId="1843" xr:uid="{00000000-0005-0000-0000-000032070000}"/>
    <cellStyle name="_Январь_Май_1_Индив._РЕЧ" xfId="1844" xr:uid="{00000000-0005-0000-0000-000033070000}"/>
    <cellStyle name="_Январь_Май_1_Июнь" xfId="1845" xr:uid="{00000000-0005-0000-0000-000034070000}"/>
    <cellStyle name="_Январь_Май_1_Июнь_Август" xfId="1846" xr:uid="{00000000-0005-0000-0000-000035070000}"/>
    <cellStyle name="_Январь_Май_1_Июнь_Дистанц." xfId="1847" xr:uid="{00000000-0005-0000-0000-000036070000}"/>
    <cellStyle name="_Январь_Май_1_Июнь_Индив." xfId="1848" xr:uid="{00000000-0005-0000-0000-000037070000}"/>
    <cellStyle name="_Январь_Май_1_Июнь_КБУ" xfId="1849" xr:uid="{00000000-0005-0000-0000-000038070000}"/>
    <cellStyle name="_Январь_Май_1_КБУ" xfId="1850" xr:uid="{00000000-0005-0000-0000-000039070000}"/>
    <cellStyle name="_Январь_Май_1_КРН" xfId="1851" xr:uid="{00000000-0005-0000-0000-00003A070000}"/>
    <cellStyle name="_Январь_Май_1_ОПШ" xfId="1852" xr:uid="{00000000-0005-0000-0000-00003B070000}"/>
    <cellStyle name="_Январь_Май_1_СР" xfId="1853" xr:uid="{00000000-0005-0000-0000-00003C070000}"/>
    <cellStyle name="_Январь_Май_Август" xfId="1854" xr:uid="{00000000-0005-0000-0000-00003D070000}"/>
    <cellStyle name="_Январь_Май_Август_Дистанц." xfId="1855" xr:uid="{00000000-0005-0000-0000-00003E070000}"/>
    <cellStyle name="_Январь_Май_Август_Индив." xfId="1856" xr:uid="{00000000-0005-0000-0000-00003F070000}"/>
    <cellStyle name="_Январь_Май_АКАД" xfId="1857" xr:uid="{00000000-0005-0000-0000-000040070000}"/>
    <cellStyle name="_Январь_Май_АКАД_БЕЛ" xfId="1858" xr:uid="{00000000-0005-0000-0000-000041070000}"/>
    <cellStyle name="_Январь_Май_АКАД_РЕЧ" xfId="1859" xr:uid="{00000000-0005-0000-0000-000042070000}"/>
    <cellStyle name="_Январь_Май_Б9560" xfId="1860" xr:uid="{00000000-0005-0000-0000-000043070000}"/>
    <cellStyle name="_Январь_Май_Б9560_БЕЛ" xfId="1861" xr:uid="{00000000-0005-0000-0000-000044070000}"/>
    <cellStyle name="_Январь_Май_Б9560_РЕЧ" xfId="1862" xr:uid="{00000000-0005-0000-0000-000045070000}"/>
    <cellStyle name="_Январь_Май_БЕЛ" xfId="1863" xr:uid="{00000000-0005-0000-0000-000046070000}"/>
    <cellStyle name="_Январь_Май_БИНТ" xfId="1864" xr:uid="{00000000-0005-0000-0000-000047070000}"/>
    <cellStyle name="_Январь_Май_БИНТ_БЕЛ" xfId="1865" xr:uid="{00000000-0005-0000-0000-000048070000}"/>
    <cellStyle name="_Январь_Май_БИНТ_РЕЧ" xfId="1866" xr:uid="{00000000-0005-0000-0000-000049070000}"/>
    <cellStyle name="_Январь_Май_БУХ" xfId="1867" xr:uid="{00000000-0005-0000-0000-00004A070000}"/>
    <cellStyle name="_Январь_Май_БУХ_БЕЛ" xfId="1868" xr:uid="{00000000-0005-0000-0000-00004B070000}"/>
    <cellStyle name="_Январь_Май_БУХ_РЕЧ" xfId="1869" xr:uid="{00000000-0005-0000-0000-00004C070000}"/>
    <cellStyle name="_Январь_Май_ВЕБДИЗ" xfId="1870" xr:uid="{00000000-0005-0000-0000-00004D070000}"/>
    <cellStyle name="_Январь_Май_ВЕБМАСТ" xfId="1871" xr:uid="{00000000-0005-0000-0000-00004E070000}"/>
    <cellStyle name="_Январь_Май_ВЕБМАСТ_БЕЛ" xfId="1872" xr:uid="{00000000-0005-0000-0000-00004F070000}"/>
    <cellStyle name="_Январь_Май_ВЕБМАСТ_РЕЧ" xfId="1873" xr:uid="{00000000-0005-0000-0000-000050070000}"/>
    <cellStyle name="_Январь_Май_Дети" xfId="1874" xr:uid="{00000000-0005-0000-0000-000051070000}"/>
    <cellStyle name="_Январь_Май_Дистанц." xfId="1875" xr:uid="{00000000-0005-0000-0000-000052070000}"/>
    <cellStyle name="_Январь_Май_Индив." xfId="1876" xr:uid="{00000000-0005-0000-0000-000053070000}"/>
    <cellStyle name="_Январь_Май_Индив._БЕЛ" xfId="1877" xr:uid="{00000000-0005-0000-0000-000054070000}"/>
    <cellStyle name="_Январь_Май_Индив._РЕЧ" xfId="1878" xr:uid="{00000000-0005-0000-0000-000055070000}"/>
    <cellStyle name="_Январь_Май_Июль" xfId="1879" xr:uid="{00000000-0005-0000-0000-000056070000}"/>
    <cellStyle name="_Январь_Май_Июль_Август" xfId="1880" xr:uid="{00000000-0005-0000-0000-000057070000}"/>
    <cellStyle name="_Январь_Май_Июль_Август_Дистанц." xfId="1881" xr:uid="{00000000-0005-0000-0000-000058070000}"/>
    <cellStyle name="_Январь_Май_Июль_Август_Индив." xfId="1882" xr:uid="{00000000-0005-0000-0000-000059070000}"/>
    <cellStyle name="_Январь_Май_Июль_БЕЛ" xfId="1883" xr:uid="{00000000-0005-0000-0000-00005A070000}"/>
    <cellStyle name="_Январь_Май_Июль_БИНТ" xfId="1884" xr:uid="{00000000-0005-0000-0000-00005B070000}"/>
    <cellStyle name="_Январь_Май_Июль_БИНТ_БЕЛ" xfId="1885" xr:uid="{00000000-0005-0000-0000-00005C070000}"/>
    <cellStyle name="_Январь_Май_Июль_БИНТ_РЕЧ" xfId="1886" xr:uid="{00000000-0005-0000-0000-00005D070000}"/>
    <cellStyle name="_Январь_Май_Июль_ВЕБДИЗ" xfId="1887" xr:uid="{00000000-0005-0000-0000-00005E070000}"/>
    <cellStyle name="_Январь_Май_Июль_ВЕБМАСТ" xfId="1888" xr:uid="{00000000-0005-0000-0000-00005F070000}"/>
    <cellStyle name="_Январь_Май_Июль_ВЕБМАСТ_БЕЛ" xfId="1889" xr:uid="{00000000-0005-0000-0000-000060070000}"/>
    <cellStyle name="_Январь_Май_Июль_ВЕБМАСТ_РЕЧ" xfId="1890" xr:uid="{00000000-0005-0000-0000-000061070000}"/>
    <cellStyle name="_Январь_Май_Июль_Дети" xfId="1891" xr:uid="{00000000-0005-0000-0000-000062070000}"/>
    <cellStyle name="_Январь_Май_Июль_Дистанц." xfId="1892" xr:uid="{00000000-0005-0000-0000-000063070000}"/>
    <cellStyle name="_Январь_Май_Июль_Индив." xfId="1893" xr:uid="{00000000-0005-0000-0000-000064070000}"/>
    <cellStyle name="_Январь_Май_Июль_Индив._БЕЛ" xfId="1894" xr:uid="{00000000-0005-0000-0000-000065070000}"/>
    <cellStyle name="_Январь_Май_Июль_Индив._РЕЧ" xfId="1895" xr:uid="{00000000-0005-0000-0000-000066070000}"/>
    <cellStyle name="_Январь_Май_Июль_Июнь" xfId="1896" xr:uid="{00000000-0005-0000-0000-000067070000}"/>
    <cellStyle name="_Январь_Май_Июль_Июнь_Август" xfId="1897" xr:uid="{00000000-0005-0000-0000-000068070000}"/>
    <cellStyle name="_Январь_Май_Июль_Июнь_Дистанц." xfId="1898" xr:uid="{00000000-0005-0000-0000-000069070000}"/>
    <cellStyle name="_Январь_Май_Июль_Июнь_Индив." xfId="1899" xr:uid="{00000000-0005-0000-0000-00006A070000}"/>
    <cellStyle name="_Январь_Май_Июль_Июнь_КБУ" xfId="1900" xr:uid="{00000000-0005-0000-0000-00006B070000}"/>
    <cellStyle name="_Январь_Май_Июль_КБУ" xfId="1901" xr:uid="{00000000-0005-0000-0000-00006C070000}"/>
    <cellStyle name="_Январь_Май_Июль_КРН" xfId="1902" xr:uid="{00000000-0005-0000-0000-00006D070000}"/>
    <cellStyle name="_Январь_Май_Июль_ОПШ" xfId="1903" xr:uid="{00000000-0005-0000-0000-00006E070000}"/>
    <cellStyle name="_Январь_Май_Июль_СР" xfId="1904" xr:uid="{00000000-0005-0000-0000-00006F070000}"/>
    <cellStyle name="_Январь_Май_Июнь" xfId="1905" xr:uid="{00000000-0005-0000-0000-000070070000}"/>
    <cellStyle name="_Январь_Май_Июнь_1" xfId="1906" xr:uid="{00000000-0005-0000-0000-000071070000}"/>
    <cellStyle name="_Январь_Май_Июнь_1_Август" xfId="1907" xr:uid="{00000000-0005-0000-0000-000072070000}"/>
    <cellStyle name="_Январь_Май_Июнь_1_Дистанц." xfId="1908" xr:uid="{00000000-0005-0000-0000-000073070000}"/>
    <cellStyle name="_Январь_Май_Июнь_1_Индив." xfId="1909" xr:uid="{00000000-0005-0000-0000-000074070000}"/>
    <cellStyle name="_Январь_Май_Июнь_1_КБУ" xfId="1910" xr:uid="{00000000-0005-0000-0000-000075070000}"/>
    <cellStyle name="_Январь_Май_Июнь_Август" xfId="1911" xr:uid="{00000000-0005-0000-0000-000076070000}"/>
    <cellStyle name="_Январь_Май_Июнь_Август_Дистанц." xfId="1912" xr:uid="{00000000-0005-0000-0000-000077070000}"/>
    <cellStyle name="_Январь_Май_Июнь_Август_Индив." xfId="1913" xr:uid="{00000000-0005-0000-0000-000078070000}"/>
    <cellStyle name="_Январь_Май_Июнь_БЕЛ" xfId="1914" xr:uid="{00000000-0005-0000-0000-000079070000}"/>
    <cellStyle name="_Январь_Май_Июнь_БИНТ" xfId="1915" xr:uid="{00000000-0005-0000-0000-00007A070000}"/>
    <cellStyle name="_Январь_Май_Июнь_БИНТ_БЕЛ" xfId="1916" xr:uid="{00000000-0005-0000-0000-00007B070000}"/>
    <cellStyle name="_Январь_Май_Июнь_БИНТ_РЕЧ" xfId="1917" xr:uid="{00000000-0005-0000-0000-00007C070000}"/>
    <cellStyle name="_Январь_Май_Июнь_БУХ" xfId="1918" xr:uid="{00000000-0005-0000-0000-00007D070000}"/>
    <cellStyle name="_Январь_Май_Июнь_БУХ_БЕЛ" xfId="1919" xr:uid="{00000000-0005-0000-0000-00007E070000}"/>
    <cellStyle name="_Январь_Май_Июнь_БУХ_РЕЧ" xfId="1920" xr:uid="{00000000-0005-0000-0000-00007F070000}"/>
    <cellStyle name="_Январь_Май_Июнь_ВЕБДИЗ" xfId="1921" xr:uid="{00000000-0005-0000-0000-000080070000}"/>
    <cellStyle name="_Январь_Май_Июнь_ВЕБМАСТ" xfId="1922" xr:uid="{00000000-0005-0000-0000-000081070000}"/>
    <cellStyle name="_Январь_Май_Июнь_ВЕБМАСТ_БЕЛ" xfId="1923" xr:uid="{00000000-0005-0000-0000-000082070000}"/>
    <cellStyle name="_Январь_Май_Июнь_ВЕБМАСТ_РЕЧ" xfId="1924" xr:uid="{00000000-0005-0000-0000-000083070000}"/>
    <cellStyle name="_Январь_Май_Июнь_Дети" xfId="1925" xr:uid="{00000000-0005-0000-0000-000084070000}"/>
    <cellStyle name="_Январь_Май_Июнь_Дистанц." xfId="1926" xr:uid="{00000000-0005-0000-0000-000085070000}"/>
    <cellStyle name="_Январь_Май_Июнь_Индив." xfId="1927" xr:uid="{00000000-0005-0000-0000-000086070000}"/>
    <cellStyle name="_Январь_Май_Июнь_Индив._БЕЛ" xfId="1928" xr:uid="{00000000-0005-0000-0000-000087070000}"/>
    <cellStyle name="_Январь_Май_Июнь_Индив._РЕЧ" xfId="1929" xr:uid="{00000000-0005-0000-0000-000088070000}"/>
    <cellStyle name="_Январь_Май_Июнь_Июнь" xfId="1930" xr:uid="{00000000-0005-0000-0000-000089070000}"/>
    <cellStyle name="_Январь_Май_Июнь_Июнь_Август" xfId="1931" xr:uid="{00000000-0005-0000-0000-00008A070000}"/>
    <cellStyle name="_Январь_Май_Июнь_Июнь_Дистанц." xfId="1932" xr:uid="{00000000-0005-0000-0000-00008B070000}"/>
    <cellStyle name="_Январь_Май_Июнь_Июнь_Индив." xfId="1933" xr:uid="{00000000-0005-0000-0000-00008C070000}"/>
    <cellStyle name="_Январь_Май_Июнь_Июнь_КБУ" xfId="1934" xr:uid="{00000000-0005-0000-0000-00008D070000}"/>
    <cellStyle name="_Январь_Май_Июнь_КБУ" xfId="1935" xr:uid="{00000000-0005-0000-0000-00008E070000}"/>
    <cellStyle name="_Январь_Май_Июнь_КРН" xfId="1936" xr:uid="{00000000-0005-0000-0000-00008F070000}"/>
    <cellStyle name="_Январь_Май_Июнь_ОПШ" xfId="1937" xr:uid="{00000000-0005-0000-0000-000090070000}"/>
    <cellStyle name="_Январь_Май_Июнь_СР" xfId="1938" xr:uid="{00000000-0005-0000-0000-000091070000}"/>
    <cellStyle name="_Январь_Май_КБУ" xfId="1939" xr:uid="{00000000-0005-0000-0000-000092070000}"/>
    <cellStyle name="_Январь_Май_КРН" xfId="1940" xr:uid="{00000000-0005-0000-0000-000093070000}"/>
    <cellStyle name="_Январь_Май_Май" xfId="1941" xr:uid="{00000000-0005-0000-0000-000094070000}"/>
    <cellStyle name="_Январь_Май_Май_Август" xfId="1942" xr:uid="{00000000-0005-0000-0000-000095070000}"/>
    <cellStyle name="_Январь_Май_Май_Август_Дистанц." xfId="1943" xr:uid="{00000000-0005-0000-0000-000096070000}"/>
    <cellStyle name="_Январь_Май_Май_Август_Индив." xfId="1944" xr:uid="{00000000-0005-0000-0000-000097070000}"/>
    <cellStyle name="_Январь_Май_Май_БЕЛ" xfId="1945" xr:uid="{00000000-0005-0000-0000-000098070000}"/>
    <cellStyle name="_Январь_Май_Май_БИНТ" xfId="1946" xr:uid="{00000000-0005-0000-0000-000099070000}"/>
    <cellStyle name="_Январь_Май_Май_БИНТ_БЕЛ" xfId="1947" xr:uid="{00000000-0005-0000-0000-00009A070000}"/>
    <cellStyle name="_Январь_Май_Май_БИНТ_РЕЧ" xfId="1948" xr:uid="{00000000-0005-0000-0000-00009B070000}"/>
    <cellStyle name="_Январь_Май_Май_ВЕБДИЗ" xfId="1949" xr:uid="{00000000-0005-0000-0000-00009C070000}"/>
    <cellStyle name="_Январь_Май_Май_ВЕБМАСТ" xfId="1950" xr:uid="{00000000-0005-0000-0000-00009D070000}"/>
    <cellStyle name="_Январь_Май_Май_ВЕБМАСТ_БЕЛ" xfId="1951" xr:uid="{00000000-0005-0000-0000-00009E070000}"/>
    <cellStyle name="_Январь_Май_Май_ВЕБМАСТ_РЕЧ" xfId="1952" xr:uid="{00000000-0005-0000-0000-00009F070000}"/>
    <cellStyle name="_Январь_Май_Май_Дети" xfId="1953" xr:uid="{00000000-0005-0000-0000-0000A0070000}"/>
    <cellStyle name="_Январь_Май_Май_Дистанц." xfId="1954" xr:uid="{00000000-0005-0000-0000-0000A1070000}"/>
    <cellStyle name="_Январь_Май_Май_Индив." xfId="1955" xr:uid="{00000000-0005-0000-0000-0000A2070000}"/>
    <cellStyle name="_Январь_Май_Май_Индив._БЕЛ" xfId="1956" xr:uid="{00000000-0005-0000-0000-0000A3070000}"/>
    <cellStyle name="_Январь_Май_Май_Индив._РЕЧ" xfId="1957" xr:uid="{00000000-0005-0000-0000-0000A4070000}"/>
    <cellStyle name="_Январь_Май_Май_Июнь" xfId="1958" xr:uid="{00000000-0005-0000-0000-0000A5070000}"/>
    <cellStyle name="_Январь_Май_Май_Июнь_Август" xfId="1959" xr:uid="{00000000-0005-0000-0000-0000A6070000}"/>
    <cellStyle name="_Январь_Май_Май_Июнь_Дистанц." xfId="1960" xr:uid="{00000000-0005-0000-0000-0000A7070000}"/>
    <cellStyle name="_Январь_Май_Май_Июнь_Индив." xfId="1961" xr:uid="{00000000-0005-0000-0000-0000A8070000}"/>
    <cellStyle name="_Январь_Май_Май_Июнь_КБУ" xfId="1962" xr:uid="{00000000-0005-0000-0000-0000A9070000}"/>
    <cellStyle name="_Январь_Май_Май_КБУ" xfId="1963" xr:uid="{00000000-0005-0000-0000-0000AA070000}"/>
    <cellStyle name="_Январь_Май_Май_КРН" xfId="1964" xr:uid="{00000000-0005-0000-0000-0000AB070000}"/>
    <cellStyle name="_Январь_Май_Май_ОПШ" xfId="1965" xr:uid="{00000000-0005-0000-0000-0000AC070000}"/>
    <cellStyle name="_Январь_Май_Май_СР" xfId="1966" xr:uid="{00000000-0005-0000-0000-0000AD070000}"/>
    <cellStyle name="_Январь_Май_ОПШ" xfId="1967" xr:uid="{00000000-0005-0000-0000-0000AE070000}"/>
    <cellStyle name="_Январь_Май_РЕЧ" xfId="1968" xr:uid="{00000000-0005-0000-0000-0000AF070000}"/>
    <cellStyle name="_Январь_Май_РЕЧ_БЕЛ" xfId="1969" xr:uid="{00000000-0005-0000-0000-0000B0070000}"/>
    <cellStyle name="_Январь_Май_РЕЧ_РЕЧ" xfId="1970" xr:uid="{00000000-0005-0000-0000-0000B1070000}"/>
    <cellStyle name="_Январь_Май_СИ" xfId="1971" xr:uid="{00000000-0005-0000-0000-0000B2070000}"/>
    <cellStyle name="_Январь_Май_СИ_БЕЛ" xfId="1972" xr:uid="{00000000-0005-0000-0000-0000B3070000}"/>
    <cellStyle name="_Январь_Май_СИ_РЕЧ" xfId="1973" xr:uid="{00000000-0005-0000-0000-0000B4070000}"/>
    <cellStyle name="_Январь_Май_СР" xfId="1974" xr:uid="{00000000-0005-0000-0000-0000B5070000}"/>
    <cellStyle name="_Январь_Май_СУБД" xfId="1975" xr:uid="{00000000-0005-0000-0000-0000B6070000}"/>
    <cellStyle name="_Январь_Май_СУБД_БЕЛ" xfId="1976" xr:uid="{00000000-0005-0000-0000-0000B7070000}"/>
    <cellStyle name="_Январь_Май_СУБД_РЕЧ" xfId="1977" xr:uid="{00000000-0005-0000-0000-0000B8070000}"/>
    <cellStyle name="_Январь_МП" xfId="1978" xr:uid="{00000000-0005-0000-0000-0000B9070000}"/>
    <cellStyle name="_Январь_МП_БЕЛ" xfId="1979" xr:uid="{00000000-0005-0000-0000-0000BA070000}"/>
    <cellStyle name="_Январь_МП_РЕЧ" xfId="1980" xr:uid="{00000000-0005-0000-0000-0000BB070000}"/>
    <cellStyle name="_Январь_НТ" xfId="1981" xr:uid="{00000000-0005-0000-0000-0000BC070000}"/>
    <cellStyle name="_Январь_НТ_БЕЛ" xfId="1982" xr:uid="{00000000-0005-0000-0000-0000BD070000}"/>
    <cellStyle name="_Январь_НТ_РЕЧ" xfId="1983" xr:uid="{00000000-0005-0000-0000-0000BE070000}"/>
    <cellStyle name="_Январь_ОПШ" xfId="1984" xr:uid="{00000000-0005-0000-0000-0000BF070000}"/>
    <cellStyle name="_Январь_ОПШ_БЕЛ" xfId="1985" xr:uid="{00000000-0005-0000-0000-0000C0070000}"/>
    <cellStyle name="_Январь_ОПШ_РЕЧ" xfId="1986" xr:uid="{00000000-0005-0000-0000-0000C1070000}"/>
    <cellStyle name="_Январь_Офис" xfId="1987" xr:uid="{00000000-0005-0000-0000-0000C2070000}"/>
    <cellStyle name="_Январь_Офис_БЕЛ" xfId="1988" xr:uid="{00000000-0005-0000-0000-0000C3070000}"/>
    <cellStyle name="_Январь_Офис_РЕЧ" xfId="1989" xr:uid="{00000000-0005-0000-0000-0000C4070000}"/>
    <cellStyle name="_Январь_ПРШ" xfId="1990" xr:uid="{00000000-0005-0000-0000-0000C5070000}"/>
    <cellStyle name="_Январь_ПРШ_БЕЛ" xfId="1991" xr:uid="{00000000-0005-0000-0000-0000C6070000}"/>
    <cellStyle name="_Январь_ПРШ_РЕЧ" xfId="1992" xr:uid="{00000000-0005-0000-0000-0000C7070000}"/>
    <cellStyle name="_Январь_РЕЧ" xfId="1993" xr:uid="{00000000-0005-0000-0000-0000C8070000}"/>
    <cellStyle name="_Январь_РЕЧ_БЕЛ" xfId="1994" xr:uid="{00000000-0005-0000-0000-0000C9070000}"/>
    <cellStyle name="_Январь_РЕЧ_РЕЧ" xfId="1995" xr:uid="{00000000-0005-0000-0000-0000CA070000}"/>
    <cellStyle name="_Январь_СВБ" xfId="1996" xr:uid="{00000000-0005-0000-0000-0000CB070000}"/>
    <cellStyle name="_Январь_СВБ_БЕЛ" xfId="1997" xr:uid="{00000000-0005-0000-0000-0000CC070000}"/>
    <cellStyle name="_Январь_СВБ_РЕЧ" xfId="1998" xr:uid="{00000000-0005-0000-0000-0000CD070000}"/>
    <cellStyle name="_Январь_СИ" xfId="1999" xr:uid="{00000000-0005-0000-0000-0000CE070000}"/>
    <cellStyle name="_Январь_СИ_БЕЛ" xfId="2000" xr:uid="{00000000-0005-0000-0000-0000CF070000}"/>
    <cellStyle name="_Январь_СИ_РЕЧ" xfId="2001" xr:uid="{00000000-0005-0000-0000-0000D0070000}"/>
    <cellStyle name="_Январь_СИС" xfId="2002" xr:uid="{00000000-0005-0000-0000-0000D1070000}"/>
    <cellStyle name="_Январь_СИС_БЕЛ" xfId="2003" xr:uid="{00000000-0005-0000-0000-0000D2070000}"/>
    <cellStyle name="_Январь_СИС_РЕЧ" xfId="2004" xr:uid="{00000000-0005-0000-0000-0000D3070000}"/>
    <cellStyle name="_Январь_СР" xfId="2005" xr:uid="{00000000-0005-0000-0000-0000D4070000}"/>
    <cellStyle name="_Январь_СУБД" xfId="2006" xr:uid="{00000000-0005-0000-0000-0000D5070000}"/>
    <cellStyle name="_Январь_СУБД_БЕЛ" xfId="2007" xr:uid="{00000000-0005-0000-0000-0000D6070000}"/>
    <cellStyle name="_Январь_СУБД_РЕЧ" xfId="2008" xr:uid="{00000000-0005-0000-0000-0000D7070000}"/>
    <cellStyle name="_Январь_ТЕК" xfId="2009" xr:uid="{00000000-0005-0000-0000-0000D8070000}"/>
    <cellStyle name="_Январь_ТЕК_БЕЛ" xfId="2010" xr:uid="{00000000-0005-0000-0000-0000D9070000}"/>
    <cellStyle name="_Январь_ТЕК_РЕЧ" xfId="2011" xr:uid="{00000000-0005-0000-0000-0000DA070000}"/>
    <cellStyle name="_Январь_ТОР" xfId="2012" xr:uid="{00000000-0005-0000-0000-0000DB070000}"/>
    <cellStyle name="_Январь_ТОР_БЕЛ" xfId="2013" xr:uid="{00000000-0005-0000-0000-0000DC070000}"/>
    <cellStyle name="_Январь_ТОР_РЕЧ" xfId="2014" xr:uid="{00000000-0005-0000-0000-0000DD070000}"/>
    <cellStyle name="_Январь_Февраль" xfId="2015" xr:uid="{00000000-0005-0000-0000-0000DE070000}"/>
    <cellStyle name="_Январь_Февраль_1" xfId="2016" xr:uid="{00000000-0005-0000-0000-0000DF070000}"/>
    <cellStyle name="_Январь_Февраль_1_Август" xfId="2017" xr:uid="{00000000-0005-0000-0000-0000E0070000}"/>
    <cellStyle name="_Январь_Февраль_1_Август_Дистанц." xfId="2018" xr:uid="{00000000-0005-0000-0000-0000E1070000}"/>
    <cellStyle name="_Январь_Февраль_1_Август_Индив." xfId="2019" xr:uid="{00000000-0005-0000-0000-0000E2070000}"/>
    <cellStyle name="_Январь_Февраль_1_АКАД" xfId="2020" xr:uid="{00000000-0005-0000-0000-0000E3070000}"/>
    <cellStyle name="_Январь_Февраль_1_АКАД_БЕЛ" xfId="2021" xr:uid="{00000000-0005-0000-0000-0000E4070000}"/>
    <cellStyle name="_Январь_Февраль_1_АКАД_РЕЧ" xfId="2022" xr:uid="{00000000-0005-0000-0000-0000E5070000}"/>
    <cellStyle name="_Январь_Февраль_1_Б9560" xfId="2023" xr:uid="{00000000-0005-0000-0000-0000E6070000}"/>
    <cellStyle name="_Январь_Февраль_1_Б9560_БЕЛ" xfId="2024" xr:uid="{00000000-0005-0000-0000-0000E7070000}"/>
    <cellStyle name="_Январь_Февраль_1_Б9560_РЕЧ" xfId="2025" xr:uid="{00000000-0005-0000-0000-0000E8070000}"/>
    <cellStyle name="_Январь_Февраль_1_БЕЛ" xfId="2026" xr:uid="{00000000-0005-0000-0000-0000E9070000}"/>
    <cellStyle name="_Январь_Февраль_1_БИНТ" xfId="2027" xr:uid="{00000000-0005-0000-0000-0000EA070000}"/>
    <cellStyle name="_Январь_Февраль_1_БИНТ_БЕЛ" xfId="2028" xr:uid="{00000000-0005-0000-0000-0000EB070000}"/>
    <cellStyle name="_Январь_Февраль_1_БИНТ_РЕЧ" xfId="2029" xr:uid="{00000000-0005-0000-0000-0000EC070000}"/>
    <cellStyle name="_Январь_Февраль_1_БУХ" xfId="2030" xr:uid="{00000000-0005-0000-0000-0000ED070000}"/>
    <cellStyle name="_Январь_Февраль_1_БУХ_БЕЛ" xfId="2031" xr:uid="{00000000-0005-0000-0000-0000EE070000}"/>
    <cellStyle name="_Январь_Февраль_1_БУХ_РЕЧ" xfId="2032" xr:uid="{00000000-0005-0000-0000-0000EF070000}"/>
    <cellStyle name="_Январь_Февраль_1_ВЕБДИЗ" xfId="2033" xr:uid="{00000000-0005-0000-0000-0000F0070000}"/>
    <cellStyle name="_Январь_Февраль_1_ВЕБМАСТ" xfId="2034" xr:uid="{00000000-0005-0000-0000-0000F1070000}"/>
    <cellStyle name="_Январь_Февраль_1_ВЕБМАСТ_БЕЛ" xfId="2035" xr:uid="{00000000-0005-0000-0000-0000F2070000}"/>
    <cellStyle name="_Январь_Февраль_1_ВЕБМАСТ_РЕЧ" xfId="2036" xr:uid="{00000000-0005-0000-0000-0000F3070000}"/>
    <cellStyle name="_Январь_Февраль_1_Дети" xfId="2037" xr:uid="{00000000-0005-0000-0000-0000F4070000}"/>
    <cellStyle name="_Январь_Февраль_1_Дистанц." xfId="2038" xr:uid="{00000000-0005-0000-0000-0000F5070000}"/>
    <cellStyle name="_Январь_Февраль_1_Индив." xfId="2039" xr:uid="{00000000-0005-0000-0000-0000F6070000}"/>
    <cellStyle name="_Январь_Февраль_1_Индив._БЕЛ" xfId="2040" xr:uid="{00000000-0005-0000-0000-0000F7070000}"/>
    <cellStyle name="_Январь_Февраль_1_Индив._РЕЧ" xfId="2041" xr:uid="{00000000-0005-0000-0000-0000F8070000}"/>
    <cellStyle name="_Январь_Февраль_1_Июль" xfId="2042" xr:uid="{00000000-0005-0000-0000-0000F9070000}"/>
    <cellStyle name="_Январь_Февраль_1_Июль_Август" xfId="2043" xr:uid="{00000000-0005-0000-0000-0000FA070000}"/>
    <cellStyle name="_Январь_Февраль_1_Июль_Август_Дистанц." xfId="2044" xr:uid="{00000000-0005-0000-0000-0000FB070000}"/>
    <cellStyle name="_Январь_Февраль_1_Июль_Август_Индив." xfId="2045" xr:uid="{00000000-0005-0000-0000-0000FC070000}"/>
    <cellStyle name="_Январь_Февраль_1_Июль_БЕЛ" xfId="2046" xr:uid="{00000000-0005-0000-0000-0000FD070000}"/>
    <cellStyle name="_Январь_Февраль_1_Июль_БИНТ" xfId="2047" xr:uid="{00000000-0005-0000-0000-0000FE070000}"/>
    <cellStyle name="_Январь_Февраль_1_Июль_БИНТ_БЕЛ" xfId="2048" xr:uid="{00000000-0005-0000-0000-0000FF070000}"/>
    <cellStyle name="_Январь_Февраль_1_Июль_БИНТ_РЕЧ" xfId="2049" xr:uid="{00000000-0005-0000-0000-000000080000}"/>
    <cellStyle name="_Январь_Февраль_1_Июль_ВЕБДИЗ" xfId="2050" xr:uid="{00000000-0005-0000-0000-000001080000}"/>
    <cellStyle name="_Январь_Февраль_1_Июль_ВЕБМАСТ" xfId="2051" xr:uid="{00000000-0005-0000-0000-000002080000}"/>
    <cellStyle name="_Январь_Февраль_1_Июль_ВЕБМАСТ_БЕЛ" xfId="2052" xr:uid="{00000000-0005-0000-0000-000003080000}"/>
    <cellStyle name="_Январь_Февраль_1_Июль_ВЕБМАСТ_РЕЧ" xfId="2053" xr:uid="{00000000-0005-0000-0000-000004080000}"/>
    <cellStyle name="_Январь_Февраль_1_Июль_Дети" xfId="2054" xr:uid="{00000000-0005-0000-0000-000005080000}"/>
    <cellStyle name="_Январь_Февраль_1_Июль_Дистанц." xfId="2055" xr:uid="{00000000-0005-0000-0000-000006080000}"/>
    <cellStyle name="_Январь_Февраль_1_Июль_Индив." xfId="2056" xr:uid="{00000000-0005-0000-0000-000007080000}"/>
    <cellStyle name="_Январь_Февраль_1_Июль_Индив._БЕЛ" xfId="2057" xr:uid="{00000000-0005-0000-0000-000008080000}"/>
    <cellStyle name="_Январь_Февраль_1_Июль_Индив._РЕЧ" xfId="2058" xr:uid="{00000000-0005-0000-0000-000009080000}"/>
    <cellStyle name="_Январь_Февраль_1_Июль_Июнь" xfId="2059" xr:uid="{00000000-0005-0000-0000-00000A080000}"/>
    <cellStyle name="_Январь_Февраль_1_Июль_Июнь_Август" xfId="2060" xr:uid="{00000000-0005-0000-0000-00000B080000}"/>
    <cellStyle name="_Январь_Февраль_1_Июль_Июнь_Дистанц." xfId="2061" xr:uid="{00000000-0005-0000-0000-00000C080000}"/>
    <cellStyle name="_Январь_Февраль_1_Июль_Июнь_Индив." xfId="2062" xr:uid="{00000000-0005-0000-0000-00000D080000}"/>
    <cellStyle name="_Январь_Февраль_1_Июль_Июнь_КБУ" xfId="2063" xr:uid="{00000000-0005-0000-0000-00000E080000}"/>
    <cellStyle name="_Январь_Февраль_1_Июль_КБУ" xfId="2064" xr:uid="{00000000-0005-0000-0000-00000F080000}"/>
    <cellStyle name="_Январь_Февраль_1_Июль_КРН" xfId="2065" xr:uid="{00000000-0005-0000-0000-000010080000}"/>
    <cellStyle name="_Январь_Февраль_1_Июль_ОПШ" xfId="2066" xr:uid="{00000000-0005-0000-0000-000011080000}"/>
    <cellStyle name="_Январь_Февраль_1_Июль_СР" xfId="2067" xr:uid="{00000000-0005-0000-0000-000012080000}"/>
    <cellStyle name="_Январь_Февраль_1_Июнь" xfId="2068" xr:uid="{00000000-0005-0000-0000-000013080000}"/>
    <cellStyle name="_Январь_Февраль_1_Июнь_1" xfId="2069" xr:uid="{00000000-0005-0000-0000-000014080000}"/>
    <cellStyle name="_Январь_Февраль_1_Июнь_1_Август" xfId="2070" xr:uid="{00000000-0005-0000-0000-000015080000}"/>
    <cellStyle name="_Январь_Февраль_1_Июнь_1_Дистанц." xfId="2071" xr:uid="{00000000-0005-0000-0000-000016080000}"/>
    <cellStyle name="_Январь_Февраль_1_Июнь_1_Индив." xfId="2072" xr:uid="{00000000-0005-0000-0000-000017080000}"/>
    <cellStyle name="_Январь_Февраль_1_Июнь_1_КБУ" xfId="2073" xr:uid="{00000000-0005-0000-0000-000018080000}"/>
    <cellStyle name="_Январь_Февраль_1_Июнь_Август" xfId="2074" xr:uid="{00000000-0005-0000-0000-000019080000}"/>
    <cellStyle name="_Январь_Февраль_1_Июнь_Август_Дистанц." xfId="2075" xr:uid="{00000000-0005-0000-0000-00001A080000}"/>
    <cellStyle name="_Январь_Февраль_1_Июнь_Август_Индив." xfId="2076" xr:uid="{00000000-0005-0000-0000-00001B080000}"/>
    <cellStyle name="_Январь_Февраль_1_Июнь_БЕЛ" xfId="2077" xr:uid="{00000000-0005-0000-0000-00001C080000}"/>
    <cellStyle name="_Январь_Февраль_1_Июнь_БИНТ" xfId="2078" xr:uid="{00000000-0005-0000-0000-00001D080000}"/>
    <cellStyle name="_Январь_Февраль_1_Июнь_БИНТ_БЕЛ" xfId="2079" xr:uid="{00000000-0005-0000-0000-00001E080000}"/>
    <cellStyle name="_Январь_Февраль_1_Июнь_БИНТ_РЕЧ" xfId="2080" xr:uid="{00000000-0005-0000-0000-00001F080000}"/>
    <cellStyle name="_Январь_Февраль_1_Июнь_БУХ" xfId="2081" xr:uid="{00000000-0005-0000-0000-000020080000}"/>
    <cellStyle name="_Январь_Февраль_1_Июнь_БУХ_БЕЛ" xfId="2082" xr:uid="{00000000-0005-0000-0000-000021080000}"/>
    <cellStyle name="_Январь_Февраль_1_Июнь_БУХ_РЕЧ" xfId="2083" xr:uid="{00000000-0005-0000-0000-000022080000}"/>
    <cellStyle name="_Январь_Февраль_1_Июнь_ВЕБДИЗ" xfId="2084" xr:uid="{00000000-0005-0000-0000-000023080000}"/>
    <cellStyle name="_Январь_Февраль_1_Июнь_ВЕБМАСТ" xfId="2085" xr:uid="{00000000-0005-0000-0000-000024080000}"/>
    <cellStyle name="_Январь_Февраль_1_Июнь_ВЕБМАСТ_БЕЛ" xfId="2086" xr:uid="{00000000-0005-0000-0000-000025080000}"/>
    <cellStyle name="_Январь_Февраль_1_Июнь_ВЕБМАСТ_РЕЧ" xfId="2087" xr:uid="{00000000-0005-0000-0000-000026080000}"/>
    <cellStyle name="_Январь_Февраль_1_Июнь_Дети" xfId="2088" xr:uid="{00000000-0005-0000-0000-000027080000}"/>
    <cellStyle name="_Январь_Февраль_1_Июнь_Дистанц." xfId="2089" xr:uid="{00000000-0005-0000-0000-000028080000}"/>
    <cellStyle name="_Январь_Февраль_1_Июнь_Индив." xfId="2090" xr:uid="{00000000-0005-0000-0000-000029080000}"/>
    <cellStyle name="_Январь_Февраль_1_Июнь_Индив._БЕЛ" xfId="2091" xr:uid="{00000000-0005-0000-0000-00002A080000}"/>
    <cellStyle name="_Январь_Февраль_1_Июнь_Индив._РЕЧ" xfId="2092" xr:uid="{00000000-0005-0000-0000-00002B080000}"/>
    <cellStyle name="_Январь_Февраль_1_Июнь_Июнь" xfId="2093" xr:uid="{00000000-0005-0000-0000-00002C080000}"/>
    <cellStyle name="_Январь_Февраль_1_Июнь_Июнь_Август" xfId="2094" xr:uid="{00000000-0005-0000-0000-00002D080000}"/>
    <cellStyle name="_Январь_Февраль_1_Июнь_Июнь_Дистанц." xfId="2095" xr:uid="{00000000-0005-0000-0000-00002E080000}"/>
    <cellStyle name="_Январь_Февраль_1_Июнь_Июнь_Индив." xfId="2096" xr:uid="{00000000-0005-0000-0000-00002F080000}"/>
    <cellStyle name="_Январь_Февраль_1_Июнь_Июнь_КБУ" xfId="2097" xr:uid="{00000000-0005-0000-0000-000030080000}"/>
    <cellStyle name="_Январь_Февраль_1_Июнь_КБУ" xfId="2098" xr:uid="{00000000-0005-0000-0000-000031080000}"/>
    <cellStyle name="_Январь_Февраль_1_Июнь_КРН" xfId="2099" xr:uid="{00000000-0005-0000-0000-000032080000}"/>
    <cellStyle name="_Январь_Февраль_1_Июнь_ОПШ" xfId="2100" xr:uid="{00000000-0005-0000-0000-000033080000}"/>
    <cellStyle name="_Январь_Февраль_1_Июнь_СР" xfId="2101" xr:uid="{00000000-0005-0000-0000-000034080000}"/>
    <cellStyle name="_Январь_Февраль_1_КБУ" xfId="2102" xr:uid="{00000000-0005-0000-0000-000035080000}"/>
    <cellStyle name="_Январь_Февраль_1_КРН" xfId="2103" xr:uid="{00000000-0005-0000-0000-000036080000}"/>
    <cellStyle name="_Январь_Февраль_1_Май" xfId="2104" xr:uid="{00000000-0005-0000-0000-000037080000}"/>
    <cellStyle name="_Январь_Февраль_1_Май_Август" xfId="2105" xr:uid="{00000000-0005-0000-0000-000038080000}"/>
    <cellStyle name="_Январь_Февраль_1_Май_Август_Дистанц." xfId="2106" xr:uid="{00000000-0005-0000-0000-000039080000}"/>
    <cellStyle name="_Январь_Февраль_1_Май_Август_Индив." xfId="2107" xr:uid="{00000000-0005-0000-0000-00003A080000}"/>
    <cellStyle name="_Январь_Февраль_1_Май_БЕЛ" xfId="2108" xr:uid="{00000000-0005-0000-0000-00003B080000}"/>
    <cellStyle name="_Январь_Февраль_1_Май_БИНТ" xfId="2109" xr:uid="{00000000-0005-0000-0000-00003C080000}"/>
    <cellStyle name="_Январь_Февраль_1_Май_БИНТ_БЕЛ" xfId="2110" xr:uid="{00000000-0005-0000-0000-00003D080000}"/>
    <cellStyle name="_Январь_Февраль_1_Май_БИНТ_РЕЧ" xfId="2111" xr:uid="{00000000-0005-0000-0000-00003E080000}"/>
    <cellStyle name="_Январь_Февраль_1_Май_ВЕБДИЗ" xfId="2112" xr:uid="{00000000-0005-0000-0000-00003F080000}"/>
    <cellStyle name="_Январь_Февраль_1_Май_ВЕБМАСТ" xfId="2113" xr:uid="{00000000-0005-0000-0000-000040080000}"/>
    <cellStyle name="_Январь_Февраль_1_Май_ВЕБМАСТ_БЕЛ" xfId="2114" xr:uid="{00000000-0005-0000-0000-000041080000}"/>
    <cellStyle name="_Январь_Февраль_1_Май_ВЕБМАСТ_РЕЧ" xfId="2115" xr:uid="{00000000-0005-0000-0000-000042080000}"/>
    <cellStyle name="_Январь_Февраль_1_Май_Дети" xfId="2116" xr:uid="{00000000-0005-0000-0000-000043080000}"/>
    <cellStyle name="_Январь_Февраль_1_Май_Дистанц." xfId="2117" xr:uid="{00000000-0005-0000-0000-000044080000}"/>
    <cellStyle name="_Январь_Февраль_1_Май_Индив." xfId="2118" xr:uid="{00000000-0005-0000-0000-000045080000}"/>
    <cellStyle name="_Январь_Февраль_1_Май_Индив._БЕЛ" xfId="2119" xr:uid="{00000000-0005-0000-0000-000046080000}"/>
    <cellStyle name="_Январь_Февраль_1_Май_Индив._РЕЧ" xfId="2120" xr:uid="{00000000-0005-0000-0000-000047080000}"/>
    <cellStyle name="_Январь_Февраль_1_Май_Июнь" xfId="2121" xr:uid="{00000000-0005-0000-0000-000048080000}"/>
    <cellStyle name="_Январь_Февраль_1_Май_Июнь_Август" xfId="2122" xr:uid="{00000000-0005-0000-0000-000049080000}"/>
    <cellStyle name="_Январь_Февраль_1_Май_Июнь_Дистанц." xfId="2123" xr:uid="{00000000-0005-0000-0000-00004A080000}"/>
    <cellStyle name="_Январь_Февраль_1_Май_Июнь_Индив." xfId="2124" xr:uid="{00000000-0005-0000-0000-00004B080000}"/>
    <cellStyle name="_Январь_Февраль_1_Май_Июнь_КБУ" xfId="2125" xr:uid="{00000000-0005-0000-0000-00004C080000}"/>
    <cellStyle name="_Январь_Февраль_1_Май_КБУ" xfId="2126" xr:uid="{00000000-0005-0000-0000-00004D080000}"/>
    <cellStyle name="_Январь_Февраль_1_Май_КРН" xfId="2127" xr:uid="{00000000-0005-0000-0000-00004E080000}"/>
    <cellStyle name="_Январь_Февраль_1_Май_ОПШ" xfId="2128" xr:uid="{00000000-0005-0000-0000-00004F080000}"/>
    <cellStyle name="_Январь_Февраль_1_Май_СР" xfId="2129" xr:uid="{00000000-0005-0000-0000-000050080000}"/>
    <cellStyle name="_Январь_Февраль_1_ОПШ" xfId="2130" xr:uid="{00000000-0005-0000-0000-000051080000}"/>
    <cellStyle name="_Январь_Февраль_1_РЕЧ" xfId="2131" xr:uid="{00000000-0005-0000-0000-000052080000}"/>
    <cellStyle name="_Январь_Февраль_1_РЕЧ_БЕЛ" xfId="2132" xr:uid="{00000000-0005-0000-0000-000053080000}"/>
    <cellStyle name="_Январь_Февраль_1_РЕЧ_РЕЧ" xfId="2133" xr:uid="{00000000-0005-0000-0000-000054080000}"/>
    <cellStyle name="_Январь_Февраль_1_СИ" xfId="2134" xr:uid="{00000000-0005-0000-0000-000055080000}"/>
    <cellStyle name="_Январь_Февраль_1_СИ_БЕЛ" xfId="2135" xr:uid="{00000000-0005-0000-0000-000056080000}"/>
    <cellStyle name="_Январь_Февраль_1_СИ_РЕЧ" xfId="2136" xr:uid="{00000000-0005-0000-0000-000057080000}"/>
    <cellStyle name="_Январь_Февраль_1_СР" xfId="2137" xr:uid="{00000000-0005-0000-0000-000058080000}"/>
    <cellStyle name="_Январь_Февраль_1_СУБД" xfId="2138" xr:uid="{00000000-0005-0000-0000-000059080000}"/>
    <cellStyle name="_Январь_Февраль_1_СУБД_БЕЛ" xfId="2139" xr:uid="{00000000-0005-0000-0000-00005A080000}"/>
    <cellStyle name="_Январь_Февраль_1_СУБД_РЕЧ" xfId="2140" xr:uid="{00000000-0005-0000-0000-00005B080000}"/>
    <cellStyle name="_Январь_Февраль_БЕЛ" xfId="2141" xr:uid="{00000000-0005-0000-0000-00005C080000}"/>
    <cellStyle name="_Январь_Февраль_РЕЧ" xfId="2142" xr:uid="{00000000-0005-0000-0000-00005D080000}"/>
    <cellStyle name="_Январь_ФШ" xfId="2143" xr:uid="{00000000-0005-0000-0000-00005E080000}"/>
    <cellStyle name="_Январь_ФШ_БЕЛ" xfId="2144" xr:uid="{00000000-0005-0000-0000-00005F080000}"/>
    <cellStyle name="_Январь_ФШ_РЕЧ" xfId="2145" xr:uid="{00000000-0005-0000-0000-000060080000}"/>
    <cellStyle name="20% - Акцент1 2" xfId="2216" xr:uid="{00000000-0005-0000-0000-000061080000}"/>
    <cellStyle name="20% - Акцент2 2" xfId="2217" xr:uid="{00000000-0005-0000-0000-000062080000}"/>
    <cellStyle name="Accent1" xfId="2169" xr:uid="{00000000-0005-0000-0000-000063080000}"/>
    <cellStyle name="Accent1 - 20%" xfId="2170" xr:uid="{00000000-0005-0000-0000-000064080000}"/>
    <cellStyle name="Accent1 - 40%" xfId="2171" xr:uid="{00000000-0005-0000-0000-000065080000}"/>
    <cellStyle name="Accent1 - 60%" xfId="2172" xr:uid="{00000000-0005-0000-0000-000066080000}"/>
    <cellStyle name="Accent2" xfId="2173" xr:uid="{00000000-0005-0000-0000-000067080000}"/>
    <cellStyle name="Accent2 - 20%" xfId="2174" xr:uid="{00000000-0005-0000-0000-000068080000}"/>
    <cellStyle name="Accent2 - 40%" xfId="2175" xr:uid="{00000000-0005-0000-0000-000069080000}"/>
    <cellStyle name="Accent2 - 60%" xfId="2176" xr:uid="{00000000-0005-0000-0000-00006A080000}"/>
    <cellStyle name="Accent3" xfId="2177" xr:uid="{00000000-0005-0000-0000-00006B080000}"/>
    <cellStyle name="Accent3 - 20%" xfId="2178" xr:uid="{00000000-0005-0000-0000-00006C080000}"/>
    <cellStyle name="Accent3 - 40%" xfId="2179" xr:uid="{00000000-0005-0000-0000-00006D080000}"/>
    <cellStyle name="Accent3 - 60%" xfId="2180" xr:uid="{00000000-0005-0000-0000-00006E080000}"/>
    <cellStyle name="Accent4" xfId="2181" xr:uid="{00000000-0005-0000-0000-00006F080000}"/>
    <cellStyle name="Accent4 - 20%" xfId="2182" xr:uid="{00000000-0005-0000-0000-000070080000}"/>
    <cellStyle name="Accent4 - 40%" xfId="2183" xr:uid="{00000000-0005-0000-0000-000071080000}"/>
    <cellStyle name="Accent4 - 60%" xfId="2184" xr:uid="{00000000-0005-0000-0000-000072080000}"/>
    <cellStyle name="Accent5" xfId="2185" xr:uid="{00000000-0005-0000-0000-000073080000}"/>
    <cellStyle name="Accent5 - 20%" xfId="2186" xr:uid="{00000000-0005-0000-0000-000074080000}"/>
    <cellStyle name="Accent5 - 40%" xfId="2187" xr:uid="{00000000-0005-0000-0000-000075080000}"/>
    <cellStyle name="Accent5 - 60%" xfId="2188" xr:uid="{00000000-0005-0000-0000-000076080000}"/>
    <cellStyle name="Accent6" xfId="2189" xr:uid="{00000000-0005-0000-0000-000077080000}"/>
    <cellStyle name="Accent6 - 20%" xfId="2190" xr:uid="{00000000-0005-0000-0000-000078080000}"/>
    <cellStyle name="Accent6 - 40%" xfId="2191" xr:uid="{00000000-0005-0000-0000-000079080000}"/>
    <cellStyle name="Accent6 - 60%" xfId="2192" xr:uid="{00000000-0005-0000-0000-00007A080000}"/>
    <cellStyle name="Bad" xfId="2193" xr:uid="{00000000-0005-0000-0000-00007B080000}"/>
    <cellStyle name="Calculation" xfId="2194" xr:uid="{00000000-0005-0000-0000-00007C080000}"/>
    <cellStyle name="Check Cell" xfId="2195" xr:uid="{00000000-0005-0000-0000-00007D080000}"/>
    <cellStyle name="Comma [0]" xfId="2218" xr:uid="{00000000-0005-0000-0000-00007E080000}"/>
    <cellStyle name="Currency [0]" xfId="2219" xr:uid="{00000000-0005-0000-0000-000080080000}"/>
    <cellStyle name="Currency0" xfId="2146" xr:uid="{00000000-0005-0000-0000-000082080000}"/>
    <cellStyle name="Emphasis 1" xfId="2196" xr:uid="{00000000-0005-0000-0000-000083080000}"/>
    <cellStyle name="Emphasis 2" xfId="2197" xr:uid="{00000000-0005-0000-0000-000084080000}"/>
    <cellStyle name="Emphasis 3" xfId="2198" xr:uid="{00000000-0005-0000-0000-000085080000}"/>
    <cellStyle name="Euro" xfId="2147" xr:uid="{00000000-0005-0000-0000-000086080000}"/>
    <cellStyle name="Good" xfId="2199" xr:uid="{00000000-0005-0000-0000-000087080000}"/>
    <cellStyle name="Heading 1" xfId="2200" xr:uid="{00000000-0005-0000-0000-000088080000}"/>
    <cellStyle name="Heading 2" xfId="2201" xr:uid="{00000000-0005-0000-0000-000089080000}"/>
    <cellStyle name="Heading 3" xfId="2202" xr:uid="{00000000-0005-0000-0000-00008A080000}"/>
    <cellStyle name="Heading 4" xfId="2203" xr:uid="{00000000-0005-0000-0000-00008B080000}"/>
    <cellStyle name="Input" xfId="2204" xr:uid="{00000000-0005-0000-0000-00008C080000}"/>
    <cellStyle name="Linked Cell" xfId="2205" xr:uid="{00000000-0005-0000-0000-00008D080000}"/>
    <cellStyle name="Neutral" xfId="2206" xr:uid="{00000000-0005-0000-0000-00008E080000}"/>
    <cellStyle name="Normal" xfId="0" builtinId="0"/>
    <cellStyle name="Normal 2" xfId="2220" xr:uid="{00000000-0005-0000-0000-00008F080000}"/>
    <cellStyle name="Normal 3" xfId="2221" xr:uid="{00000000-0005-0000-0000-000090080000}"/>
    <cellStyle name="Normal 4" xfId="2168" xr:uid="{00000000-0005-0000-0000-000091080000}"/>
    <cellStyle name="Normal 5" xfId="2222" xr:uid="{00000000-0005-0000-0000-000092080000}"/>
    <cellStyle name="Normal1" xfId="2148" xr:uid="{00000000-0005-0000-0000-000094080000}"/>
    <cellStyle name="Note" xfId="2207" xr:uid="{00000000-0005-0000-0000-000095080000}"/>
    <cellStyle name="Output" xfId="2208" xr:uid="{00000000-0005-0000-0000-000096080000}"/>
    <cellStyle name="Sheet Title" xfId="2209" xr:uid="{00000000-0005-0000-0000-000097080000}"/>
    <cellStyle name="Standard 2" xfId="2223" xr:uid="{00000000-0005-0000-0000-000098080000}"/>
    <cellStyle name="Total" xfId="2210" xr:uid="{00000000-0005-0000-0000-000099080000}"/>
    <cellStyle name="Warning Text" xfId="2211" xr:uid="{00000000-0005-0000-0000-00009A080000}"/>
    <cellStyle name="Акцент1 2" xfId="2159" xr:uid="{00000000-0005-0000-0000-00009B080000}"/>
    <cellStyle name="Денежный [0] 2" xfId="2153" xr:uid="{00000000-0005-0000-0000-00009C080000}"/>
    <cellStyle name="Денежный 2" xfId="2154" xr:uid="{00000000-0005-0000-0000-00009D080000}"/>
    <cellStyle name="Денежный 2 2" xfId="2164" xr:uid="{00000000-0005-0000-0000-00009E080000}"/>
    <cellStyle name="Денежный 3" xfId="2214" xr:uid="{00000000-0005-0000-0000-00009F080000}"/>
    <cellStyle name="Денежный 4" xfId="2227" xr:uid="{00000000-0005-0000-0000-0000A0080000}"/>
    <cellStyle name="Обычный 2" xfId="2155" xr:uid="{00000000-0005-0000-0000-0000A2080000}"/>
    <cellStyle name="Обычный 2 2" xfId="2166" xr:uid="{00000000-0005-0000-0000-0000A3080000}"/>
    <cellStyle name="Обычный 2 2 2" xfId="2226" xr:uid="{00000000-0005-0000-0000-0000A4080000}"/>
    <cellStyle name="Обычный 2 2 2 2" xfId="2229" xr:uid="{00000000-0005-0000-0000-0000A5080000}"/>
    <cellStyle name="Обычный 2 3" xfId="2224" xr:uid="{00000000-0005-0000-0000-0000A6080000}"/>
    <cellStyle name="Обычный 3" xfId="2157" xr:uid="{00000000-0005-0000-0000-0000A7080000}"/>
    <cellStyle name="Обычный 3 2" xfId="2165" xr:uid="{00000000-0005-0000-0000-0000A8080000}"/>
    <cellStyle name="Обычный 3 3" xfId="2230" xr:uid="{00000000-0005-0000-0000-0000A9080000}"/>
    <cellStyle name="Обычный 4" xfId="2158" xr:uid="{00000000-0005-0000-0000-0000AA080000}"/>
    <cellStyle name="Обычный 5" xfId="2160" xr:uid="{00000000-0005-0000-0000-0000AB080000}"/>
    <cellStyle name="Обычный 6" xfId="2161" xr:uid="{00000000-0005-0000-0000-0000AC080000}"/>
    <cellStyle name="Обычный 7" xfId="2167" xr:uid="{00000000-0005-0000-0000-0000AD080000}"/>
    <cellStyle name="Обычный 8" xfId="2212" xr:uid="{00000000-0005-0000-0000-0000AE080000}"/>
    <cellStyle name="Обычный_DHL" xfId="2213" xr:uid="{00000000-0005-0000-0000-0000AF080000}"/>
    <cellStyle name="Процентный 2" xfId="2156" xr:uid="{00000000-0005-0000-0000-0000B0080000}"/>
    <cellStyle name="Процентный 3" xfId="2162" xr:uid="{00000000-0005-0000-0000-0000B1080000}"/>
    <cellStyle name="Процентный 4" xfId="2215" xr:uid="{00000000-0005-0000-0000-0000B2080000}"/>
    <cellStyle name="Процентный 5" xfId="2228" xr:uid="{00000000-0005-0000-0000-0000B3080000}"/>
    <cellStyle name="Стиль 1" xfId="2149" xr:uid="{00000000-0005-0000-0000-0000B4080000}"/>
    <cellStyle name="Стиль_названий" xfId="2152" xr:uid="{00000000-0005-0000-0000-0000B5080000}"/>
    <cellStyle name="Тысячи [0]_Лист1" xfId="2150" xr:uid="{00000000-0005-0000-0000-0000B6080000}"/>
    <cellStyle name="Тысячи_Лист1" xfId="2151" xr:uid="{00000000-0005-0000-0000-0000B7080000}"/>
    <cellStyle name="Финансовый 2" xfId="2163" xr:uid="{00000000-0005-0000-0000-0000B8080000}"/>
    <cellStyle name="Финансовый 3" xfId="2225" xr:uid="{00000000-0005-0000-0000-0000B9080000}"/>
  </cellStyles>
  <dxfs count="16"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  <dxf>
      <fill>
        <patternFill>
          <bgColor rgb="FF99FFCC"/>
        </patternFill>
      </fill>
    </dxf>
  </dxfs>
  <tableStyles count="0" defaultTableStyle="TableStyleMedium9" defaultPivotStyle="PivotStyleLight16"/>
  <colors>
    <mruColors>
      <color rgb="FF33CC33"/>
      <color rgb="FFFFFF99"/>
      <color rgb="FFC5F1C5"/>
      <color rgb="FFAFEBAF"/>
      <color rgb="FF99FFCC"/>
      <color rgb="FFD60093"/>
      <color rgb="FFFF0000"/>
      <color rgb="FF99FF99"/>
      <color rgb="FF006600"/>
      <color rgb="FF2A02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29241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76525" y="590550"/>
          <a:ext cx="5200650" cy="2924175"/>
        </a:xfrm>
        <a:prstGeom prst="rect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Продвинутый курс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2.</a:t>
          </a:r>
          <a:r>
            <a:rPr lang="ru-R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Инструменты анализа и оптимизации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Выполняйте последовательно по листам: 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Расширенный фильтр 1, 2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Подбор параметра 1, 2</a:t>
          </a:r>
        </a:p>
        <a:p>
          <a:pPr marL="171450" marR="0" lvl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Диспетчер сценариев 1, 2</a:t>
          </a:r>
          <a:b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6</xdr:col>
      <xdr:colOff>0</xdr:colOff>
      <xdr:row>23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6522357" y="2331357"/>
          <a:ext cx="0" cy="1545772"/>
          <a:chOff x="614" y="187"/>
          <a:chExt cx="336" cy="246"/>
        </a:xfrm>
      </xdr:grpSpPr>
      <xdr:pic>
        <xdr:nvPicPr>
          <xdr:cNvPr id="3" name="Picture 2" descr="advfilter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14" y="187"/>
            <a:ext cx="336" cy="2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WordArt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1226972">
            <a:off x="5705475" y="1779671588278"/>
            <a:ext cx="0" cy="20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ru-RU" sz="3600" kern="10" spc="0">
                <a:ln w="9525">
                  <a:noFill/>
                  <a:round/>
                  <a:headEnd/>
                  <a:tailEnd/>
                </a:ln>
                <a:solidFill>
                  <a:srgbClr val="FF0000">
                    <a:alpha val="50000"/>
                  </a:srgbClr>
                </a:solidFill>
                <a:effectLst/>
                <a:latin typeface="Impact"/>
              </a:rPr>
              <a:t>Это просто рисунок!</a:t>
            </a:r>
          </a:p>
        </xdr:txBody>
      </xdr:sp>
    </xdr:grpSp>
    <xdr:clientData/>
  </xdr:twoCellAnchor>
  <xdr:twoCellAnchor>
    <xdr:from>
      <xdr:col>6</xdr:col>
      <xdr:colOff>0</xdr:colOff>
      <xdr:row>1</xdr:row>
      <xdr:rowOff>152400</xdr:rowOff>
    </xdr:from>
    <xdr:to>
      <xdr:col>6</xdr:col>
      <xdr:colOff>0</xdr:colOff>
      <xdr:row>12</xdr:row>
      <xdr:rowOff>19050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705475" y="342900"/>
          <a:ext cx="0" cy="166687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Показать записи о продаже принтеров и сканеров за 2-й квартал 2002 года только в Москве на сумму не менее 4000 руб.</a:t>
          </a:r>
        </a:p>
      </xdr:txBody>
    </xdr:sp>
    <xdr:clientData/>
  </xdr:twoCellAnchor>
  <xdr:twoCellAnchor>
    <xdr:from>
      <xdr:col>7</xdr:col>
      <xdr:colOff>9525</xdr:colOff>
      <xdr:row>20</xdr:row>
      <xdr:rowOff>66676</xdr:rowOff>
    </xdr:from>
    <xdr:to>
      <xdr:col>11</xdr:col>
      <xdr:colOff>857250</xdr:colOff>
      <xdr:row>25</xdr:row>
      <xdr:rowOff>19051</xdr:rowOff>
    </xdr:to>
    <xdr:sp macro="" textlink="">
      <xdr:nvSpPr>
        <xdr:cNvPr id="6" name="AutoShape 5" descr="Пергамент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6515100" y="3352801"/>
          <a:ext cx="4343400" cy="762000"/>
        </a:xfrm>
        <a:prstGeom prst="foldedCorner">
          <a:avLst>
            <a:gd name="adj" fmla="val 7431"/>
          </a:avLst>
        </a:prstGeom>
        <a:blipFill dpi="0" rotWithShape="1">
          <a:blip xmlns:r="http://schemas.openxmlformats.org/officeDocument/2006/relationships" r:embed="rId2" cstate="print"/>
          <a:srcRect/>
          <a:tile tx="0" ty="0" sx="100000" sy="100000" flip="none" algn="tl"/>
        </a:blipFill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1)</a:t>
          </a:r>
          <a:r>
            <a:rPr lang="ru-RU" sz="1000" b="0" i="0" strike="noStrike">
              <a:solidFill>
                <a:srgbClr val="000000"/>
              </a:solidFill>
              <a:latin typeface="Arial Cyr"/>
            </a:rPr>
            <a:t> Показать записи о продаже принтеров и сканеров за 2000 г. только в Москве на сумму не менее 5 000 руб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0</xdr:col>
      <xdr:colOff>0</xdr:colOff>
      <xdr:row>47</xdr:row>
      <xdr:rowOff>76200</xdr:rowOff>
    </xdr:to>
    <xdr:grpSp>
      <xdr:nvGrpSpPr>
        <xdr:cNvPr id="2" name="Group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4587875"/>
          <a:ext cx="0" cy="4092575"/>
          <a:chOff x="614" y="187"/>
          <a:chExt cx="336" cy="246"/>
        </a:xfrm>
      </xdr:grpSpPr>
      <xdr:pic>
        <xdr:nvPicPr>
          <xdr:cNvPr id="3" name="Picture 4" descr="advfilter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614" y="187"/>
            <a:ext cx="336" cy="246"/>
          </a:xfrm>
          <a:prstGeom prst="rect">
            <a:avLst/>
          </a:prstGeom>
          <a:noFill/>
        </xdr:spPr>
      </xdr:pic>
      <xdr:sp macro="" textlink="">
        <xdr:nvSpPr>
          <xdr:cNvPr id="4" name="WordArt 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ChangeArrowheads="1" noChangeShapeType="1" noTextEdit="1"/>
          </xdr:cNvSpPr>
        </xdr:nvSpPr>
        <xdr:spPr bwMode="auto">
          <a:xfrm rot="1226972">
            <a:off x="801" y="241"/>
            <a:ext cx="135" cy="21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/>
            <a:r>
              <a:rPr lang="ru-RU" sz="3600" kern="10" spc="0">
                <a:ln w="9525">
                  <a:noFill/>
                  <a:round/>
                  <a:headEnd/>
                  <a:tailEnd/>
                </a:ln>
                <a:solidFill>
                  <a:srgbClr val="FF0000">
                    <a:alpha val="50000"/>
                  </a:srgbClr>
                </a:solidFill>
                <a:effectLst/>
                <a:latin typeface="Impact"/>
              </a:rPr>
              <a:t>Это просто рисунок!</a:t>
            </a:r>
          </a:p>
        </xdr:txBody>
      </xdr:sp>
    </xdr:grpSp>
    <xdr:clientData/>
  </xdr:twoCellAnchor>
  <xdr:twoCellAnchor>
    <xdr:from>
      <xdr:col>0</xdr:col>
      <xdr:colOff>0</xdr:colOff>
      <xdr:row>1</xdr:row>
      <xdr:rowOff>152400</xdr:rowOff>
    </xdr:from>
    <xdr:to>
      <xdr:col>0</xdr:col>
      <xdr:colOff>0</xdr:colOff>
      <xdr:row>22</xdr:row>
      <xdr:rowOff>19050</xdr:rowOff>
    </xdr:to>
    <xdr:sp macro="" textlink="">
      <xdr:nvSpPr>
        <xdr:cNvPr id="5" name="AutoShape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342900"/>
          <a:ext cx="0" cy="3667125"/>
        </a:xfrm>
        <a:prstGeom prst="foldedCorner">
          <a:avLst>
            <a:gd name="adj" fmla="val 125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Показать записи о продаже принтеров и сканеров за 2-й квартал 2002 года только в Москве на сумму не менее 4000 руб.</a:t>
          </a:r>
        </a:p>
      </xdr:txBody>
    </xdr:sp>
    <xdr:clientData/>
  </xdr:twoCellAnchor>
  <xdr:twoCellAnchor>
    <xdr:from>
      <xdr:col>9</xdr:col>
      <xdr:colOff>400050</xdr:colOff>
      <xdr:row>5</xdr:row>
      <xdr:rowOff>123825</xdr:rowOff>
    </xdr:from>
    <xdr:to>
      <xdr:col>14</xdr:col>
      <xdr:colOff>161925</xdr:colOff>
      <xdr:row>16</xdr:row>
      <xdr:rowOff>152400</xdr:rowOff>
    </xdr:to>
    <xdr:sp macro="" textlink="">
      <xdr:nvSpPr>
        <xdr:cNvPr id="6" name="Загнутый угол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286625" y="1038225"/>
          <a:ext cx="2914650" cy="20193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тобразить из таблицы сведения: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мужчинам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из отдела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АПС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по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женщинам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 окладами от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-х до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 тыс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€ включительно.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аблицу условий построить на этом же листе, начиная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K1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езультат разместить на этом же листе, начиная с ячейки </a:t>
          </a: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P1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8</xdr:row>
      <xdr:rowOff>9525</xdr:rowOff>
    </xdr:from>
    <xdr:to>
      <xdr:col>9</xdr:col>
      <xdr:colOff>19050</xdr:colOff>
      <xdr:row>16</xdr:row>
      <xdr:rowOff>161926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914775" y="1476375"/>
          <a:ext cx="4238625" cy="16002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размер Ежемесячного платежа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выгода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от вклада составила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100 тыс 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количество цемента и песка, которые можно купить на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13 800 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., при условии, что количества песка должно быть в 3 раза больше цемента.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95251</xdr:rowOff>
    </xdr:from>
    <xdr:to>
      <xdr:col>10</xdr:col>
      <xdr:colOff>457200</xdr:colOff>
      <xdr:row>9</xdr:row>
      <xdr:rowOff>180975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800600" y="276226"/>
          <a:ext cx="4667250" cy="15525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должна быть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Сумма, €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В1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), чтобы количество литров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66,3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размер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Ежемесячной выплаты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(ячейка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В9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) при условии, что кредит будет выплачиваться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 года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</xdr:rowOff>
    </xdr:from>
    <xdr:to>
      <xdr:col>4</xdr:col>
      <xdr:colOff>676277</xdr:colOff>
      <xdr:row>22</xdr:row>
      <xdr:rowOff>66676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33375" y="1476375"/>
          <a:ext cx="4972052" cy="27717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Тарифную ставку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сотрудника №1 при условии, что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должно составить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16100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167,71)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для сотрудника №2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Отработано часов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чтобы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 выдаче, руб.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составило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22450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105,9)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пределить какой процент премии должен быть у сотрудников, чтобы итоговая сумма была равна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800 тыс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руб, при условии, что процент премии сотрудников, отработавших свыше 10 лет должна быть в 2 раза больше, чем у тех, кто отработал не более 10 лет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50000"/>
                  <a:lumOff val="50000"/>
                </a:prstClr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(Ответ: 56,24% и 28,12%)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85725</xdr:rowOff>
    </xdr:from>
    <xdr:to>
      <xdr:col>14</xdr:col>
      <xdr:colOff>447674</xdr:colOff>
      <xdr:row>13</xdr:row>
      <xdr:rowOff>114300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6296025" y="476250"/>
          <a:ext cx="5200649" cy="2295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Физическое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200, 800, 2400, 600, 1000, 80.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Юридическое лицо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320, 1200, 2800, 850, 1300, 125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оздайте сценарий с именем </a:t>
          </a: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Иностранный покупатель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содержащий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400, 1500, 4000, 1000, 2000, 100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5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05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 в виде структуры и в виде сводной таблицы, показывая результаты расчета итоговой суммы и транспортных услуг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5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8</xdr:row>
      <xdr:rowOff>142876</xdr:rowOff>
    </xdr:from>
    <xdr:to>
      <xdr:col>8</xdr:col>
      <xdr:colOff>352424</xdr:colOff>
      <xdr:row>15</xdr:row>
      <xdr:rowOff>28576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210049" y="1647826"/>
          <a:ext cx="5362575" cy="11620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сценарии для планирования накоплений при различных условиях.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остроить отчеты в виде структуры и сводной таблицы.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/ANIMATE/SECURE/Production/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APERS/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640625" defaultRowHeight="15"/>
  <cols>
    <col min="1" max="16384" width="9.16406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CC33"/>
  </sheetPr>
  <dimension ref="A1:M88"/>
  <sheetViews>
    <sheetView zoomScale="140" zoomScaleNormal="140" workbookViewId="0">
      <pane xSplit="1" ySplit="1" topLeftCell="B2" activePane="bottomRight" state="frozen"/>
      <selection activeCell="N14" sqref="N14"/>
      <selection pane="topRight" activeCell="N14" sqref="N14"/>
      <selection pane="bottomLeft" activeCell="N14" sqref="N14"/>
      <selection pane="bottomRight" activeCell="C9" sqref="C9"/>
    </sheetView>
  </sheetViews>
  <sheetFormatPr baseColWidth="10" defaultColWidth="8.83203125" defaultRowHeight="14"/>
  <cols>
    <col min="1" max="1" width="10.1640625" style="24" bestFit="1" customWidth="1"/>
    <col min="2" max="2" width="15.33203125" style="24" bestFit="1" customWidth="1"/>
    <col min="3" max="3" width="15.1640625" style="24" bestFit="1" customWidth="1"/>
    <col min="4" max="4" width="15.33203125" style="24" bestFit="1" customWidth="1"/>
    <col min="5" max="5" width="12" style="24" bestFit="1" customWidth="1"/>
    <col min="6" max="6" width="17.6640625" style="24" bestFit="1" customWidth="1"/>
    <col min="7" max="7" width="12" bestFit="1" customWidth="1"/>
    <col min="8" max="8" width="17.5" customWidth="1"/>
    <col min="9" max="9" width="11.33203125" bestFit="1" customWidth="1"/>
    <col min="10" max="10" width="14.5" customWidth="1"/>
    <col min="11" max="11" width="9.1640625" customWidth="1"/>
    <col min="12" max="12" width="17" customWidth="1"/>
    <col min="13" max="13" width="18.6640625" customWidth="1"/>
    <col min="14" max="14" width="12" bestFit="1" customWidth="1"/>
  </cols>
  <sheetData>
    <row r="1" spans="1:12" ht="15" thickBot="1">
      <c r="A1" s="7" t="s">
        <v>156</v>
      </c>
      <c r="B1" s="8" t="s">
        <v>157</v>
      </c>
      <c r="C1" s="8" t="s">
        <v>158</v>
      </c>
      <c r="D1" s="8" t="s">
        <v>159</v>
      </c>
      <c r="E1" s="8" t="s">
        <v>160</v>
      </c>
      <c r="F1" s="9" t="s">
        <v>161</v>
      </c>
    </row>
    <row r="2" spans="1:12">
      <c r="A2" s="10">
        <v>36571</v>
      </c>
      <c r="B2" s="11" t="s">
        <v>37</v>
      </c>
      <c r="C2" s="12" t="s">
        <v>162</v>
      </c>
      <c r="D2" s="12">
        <v>2</v>
      </c>
      <c r="E2" s="12">
        <v>600</v>
      </c>
      <c r="F2" s="13" t="s">
        <v>163</v>
      </c>
      <c r="H2" s="7" t="s">
        <v>158</v>
      </c>
      <c r="I2" s="14" t="s">
        <v>156</v>
      </c>
      <c r="J2" s="14" t="s">
        <v>156</v>
      </c>
      <c r="K2" s="15" t="s">
        <v>157</v>
      </c>
      <c r="L2" s="9" t="s">
        <v>160</v>
      </c>
    </row>
    <row r="3" spans="1:12" ht="13">
      <c r="A3" s="16">
        <v>36571</v>
      </c>
      <c r="B3" s="17" t="s">
        <v>37</v>
      </c>
      <c r="C3" s="18" t="s">
        <v>164</v>
      </c>
      <c r="D3" s="18">
        <v>4</v>
      </c>
      <c r="E3" s="18">
        <v>39200</v>
      </c>
      <c r="F3" s="19" t="s">
        <v>163</v>
      </c>
      <c r="H3" s="18" t="s">
        <v>165</v>
      </c>
      <c r="I3" s="18" t="s">
        <v>166</v>
      </c>
      <c r="J3" s="18" t="s">
        <v>167</v>
      </c>
      <c r="K3" s="17" t="s">
        <v>29</v>
      </c>
      <c r="L3" s="18" t="s">
        <v>168</v>
      </c>
    </row>
    <row r="4" spans="1:12" ht="13">
      <c r="A4" s="16">
        <v>36571</v>
      </c>
      <c r="B4" s="17" t="s">
        <v>29</v>
      </c>
      <c r="C4" s="18" t="s">
        <v>165</v>
      </c>
      <c r="D4" s="18">
        <v>4</v>
      </c>
      <c r="E4" s="18">
        <v>26000</v>
      </c>
      <c r="F4" s="19" t="s">
        <v>169</v>
      </c>
      <c r="H4" s="18" t="s">
        <v>170</v>
      </c>
      <c r="I4" s="18" t="s">
        <v>166</v>
      </c>
      <c r="J4" s="18" t="s">
        <v>167</v>
      </c>
      <c r="K4" s="17" t="s">
        <v>29</v>
      </c>
      <c r="L4" s="18" t="s">
        <v>168</v>
      </c>
    </row>
    <row r="5" spans="1:12" ht="13">
      <c r="A5" s="16">
        <v>36571</v>
      </c>
      <c r="B5" s="17" t="s">
        <v>29</v>
      </c>
      <c r="C5" s="18" t="s">
        <v>165</v>
      </c>
      <c r="D5" s="18">
        <v>4</v>
      </c>
      <c r="E5" s="18">
        <v>26000</v>
      </c>
      <c r="F5" s="19" t="s">
        <v>169</v>
      </c>
    </row>
    <row r="6" spans="1:12" ht="13">
      <c r="A6" s="16">
        <v>36571</v>
      </c>
      <c r="B6" s="17" t="s">
        <v>37</v>
      </c>
      <c r="C6" s="18" t="s">
        <v>171</v>
      </c>
      <c r="D6" s="18">
        <v>1</v>
      </c>
      <c r="E6" s="18">
        <v>150</v>
      </c>
      <c r="F6" s="19" t="s">
        <v>169</v>
      </c>
    </row>
    <row r="7" spans="1:12" ht="13">
      <c r="A7" s="16">
        <v>36638</v>
      </c>
      <c r="B7" s="17" t="s">
        <v>29</v>
      </c>
      <c r="C7" s="18" t="s">
        <v>172</v>
      </c>
      <c r="D7" s="18">
        <v>3</v>
      </c>
      <c r="E7" s="18">
        <v>3750</v>
      </c>
      <c r="F7" s="19" t="s">
        <v>163</v>
      </c>
    </row>
    <row r="8" spans="1:12" ht="13">
      <c r="A8" s="16">
        <v>36638</v>
      </c>
      <c r="B8" s="17" t="s">
        <v>29</v>
      </c>
      <c r="C8" s="18" t="s">
        <v>172</v>
      </c>
      <c r="D8" s="18">
        <v>3</v>
      </c>
      <c r="E8" s="18">
        <v>3750</v>
      </c>
      <c r="F8" s="19" t="s">
        <v>163</v>
      </c>
    </row>
    <row r="9" spans="1:12" ht="13">
      <c r="A9" s="16">
        <v>36638</v>
      </c>
      <c r="B9" s="17" t="s">
        <v>29</v>
      </c>
      <c r="C9" s="18" t="s">
        <v>165</v>
      </c>
      <c r="D9" s="18">
        <v>4</v>
      </c>
      <c r="E9" s="18">
        <v>26000</v>
      </c>
      <c r="F9" s="19" t="s">
        <v>173</v>
      </c>
    </row>
    <row r="10" spans="1:12" ht="13">
      <c r="A10" s="16">
        <v>36638</v>
      </c>
      <c r="B10" s="17" t="s">
        <v>29</v>
      </c>
      <c r="C10" s="18" t="s">
        <v>165</v>
      </c>
      <c r="D10" s="18">
        <v>4</v>
      </c>
      <c r="E10" s="18">
        <v>26000</v>
      </c>
      <c r="F10" s="19" t="s">
        <v>173</v>
      </c>
    </row>
    <row r="11" spans="1:12" ht="13">
      <c r="A11" s="16">
        <v>36638</v>
      </c>
      <c r="B11" s="17" t="s">
        <v>29</v>
      </c>
      <c r="C11" s="18" t="s">
        <v>172</v>
      </c>
      <c r="D11" s="18">
        <v>4</v>
      </c>
      <c r="E11" s="18">
        <v>5000</v>
      </c>
      <c r="F11" s="19" t="s">
        <v>173</v>
      </c>
    </row>
    <row r="12" spans="1:12" ht="13">
      <c r="A12" s="16">
        <v>36638</v>
      </c>
      <c r="B12" s="17" t="s">
        <v>29</v>
      </c>
      <c r="C12" s="18" t="s">
        <v>170</v>
      </c>
      <c r="D12" s="18">
        <v>3</v>
      </c>
      <c r="E12" s="18">
        <v>9900</v>
      </c>
      <c r="F12" s="19" t="s">
        <v>173</v>
      </c>
    </row>
    <row r="13" spans="1:12" ht="13">
      <c r="A13" s="16">
        <v>36638</v>
      </c>
      <c r="B13" s="17" t="s">
        <v>29</v>
      </c>
      <c r="C13" s="18" t="s">
        <v>172</v>
      </c>
      <c r="D13" s="18">
        <v>4</v>
      </c>
      <c r="E13" s="18">
        <v>5000</v>
      </c>
      <c r="F13" s="19" t="s">
        <v>173</v>
      </c>
    </row>
    <row r="14" spans="1:12" ht="13">
      <c r="A14" s="16">
        <v>36638</v>
      </c>
      <c r="B14" s="17" t="s">
        <v>29</v>
      </c>
      <c r="C14" s="18" t="s">
        <v>170</v>
      </c>
      <c r="D14" s="18">
        <v>3</v>
      </c>
      <c r="E14" s="18">
        <v>9900</v>
      </c>
      <c r="F14" s="19" t="s">
        <v>173</v>
      </c>
    </row>
    <row r="15" spans="1:12" ht="13">
      <c r="A15" s="16">
        <v>36638</v>
      </c>
      <c r="B15" s="17" t="s">
        <v>37</v>
      </c>
      <c r="C15" s="18" t="s">
        <v>162</v>
      </c>
      <c r="D15" s="18">
        <v>3</v>
      </c>
      <c r="E15" s="18">
        <v>750</v>
      </c>
      <c r="F15" s="19" t="s">
        <v>174</v>
      </c>
    </row>
    <row r="16" spans="1:12" ht="13">
      <c r="A16" s="16">
        <v>36638</v>
      </c>
      <c r="B16" s="17" t="s">
        <v>37</v>
      </c>
      <c r="C16" s="18" t="s">
        <v>162</v>
      </c>
      <c r="D16" s="18">
        <v>2</v>
      </c>
      <c r="E16" s="18">
        <v>600</v>
      </c>
      <c r="F16" s="19" t="s">
        <v>169</v>
      </c>
    </row>
    <row r="17" spans="1:13" ht="13">
      <c r="A17" s="16">
        <v>36638</v>
      </c>
      <c r="B17" s="17" t="s">
        <v>29</v>
      </c>
      <c r="C17" s="18" t="s">
        <v>165</v>
      </c>
      <c r="D17" s="18">
        <v>3</v>
      </c>
      <c r="E17" s="18">
        <v>19500</v>
      </c>
      <c r="F17" s="19" t="s">
        <v>175</v>
      </c>
    </row>
    <row r="18" spans="1:13" ht="13">
      <c r="A18" s="16">
        <v>36638</v>
      </c>
      <c r="B18" s="17" t="s">
        <v>29</v>
      </c>
      <c r="C18" s="18" t="s">
        <v>165</v>
      </c>
      <c r="D18" s="18">
        <v>3</v>
      </c>
      <c r="E18" s="18">
        <v>19500</v>
      </c>
      <c r="F18" s="19" t="s">
        <v>175</v>
      </c>
    </row>
    <row r="19" spans="1:13" ht="13">
      <c r="A19" s="16">
        <v>36638</v>
      </c>
      <c r="B19" s="17" t="s">
        <v>29</v>
      </c>
      <c r="C19" s="18" t="s">
        <v>162</v>
      </c>
      <c r="D19" s="18">
        <v>3</v>
      </c>
      <c r="E19" s="18">
        <v>750</v>
      </c>
      <c r="F19" s="19" t="s">
        <v>175</v>
      </c>
    </row>
    <row r="20" spans="1:13" ht="13">
      <c r="A20" s="16">
        <v>36639</v>
      </c>
      <c r="B20" s="17" t="s">
        <v>29</v>
      </c>
      <c r="C20" s="18" t="s">
        <v>162</v>
      </c>
      <c r="D20" s="18">
        <v>3</v>
      </c>
      <c r="E20" s="18">
        <v>750</v>
      </c>
      <c r="F20" s="19" t="s">
        <v>173</v>
      </c>
    </row>
    <row r="21" spans="1:13" ht="13">
      <c r="A21" s="16">
        <v>36639</v>
      </c>
      <c r="B21" s="17" t="s">
        <v>29</v>
      </c>
      <c r="C21" s="18" t="s">
        <v>162</v>
      </c>
      <c r="D21" s="18">
        <v>3</v>
      </c>
      <c r="E21" s="18">
        <v>750</v>
      </c>
      <c r="F21" s="19" t="s">
        <v>173</v>
      </c>
    </row>
    <row r="22" spans="1:13" ht="13">
      <c r="A22" s="16">
        <v>36639</v>
      </c>
      <c r="B22" s="17" t="s">
        <v>37</v>
      </c>
      <c r="C22" s="18" t="s">
        <v>165</v>
      </c>
      <c r="D22" s="18">
        <v>2</v>
      </c>
      <c r="E22" s="18">
        <v>13000</v>
      </c>
      <c r="F22" s="19" t="s">
        <v>174</v>
      </c>
    </row>
    <row r="23" spans="1:13" ht="13">
      <c r="A23" s="16">
        <v>36639</v>
      </c>
      <c r="B23" s="17" t="s">
        <v>37</v>
      </c>
      <c r="C23" s="18" t="s">
        <v>172</v>
      </c>
      <c r="D23" s="18">
        <v>4</v>
      </c>
      <c r="E23" s="18">
        <v>29000</v>
      </c>
      <c r="F23" s="19" t="s">
        <v>174</v>
      </c>
    </row>
    <row r="24" spans="1:13" ht="13">
      <c r="A24" s="16">
        <v>36639</v>
      </c>
      <c r="B24" s="17" t="s">
        <v>37</v>
      </c>
      <c r="C24" s="18" t="s">
        <v>162</v>
      </c>
      <c r="D24" s="18">
        <v>4</v>
      </c>
      <c r="E24" s="18">
        <v>1000</v>
      </c>
      <c r="F24" s="19" t="s">
        <v>169</v>
      </c>
    </row>
    <row r="25" spans="1:13" ht="13">
      <c r="A25" s="16">
        <v>36639</v>
      </c>
      <c r="B25" s="17" t="s">
        <v>29</v>
      </c>
      <c r="C25" s="18" t="s">
        <v>162</v>
      </c>
      <c r="D25" s="18">
        <v>4</v>
      </c>
      <c r="E25" s="18">
        <v>1000</v>
      </c>
      <c r="F25" s="19" t="s">
        <v>176</v>
      </c>
    </row>
    <row r="26" spans="1:13" ht="13">
      <c r="A26" s="16">
        <v>36639</v>
      </c>
      <c r="B26" s="17" t="s">
        <v>29</v>
      </c>
      <c r="C26" s="18" t="s">
        <v>162</v>
      </c>
      <c r="D26" s="18">
        <v>4</v>
      </c>
      <c r="E26" s="18">
        <v>1000</v>
      </c>
      <c r="F26" s="19" t="s">
        <v>176</v>
      </c>
    </row>
    <row r="27" spans="1:13" thickBot="1">
      <c r="A27" s="16">
        <v>36640</v>
      </c>
      <c r="B27" s="17" t="s">
        <v>29</v>
      </c>
      <c r="C27" s="18" t="s">
        <v>164</v>
      </c>
      <c r="D27" s="18">
        <v>1</v>
      </c>
      <c r="E27" s="18">
        <v>9800</v>
      </c>
      <c r="F27" s="19" t="s">
        <v>173</v>
      </c>
    </row>
    <row r="28" spans="1:13">
      <c r="A28" s="16">
        <v>36640</v>
      </c>
      <c r="B28" s="17" t="s">
        <v>37</v>
      </c>
      <c r="C28" s="18" t="s">
        <v>165</v>
      </c>
      <c r="D28" s="18">
        <v>2</v>
      </c>
      <c r="E28" s="18">
        <v>13000</v>
      </c>
      <c r="F28" s="19" t="s">
        <v>169</v>
      </c>
      <c r="H28" s="7" t="s">
        <v>156</v>
      </c>
      <c r="I28" s="8" t="s">
        <v>157</v>
      </c>
      <c r="J28" s="8" t="s">
        <v>158</v>
      </c>
      <c r="K28" s="8" t="s">
        <v>159</v>
      </c>
      <c r="L28" s="8" t="s">
        <v>160</v>
      </c>
      <c r="M28" s="9" t="s">
        <v>161</v>
      </c>
    </row>
    <row r="29" spans="1:13" ht="13">
      <c r="A29" s="16">
        <v>36640</v>
      </c>
      <c r="B29" s="17" t="s">
        <v>29</v>
      </c>
      <c r="C29" s="18" t="s">
        <v>171</v>
      </c>
      <c r="D29" s="18">
        <v>7</v>
      </c>
      <c r="E29" s="18">
        <v>1050</v>
      </c>
      <c r="F29" s="19" t="s">
        <v>176</v>
      </c>
      <c r="H29" s="16">
        <v>36571</v>
      </c>
      <c r="I29" s="17" t="s">
        <v>29</v>
      </c>
      <c r="J29" s="18" t="s">
        <v>165</v>
      </c>
      <c r="K29" s="18">
        <v>4</v>
      </c>
      <c r="L29" s="18">
        <v>26000</v>
      </c>
      <c r="M29" s="19" t="s">
        <v>169</v>
      </c>
    </row>
    <row r="30" spans="1:13" ht="13">
      <c r="A30" s="16">
        <v>36640</v>
      </c>
      <c r="B30" s="17" t="s">
        <v>29</v>
      </c>
      <c r="C30" s="18" t="s">
        <v>170</v>
      </c>
      <c r="D30" s="18">
        <v>2</v>
      </c>
      <c r="E30" s="18">
        <v>6600</v>
      </c>
      <c r="F30" s="19" t="s">
        <v>176</v>
      </c>
      <c r="H30" s="16">
        <v>36571</v>
      </c>
      <c r="I30" s="17" t="s">
        <v>29</v>
      </c>
      <c r="J30" s="18" t="s">
        <v>165</v>
      </c>
      <c r="K30" s="18">
        <v>4</v>
      </c>
      <c r="L30" s="18">
        <v>26000</v>
      </c>
      <c r="M30" s="19" t="s">
        <v>169</v>
      </c>
    </row>
    <row r="31" spans="1:13" ht="13">
      <c r="A31" s="16">
        <v>36920</v>
      </c>
      <c r="B31" s="17" t="s">
        <v>29</v>
      </c>
      <c r="C31" s="18" t="s">
        <v>164</v>
      </c>
      <c r="D31" s="18">
        <v>3</v>
      </c>
      <c r="E31" s="18">
        <v>29400</v>
      </c>
      <c r="F31" s="19" t="s">
        <v>175</v>
      </c>
      <c r="H31" s="16">
        <v>36638</v>
      </c>
      <c r="I31" s="17" t="s">
        <v>29</v>
      </c>
      <c r="J31" s="18" t="s">
        <v>165</v>
      </c>
      <c r="K31" s="18">
        <v>4</v>
      </c>
      <c r="L31" s="18">
        <v>26000</v>
      </c>
      <c r="M31" s="19" t="s">
        <v>173</v>
      </c>
    </row>
    <row r="32" spans="1:13" ht="13">
      <c r="A32" s="16">
        <v>36924</v>
      </c>
      <c r="B32" s="17" t="s">
        <v>29</v>
      </c>
      <c r="C32" s="18" t="s">
        <v>162</v>
      </c>
      <c r="D32" s="18">
        <v>2</v>
      </c>
      <c r="E32" s="18">
        <v>600</v>
      </c>
      <c r="F32" s="19" t="s">
        <v>176</v>
      </c>
      <c r="H32" s="16">
        <v>36638</v>
      </c>
      <c r="I32" s="17" t="s">
        <v>29</v>
      </c>
      <c r="J32" s="18" t="s">
        <v>165</v>
      </c>
      <c r="K32" s="18">
        <v>4</v>
      </c>
      <c r="L32" s="18">
        <v>26000</v>
      </c>
      <c r="M32" s="19" t="s">
        <v>173</v>
      </c>
    </row>
    <row r="33" spans="1:13" ht="13">
      <c r="A33" s="16">
        <v>36953</v>
      </c>
      <c r="B33" s="17" t="s">
        <v>29</v>
      </c>
      <c r="C33" s="18" t="s">
        <v>171</v>
      </c>
      <c r="D33" s="18">
        <v>3</v>
      </c>
      <c r="E33" s="18">
        <v>450</v>
      </c>
      <c r="F33" s="19" t="s">
        <v>175</v>
      </c>
      <c r="H33" s="16">
        <v>36638</v>
      </c>
      <c r="I33" s="17" t="s">
        <v>29</v>
      </c>
      <c r="J33" s="18" t="s">
        <v>170</v>
      </c>
      <c r="K33" s="18">
        <v>3</v>
      </c>
      <c r="L33" s="18">
        <v>9900</v>
      </c>
      <c r="M33" s="19" t="s">
        <v>173</v>
      </c>
    </row>
    <row r="34" spans="1:13" ht="13">
      <c r="A34" s="16">
        <v>37000</v>
      </c>
      <c r="B34" s="17" t="s">
        <v>29</v>
      </c>
      <c r="C34" s="18" t="s">
        <v>162</v>
      </c>
      <c r="D34" s="18">
        <v>2</v>
      </c>
      <c r="E34" s="18">
        <v>600</v>
      </c>
      <c r="F34" s="19" t="s">
        <v>175</v>
      </c>
      <c r="H34" s="16">
        <v>36638</v>
      </c>
      <c r="I34" s="17" t="s">
        <v>29</v>
      </c>
      <c r="J34" s="18" t="s">
        <v>170</v>
      </c>
      <c r="K34" s="18">
        <v>3</v>
      </c>
      <c r="L34" s="18">
        <v>9900</v>
      </c>
      <c r="M34" s="19" t="s">
        <v>173</v>
      </c>
    </row>
    <row r="35" spans="1:13" ht="13">
      <c r="A35" s="16">
        <v>37019</v>
      </c>
      <c r="B35" s="17" t="s">
        <v>37</v>
      </c>
      <c r="C35" s="18" t="s">
        <v>171</v>
      </c>
      <c r="D35" s="18">
        <v>4</v>
      </c>
      <c r="E35" s="18">
        <v>900</v>
      </c>
      <c r="F35" s="19" t="s">
        <v>174</v>
      </c>
      <c r="H35" s="16">
        <v>36638</v>
      </c>
      <c r="I35" s="17" t="s">
        <v>29</v>
      </c>
      <c r="J35" s="18" t="s">
        <v>165</v>
      </c>
      <c r="K35" s="18">
        <v>3</v>
      </c>
      <c r="L35" s="18">
        <v>19500</v>
      </c>
      <c r="M35" s="19" t="s">
        <v>175</v>
      </c>
    </row>
    <row r="36" spans="1:13" ht="13">
      <c r="A36" s="16">
        <v>37079</v>
      </c>
      <c r="B36" s="17" t="s">
        <v>37</v>
      </c>
      <c r="C36" s="18" t="s">
        <v>162</v>
      </c>
      <c r="D36" s="18">
        <v>5</v>
      </c>
      <c r="E36" s="18">
        <v>1250</v>
      </c>
      <c r="F36" s="19" t="s">
        <v>169</v>
      </c>
      <c r="H36" s="16">
        <v>36638</v>
      </c>
      <c r="I36" s="17" t="s">
        <v>29</v>
      </c>
      <c r="J36" s="18" t="s">
        <v>165</v>
      </c>
      <c r="K36" s="18">
        <v>3</v>
      </c>
      <c r="L36" s="18">
        <v>19500</v>
      </c>
      <c r="M36" s="19" t="s">
        <v>175</v>
      </c>
    </row>
    <row r="37" spans="1:13" ht="13">
      <c r="A37" s="16">
        <v>37114</v>
      </c>
      <c r="B37" s="17" t="s">
        <v>37</v>
      </c>
      <c r="C37" s="18" t="s">
        <v>170</v>
      </c>
      <c r="D37" s="18">
        <v>2</v>
      </c>
      <c r="E37" s="18">
        <v>6600</v>
      </c>
      <c r="F37" s="19" t="s">
        <v>174</v>
      </c>
      <c r="H37" s="16">
        <v>36640</v>
      </c>
      <c r="I37" s="17" t="s">
        <v>29</v>
      </c>
      <c r="J37" s="18" t="s">
        <v>170</v>
      </c>
      <c r="K37" s="18">
        <v>2</v>
      </c>
      <c r="L37" s="18">
        <v>6600</v>
      </c>
      <c r="M37" s="19" t="s">
        <v>176</v>
      </c>
    </row>
    <row r="38" spans="1:13" ht="13">
      <c r="A38" s="16">
        <v>37156</v>
      </c>
      <c r="B38" s="17" t="s">
        <v>29</v>
      </c>
      <c r="C38" s="18" t="s">
        <v>164</v>
      </c>
      <c r="D38" s="18">
        <v>2</v>
      </c>
      <c r="E38" s="18">
        <v>19600</v>
      </c>
      <c r="F38" s="19" t="s">
        <v>176</v>
      </c>
    </row>
    <row r="39" spans="1:13" ht="13">
      <c r="A39" s="16">
        <v>37190</v>
      </c>
      <c r="B39" s="17" t="s">
        <v>29</v>
      </c>
      <c r="C39" s="18" t="s">
        <v>165</v>
      </c>
      <c r="D39" s="18">
        <v>7</v>
      </c>
      <c r="E39" s="18">
        <v>45500</v>
      </c>
      <c r="F39" s="19" t="s">
        <v>175</v>
      </c>
    </row>
    <row r="40" spans="1:13" ht="13">
      <c r="A40" s="16">
        <v>37209</v>
      </c>
      <c r="B40" s="17" t="s">
        <v>37</v>
      </c>
      <c r="C40" s="18" t="s">
        <v>162</v>
      </c>
      <c r="D40" s="18">
        <v>2</v>
      </c>
      <c r="E40" s="18">
        <v>600</v>
      </c>
      <c r="F40" s="19" t="s">
        <v>163</v>
      </c>
    </row>
    <row r="41" spans="1:13" ht="13">
      <c r="A41" s="16">
        <v>37228</v>
      </c>
      <c r="B41" s="17" t="s">
        <v>37</v>
      </c>
      <c r="C41" s="18" t="s">
        <v>165</v>
      </c>
      <c r="D41" s="18">
        <v>1</v>
      </c>
      <c r="E41" s="18">
        <v>6500</v>
      </c>
      <c r="F41" s="19" t="s">
        <v>174</v>
      </c>
    </row>
    <row r="42" spans="1:13" ht="13">
      <c r="A42" s="16">
        <v>37266</v>
      </c>
      <c r="B42" s="17" t="s">
        <v>37</v>
      </c>
      <c r="C42" s="18" t="s">
        <v>164</v>
      </c>
      <c r="D42" s="18">
        <v>4</v>
      </c>
      <c r="E42" s="18">
        <v>39200</v>
      </c>
      <c r="F42" s="19" t="s">
        <v>163</v>
      </c>
    </row>
    <row r="43" spans="1:13" ht="13">
      <c r="A43" s="16">
        <v>37266</v>
      </c>
      <c r="B43" s="17" t="s">
        <v>37</v>
      </c>
      <c r="C43" s="18" t="s">
        <v>172</v>
      </c>
      <c r="D43" s="18">
        <v>3</v>
      </c>
      <c r="E43" s="18">
        <v>3750</v>
      </c>
      <c r="F43" s="19" t="s">
        <v>163</v>
      </c>
    </row>
    <row r="44" spans="1:13" ht="13">
      <c r="A44" s="16">
        <v>37266</v>
      </c>
      <c r="B44" s="17" t="s">
        <v>37</v>
      </c>
      <c r="C44" s="18" t="s">
        <v>165</v>
      </c>
      <c r="D44" s="18">
        <v>4</v>
      </c>
      <c r="E44" s="18">
        <v>26000</v>
      </c>
      <c r="F44" s="19" t="s">
        <v>169</v>
      </c>
    </row>
    <row r="45" spans="1:13" ht="13">
      <c r="A45" s="16">
        <v>37266</v>
      </c>
      <c r="B45" s="17" t="s">
        <v>29</v>
      </c>
      <c r="C45" s="18" t="s">
        <v>171</v>
      </c>
      <c r="D45" s="18">
        <v>6</v>
      </c>
      <c r="E45" s="18">
        <v>7500</v>
      </c>
      <c r="F45" s="19" t="s">
        <v>176</v>
      </c>
    </row>
    <row r="46" spans="1:13" ht="13">
      <c r="A46" s="16">
        <v>37302</v>
      </c>
      <c r="B46" s="17" t="s">
        <v>37</v>
      </c>
      <c r="C46" s="18" t="s">
        <v>165</v>
      </c>
      <c r="D46" s="18">
        <v>8</v>
      </c>
      <c r="E46" s="18">
        <v>52000</v>
      </c>
      <c r="F46" s="19" t="s">
        <v>163</v>
      </c>
    </row>
    <row r="47" spans="1:13" ht="13">
      <c r="A47" s="16">
        <v>37302</v>
      </c>
      <c r="B47" s="17" t="s">
        <v>37</v>
      </c>
      <c r="C47" s="18" t="s">
        <v>162</v>
      </c>
      <c r="D47" s="18">
        <v>1</v>
      </c>
      <c r="E47" s="18">
        <v>300</v>
      </c>
      <c r="F47" s="19" t="s">
        <v>163</v>
      </c>
    </row>
    <row r="48" spans="1:13" ht="13">
      <c r="A48" s="16">
        <v>37302</v>
      </c>
      <c r="B48" s="17" t="s">
        <v>29</v>
      </c>
      <c r="C48" s="18" t="s">
        <v>170</v>
      </c>
      <c r="D48" s="18">
        <v>4</v>
      </c>
      <c r="E48" s="18">
        <v>13200</v>
      </c>
      <c r="F48" s="19" t="s">
        <v>173</v>
      </c>
    </row>
    <row r="49" spans="1:6" ht="13">
      <c r="A49" s="16">
        <v>37302</v>
      </c>
      <c r="B49" s="17" t="s">
        <v>29</v>
      </c>
      <c r="C49" s="18" t="s">
        <v>165</v>
      </c>
      <c r="D49" s="18">
        <v>6</v>
      </c>
      <c r="E49" s="18">
        <v>39000</v>
      </c>
      <c r="F49" s="19" t="s">
        <v>176</v>
      </c>
    </row>
    <row r="50" spans="1:6" ht="13">
      <c r="A50" s="16">
        <v>37328</v>
      </c>
      <c r="B50" s="17" t="s">
        <v>37</v>
      </c>
      <c r="C50" s="18" t="s">
        <v>171</v>
      </c>
      <c r="D50" s="18">
        <v>2</v>
      </c>
      <c r="E50" s="18">
        <v>300</v>
      </c>
      <c r="F50" s="19" t="s">
        <v>163</v>
      </c>
    </row>
    <row r="51" spans="1:6" ht="13">
      <c r="A51" s="16">
        <v>37330</v>
      </c>
      <c r="B51" s="17" t="s">
        <v>29</v>
      </c>
      <c r="C51" s="18" t="s">
        <v>162</v>
      </c>
      <c r="D51" s="18">
        <v>2</v>
      </c>
      <c r="E51" s="18">
        <v>600</v>
      </c>
      <c r="F51" s="19" t="s">
        <v>175</v>
      </c>
    </row>
    <row r="52" spans="1:6" ht="13">
      <c r="A52" s="16">
        <v>37332</v>
      </c>
      <c r="B52" s="17" t="s">
        <v>29</v>
      </c>
      <c r="C52" s="18" t="s">
        <v>171</v>
      </c>
      <c r="D52" s="18">
        <v>5</v>
      </c>
      <c r="E52" s="18">
        <v>750</v>
      </c>
      <c r="F52" s="19" t="s">
        <v>173</v>
      </c>
    </row>
    <row r="53" spans="1:6" ht="13">
      <c r="A53" s="16">
        <v>37333</v>
      </c>
      <c r="B53" s="17" t="s">
        <v>29</v>
      </c>
      <c r="C53" s="18" t="s">
        <v>171</v>
      </c>
      <c r="D53" s="18">
        <v>6</v>
      </c>
      <c r="E53" s="18">
        <v>900</v>
      </c>
      <c r="F53" s="19" t="s">
        <v>173</v>
      </c>
    </row>
    <row r="54" spans="1:6" ht="13">
      <c r="A54" s="16">
        <v>37348</v>
      </c>
      <c r="B54" s="17" t="s">
        <v>29</v>
      </c>
      <c r="C54" s="18" t="s">
        <v>162</v>
      </c>
      <c r="D54" s="18">
        <v>5</v>
      </c>
      <c r="E54" s="18">
        <v>1250</v>
      </c>
      <c r="F54" s="19" t="s">
        <v>173</v>
      </c>
    </row>
    <row r="55" spans="1:6" ht="13">
      <c r="A55" s="16">
        <v>37359</v>
      </c>
      <c r="B55" s="17" t="s">
        <v>37</v>
      </c>
      <c r="C55" s="18" t="s">
        <v>170</v>
      </c>
      <c r="D55" s="18">
        <v>1</v>
      </c>
      <c r="E55" s="18">
        <v>3300</v>
      </c>
      <c r="F55" s="19" t="s">
        <v>163</v>
      </c>
    </row>
    <row r="56" spans="1:6" ht="13">
      <c r="A56" s="16">
        <v>37384</v>
      </c>
      <c r="B56" s="17" t="s">
        <v>29</v>
      </c>
      <c r="C56" s="18" t="s">
        <v>172</v>
      </c>
      <c r="D56" s="18">
        <v>8</v>
      </c>
      <c r="E56" s="18">
        <v>10000</v>
      </c>
      <c r="F56" s="19" t="s">
        <v>173</v>
      </c>
    </row>
    <row r="57" spans="1:6" ht="13">
      <c r="A57" s="16">
        <v>37384</v>
      </c>
      <c r="B57" s="17" t="s">
        <v>37</v>
      </c>
      <c r="C57" s="18" t="s">
        <v>170</v>
      </c>
      <c r="D57" s="18">
        <v>1</v>
      </c>
      <c r="E57" s="18">
        <v>7250</v>
      </c>
      <c r="F57" s="19" t="s">
        <v>169</v>
      </c>
    </row>
    <row r="58" spans="1:6" ht="13">
      <c r="A58" s="16">
        <v>37384</v>
      </c>
      <c r="B58" s="17" t="s">
        <v>37</v>
      </c>
      <c r="C58" s="18" t="s">
        <v>170</v>
      </c>
      <c r="D58" s="18">
        <v>5</v>
      </c>
      <c r="E58" s="18">
        <v>16500</v>
      </c>
      <c r="F58" s="19" t="s">
        <v>169</v>
      </c>
    </row>
    <row r="59" spans="1:6" ht="13">
      <c r="A59" s="16">
        <v>37384</v>
      </c>
      <c r="B59" s="17" t="s">
        <v>37</v>
      </c>
      <c r="C59" s="18" t="s">
        <v>165</v>
      </c>
      <c r="D59" s="18">
        <v>5</v>
      </c>
      <c r="E59" s="18">
        <v>32500</v>
      </c>
      <c r="F59" s="19" t="s">
        <v>169</v>
      </c>
    </row>
    <row r="60" spans="1:6" ht="13">
      <c r="A60" s="16">
        <v>37384</v>
      </c>
      <c r="B60" s="17" t="s">
        <v>29</v>
      </c>
      <c r="C60" s="18" t="s">
        <v>164</v>
      </c>
      <c r="D60" s="18">
        <v>6</v>
      </c>
      <c r="E60" s="18">
        <v>58800</v>
      </c>
      <c r="F60" s="19" t="s">
        <v>176</v>
      </c>
    </row>
    <row r="61" spans="1:6" ht="13">
      <c r="A61" s="16">
        <v>37384</v>
      </c>
      <c r="B61" s="17" t="s">
        <v>29</v>
      </c>
      <c r="C61" s="18" t="s">
        <v>165</v>
      </c>
      <c r="D61" s="18">
        <v>4</v>
      </c>
      <c r="E61" s="18">
        <v>29000</v>
      </c>
      <c r="F61" s="19" t="s">
        <v>175</v>
      </c>
    </row>
    <row r="62" spans="1:6" ht="13">
      <c r="A62" s="16">
        <v>37385</v>
      </c>
      <c r="B62" s="17" t="s">
        <v>37</v>
      </c>
      <c r="C62" s="18" t="s">
        <v>164</v>
      </c>
      <c r="D62" s="18">
        <v>7</v>
      </c>
      <c r="E62" s="18">
        <v>68600</v>
      </c>
      <c r="F62" s="19" t="s">
        <v>174</v>
      </c>
    </row>
    <row r="63" spans="1:6" ht="13">
      <c r="A63" s="16">
        <v>37386</v>
      </c>
      <c r="B63" s="17" t="s">
        <v>37</v>
      </c>
      <c r="C63" s="18" t="s">
        <v>164</v>
      </c>
      <c r="D63" s="18">
        <v>10</v>
      </c>
      <c r="E63" s="18">
        <v>98000</v>
      </c>
      <c r="F63" s="19" t="s">
        <v>163</v>
      </c>
    </row>
    <row r="64" spans="1:6" ht="13">
      <c r="A64" s="16">
        <v>37388</v>
      </c>
      <c r="B64" s="17" t="s">
        <v>37</v>
      </c>
      <c r="C64" s="18" t="s">
        <v>171</v>
      </c>
      <c r="D64" s="18">
        <v>5</v>
      </c>
      <c r="E64" s="18">
        <v>750</v>
      </c>
      <c r="F64" s="19" t="s">
        <v>174</v>
      </c>
    </row>
    <row r="65" spans="1:6" ht="13">
      <c r="A65" s="16">
        <v>37501</v>
      </c>
      <c r="B65" s="17" t="s">
        <v>29</v>
      </c>
      <c r="C65" s="18" t="s">
        <v>170</v>
      </c>
      <c r="D65" s="18">
        <v>2</v>
      </c>
      <c r="E65" s="18">
        <v>6600</v>
      </c>
      <c r="F65" s="19" t="s">
        <v>176</v>
      </c>
    </row>
    <row r="66" spans="1:6" ht="13">
      <c r="A66" s="16">
        <v>37514</v>
      </c>
      <c r="B66" s="17" t="s">
        <v>29</v>
      </c>
      <c r="C66" s="18" t="s">
        <v>164</v>
      </c>
      <c r="D66" s="18">
        <v>10</v>
      </c>
      <c r="E66" s="18">
        <v>98000</v>
      </c>
      <c r="F66" s="19" t="s">
        <v>176</v>
      </c>
    </row>
    <row r="67" spans="1:6" ht="13">
      <c r="A67" s="16">
        <v>37514</v>
      </c>
      <c r="B67" s="17" t="s">
        <v>29</v>
      </c>
      <c r="C67" s="18" t="s">
        <v>171</v>
      </c>
      <c r="D67" s="18">
        <v>4</v>
      </c>
      <c r="E67" s="18">
        <v>600</v>
      </c>
      <c r="F67" s="19" t="s">
        <v>175</v>
      </c>
    </row>
    <row r="68" spans="1:6" ht="13">
      <c r="A68" s="16">
        <v>37521</v>
      </c>
      <c r="B68" s="17" t="s">
        <v>37</v>
      </c>
      <c r="C68" s="18" t="s">
        <v>162</v>
      </c>
      <c r="D68" s="18">
        <v>4</v>
      </c>
      <c r="E68" s="18">
        <v>1000</v>
      </c>
      <c r="F68" s="19" t="s">
        <v>174</v>
      </c>
    </row>
    <row r="69" spans="1:6" ht="13">
      <c r="A69" s="16">
        <v>37571</v>
      </c>
      <c r="B69" s="17" t="s">
        <v>37</v>
      </c>
      <c r="C69" s="18" t="s">
        <v>165</v>
      </c>
      <c r="D69" s="18">
        <v>1</v>
      </c>
      <c r="E69" s="18">
        <v>1250</v>
      </c>
      <c r="F69" s="19" t="s">
        <v>174</v>
      </c>
    </row>
    <row r="70" spans="1:6" ht="13">
      <c r="A70" s="16">
        <v>37615</v>
      </c>
      <c r="B70" s="17" t="s">
        <v>37</v>
      </c>
      <c r="C70" s="18" t="s">
        <v>172</v>
      </c>
      <c r="D70" s="18">
        <v>2</v>
      </c>
      <c r="E70" s="18">
        <v>2500</v>
      </c>
      <c r="F70" s="19" t="s">
        <v>169</v>
      </c>
    </row>
    <row r="71" spans="1:6" ht="13">
      <c r="A71" s="16">
        <v>37620</v>
      </c>
      <c r="B71" s="17" t="s">
        <v>29</v>
      </c>
      <c r="C71" s="18" t="s">
        <v>172</v>
      </c>
      <c r="D71" s="18">
        <v>5</v>
      </c>
      <c r="E71" s="18">
        <v>6250</v>
      </c>
      <c r="F71" s="19" t="s">
        <v>175</v>
      </c>
    </row>
    <row r="72" spans="1:6" ht="13">
      <c r="A72" s="16">
        <v>37621</v>
      </c>
      <c r="B72" s="17" t="s">
        <v>29</v>
      </c>
      <c r="C72" s="18" t="s">
        <v>170</v>
      </c>
      <c r="D72" s="18">
        <v>3</v>
      </c>
      <c r="E72" s="18">
        <v>9900</v>
      </c>
      <c r="F72" s="19" t="s">
        <v>175</v>
      </c>
    </row>
    <row r="73" spans="1:6" ht="13">
      <c r="A73" s="16">
        <v>37622</v>
      </c>
      <c r="B73" s="17" t="s">
        <v>37</v>
      </c>
      <c r="C73" s="18" t="s">
        <v>164</v>
      </c>
      <c r="D73" s="18">
        <v>9</v>
      </c>
      <c r="E73" s="18">
        <v>88200</v>
      </c>
      <c r="F73" s="19" t="s">
        <v>169</v>
      </c>
    </row>
    <row r="74" spans="1:6" ht="13">
      <c r="A74" s="16">
        <v>37660</v>
      </c>
      <c r="B74" s="17" t="s">
        <v>37</v>
      </c>
      <c r="C74" s="18" t="s">
        <v>171</v>
      </c>
      <c r="D74" s="18">
        <v>10</v>
      </c>
      <c r="E74" s="18">
        <v>1500</v>
      </c>
      <c r="F74" s="19" t="s">
        <v>169</v>
      </c>
    </row>
    <row r="75" spans="1:6" ht="13">
      <c r="A75" s="16">
        <v>37693</v>
      </c>
      <c r="B75" s="17" t="s">
        <v>29</v>
      </c>
      <c r="C75" s="18" t="s">
        <v>172</v>
      </c>
      <c r="D75" s="18">
        <v>10</v>
      </c>
      <c r="E75" s="18">
        <v>12500</v>
      </c>
      <c r="F75" s="19" t="s">
        <v>176</v>
      </c>
    </row>
    <row r="76" spans="1:6" ht="13">
      <c r="A76" s="16">
        <v>37702</v>
      </c>
      <c r="B76" s="17" t="s">
        <v>37</v>
      </c>
      <c r="C76" s="18" t="s">
        <v>170</v>
      </c>
      <c r="D76" s="18">
        <v>4</v>
      </c>
      <c r="E76" s="18">
        <v>13200</v>
      </c>
      <c r="F76" s="19" t="s">
        <v>173</v>
      </c>
    </row>
    <row r="77" spans="1:6" ht="13">
      <c r="A77" s="16">
        <v>37723</v>
      </c>
      <c r="B77" s="17" t="s">
        <v>29</v>
      </c>
      <c r="C77" s="18" t="s">
        <v>165</v>
      </c>
      <c r="D77" s="18">
        <v>6</v>
      </c>
      <c r="E77" s="18">
        <v>39000</v>
      </c>
      <c r="F77" s="19" t="s">
        <v>176</v>
      </c>
    </row>
    <row r="78" spans="1:6" ht="13">
      <c r="A78" s="16">
        <v>37735</v>
      </c>
      <c r="B78" s="17" t="s">
        <v>37</v>
      </c>
      <c r="C78" s="18" t="s">
        <v>165</v>
      </c>
      <c r="D78" s="18">
        <v>8</v>
      </c>
      <c r="E78" s="18">
        <v>52000</v>
      </c>
      <c r="F78" s="19" t="s">
        <v>163</v>
      </c>
    </row>
    <row r="79" spans="1:6" ht="13">
      <c r="A79" s="16">
        <v>37761</v>
      </c>
      <c r="B79" s="17" t="s">
        <v>29</v>
      </c>
      <c r="C79" s="18" t="s">
        <v>162</v>
      </c>
      <c r="D79" s="18">
        <v>1</v>
      </c>
      <c r="E79" s="18">
        <v>300</v>
      </c>
      <c r="F79" s="19" t="s">
        <v>163</v>
      </c>
    </row>
    <row r="80" spans="1:6" ht="13">
      <c r="A80" s="16">
        <v>37773</v>
      </c>
      <c r="B80" s="17" t="s">
        <v>37</v>
      </c>
      <c r="C80" s="18" t="s">
        <v>171</v>
      </c>
      <c r="D80" s="18">
        <v>2</v>
      </c>
      <c r="E80" s="18">
        <v>300</v>
      </c>
      <c r="F80" s="19" t="s">
        <v>163</v>
      </c>
    </row>
    <row r="81" spans="1:6" ht="13">
      <c r="A81" s="16">
        <v>37792</v>
      </c>
      <c r="B81" s="17" t="s">
        <v>29</v>
      </c>
      <c r="C81" s="18" t="s">
        <v>162</v>
      </c>
      <c r="D81" s="18">
        <v>2</v>
      </c>
      <c r="E81" s="18">
        <v>600</v>
      </c>
      <c r="F81" s="19" t="s">
        <v>175</v>
      </c>
    </row>
    <row r="82" spans="1:6" ht="13">
      <c r="A82" s="16">
        <v>38039</v>
      </c>
      <c r="B82" s="17" t="s">
        <v>37</v>
      </c>
      <c r="C82" s="18" t="s">
        <v>171</v>
      </c>
      <c r="D82" s="18">
        <v>5</v>
      </c>
      <c r="E82" s="18">
        <v>750</v>
      </c>
      <c r="F82" s="19" t="s">
        <v>173</v>
      </c>
    </row>
    <row r="83" spans="1:6" ht="13">
      <c r="A83" s="16">
        <v>38065</v>
      </c>
      <c r="B83" s="17" t="s">
        <v>29</v>
      </c>
      <c r="C83" s="18" t="s">
        <v>171</v>
      </c>
      <c r="D83" s="18">
        <v>6</v>
      </c>
      <c r="E83" s="18">
        <v>900</v>
      </c>
      <c r="F83" s="19" t="s">
        <v>173</v>
      </c>
    </row>
    <row r="84" spans="1:6" ht="13">
      <c r="A84" s="16">
        <v>38120</v>
      </c>
      <c r="B84" s="17" t="s">
        <v>37</v>
      </c>
      <c r="C84" s="18" t="s">
        <v>162</v>
      </c>
      <c r="D84" s="18">
        <v>5</v>
      </c>
      <c r="E84" s="18">
        <v>1250</v>
      </c>
      <c r="F84" s="19" t="s">
        <v>173</v>
      </c>
    </row>
    <row r="85" spans="1:6" ht="13">
      <c r="A85" s="16">
        <v>38142</v>
      </c>
      <c r="B85" s="17" t="s">
        <v>29</v>
      </c>
      <c r="C85" s="18" t="s">
        <v>170</v>
      </c>
      <c r="D85" s="18">
        <v>1</v>
      </c>
      <c r="E85" s="18">
        <v>3300</v>
      </c>
      <c r="F85" s="19" t="s">
        <v>163</v>
      </c>
    </row>
    <row r="86" spans="1:6" ht="13">
      <c r="A86" s="16">
        <v>38175</v>
      </c>
      <c r="B86" s="17" t="s">
        <v>37</v>
      </c>
      <c r="C86" s="18" t="s">
        <v>170</v>
      </c>
      <c r="D86" s="18">
        <v>1</v>
      </c>
      <c r="E86" s="18">
        <v>7250</v>
      </c>
      <c r="F86" s="19" t="s">
        <v>169</v>
      </c>
    </row>
    <row r="87" spans="1:6" ht="13">
      <c r="A87" s="16">
        <v>38288</v>
      </c>
      <c r="B87" s="17" t="s">
        <v>29</v>
      </c>
      <c r="C87" s="18" t="s">
        <v>172</v>
      </c>
      <c r="D87" s="18">
        <v>8</v>
      </c>
      <c r="E87" s="18">
        <v>10000</v>
      </c>
      <c r="F87" s="19" t="s">
        <v>173</v>
      </c>
    </row>
    <row r="88" spans="1:6" thickBot="1">
      <c r="A88" s="20">
        <v>38306</v>
      </c>
      <c r="B88" s="21" t="s">
        <v>37</v>
      </c>
      <c r="C88" s="22" t="s">
        <v>170</v>
      </c>
      <c r="D88" s="22">
        <v>5</v>
      </c>
      <c r="E88" s="22">
        <v>16500</v>
      </c>
      <c r="F88" s="23" t="s">
        <v>169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33"/>
  </sheetPr>
  <dimension ref="A1:X51"/>
  <sheetViews>
    <sheetView topLeftCell="I1" zoomScale="160" zoomScaleNormal="160" workbookViewId="0">
      <selection activeCell="P23" sqref="P23"/>
    </sheetView>
  </sheetViews>
  <sheetFormatPr baseColWidth="10" defaultColWidth="8.83203125" defaultRowHeight="13"/>
  <cols>
    <col min="1" max="1" width="3.5" bestFit="1" customWidth="1"/>
    <col min="2" max="2" width="16.6640625" bestFit="1" customWidth="1"/>
    <col min="3" max="3" width="12.33203125" bestFit="1" customWidth="1"/>
    <col min="4" max="4" width="13.6640625" bestFit="1" customWidth="1"/>
    <col min="5" max="5" width="5" bestFit="1" customWidth="1"/>
    <col min="6" max="6" width="16.83203125" bestFit="1" customWidth="1"/>
    <col min="7" max="7" width="18.33203125" bestFit="1" customWidth="1"/>
    <col min="8" max="8" width="7.33203125" bestFit="1" customWidth="1"/>
    <col min="9" max="9" width="9.6640625" bestFit="1" customWidth="1"/>
    <col min="13" max="13" width="10.6640625" customWidth="1"/>
    <col min="17" max="17" width="13.1640625" customWidth="1"/>
    <col min="18" max="18" width="10" customWidth="1"/>
    <col min="21" max="21" width="12" customWidth="1"/>
    <col min="22" max="22" width="14.83203125" customWidth="1"/>
  </cols>
  <sheetData>
    <row r="1" spans="1:24" ht="45">
      <c r="A1" s="2" t="s">
        <v>0</v>
      </c>
      <c r="B1" s="2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 t="s">
        <v>10</v>
      </c>
      <c r="H1" s="3" t="s">
        <v>1</v>
      </c>
      <c r="I1" s="3" t="s">
        <v>11</v>
      </c>
      <c r="K1" s="3" t="s">
        <v>8</v>
      </c>
      <c r="L1" s="3" t="s">
        <v>1</v>
      </c>
      <c r="M1" s="3" t="s">
        <v>11</v>
      </c>
      <c r="N1" s="3" t="s">
        <v>11</v>
      </c>
      <c r="P1" s="2" t="s">
        <v>0</v>
      </c>
      <c r="Q1" s="2" t="s">
        <v>5</v>
      </c>
      <c r="R1" s="3" t="s">
        <v>6</v>
      </c>
      <c r="S1" s="3" t="s">
        <v>7</v>
      </c>
      <c r="T1" s="3" t="s">
        <v>8</v>
      </c>
      <c r="U1" s="4" t="s">
        <v>9</v>
      </c>
      <c r="V1" s="3" t="s">
        <v>10</v>
      </c>
      <c r="W1" s="3" t="s">
        <v>1</v>
      </c>
      <c r="X1" s="3" t="s">
        <v>11</v>
      </c>
    </row>
    <row r="2" spans="1:24" ht="14">
      <c r="A2" s="5">
        <v>1</v>
      </c>
      <c r="B2" s="5" t="s">
        <v>12</v>
      </c>
      <c r="C2" s="5" t="s">
        <v>13</v>
      </c>
      <c r="D2" s="5" t="s">
        <v>14</v>
      </c>
      <c r="E2" s="5" t="s">
        <v>15</v>
      </c>
      <c r="F2" s="6">
        <v>28994</v>
      </c>
      <c r="G2" s="5" t="s">
        <v>16</v>
      </c>
      <c r="H2" s="5" t="s">
        <v>17</v>
      </c>
      <c r="I2" s="5">
        <v>5440</v>
      </c>
      <c r="K2" s="5" t="s">
        <v>21</v>
      </c>
      <c r="L2" s="5" t="s">
        <v>17</v>
      </c>
      <c r="M2" s="70"/>
      <c r="N2" s="70"/>
      <c r="P2" s="5">
        <v>1</v>
      </c>
      <c r="Q2" s="5" t="s">
        <v>12</v>
      </c>
      <c r="R2" s="5" t="s">
        <v>13</v>
      </c>
      <c r="S2" s="5" t="s">
        <v>14</v>
      </c>
      <c r="T2" s="5" t="s">
        <v>15</v>
      </c>
      <c r="U2" s="6">
        <v>28994</v>
      </c>
      <c r="V2" s="5" t="s">
        <v>16</v>
      </c>
      <c r="W2" s="5" t="s">
        <v>17</v>
      </c>
      <c r="X2" s="5">
        <v>5440</v>
      </c>
    </row>
    <row r="3" spans="1:24" ht="14">
      <c r="A3" s="5">
        <v>2</v>
      </c>
      <c r="B3" s="5" t="s">
        <v>18</v>
      </c>
      <c r="C3" s="5" t="s">
        <v>19</v>
      </c>
      <c r="D3" s="5" t="s">
        <v>20</v>
      </c>
      <c r="E3" s="5" t="s">
        <v>21</v>
      </c>
      <c r="F3" s="6">
        <v>24714</v>
      </c>
      <c r="G3" s="5" t="s">
        <v>22</v>
      </c>
      <c r="H3" s="5" t="s">
        <v>17</v>
      </c>
      <c r="I3" s="5">
        <v>7360</v>
      </c>
      <c r="K3" s="5" t="s">
        <v>15</v>
      </c>
      <c r="L3" s="70"/>
      <c r="M3" s="70" t="s">
        <v>256</v>
      </c>
      <c r="N3" s="70" t="s">
        <v>257</v>
      </c>
      <c r="P3" s="5">
        <v>2</v>
      </c>
      <c r="Q3" s="5" t="s">
        <v>18</v>
      </c>
      <c r="R3" s="5" t="s">
        <v>19</v>
      </c>
      <c r="S3" s="5" t="s">
        <v>20</v>
      </c>
      <c r="T3" s="5" t="s">
        <v>21</v>
      </c>
      <c r="U3" s="6">
        <v>24714</v>
      </c>
      <c r="V3" s="5" t="s">
        <v>22</v>
      </c>
      <c r="W3" s="5" t="s">
        <v>17</v>
      </c>
      <c r="X3" s="5">
        <v>7360</v>
      </c>
    </row>
    <row r="4" spans="1:24" ht="14">
      <c r="A4" s="5">
        <v>3</v>
      </c>
      <c r="B4" s="5" t="s">
        <v>23</v>
      </c>
      <c r="C4" s="5" t="s">
        <v>24</v>
      </c>
      <c r="D4" s="5" t="s">
        <v>25</v>
      </c>
      <c r="E4" s="5" t="s">
        <v>21</v>
      </c>
      <c r="F4" s="6">
        <v>19463</v>
      </c>
      <c r="G4" s="5" t="s">
        <v>22</v>
      </c>
      <c r="H4" s="5" t="s">
        <v>17</v>
      </c>
      <c r="I4" s="5">
        <v>6400</v>
      </c>
      <c r="P4" s="5">
        <v>3</v>
      </c>
      <c r="Q4" s="5" t="s">
        <v>23</v>
      </c>
      <c r="R4" s="5" t="s">
        <v>24</v>
      </c>
      <c r="S4" s="5" t="s">
        <v>25</v>
      </c>
      <c r="T4" s="5" t="s">
        <v>21</v>
      </c>
      <c r="U4" s="6">
        <v>19463</v>
      </c>
      <c r="V4" s="5" t="s">
        <v>22</v>
      </c>
      <c r="W4" s="5" t="s">
        <v>17</v>
      </c>
      <c r="X4" s="5">
        <v>6400</v>
      </c>
    </row>
    <row r="5" spans="1:24" ht="14">
      <c r="A5" s="5">
        <v>4</v>
      </c>
      <c r="B5" s="5" t="s">
        <v>26</v>
      </c>
      <c r="C5" s="5" t="s">
        <v>27</v>
      </c>
      <c r="D5" s="5" t="s">
        <v>28</v>
      </c>
      <c r="E5" s="5" t="s">
        <v>21</v>
      </c>
      <c r="F5" s="6">
        <v>19843</v>
      </c>
      <c r="G5" s="5" t="s">
        <v>29</v>
      </c>
      <c r="H5" s="5" t="s">
        <v>17</v>
      </c>
      <c r="I5" s="5">
        <v>10880</v>
      </c>
      <c r="P5" s="5">
        <v>4</v>
      </c>
      <c r="Q5" s="5" t="s">
        <v>26</v>
      </c>
      <c r="R5" s="5" t="s">
        <v>27</v>
      </c>
      <c r="S5" s="5" t="s">
        <v>28</v>
      </c>
      <c r="T5" s="5" t="s">
        <v>21</v>
      </c>
      <c r="U5" s="6">
        <v>19843</v>
      </c>
      <c r="V5" s="5" t="s">
        <v>29</v>
      </c>
      <c r="W5" s="5" t="s">
        <v>17</v>
      </c>
      <c r="X5" s="5">
        <v>10880</v>
      </c>
    </row>
    <row r="6" spans="1:24" ht="14">
      <c r="A6" s="5">
        <v>5</v>
      </c>
      <c r="B6" s="5" t="s">
        <v>30</v>
      </c>
      <c r="C6" s="5" t="s">
        <v>31</v>
      </c>
      <c r="D6" s="5" t="s">
        <v>32</v>
      </c>
      <c r="E6" s="5" t="s">
        <v>21</v>
      </c>
      <c r="F6" s="6">
        <v>20156</v>
      </c>
      <c r="G6" s="5" t="s">
        <v>33</v>
      </c>
      <c r="H6" s="5" t="s">
        <v>17</v>
      </c>
      <c r="I6" s="5">
        <v>7360</v>
      </c>
      <c r="P6" s="5">
        <v>5</v>
      </c>
      <c r="Q6" s="5" t="s">
        <v>30</v>
      </c>
      <c r="R6" s="5" t="s">
        <v>31</v>
      </c>
      <c r="S6" s="5" t="s">
        <v>32</v>
      </c>
      <c r="T6" s="5" t="s">
        <v>21</v>
      </c>
      <c r="U6" s="6">
        <v>20156</v>
      </c>
      <c r="V6" s="5" t="s">
        <v>33</v>
      </c>
      <c r="W6" s="5" t="s">
        <v>17</v>
      </c>
      <c r="X6" s="5">
        <v>7360</v>
      </c>
    </row>
    <row r="7" spans="1:24" ht="14">
      <c r="A7" s="5">
        <v>6</v>
      </c>
      <c r="B7" s="5" t="s">
        <v>34</v>
      </c>
      <c r="C7" s="5" t="s">
        <v>35</v>
      </c>
      <c r="D7" s="5" t="s">
        <v>36</v>
      </c>
      <c r="E7" s="5" t="s">
        <v>15</v>
      </c>
      <c r="F7" s="6">
        <v>19778</v>
      </c>
      <c r="G7" s="5" t="s">
        <v>37</v>
      </c>
      <c r="H7" s="5" t="s">
        <v>17</v>
      </c>
      <c r="I7" s="5">
        <v>7680</v>
      </c>
      <c r="P7" s="5">
        <v>6</v>
      </c>
      <c r="Q7" s="5" t="s">
        <v>34</v>
      </c>
      <c r="R7" s="5" t="s">
        <v>35</v>
      </c>
      <c r="S7" s="5" t="s">
        <v>36</v>
      </c>
      <c r="T7" s="5" t="s">
        <v>15</v>
      </c>
      <c r="U7" s="6">
        <v>19778</v>
      </c>
      <c r="V7" s="5" t="s">
        <v>37</v>
      </c>
      <c r="W7" s="5" t="s">
        <v>17</v>
      </c>
      <c r="X7" s="5">
        <v>7680</v>
      </c>
    </row>
    <row r="8" spans="1:24" ht="14">
      <c r="A8" s="5">
        <v>7</v>
      </c>
      <c r="B8" s="5" t="s">
        <v>38</v>
      </c>
      <c r="C8" s="5" t="s">
        <v>39</v>
      </c>
      <c r="D8" s="5" t="s">
        <v>40</v>
      </c>
      <c r="E8" s="5" t="s">
        <v>21</v>
      </c>
      <c r="F8" s="6">
        <v>19951</v>
      </c>
      <c r="G8" s="5" t="s">
        <v>37</v>
      </c>
      <c r="H8" s="5" t="s">
        <v>17</v>
      </c>
      <c r="I8" s="5">
        <v>5120</v>
      </c>
      <c r="P8" s="5">
        <v>7</v>
      </c>
      <c r="Q8" s="5" t="s">
        <v>38</v>
      </c>
      <c r="R8" s="5" t="s">
        <v>39</v>
      </c>
      <c r="S8" s="5" t="s">
        <v>40</v>
      </c>
      <c r="T8" s="5" t="s">
        <v>21</v>
      </c>
      <c r="U8" s="6">
        <v>19951</v>
      </c>
      <c r="V8" s="5" t="s">
        <v>37</v>
      </c>
      <c r="W8" s="5" t="s">
        <v>17</v>
      </c>
      <c r="X8" s="5">
        <v>5120</v>
      </c>
    </row>
    <row r="9" spans="1:24" ht="14">
      <c r="A9" s="5">
        <v>8</v>
      </c>
      <c r="B9" s="5" t="s">
        <v>41</v>
      </c>
      <c r="C9" s="5" t="s">
        <v>42</v>
      </c>
      <c r="D9" s="5" t="s">
        <v>43</v>
      </c>
      <c r="E9" s="5" t="s">
        <v>21</v>
      </c>
      <c r="F9" s="6">
        <v>22696</v>
      </c>
      <c r="G9" s="5" t="s">
        <v>16</v>
      </c>
      <c r="H9" s="5" t="s">
        <v>17</v>
      </c>
      <c r="I9" s="5">
        <v>7360</v>
      </c>
      <c r="P9" s="5">
        <v>8</v>
      </c>
      <c r="Q9" s="5" t="s">
        <v>41</v>
      </c>
      <c r="R9" s="5" t="s">
        <v>42</v>
      </c>
      <c r="S9" s="5" t="s">
        <v>43</v>
      </c>
      <c r="T9" s="5" t="s">
        <v>21</v>
      </c>
      <c r="U9" s="6">
        <v>22696</v>
      </c>
      <c r="V9" s="5" t="s">
        <v>16</v>
      </c>
      <c r="W9" s="5" t="s">
        <v>17</v>
      </c>
      <c r="X9" s="5">
        <v>7360</v>
      </c>
    </row>
    <row r="10" spans="1:24" ht="14">
      <c r="A10" s="5">
        <v>9</v>
      </c>
      <c r="B10" s="5" t="s">
        <v>44</v>
      </c>
      <c r="C10" s="5" t="s">
        <v>45</v>
      </c>
      <c r="D10" s="5" t="s">
        <v>46</v>
      </c>
      <c r="E10" s="5" t="s">
        <v>15</v>
      </c>
      <c r="F10" s="6">
        <v>19488</v>
      </c>
      <c r="G10" s="5" t="s">
        <v>29</v>
      </c>
      <c r="H10" s="5" t="s">
        <v>17</v>
      </c>
      <c r="I10" s="5">
        <v>10880</v>
      </c>
      <c r="P10" s="5">
        <v>10</v>
      </c>
      <c r="Q10" s="5" t="s">
        <v>47</v>
      </c>
      <c r="R10" s="5" t="s">
        <v>48</v>
      </c>
      <c r="S10" s="5" t="s">
        <v>49</v>
      </c>
      <c r="T10" s="5" t="s">
        <v>15</v>
      </c>
      <c r="U10" s="6">
        <v>25936</v>
      </c>
      <c r="V10" s="5" t="s">
        <v>50</v>
      </c>
      <c r="W10" s="5" t="s">
        <v>3</v>
      </c>
      <c r="X10" s="5">
        <v>5750</v>
      </c>
    </row>
    <row r="11" spans="1:24" ht="14">
      <c r="A11" s="5">
        <v>10</v>
      </c>
      <c r="B11" s="5" t="s">
        <v>47</v>
      </c>
      <c r="C11" s="5" t="s">
        <v>48</v>
      </c>
      <c r="D11" s="5" t="s">
        <v>49</v>
      </c>
      <c r="E11" s="5" t="s">
        <v>15</v>
      </c>
      <c r="F11" s="6">
        <v>25936</v>
      </c>
      <c r="G11" s="5" t="s">
        <v>50</v>
      </c>
      <c r="H11" s="5" t="s">
        <v>3</v>
      </c>
      <c r="I11" s="5">
        <v>5750</v>
      </c>
      <c r="P11" s="5">
        <v>14</v>
      </c>
      <c r="Q11" s="5" t="s">
        <v>61</v>
      </c>
      <c r="R11" s="5" t="s">
        <v>62</v>
      </c>
      <c r="S11" s="5" t="s">
        <v>63</v>
      </c>
      <c r="T11" s="5" t="s">
        <v>15</v>
      </c>
      <c r="U11" s="6">
        <v>16745</v>
      </c>
      <c r="V11" s="5" t="s">
        <v>33</v>
      </c>
      <c r="W11" s="5" t="s">
        <v>3</v>
      </c>
      <c r="X11" s="5">
        <v>4750</v>
      </c>
    </row>
    <row r="12" spans="1:24" ht="14">
      <c r="A12" s="5">
        <v>11</v>
      </c>
      <c r="B12" s="5" t="s">
        <v>51</v>
      </c>
      <c r="C12" s="5" t="s">
        <v>52</v>
      </c>
      <c r="D12" s="5" t="s">
        <v>53</v>
      </c>
      <c r="E12" s="5" t="s">
        <v>21</v>
      </c>
      <c r="F12" s="6">
        <v>26065</v>
      </c>
      <c r="G12" s="5" t="s">
        <v>22</v>
      </c>
      <c r="H12" s="5" t="s">
        <v>3</v>
      </c>
      <c r="I12" s="5">
        <v>4000</v>
      </c>
      <c r="P12" s="5">
        <v>15</v>
      </c>
      <c r="Q12" s="5" t="s">
        <v>64</v>
      </c>
      <c r="R12" s="5" t="s">
        <v>62</v>
      </c>
      <c r="S12" s="5" t="s">
        <v>65</v>
      </c>
      <c r="T12" s="5" t="s">
        <v>15</v>
      </c>
      <c r="U12" s="6">
        <v>21929</v>
      </c>
      <c r="V12" s="5" t="s">
        <v>37</v>
      </c>
      <c r="W12" s="5" t="s">
        <v>3</v>
      </c>
      <c r="X12" s="5">
        <v>5000</v>
      </c>
    </row>
    <row r="13" spans="1:24" ht="14">
      <c r="A13" s="5">
        <v>12</v>
      </c>
      <c r="B13" s="5" t="s">
        <v>54</v>
      </c>
      <c r="C13" s="5" t="s">
        <v>55</v>
      </c>
      <c r="D13" s="5" t="s">
        <v>56</v>
      </c>
      <c r="E13" s="5" t="s">
        <v>15</v>
      </c>
      <c r="F13" s="6">
        <v>25538</v>
      </c>
      <c r="G13" s="5" t="s">
        <v>57</v>
      </c>
      <c r="H13" s="5" t="s">
        <v>3</v>
      </c>
      <c r="I13" s="5">
        <v>8500</v>
      </c>
      <c r="P13" s="5">
        <v>19</v>
      </c>
      <c r="Q13" s="5" t="s">
        <v>75</v>
      </c>
      <c r="R13" s="5" t="s">
        <v>76</v>
      </c>
      <c r="S13" s="5" t="s">
        <v>77</v>
      </c>
      <c r="T13" s="5" t="s">
        <v>15</v>
      </c>
      <c r="U13" s="6">
        <v>20613</v>
      </c>
      <c r="V13" s="5" t="s">
        <v>16</v>
      </c>
      <c r="W13" s="5" t="s">
        <v>3</v>
      </c>
      <c r="X13" s="5">
        <v>5000</v>
      </c>
    </row>
    <row r="14" spans="1:24" ht="14">
      <c r="A14" s="5">
        <v>13</v>
      </c>
      <c r="B14" s="5" t="s">
        <v>58</v>
      </c>
      <c r="C14" s="5" t="s">
        <v>59</v>
      </c>
      <c r="D14" s="5" t="s">
        <v>60</v>
      </c>
      <c r="E14" s="5" t="s">
        <v>21</v>
      </c>
      <c r="F14" s="6">
        <v>23091</v>
      </c>
      <c r="G14" s="5" t="s">
        <v>29</v>
      </c>
      <c r="H14" s="5" t="s">
        <v>3</v>
      </c>
      <c r="I14" s="5">
        <v>5750</v>
      </c>
      <c r="P14" s="5">
        <v>25</v>
      </c>
      <c r="Q14" s="5" t="s">
        <v>93</v>
      </c>
      <c r="R14" s="5" t="s">
        <v>94</v>
      </c>
      <c r="S14" s="5" t="s">
        <v>95</v>
      </c>
      <c r="T14" s="5" t="s">
        <v>15</v>
      </c>
      <c r="U14" s="6">
        <v>24957</v>
      </c>
      <c r="V14" s="5" t="s">
        <v>29</v>
      </c>
      <c r="W14" s="5" t="s">
        <v>2</v>
      </c>
      <c r="X14" s="5">
        <v>3060</v>
      </c>
    </row>
    <row r="15" spans="1:24" ht="14">
      <c r="A15" s="5">
        <v>14</v>
      </c>
      <c r="B15" s="5" t="s">
        <v>61</v>
      </c>
      <c r="C15" s="5" t="s">
        <v>62</v>
      </c>
      <c r="D15" s="5" t="s">
        <v>63</v>
      </c>
      <c r="E15" s="5" t="s">
        <v>15</v>
      </c>
      <c r="F15" s="6">
        <v>16745</v>
      </c>
      <c r="G15" s="5" t="s">
        <v>33</v>
      </c>
      <c r="H15" s="5" t="s">
        <v>3</v>
      </c>
      <c r="I15" s="5">
        <v>4750</v>
      </c>
      <c r="P15" s="5">
        <v>35</v>
      </c>
      <c r="Q15" s="5" t="s">
        <v>120</v>
      </c>
      <c r="R15" s="5" t="s">
        <v>121</v>
      </c>
      <c r="S15" s="5" t="s">
        <v>122</v>
      </c>
      <c r="T15" s="5" t="s">
        <v>15</v>
      </c>
      <c r="U15" s="6">
        <v>20616</v>
      </c>
      <c r="V15" s="5" t="s">
        <v>71</v>
      </c>
      <c r="W15" s="5" t="s">
        <v>2</v>
      </c>
      <c r="X15" s="5">
        <v>3060</v>
      </c>
    </row>
    <row r="16" spans="1:24" ht="14">
      <c r="A16" s="5">
        <v>15</v>
      </c>
      <c r="B16" s="5" t="s">
        <v>64</v>
      </c>
      <c r="C16" s="5" t="s">
        <v>62</v>
      </c>
      <c r="D16" s="5" t="s">
        <v>65</v>
      </c>
      <c r="E16" s="5" t="s">
        <v>15</v>
      </c>
      <c r="F16" s="6">
        <v>21929</v>
      </c>
      <c r="G16" s="5" t="s">
        <v>37</v>
      </c>
      <c r="H16" s="5" t="s">
        <v>3</v>
      </c>
      <c r="I16" s="5">
        <v>5000</v>
      </c>
      <c r="P16" s="5">
        <v>44</v>
      </c>
      <c r="Q16" s="5" t="s">
        <v>143</v>
      </c>
      <c r="R16" s="5" t="s">
        <v>144</v>
      </c>
      <c r="S16" s="5" t="s">
        <v>104</v>
      </c>
      <c r="T16" s="5" t="s">
        <v>15</v>
      </c>
      <c r="U16" s="6">
        <v>21122</v>
      </c>
      <c r="V16" s="5" t="s">
        <v>29</v>
      </c>
      <c r="W16" s="5" t="s">
        <v>4</v>
      </c>
      <c r="X16" s="5">
        <v>3000</v>
      </c>
    </row>
    <row r="17" spans="1:9" ht="14">
      <c r="A17" s="5">
        <v>16</v>
      </c>
      <c r="B17" s="5" t="s">
        <v>34</v>
      </c>
      <c r="C17" s="5" t="s">
        <v>66</v>
      </c>
      <c r="D17" s="5" t="s">
        <v>67</v>
      </c>
      <c r="E17" s="5" t="s">
        <v>15</v>
      </c>
      <c r="F17" s="6">
        <v>15384</v>
      </c>
      <c r="G17" s="5" t="s">
        <v>16</v>
      </c>
      <c r="H17" s="5" t="s">
        <v>3</v>
      </c>
      <c r="I17" s="5">
        <v>8500</v>
      </c>
    </row>
    <row r="18" spans="1:9" ht="14">
      <c r="A18" s="5">
        <v>17</v>
      </c>
      <c r="B18" s="5" t="s">
        <v>68</v>
      </c>
      <c r="C18" s="5" t="s">
        <v>69</v>
      </c>
      <c r="D18" s="5" t="s">
        <v>70</v>
      </c>
      <c r="E18" s="5" t="s">
        <v>21</v>
      </c>
      <c r="F18" s="6">
        <v>22127</v>
      </c>
      <c r="G18" s="5" t="s">
        <v>71</v>
      </c>
      <c r="H18" s="5" t="s">
        <v>3</v>
      </c>
      <c r="I18" s="5">
        <v>2515</v>
      </c>
    </row>
    <row r="19" spans="1:9" ht="14">
      <c r="A19" s="5">
        <v>18</v>
      </c>
      <c r="B19" s="5" t="s">
        <v>72</v>
      </c>
      <c r="C19" s="5" t="s">
        <v>73</v>
      </c>
      <c r="D19" s="5" t="s">
        <v>74</v>
      </c>
      <c r="E19" s="5" t="s">
        <v>21</v>
      </c>
      <c r="F19" s="6">
        <v>20339</v>
      </c>
      <c r="G19" s="5" t="s">
        <v>16</v>
      </c>
      <c r="H19" s="5" t="s">
        <v>3</v>
      </c>
      <c r="I19" s="5">
        <v>8500</v>
      </c>
    </row>
    <row r="20" spans="1:9" ht="14">
      <c r="A20" s="5">
        <v>19</v>
      </c>
      <c r="B20" s="5" t="s">
        <v>75</v>
      </c>
      <c r="C20" s="5" t="s">
        <v>76</v>
      </c>
      <c r="D20" s="5" t="s">
        <v>77</v>
      </c>
      <c r="E20" s="5" t="s">
        <v>15</v>
      </c>
      <c r="F20" s="6">
        <v>20613</v>
      </c>
      <c r="G20" s="5" t="s">
        <v>16</v>
      </c>
      <c r="H20" s="5" t="s">
        <v>3</v>
      </c>
      <c r="I20" s="5">
        <v>5000</v>
      </c>
    </row>
    <row r="21" spans="1:9" ht="14">
      <c r="A21" s="5">
        <v>20</v>
      </c>
      <c r="B21" s="5" t="s">
        <v>78</v>
      </c>
      <c r="C21" s="5" t="s">
        <v>79</v>
      </c>
      <c r="D21" s="5" t="s">
        <v>80</v>
      </c>
      <c r="E21" s="5" t="s">
        <v>21</v>
      </c>
      <c r="F21" s="6">
        <v>26452</v>
      </c>
      <c r="G21" s="5" t="s">
        <v>29</v>
      </c>
      <c r="H21" s="5" t="s">
        <v>2</v>
      </c>
      <c r="I21" s="5">
        <v>2070</v>
      </c>
    </row>
    <row r="22" spans="1:9" ht="14">
      <c r="A22" s="5">
        <v>21</v>
      </c>
      <c r="B22" s="5" t="s">
        <v>81</v>
      </c>
      <c r="C22" s="5" t="s">
        <v>82</v>
      </c>
      <c r="D22" s="5" t="s">
        <v>83</v>
      </c>
      <c r="E22" s="5" t="s">
        <v>15</v>
      </c>
      <c r="F22" s="6">
        <v>26504</v>
      </c>
      <c r="G22" s="5" t="s">
        <v>84</v>
      </c>
      <c r="H22" s="5" t="s">
        <v>2</v>
      </c>
      <c r="I22" s="5">
        <v>1800</v>
      </c>
    </row>
    <row r="23" spans="1:9" ht="14">
      <c r="A23" s="5">
        <v>22</v>
      </c>
      <c r="B23" s="5" t="s">
        <v>85</v>
      </c>
      <c r="C23" s="5" t="s">
        <v>86</v>
      </c>
      <c r="D23" s="5" t="s">
        <v>87</v>
      </c>
      <c r="E23" s="5" t="s">
        <v>15</v>
      </c>
      <c r="F23" s="6">
        <v>20267</v>
      </c>
      <c r="G23" s="5" t="s">
        <v>57</v>
      </c>
      <c r="H23" s="5" t="s">
        <v>2</v>
      </c>
      <c r="I23" s="5">
        <v>1800</v>
      </c>
    </row>
    <row r="24" spans="1:9" ht="14">
      <c r="A24" s="5">
        <v>23</v>
      </c>
      <c r="B24" s="5" t="s">
        <v>88</v>
      </c>
      <c r="C24" s="5" t="s">
        <v>89</v>
      </c>
      <c r="D24" s="5" t="s">
        <v>87</v>
      </c>
      <c r="E24" s="5" t="s">
        <v>15</v>
      </c>
      <c r="F24" s="6">
        <v>14431</v>
      </c>
      <c r="G24" s="5" t="s">
        <v>29</v>
      </c>
      <c r="H24" s="5" t="s">
        <v>2</v>
      </c>
      <c r="I24" s="5">
        <v>2790</v>
      </c>
    </row>
    <row r="25" spans="1:9" ht="14">
      <c r="A25" s="5">
        <v>24</v>
      </c>
      <c r="B25" s="5" t="s">
        <v>90</v>
      </c>
      <c r="C25" s="5" t="s">
        <v>91</v>
      </c>
      <c r="D25" s="5" t="s">
        <v>92</v>
      </c>
      <c r="E25" s="5" t="s">
        <v>21</v>
      </c>
      <c r="F25" s="6">
        <v>23370</v>
      </c>
      <c r="G25" s="5" t="s">
        <v>22</v>
      </c>
      <c r="H25" s="5" t="s">
        <v>2</v>
      </c>
      <c r="I25" s="5">
        <v>2070</v>
      </c>
    </row>
    <row r="26" spans="1:9" ht="14">
      <c r="A26" s="5">
        <v>25</v>
      </c>
      <c r="B26" s="5" t="s">
        <v>93</v>
      </c>
      <c r="C26" s="5" t="s">
        <v>94</v>
      </c>
      <c r="D26" s="5" t="s">
        <v>95</v>
      </c>
      <c r="E26" s="5" t="s">
        <v>15</v>
      </c>
      <c r="F26" s="6">
        <v>24957</v>
      </c>
      <c r="G26" s="5" t="s">
        <v>29</v>
      </c>
      <c r="H26" s="5" t="s">
        <v>2</v>
      </c>
      <c r="I26" s="5">
        <v>3060</v>
      </c>
    </row>
    <row r="27" spans="1:9" ht="14">
      <c r="A27" s="5">
        <v>26</v>
      </c>
      <c r="B27" s="5" t="s">
        <v>96</v>
      </c>
      <c r="C27" s="5" t="s">
        <v>97</v>
      </c>
      <c r="D27" s="5" t="s">
        <v>98</v>
      </c>
      <c r="E27" s="5" t="s">
        <v>15</v>
      </c>
      <c r="F27" s="6">
        <v>21450</v>
      </c>
      <c r="G27" s="5" t="s">
        <v>16</v>
      </c>
      <c r="H27" s="5" t="s">
        <v>2</v>
      </c>
      <c r="I27" s="5">
        <v>908</v>
      </c>
    </row>
    <row r="28" spans="1:9" ht="14">
      <c r="A28" s="5">
        <v>27</v>
      </c>
      <c r="B28" s="5" t="s">
        <v>99</v>
      </c>
      <c r="C28" s="5" t="s">
        <v>100</v>
      </c>
      <c r="D28" s="5" t="s">
        <v>101</v>
      </c>
      <c r="E28" s="5" t="s">
        <v>21</v>
      </c>
      <c r="F28" s="6">
        <v>24033</v>
      </c>
      <c r="G28" s="5" t="s">
        <v>84</v>
      </c>
      <c r="H28" s="5" t="s">
        <v>2</v>
      </c>
      <c r="I28" s="5">
        <v>905</v>
      </c>
    </row>
    <row r="29" spans="1:9" ht="14">
      <c r="A29" s="5">
        <v>28</v>
      </c>
      <c r="B29" s="5" t="s">
        <v>102</v>
      </c>
      <c r="C29" s="5" t="s">
        <v>103</v>
      </c>
      <c r="D29" s="5" t="s">
        <v>104</v>
      </c>
      <c r="E29" s="5" t="s">
        <v>15</v>
      </c>
      <c r="F29" s="6">
        <v>14500</v>
      </c>
      <c r="G29" s="5" t="s">
        <v>84</v>
      </c>
      <c r="H29" s="5" t="s">
        <v>2</v>
      </c>
      <c r="I29" s="5">
        <v>1800</v>
      </c>
    </row>
    <row r="30" spans="1:9" ht="14">
      <c r="A30" s="5">
        <v>29</v>
      </c>
      <c r="B30" s="5" t="s">
        <v>105</v>
      </c>
      <c r="C30" s="5" t="s">
        <v>31</v>
      </c>
      <c r="D30" s="5" t="s">
        <v>32</v>
      </c>
      <c r="E30" s="5" t="s">
        <v>21</v>
      </c>
      <c r="F30" s="6">
        <v>21250</v>
      </c>
      <c r="G30" s="5" t="s">
        <v>33</v>
      </c>
      <c r="H30" s="5" t="s">
        <v>2</v>
      </c>
      <c r="I30" s="5">
        <v>1800</v>
      </c>
    </row>
    <row r="31" spans="1:9" ht="14">
      <c r="A31" s="5">
        <v>30</v>
      </c>
      <c r="B31" s="5" t="s">
        <v>106</v>
      </c>
      <c r="C31" s="5" t="s">
        <v>107</v>
      </c>
      <c r="D31" s="5" t="s">
        <v>63</v>
      </c>
      <c r="E31" s="5" t="s">
        <v>15</v>
      </c>
      <c r="F31" s="6">
        <v>13430</v>
      </c>
      <c r="G31" s="5" t="s">
        <v>37</v>
      </c>
      <c r="H31" s="5" t="s">
        <v>2</v>
      </c>
      <c r="I31" s="5">
        <v>1800</v>
      </c>
    </row>
    <row r="32" spans="1:9" ht="14">
      <c r="A32" s="5">
        <v>31</v>
      </c>
      <c r="B32" s="5" t="s">
        <v>108</v>
      </c>
      <c r="C32" s="5" t="s">
        <v>109</v>
      </c>
      <c r="D32" s="5" t="s">
        <v>110</v>
      </c>
      <c r="E32" s="5" t="s">
        <v>21</v>
      </c>
      <c r="F32" s="6">
        <v>22608</v>
      </c>
      <c r="G32" s="5" t="s">
        <v>29</v>
      </c>
      <c r="H32" s="5" t="s">
        <v>2</v>
      </c>
      <c r="I32" s="5">
        <v>2070</v>
      </c>
    </row>
    <row r="33" spans="1:9" ht="14">
      <c r="A33" s="5">
        <v>32</v>
      </c>
      <c r="B33" s="5" t="s">
        <v>111</v>
      </c>
      <c r="C33" s="5" t="s">
        <v>112</v>
      </c>
      <c r="D33" s="5" t="s">
        <v>113</v>
      </c>
      <c r="E33" s="5" t="s">
        <v>15</v>
      </c>
      <c r="F33" s="6">
        <v>20880</v>
      </c>
      <c r="G33" s="5" t="s">
        <v>29</v>
      </c>
      <c r="H33" s="5" t="s">
        <v>2</v>
      </c>
      <c r="I33" s="5">
        <v>2160</v>
      </c>
    </row>
    <row r="34" spans="1:9" ht="14">
      <c r="A34" s="5">
        <v>33</v>
      </c>
      <c r="B34" s="5" t="s">
        <v>114</v>
      </c>
      <c r="C34" s="5" t="s">
        <v>115</v>
      </c>
      <c r="D34" s="5" t="s">
        <v>116</v>
      </c>
      <c r="E34" s="5" t="s">
        <v>21</v>
      </c>
      <c r="F34" s="6">
        <v>21841</v>
      </c>
      <c r="G34" s="5" t="s">
        <v>29</v>
      </c>
      <c r="H34" s="5" t="s">
        <v>2</v>
      </c>
      <c r="I34" s="5">
        <v>3060</v>
      </c>
    </row>
    <row r="35" spans="1:9" ht="14">
      <c r="A35" s="5">
        <v>34</v>
      </c>
      <c r="B35" s="5" t="s">
        <v>117</v>
      </c>
      <c r="C35" s="5" t="s">
        <v>118</v>
      </c>
      <c r="D35" s="5" t="s">
        <v>119</v>
      </c>
      <c r="E35" s="5" t="s">
        <v>15</v>
      </c>
      <c r="F35" s="6">
        <v>21268</v>
      </c>
      <c r="G35" s="5" t="s">
        <v>16</v>
      </c>
      <c r="H35" s="5" t="s">
        <v>2</v>
      </c>
      <c r="I35" s="5">
        <v>2070</v>
      </c>
    </row>
    <row r="36" spans="1:9" ht="14">
      <c r="A36" s="5">
        <v>35</v>
      </c>
      <c r="B36" s="5" t="s">
        <v>120</v>
      </c>
      <c r="C36" s="5" t="s">
        <v>121</v>
      </c>
      <c r="D36" s="5" t="s">
        <v>122</v>
      </c>
      <c r="E36" s="5" t="s">
        <v>15</v>
      </c>
      <c r="F36" s="6">
        <v>20616</v>
      </c>
      <c r="G36" s="5" t="s">
        <v>71</v>
      </c>
      <c r="H36" s="5" t="s">
        <v>2</v>
      </c>
      <c r="I36" s="5">
        <v>3060</v>
      </c>
    </row>
    <row r="37" spans="1:9" ht="14">
      <c r="A37" s="5">
        <v>36</v>
      </c>
      <c r="B37" s="5" t="s">
        <v>123</v>
      </c>
      <c r="C37" s="5" t="s">
        <v>124</v>
      </c>
      <c r="D37" s="5" t="s">
        <v>125</v>
      </c>
      <c r="E37" s="5" t="s">
        <v>21</v>
      </c>
      <c r="F37" s="6">
        <v>20602</v>
      </c>
      <c r="G37" s="5" t="s">
        <v>29</v>
      </c>
      <c r="H37" s="5" t="s">
        <v>2</v>
      </c>
      <c r="I37" s="5">
        <v>1800</v>
      </c>
    </row>
    <row r="38" spans="1:9" ht="14">
      <c r="A38" s="5">
        <v>37</v>
      </c>
      <c r="B38" s="5" t="s">
        <v>126</v>
      </c>
      <c r="C38" s="5" t="s">
        <v>127</v>
      </c>
      <c r="D38" s="5" t="s">
        <v>128</v>
      </c>
      <c r="E38" s="5" t="s">
        <v>21</v>
      </c>
      <c r="F38" s="6">
        <v>28010</v>
      </c>
      <c r="G38" s="5" t="s">
        <v>29</v>
      </c>
      <c r="H38" s="5" t="s">
        <v>4</v>
      </c>
      <c r="I38" s="5">
        <v>1514</v>
      </c>
    </row>
    <row r="39" spans="1:9" ht="14">
      <c r="A39" s="5">
        <v>38</v>
      </c>
      <c r="B39" s="5" t="s">
        <v>129</v>
      </c>
      <c r="C39" s="5" t="s">
        <v>130</v>
      </c>
      <c r="D39" s="5" t="s">
        <v>131</v>
      </c>
      <c r="E39" s="5" t="s">
        <v>21</v>
      </c>
      <c r="F39" s="6">
        <v>25013</v>
      </c>
      <c r="G39" s="5" t="s">
        <v>29</v>
      </c>
      <c r="H39" s="5" t="s">
        <v>4</v>
      </c>
      <c r="I39" s="5">
        <v>3600</v>
      </c>
    </row>
    <row r="40" spans="1:9" ht="14">
      <c r="A40" s="5">
        <v>39</v>
      </c>
      <c r="B40" s="5" t="s">
        <v>132</v>
      </c>
      <c r="C40" s="5" t="s">
        <v>133</v>
      </c>
      <c r="D40" s="5" t="s">
        <v>134</v>
      </c>
      <c r="E40" s="5" t="s">
        <v>21</v>
      </c>
      <c r="F40" s="6">
        <v>24630</v>
      </c>
      <c r="G40" s="5" t="s">
        <v>16</v>
      </c>
      <c r="H40" s="5" t="s">
        <v>4</v>
      </c>
      <c r="I40" s="5">
        <v>3000</v>
      </c>
    </row>
    <row r="41" spans="1:9" ht="14">
      <c r="A41" s="5">
        <v>40</v>
      </c>
      <c r="B41" s="5" t="s">
        <v>132</v>
      </c>
      <c r="C41" s="5" t="s">
        <v>130</v>
      </c>
      <c r="D41" s="5" t="s">
        <v>131</v>
      </c>
      <c r="E41" s="5" t="s">
        <v>21</v>
      </c>
      <c r="F41" s="6">
        <v>19787</v>
      </c>
      <c r="G41" s="5" t="s">
        <v>57</v>
      </c>
      <c r="H41" s="5" t="s">
        <v>4</v>
      </c>
      <c r="I41" s="5">
        <v>3450</v>
      </c>
    </row>
    <row r="42" spans="1:9" ht="14">
      <c r="A42" s="5">
        <v>41</v>
      </c>
      <c r="B42" s="5" t="s">
        <v>135</v>
      </c>
      <c r="C42" s="5" t="s">
        <v>136</v>
      </c>
      <c r="D42" s="5" t="s">
        <v>137</v>
      </c>
      <c r="E42" s="5" t="s">
        <v>21</v>
      </c>
      <c r="F42" s="6">
        <v>19492</v>
      </c>
      <c r="G42" s="5" t="s">
        <v>71</v>
      </c>
      <c r="H42" s="5" t="s">
        <v>4</v>
      </c>
      <c r="I42" s="5">
        <v>4650</v>
      </c>
    </row>
    <row r="43" spans="1:9" ht="14">
      <c r="A43" s="5">
        <v>42</v>
      </c>
      <c r="B43" s="5" t="s">
        <v>23</v>
      </c>
      <c r="C43" s="5" t="s">
        <v>138</v>
      </c>
      <c r="D43" s="5" t="s">
        <v>139</v>
      </c>
      <c r="E43" s="5" t="s">
        <v>15</v>
      </c>
      <c r="F43" s="6">
        <v>19189</v>
      </c>
      <c r="G43" s="5" t="s">
        <v>29</v>
      </c>
      <c r="H43" s="5" t="s">
        <v>4</v>
      </c>
      <c r="I43" s="5">
        <v>2400</v>
      </c>
    </row>
    <row r="44" spans="1:9" ht="14">
      <c r="A44" s="5">
        <v>43</v>
      </c>
      <c r="B44" s="5" t="s">
        <v>140</v>
      </c>
      <c r="C44" s="5" t="s">
        <v>141</v>
      </c>
      <c r="D44" s="5" t="s">
        <v>142</v>
      </c>
      <c r="E44" s="5" t="s">
        <v>21</v>
      </c>
      <c r="F44" s="6">
        <v>23048</v>
      </c>
      <c r="G44" s="5" t="s">
        <v>37</v>
      </c>
      <c r="H44" s="5" t="s">
        <v>4</v>
      </c>
      <c r="I44" s="5">
        <v>3450</v>
      </c>
    </row>
    <row r="45" spans="1:9" ht="14">
      <c r="A45" s="5">
        <v>44</v>
      </c>
      <c r="B45" s="5" t="s">
        <v>143</v>
      </c>
      <c r="C45" s="5" t="s">
        <v>144</v>
      </c>
      <c r="D45" s="5" t="s">
        <v>104</v>
      </c>
      <c r="E45" s="5" t="s">
        <v>15</v>
      </c>
      <c r="F45" s="6">
        <v>21122</v>
      </c>
      <c r="G45" s="5" t="s">
        <v>29</v>
      </c>
      <c r="H45" s="5" t="s">
        <v>4</v>
      </c>
      <c r="I45" s="5">
        <v>3000</v>
      </c>
    </row>
    <row r="46" spans="1:9" ht="14">
      <c r="A46" s="5">
        <v>45</v>
      </c>
      <c r="B46" s="5" t="s">
        <v>145</v>
      </c>
      <c r="C46" s="5" t="s">
        <v>146</v>
      </c>
      <c r="D46" s="5" t="s">
        <v>147</v>
      </c>
      <c r="E46" s="5" t="s">
        <v>21</v>
      </c>
      <c r="F46" s="6">
        <v>21010</v>
      </c>
      <c r="G46" s="5" t="s">
        <v>33</v>
      </c>
      <c r="H46" s="5" t="s">
        <v>4</v>
      </c>
      <c r="I46" s="5">
        <v>3450</v>
      </c>
    </row>
    <row r="47" spans="1:9" ht="14">
      <c r="A47" s="5">
        <v>46</v>
      </c>
      <c r="B47" s="5" t="s">
        <v>30</v>
      </c>
      <c r="C47" s="5" t="s">
        <v>27</v>
      </c>
      <c r="D47" s="5" t="s">
        <v>32</v>
      </c>
      <c r="E47" s="5" t="s">
        <v>21</v>
      </c>
      <c r="F47" s="6">
        <v>22803</v>
      </c>
      <c r="G47" s="5" t="s">
        <v>29</v>
      </c>
      <c r="H47" s="5" t="s">
        <v>4</v>
      </c>
      <c r="I47" s="5">
        <v>2550</v>
      </c>
    </row>
    <row r="48" spans="1:9" ht="14">
      <c r="A48" s="5">
        <v>47</v>
      </c>
      <c r="B48" s="5" t="s">
        <v>148</v>
      </c>
      <c r="C48" s="5" t="s">
        <v>149</v>
      </c>
      <c r="D48" s="5" t="s">
        <v>150</v>
      </c>
      <c r="E48" s="5" t="s">
        <v>21</v>
      </c>
      <c r="F48" s="6">
        <v>19161</v>
      </c>
      <c r="G48" s="5" t="s">
        <v>37</v>
      </c>
      <c r="H48" s="5" t="s">
        <v>4</v>
      </c>
      <c r="I48" s="5">
        <v>3450</v>
      </c>
    </row>
    <row r="49" spans="1:9" ht="14">
      <c r="A49" s="5">
        <v>48</v>
      </c>
      <c r="B49" s="5" t="s">
        <v>151</v>
      </c>
      <c r="C49" s="5" t="s">
        <v>109</v>
      </c>
      <c r="D49" s="5" t="s">
        <v>110</v>
      </c>
      <c r="E49" s="5" t="s">
        <v>21</v>
      </c>
      <c r="F49" s="6">
        <v>18582</v>
      </c>
      <c r="G49" s="5" t="s">
        <v>71</v>
      </c>
      <c r="H49" s="5" t="s">
        <v>4</v>
      </c>
      <c r="I49" s="5">
        <v>4650</v>
      </c>
    </row>
    <row r="50" spans="1:9" ht="14">
      <c r="A50" s="5">
        <v>49</v>
      </c>
      <c r="B50" s="5" t="s">
        <v>68</v>
      </c>
      <c r="C50" s="5" t="s">
        <v>152</v>
      </c>
      <c r="D50" s="5" t="s">
        <v>70</v>
      </c>
      <c r="E50" s="5" t="s">
        <v>21</v>
      </c>
      <c r="F50" s="6">
        <v>20274</v>
      </c>
      <c r="G50" s="5" t="s">
        <v>33</v>
      </c>
      <c r="H50" s="5" t="s">
        <v>4</v>
      </c>
      <c r="I50" s="5">
        <v>3450</v>
      </c>
    </row>
    <row r="51" spans="1:9" ht="14">
      <c r="A51" s="5">
        <v>50</v>
      </c>
      <c r="B51" s="5" t="s">
        <v>153</v>
      </c>
      <c r="C51" s="5" t="s">
        <v>154</v>
      </c>
      <c r="D51" s="5" t="s">
        <v>155</v>
      </c>
      <c r="E51" s="5" t="s">
        <v>15</v>
      </c>
      <c r="F51" s="6">
        <v>20564</v>
      </c>
      <c r="G51" s="5" t="s">
        <v>33</v>
      </c>
      <c r="H51" s="5" t="s">
        <v>4</v>
      </c>
      <c r="I51" s="5">
        <v>2550</v>
      </c>
    </row>
  </sheetData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2:H11"/>
  <sheetViews>
    <sheetView showGridLines="0" zoomScale="160" zoomScaleNormal="160" workbookViewId="0">
      <selection activeCell="H7" sqref="H7"/>
    </sheetView>
  </sheetViews>
  <sheetFormatPr baseColWidth="10" defaultColWidth="9.1640625" defaultRowHeight="14"/>
  <cols>
    <col min="1" max="1" width="9.1640625" style="26"/>
    <col min="2" max="2" width="30.1640625" style="26" customWidth="1"/>
    <col min="3" max="3" width="12" style="26" customWidth="1"/>
    <col min="4" max="6" width="9.1640625" style="26"/>
    <col min="7" max="7" width="24.5" style="26" customWidth="1"/>
    <col min="8" max="8" width="9.5" style="26" customWidth="1"/>
    <col min="9" max="16384" width="9.1640625" style="26"/>
  </cols>
  <sheetData>
    <row r="2" spans="2:8">
      <c r="B2" s="25" t="s">
        <v>177</v>
      </c>
    </row>
    <row r="3" spans="2:8" ht="15">
      <c r="B3" s="27" t="s">
        <v>178</v>
      </c>
      <c r="C3" s="28">
        <v>-500000</v>
      </c>
      <c r="G3" s="29" t="s">
        <v>179</v>
      </c>
      <c r="H3" s="30">
        <v>962.79069767441865</v>
      </c>
    </row>
    <row r="4" spans="2:8" ht="15">
      <c r="B4" s="27" t="s">
        <v>180</v>
      </c>
      <c r="C4" s="28">
        <v>12</v>
      </c>
      <c r="G4" s="29" t="s">
        <v>181</v>
      </c>
      <c r="H4" s="30">
        <f>H3/3</f>
        <v>320.93023255813955</v>
      </c>
    </row>
    <row r="5" spans="2:8" ht="15">
      <c r="B5" s="27" t="s">
        <v>182</v>
      </c>
      <c r="C5" s="28">
        <v>-67546.727035444681</v>
      </c>
      <c r="G5" s="29" t="s">
        <v>183</v>
      </c>
      <c r="H5" s="30">
        <v>12</v>
      </c>
    </row>
    <row r="6" spans="2:8">
      <c r="B6" s="29" t="s">
        <v>184</v>
      </c>
      <c r="C6" s="31">
        <v>0.11</v>
      </c>
      <c r="G6" s="29" t="s">
        <v>185</v>
      </c>
      <c r="H6" s="30">
        <v>7</v>
      </c>
    </row>
    <row r="7" spans="2:8">
      <c r="G7" s="29" t="s">
        <v>186</v>
      </c>
      <c r="H7" s="30">
        <f>H6*H4+(H3*H5)</f>
        <v>13800</v>
      </c>
    </row>
    <row r="8" spans="2:8">
      <c r="B8" s="25" t="s">
        <v>187</v>
      </c>
    </row>
    <row r="9" spans="2:8" ht="15">
      <c r="B9" s="27" t="s">
        <v>188</v>
      </c>
      <c r="C9" s="28">
        <f>FV(C6/12,C4,C5,C3)</f>
        <v>1410560.7244253359</v>
      </c>
    </row>
    <row r="10" spans="2:8" ht="15">
      <c r="B10" s="27" t="s">
        <v>189</v>
      </c>
      <c r="C10" s="28">
        <f>C3+C5*C4</f>
        <v>-1310560.7244253361</v>
      </c>
    </row>
    <row r="11" spans="2:8" ht="15">
      <c r="B11" s="27" t="s">
        <v>190</v>
      </c>
      <c r="C11" s="28">
        <f>C9+C10</f>
        <v>99999.999999999767</v>
      </c>
    </row>
  </sheetData>
  <dataConsolidate/>
  <conditionalFormatting sqref="C3:C6 C9">
    <cfRule type="expression" dxfId="15" priority="3">
      <formula>AND($E17=#REF!,C$1=#REF!)</formula>
    </cfRule>
  </conditionalFormatting>
  <conditionalFormatting sqref="H3:H6">
    <cfRule type="expression" dxfId="14" priority="2">
      <formula>AND($E17=#REF!,H$1=#REF!)</formula>
    </cfRule>
  </conditionalFormatting>
  <conditionalFormatting sqref="H7">
    <cfRule type="expression" dxfId="13" priority="1">
      <formula>AND($E21=#REF!,H$1=#REF!)</formula>
    </cfRule>
  </conditionalFormatting>
  <conditionalFormatting sqref="C10">
    <cfRule type="expression" dxfId="12" priority="4">
      <formula>AND($E25=#REF!,C$1=#REF!)</formula>
    </cfRule>
  </conditionalFormatting>
  <conditionalFormatting sqref="C11">
    <cfRule type="expression" dxfId="11" priority="5">
      <formula>AND($E27=#REF!,C$1=#REF!)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C10"/>
  <sheetViews>
    <sheetView showGridLines="0" zoomScale="170" zoomScaleNormal="170" workbookViewId="0">
      <selection activeCell="B10" sqref="B10"/>
    </sheetView>
  </sheetViews>
  <sheetFormatPr baseColWidth="10" defaultColWidth="8.83203125" defaultRowHeight="14"/>
  <cols>
    <col min="1" max="1" width="39" style="33" customWidth="1"/>
    <col min="2" max="2" width="14.5" style="33" customWidth="1"/>
    <col min="3" max="3" width="17.1640625" style="33" customWidth="1"/>
    <col min="4" max="4" width="9.5" style="33" bestFit="1" customWidth="1"/>
    <col min="5" max="256" width="9.1640625" style="33"/>
    <col min="257" max="257" width="33.83203125" style="33" customWidth="1"/>
    <col min="258" max="258" width="10.5" style="33" bestFit="1" customWidth="1"/>
    <col min="259" max="512" width="9.1640625" style="33"/>
    <col min="513" max="513" width="33.83203125" style="33" customWidth="1"/>
    <col min="514" max="514" width="10.5" style="33" bestFit="1" customWidth="1"/>
    <col min="515" max="768" width="9.1640625" style="33"/>
    <col min="769" max="769" width="33.83203125" style="33" customWidth="1"/>
    <col min="770" max="770" width="10.5" style="33" bestFit="1" customWidth="1"/>
    <col min="771" max="1024" width="9.1640625" style="33"/>
    <col min="1025" max="1025" width="33.83203125" style="33" customWidth="1"/>
    <col min="1026" max="1026" width="10.5" style="33" bestFit="1" customWidth="1"/>
    <col min="1027" max="1280" width="9.1640625" style="33"/>
    <col min="1281" max="1281" width="33.83203125" style="33" customWidth="1"/>
    <col min="1282" max="1282" width="10.5" style="33" bestFit="1" customWidth="1"/>
    <col min="1283" max="1536" width="9.1640625" style="33"/>
    <col min="1537" max="1537" width="33.83203125" style="33" customWidth="1"/>
    <col min="1538" max="1538" width="10.5" style="33" bestFit="1" customWidth="1"/>
    <col min="1539" max="1792" width="9.1640625" style="33"/>
    <col min="1793" max="1793" width="33.83203125" style="33" customWidth="1"/>
    <col min="1794" max="1794" width="10.5" style="33" bestFit="1" customWidth="1"/>
    <col min="1795" max="2048" width="9.1640625" style="33"/>
    <col min="2049" max="2049" width="33.83203125" style="33" customWidth="1"/>
    <col min="2050" max="2050" width="10.5" style="33" bestFit="1" customWidth="1"/>
    <col min="2051" max="2304" width="9.1640625" style="33"/>
    <col min="2305" max="2305" width="33.83203125" style="33" customWidth="1"/>
    <col min="2306" max="2306" width="10.5" style="33" bestFit="1" customWidth="1"/>
    <col min="2307" max="2560" width="9.1640625" style="33"/>
    <col min="2561" max="2561" width="33.83203125" style="33" customWidth="1"/>
    <col min="2562" max="2562" width="10.5" style="33" bestFit="1" customWidth="1"/>
    <col min="2563" max="2816" width="9.1640625" style="33"/>
    <col min="2817" max="2817" width="33.83203125" style="33" customWidth="1"/>
    <col min="2818" max="2818" width="10.5" style="33" bestFit="1" customWidth="1"/>
    <col min="2819" max="3072" width="9.1640625" style="33"/>
    <col min="3073" max="3073" width="33.83203125" style="33" customWidth="1"/>
    <col min="3074" max="3074" width="10.5" style="33" bestFit="1" customWidth="1"/>
    <col min="3075" max="3328" width="9.1640625" style="33"/>
    <col min="3329" max="3329" width="33.83203125" style="33" customWidth="1"/>
    <col min="3330" max="3330" width="10.5" style="33" bestFit="1" customWidth="1"/>
    <col min="3331" max="3584" width="9.1640625" style="33"/>
    <col min="3585" max="3585" width="33.83203125" style="33" customWidth="1"/>
    <col min="3586" max="3586" width="10.5" style="33" bestFit="1" customWidth="1"/>
    <col min="3587" max="3840" width="9.1640625" style="33"/>
    <col min="3841" max="3841" width="33.83203125" style="33" customWidth="1"/>
    <col min="3842" max="3842" width="10.5" style="33" bestFit="1" customWidth="1"/>
    <col min="3843" max="4096" width="9.1640625" style="33"/>
    <col min="4097" max="4097" width="33.83203125" style="33" customWidth="1"/>
    <col min="4098" max="4098" width="10.5" style="33" bestFit="1" customWidth="1"/>
    <col min="4099" max="4352" width="9.1640625" style="33"/>
    <col min="4353" max="4353" width="33.83203125" style="33" customWidth="1"/>
    <col min="4354" max="4354" width="10.5" style="33" bestFit="1" customWidth="1"/>
    <col min="4355" max="4608" width="9.1640625" style="33"/>
    <col min="4609" max="4609" width="33.83203125" style="33" customWidth="1"/>
    <col min="4610" max="4610" width="10.5" style="33" bestFit="1" customWidth="1"/>
    <col min="4611" max="4864" width="9.1640625" style="33"/>
    <col min="4865" max="4865" width="33.83203125" style="33" customWidth="1"/>
    <col min="4866" max="4866" width="10.5" style="33" bestFit="1" customWidth="1"/>
    <col min="4867" max="5120" width="9.1640625" style="33"/>
    <col min="5121" max="5121" width="33.83203125" style="33" customWidth="1"/>
    <col min="5122" max="5122" width="10.5" style="33" bestFit="1" customWidth="1"/>
    <col min="5123" max="5376" width="9.1640625" style="33"/>
    <col min="5377" max="5377" width="33.83203125" style="33" customWidth="1"/>
    <col min="5378" max="5378" width="10.5" style="33" bestFit="1" customWidth="1"/>
    <col min="5379" max="5632" width="9.1640625" style="33"/>
    <col min="5633" max="5633" width="33.83203125" style="33" customWidth="1"/>
    <col min="5634" max="5634" width="10.5" style="33" bestFit="1" customWidth="1"/>
    <col min="5635" max="5888" width="9.1640625" style="33"/>
    <col min="5889" max="5889" width="33.83203125" style="33" customWidth="1"/>
    <col min="5890" max="5890" width="10.5" style="33" bestFit="1" customWidth="1"/>
    <col min="5891" max="6144" width="9.1640625" style="33"/>
    <col min="6145" max="6145" width="33.83203125" style="33" customWidth="1"/>
    <col min="6146" max="6146" width="10.5" style="33" bestFit="1" customWidth="1"/>
    <col min="6147" max="6400" width="9.1640625" style="33"/>
    <col min="6401" max="6401" width="33.83203125" style="33" customWidth="1"/>
    <col min="6402" max="6402" width="10.5" style="33" bestFit="1" customWidth="1"/>
    <col min="6403" max="6656" width="9.1640625" style="33"/>
    <col min="6657" max="6657" width="33.83203125" style="33" customWidth="1"/>
    <col min="6658" max="6658" width="10.5" style="33" bestFit="1" customWidth="1"/>
    <col min="6659" max="6912" width="9.1640625" style="33"/>
    <col min="6913" max="6913" width="33.83203125" style="33" customWidth="1"/>
    <col min="6914" max="6914" width="10.5" style="33" bestFit="1" customWidth="1"/>
    <col min="6915" max="7168" width="9.1640625" style="33"/>
    <col min="7169" max="7169" width="33.83203125" style="33" customWidth="1"/>
    <col min="7170" max="7170" width="10.5" style="33" bestFit="1" customWidth="1"/>
    <col min="7171" max="7424" width="9.1640625" style="33"/>
    <col min="7425" max="7425" width="33.83203125" style="33" customWidth="1"/>
    <col min="7426" max="7426" width="10.5" style="33" bestFit="1" customWidth="1"/>
    <col min="7427" max="7680" width="9.1640625" style="33"/>
    <col min="7681" max="7681" width="33.83203125" style="33" customWidth="1"/>
    <col min="7682" max="7682" width="10.5" style="33" bestFit="1" customWidth="1"/>
    <col min="7683" max="7936" width="9.1640625" style="33"/>
    <col min="7937" max="7937" width="33.83203125" style="33" customWidth="1"/>
    <col min="7938" max="7938" width="10.5" style="33" bestFit="1" customWidth="1"/>
    <col min="7939" max="8192" width="9.1640625" style="33"/>
    <col min="8193" max="8193" width="33.83203125" style="33" customWidth="1"/>
    <col min="8194" max="8194" width="10.5" style="33" bestFit="1" customWidth="1"/>
    <col min="8195" max="8448" width="9.1640625" style="33"/>
    <col min="8449" max="8449" width="33.83203125" style="33" customWidth="1"/>
    <col min="8450" max="8450" width="10.5" style="33" bestFit="1" customWidth="1"/>
    <col min="8451" max="8704" width="9.1640625" style="33"/>
    <col min="8705" max="8705" width="33.83203125" style="33" customWidth="1"/>
    <col min="8706" max="8706" width="10.5" style="33" bestFit="1" customWidth="1"/>
    <col min="8707" max="8960" width="9.1640625" style="33"/>
    <col min="8961" max="8961" width="33.83203125" style="33" customWidth="1"/>
    <col min="8962" max="8962" width="10.5" style="33" bestFit="1" customWidth="1"/>
    <col min="8963" max="9216" width="9.1640625" style="33"/>
    <col min="9217" max="9217" width="33.83203125" style="33" customWidth="1"/>
    <col min="9218" max="9218" width="10.5" style="33" bestFit="1" customWidth="1"/>
    <col min="9219" max="9472" width="9.1640625" style="33"/>
    <col min="9473" max="9473" width="33.83203125" style="33" customWidth="1"/>
    <col min="9474" max="9474" width="10.5" style="33" bestFit="1" customWidth="1"/>
    <col min="9475" max="9728" width="9.1640625" style="33"/>
    <col min="9729" max="9729" width="33.83203125" style="33" customWidth="1"/>
    <col min="9730" max="9730" width="10.5" style="33" bestFit="1" customWidth="1"/>
    <col min="9731" max="9984" width="9.1640625" style="33"/>
    <col min="9985" max="9985" width="33.83203125" style="33" customWidth="1"/>
    <col min="9986" max="9986" width="10.5" style="33" bestFit="1" customWidth="1"/>
    <col min="9987" max="10240" width="9.1640625" style="33"/>
    <col min="10241" max="10241" width="33.83203125" style="33" customWidth="1"/>
    <col min="10242" max="10242" width="10.5" style="33" bestFit="1" customWidth="1"/>
    <col min="10243" max="10496" width="9.1640625" style="33"/>
    <col min="10497" max="10497" width="33.83203125" style="33" customWidth="1"/>
    <col min="10498" max="10498" width="10.5" style="33" bestFit="1" customWidth="1"/>
    <col min="10499" max="10752" width="9.1640625" style="33"/>
    <col min="10753" max="10753" width="33.83203125" style="33" customWidth="1"/>
    <col min="10754" max="10754" width="10.5" style="33" bestFit="1" customWidth="1"/>
    <col min="10755" max="11008" width="9.1640625" style="33"/>
    <col min="11009" max="11009" width="33.83203125" style="33" customWidth="1"/>
    <col min="11010" max="11010" width="10.5" style="33" bestFit="1" customWidth="1"/>
    <col min="11011" max="11264" width="9.1640625" style="33"/>
    <col min="11265" max="11265" width="33.83203125" style="33" customWidth="1"/>
    <col min="11266" max="11266" width="10.5" style="33" bestFit="1" customWidth="1"/>
    <col min="11267" max="11520" width="9.1640625" style="33"/>
    <col min="11521" max="11521" width="33.83203125" style="33" customWidth="1"/>
    <col min="11522" max="11522" width="10.5" style="33" bestFit="1" customWidth="1"/>
    <col min="11523" max="11776" width="9.1640625" style="33"/>
    <col min="11777" max="11777" width="33.83203125" style="33" customWidth="1"/>
    <col min="11778" max="11778" width="10.5" style="33" bestFit="1" customWidth="1"/>
    <col min="11779" max="12032" width="9.1640625" style="33"/>
    <col min="12033" max="12033" width="33.83203125" style="33" customWidth="1"/>
    <col min="12034" max="12034" width="10.5" style="33" bestFit="1" customWidth="1"/>
    <col min="12035" max="12288" width="9.1640625" style="33"/>
    <col min="12289" max="12289" width="33.83203125" style="33" customWidth="1"/>
    <col min="12290" max="12290" width="10.5" style="33" bestFit="1" customWidth="1"/>
    <col min="12291" max="12544" width="9.1640625" style="33"/>
    <col min="12545" max="12545" width="33.83203125" style="33" customWidth="1"/>
    <col min="12546" max="12546" width="10.5" style="33" bestFit="1" customWidth="1"/>
    <col min="12547" max="12800" width="9.1640625" style="33"/>
    <col min="12801" max="12801" width="33.83203125" style="33" customWidth="1"/>
    <col min="12802" max="12802" width="10.5" style="33" bestFit="1" customWidth="1"/>
    <col min="12803" max="13056" width="9.1640625" style="33"/>
    <col min="13057" max="13057" width="33.83203125" style="33" customWidth="1"/>
    <col min="13058" max="13058" width="10.5" style="33" bestFit="1" customWidth="1"/>
    <col min="13059" max="13312" width="9.1640625" style="33"/>
    <col min="13313" max="13313" width="33.83203125" style="33" customWidth="1"/>
    <col min="13314" max="13314" width="10.5" style="33" bestFit="1" customWidth="1"/>
    <col min="13315" max="13568" width="9.1640625" style="33"/>
    <col min="13569" max="13569" width="33.83203125" style="33" customWidth="1"/>
    <col min="13570" max="13570" width="10.5" style="33" bestFit="1" customWidth="1"/>
    <col min="13571" max="13824" width="9.1640625" style="33"/>
    <col min="13825" max="13825" width="33.83203125" style="33" customWidth="1"/>
    <col min="13826" max="13826" width="10.5" style="33" bestFit="1" customWidth="1"/>
    <col min="13827" max="14080" width="9.1640625" style="33"/>
    <col min="14081" max="14081" width="33.83203125" style="33" customWidth="1"/>
    <col min="14082" max="14082" width="10.5" style="33" bestFit="1" customWidth="1"/>
    <col min="14083" max="14336" width="9.1640625" style="33"/>
    <col min="14337" max="14337" width="33.83203125" style="33" customWidth="1"/>
    <col min="14338" max="14338" width="10.5" style="33" bestFit="1" customWidth="1"/>
    <col min="14339" max="14592" width="9.1640625" style="33"/>
    <col min="14593" max="14593" width="33.83203125" style="33" customWidth="1"/>
    <col min="14594" max="14594" width="10.5" style="33" bestFit="1" customWidth="1"/>
    <col min="14595" max="14848" width="9.1640625" style="33"/>
    <col min="14849" max="14849" width="33.83203125" style="33" customWidth="1"/>
    <col min="14850" max="14850" width="10.5" style="33" bestFit="1" customWidth="1"/>
    <col min="14851" max="15104" width="9.1640625" style="33"/>
    <col min="15105" max="15105" width="33.83203125" style="33" customWidth="1"/>
    <col min="15106" max="15106" width="10.5" style="33" bestFit="1" customWidth="1"/>
    <col min="15107" max="15360" width="9.1640625" style="33"/>
    <col min="15361" max="15361" width="33.83203125" style="33" customWidth="1"/>
    <col min="15362" max="15362" width="10.5" style="33" bestFit="1" customWidth="1"/>
    <col min="15363" max="15616" width="9.1640625" style="33"/>
    <col min="15617" max="15617" width="33.83203125" style="33" customWidth="1"/>
    <col min="15618" max="15618" width="10.5" style="33" bestFit="1" customWidth="1"/>
    <col min="15619" max="15872" width="9.1640625" style="33"/>
    <col min="15873" max="15873" width="33.83203125" style="33" customWidth="1"/>
    <col min="15874" max="15874" width="10.5" style="33" bestFit="1" customWidth="1"/>
    <col min="15875" max="16128" width="9.1640625" style="33"/>
    <col min="16129" max="16129" width="33.83203125" style="33" customWidth="1"/>
    <col min="16130" max="16130" width="10.5" style="33" bestFit="1" customWidth="1"/>
    <col min="16131" max="16384" width="9.1640625" style="33"/>
  </cols>
  <sheetData>
    <row r="1" spans="1:3" ht="15">
      <c r="A1" s="27" t="s">
        <v>191</v>
      </c>
      <c r="B1" s="32">
        <v>46.284305255579547</v>
      </c>
    </row>
    <row r="2" spans="1:3" ht="15">
      <c r="A2" s="27" t="s">
        <v>192</v>
      </c>
      <c r="B2" s="34">
        <v>41.67</v>
      </c>
    </row>
    <row r="3" spans="1:3" ht="15">
      <c r="A3" s="27" t="s">
        <v>193</v>
      </c>
      <c r="B3" s="34">
        <v>29.09</v>
      </c>
    </row>
    <row r="4" spans="1:3" ht="15">
      <c r="A4" s="27" t="s">
        <v>194</v>
      </c>
      <c r="B4" s="35">
        <f>(B1*B2)/B3</f>
        <v>66.299999999999983</v>
      </c>
      <c r="C4" s="36">
        <v>46.284305255579497</v>
      </c>
    </row>
    <row r="7" spans="1:3" ht="15">
      <c r="A7" s="27" t="s">
        <v>195</v>
      </c>
      <c r="B7" s="37">
        <v>30000</v>
      </c>
    </row>
    <row r="8" spans="1:3" ht="15">
      <c r="A8" s="27" t="s">
        <v>196</v>
      </c>
      <c r="B8" s="38">
        <v>0.15</v>
      </c>
    </row>
    <row r="9" spans="1:3" ht="15">
      <c r="A9" s="27" t="s">
        <v>197</v>
      </c>
      <c r="B9" s="37">
        <v>-1454.6000206187334</v>
      </c>
      <c r="C9" s="36">
        <v>-1454.6000206187334</v>
      </c>
    </row>
    <row r="10" spans="1:3" ht="15">
      <c r="A10" s="27" t="s">
        <v>198</v>
      </c>
      <c r="B10" s="39">
        <f>NPER(B8/12,B9,B7)</f>
        <v>23.999988865992933</v>
      </c>
    </row>
  </sheetData>
  <conditionalFormatting sqref="B1:B3">
    <cfRule type="expression" dxfId="10" priority="5">
      <formula>AND($E1=$B$3,B$1=$B$4)</formula>
    </cfRule>
  </conditionalFormatting>
  <conditionalFormatting sqref="B4">
    <cfRule type="expression" dxfId="9" priority="4">
      <formula>AND($E4=$B$3,B$1=$B$4)</formula>
    </cfRule>
  </conditionalFormatting>
  <conditionalFormatting sqref="B7:B10">
    <cfRule type="expression" dxfId="8" priority="3">
      <formula>AND($E7=$B$3,B$1=$B$4)</formula>
    </cfRule>
  </conditionalFormatting>
  <conditionalFormatting sqref="C9">
    <cfRule type="expression" dxfId="7" priority="1">
      <formula>AND($E9=$B$3,C$1=$B$4)</formula>
    </cfRule>
  </conditionalFormatting>
  <conditionalFormatting sqref="C4">
    <cfRule type="expression" dxfId="6" priority="2">
      <formula>AND($E4=$B$3,C$1=$B$4)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  <pageSetUpPr fitToPage="1"/>
  </sheetPr>
  <dimension ref="A1:O25"/>
  <sheetViews>
    <sheetView showGridLines="0" workbookViewId="0">
      <selection activeCell="F2" sqref="F2"/>
    </sheetView>
  </sheetViews>
  <sheetFormatPr baseColWidth="10" defaultColWidth="8.83203125" defaultRowHeight="13"/>
  <cols>
    <col min="1" max="1" width="5.1640625" style="41" customWidth="1"/>
    <col min="2" max="2" width="36.6640625" style="41" bestFit="1" customWidth="1"/>
    <col min="3" max="3" width="14" style="41" customWidth="1"/>
    <col min="4" max="5" width="13.5" style="41" customWidth="1"/>
    <col min="6" max="6" width="18" style="41" customWidth="1"/>
    <col min="7" max="7" width="14.5" style="41" customWidth="1"/>
    <col min="8" max="8" width="11.5" style="41" bestFit="1" customWidth="1"/>
    <col min="9" max="9" width="12.33203125" style="41" bestFit="1" customWidth="1"/>
    <col min="10" max="10" width="8.6640625" style="41" bestFit="1" customWidth="1"/>
    <col min="11" max="11" width="9.5" style="41" bestFit="1" customWidth="1"/>
    <col min="12" max="12" width="11.6640625" style="41" bestFit="1" customWidth="1"/>
    <col min="13" max="13" width="5.5" style="41" customWidth="1"/>
    <col min="14" max="14" width="32.33203125" style="41" customWidth="1"/>
    <col min="15" max="15" width="10.1640625" style="41" customWidth="1"/>
    <col min="16" max="254" width="9.1640625" style="41"/>
    <col min="255" max="255" width="3" style="41" bestFit="1" customWidth="1"/>
    <col min="256" max="256" width="26.1640625" style="41" bestFit="1" customWidth="1"/>
    <col min="257" max="257" width="10.1640625" style="41" customWidth="1"/>
    <col min="258" max="258" width="11.5" style="41" customWidth="1"/>
    <col min="259" max="259" width="10.5" style="41" customWidth="1"/>
    <col min="260" max="260" width="11.6640625" style="41" customWidth="1"/>
    <col min="261" max="261" width="12.5" style="41" bestFit="1" customWidth="1"/>
    <col min="262" max="262" width="10.83203125" style="41" customWidth="1"/>
    <col min="263" max="263" width="10.33203125" style="41" customWidth="1"/>
    <col min="264" max="264" width="9" style="41" customWidth="1"/>
    <col min="265" max="265" width="8.5" style="41" customWidth="1"/>
    <col min="266" max="266" width="9.5" style="41" customWidth="1"/>
    <col min="267" max="267" width="5.5" style="41" customWidth="1"/>
    <col min="268" max="270" width="9.1640625" style="41"/>
    <col min="271" max="271" width="12.5" style="41" bestFit="1" customWidth="1"/>
    <col min="272" max="510" width="9.1640625" style="41"/>
    <col min="511" max="511" width="3" style="41" bestFit="1" customWidth="1"/>
    <col min="512" max="512" width="26.1640625" style="41" bestFit="1" customWidth="1"/>
    <col min="513" max="513" width="10.1640625" style="41" customWidth="1"/>
    <col min="514" max="514" width="11.5" style="41" customWidth="1"/>
    <col min="515" max="515" width="10.5" style="41" customWidth="1"/>
    <col min="516" max="516" width="11.6640625" style="41" customWidth="1"/>
    <col min="517" max="517" width="12.5" style="41" bestFit="1" customWidth="1"/>
    <col min="518" max="518" width="10.83203125" style="41" customWidth="1"/>
    <col min="519" max="519" width="10.33203125" style="41" customWidth="1"/>
    <col min="520" max="520" width="9" style="41" customWidth="1"/>
    <col min="521" max="521" width="8.5" style="41" customWidth="1"/>
    <col min="522" max="522" width="9.5" style="41" customWidth="1"/>
    <col min="523" max="523" width="5.5" style="41" customWidth="1"/>
    <col min="524" max="526" width="9.1640625" style="41"/>
    <col min="527" max="527" width="12.5" style="41" bestFit="1" customWidth="1"/>
    <col min="528" max="766" width="9.1640625" style="41"/>
    <col min="767" max="767" width="3" style="41" bestFit="1" customWidth="1"/>
    <col min="768" max="768" width="26.1640625" style="41" bestFit="1" customWidth="1"/>
    <col min="769" max="769" width="10.1640625" style="41" customWidth="1"/>
    <col min="770" max="770" width="11.5" style="41" customWidth="1"/>
    <col min="771" max="771" width="10.5" style="41" customWidth="1"/>
    <col min="772" max="772" width="11.6640625" style="41" customWidth="1"/>
    <col min="773" max="773" width="12.5" style="41" bestFit="1" customWidth="1"/>
    <col min="774" max="774" width="10.83203125" style="41" customWidth="1"/>
    <col min="775" max="775" width="10.33203125" style="41" customWidth="1"/>
    <col min="776" max="776" width="9" style="41" customWidth="1"/>
    <col min="777" max="777" width="8.5" style="41" customWidth="1"/>
    <col min="778" max="778" width="9.5" style="41" customWidth="1"/>
    <col min="779" max="779" width="5.5" style="41" customWidth="1"/>
    <col min="780" max="782" width="9.1640625" style="41"/>
    <col min="783" max="783" width="12.5" style="41" bestFit="1" customWidth="1"/>
    <col min="784" max="1022" width="9.1640625" style="41"/>
    <col min="1023" max="1023" width="3" style="41" bestFit="1" customWidth="1"/>
    <col min="1024" max="1024" width="26.1640625" style="41" bestFit="1" customWidth="1"/>
    <col min="1025" max="1025" width="10.1640625" style="41" customWidth="1"/>
    <col min="1026" max="1026" width="11.5" style="41" customWidth="1"/>
    <col min="1027" max="1027" width="10.5" style="41" customWidth="1"/>
    <col min="1028" max="1028" width="11.6640625" style="41" customWidth="1"/>
    <col min="1029" max="1029" width="12.5" style="41" bestFit="1" customWidth="1"/>
    <col min="1030" max="1030" width="10.83203125" style="41" customWidth="1"/>
    <col min="1031" max="1031" width="10.33203125" style="41" customWidth="1"/>
    <col min="1032" max="1032" width="9" style="41" customWidth="1"/>
    <col min="1033" max="1033" width="8.5" style="41" customWidth="1"/>
    <col min="1034" max="1034" width="9.5" style="41" customWidth="1"/>
    <col min="1035" max="1035" width="5.5" style="41" customWidth="1"/>
    <col min="1036" max="1038" width="9.1640625" style="41"/>
    <col min="1039" max="1039" width="12.5" style="41" bestFit="1" customWidth="1"/>
    <col min="1040" max="1278" width="9.1640625" style="41"/>
    <col min="1279" max="1279" width="3" style="41" bestFit="1" customWidth="1"/>
    <col min="1280" max="1280" width="26.1640625" style="41" bestFit="1" customWidth="1"/>
    <col min="1281" max="1281" width="10.1640625" style="41" customWidth="1"/>
    <col min="1282" max="1282" width="11.5" style="41" customWidth="1"/>
    <col min="1283" max="1283" width="10.5" style="41" customWidth="1"/>
    <col min="1284" max="1284" width="11.6640625" style="41" customWidth="1"/>
    <col min="1285" max="1285" width="12.5" style="41" bestFit="1" customWidth="1"/>
    <col min="1286" max="1286" width="10.83203125" style="41" customWidth="1"/>
    <col min="1287" max="1287" width="10.33203125" style="41" customWidth="1"/>
    <col min="1288" max="1288" width="9" style="41" customWidth="1"/>
    <col min="1289" max="1289" width="8.5" style="41" customWidth="1"/>
    <col min="1290" max="1290" width="9.5" style="41" customWidth="1"/>
    <col min="1291" max="1291" width="5.5" style="41" customWidth="1"/>
    <col min="1292" max="1294" width="9.1640625" style="41"/>
    <col min="1295" max="1295" width="12.5" style="41" bestFit="1" customWidth="1"/>
    <col min="1296" max="1534" width="9.1640625" style="41"/>
    <col min="1535" max="1535" width="3" style="41" bestFit="1" customWidth="1"/>
    <col min="1536" max="1536" width="26.1640625" style="41" bestFit="1" customWidth="1"/>
    <col min="1537" max="1537" width="10.1640625" style="41" customWidth="1"/>
    <col min="1538" max="1538" width="11.5" style="41" customWidth="1"/>
    <col min="1539" max="1539" width="10.5" style="41" customWidth="1"/>
    <col min="1540" max="1540" width="11.6640625" style="41" customWidth="1"/>
    <col min="1541" max="1541" width="12.5" style="41" bestFit="1" customWidth="1"/>
    <col min="1542" max="1542" width="10.83203125" style="41" customWidth="1"/>
    <col min="1543" max="1543" width="10.33203125" style="41" customWidth="1"/>
    <col min="1544" max="1544" width="9" style="41" customWidth="1"/>
    <col min="1545" max="1545" width="8.5" style="41" customWidth="1"/>
    <col min="1546" max="1546" width="9.5" style="41" customWidth="1"/>
    <col min="1547" max="1547" width="5.5" style="41" customWidth="1"/>
    <col min="1548" max="1550" width="9.1640625" style="41"/>
    <col min="1551" max="1551" width="12.5" style="41" bestFit="1" customWidth="1"/>
    <col min="1552" max="1790" width="9.1640625" style="41"/>
    <col min="1791" max="1791" width="3" style="41" bestFit="1" customWidth="1"/>
    <col min="1792" max="1792" width="26.1640625" style="41" bestFit="1" customWidth="1"/>
    <col min="1793" max="1793" width="10.1640625" style="41" customWidth="1"/>
    <col min="1794" max="1794" width="11.5" style="41" customWidth="1"/>
    <col min="1795" max="1795" width="10.5" style="41" customWidth="1"/>
    <col min="1796" max="1796" width="11.6640625" style="41" customWidth="1"/>
    <col min="1797" max="1797" width="12.5" style="41" bestFit="1" customWidth="1"/>
    <col min="1798" max="1798" width="10.83203125" style="41" customWidth="1"/>
    <col min="1799" max="1799" width="10.33203125" style="41" customWidth="1"/>
    <col min="1800" max="1800" width="9" style="41" customWidth="1"/>
    <col min="1801" max="1801" width="8.5" style="41" customWidth="1"/>
    <col min="1802" max="1802" width="9.5" style="41" customWidth="1"/>
    <col min="1803" max="1803" width="5.5" style="41" customWidth="1"/>
    <col min="1804" max="1806" width="9.1640625" style="41"/>
    <col min="1807" max="1807" width="12.5" style="41" bestFit="1" customWidth="1"/>
    <col min="1808" max="2046" width="9.1640625" style="41"/>
    <col min="2047" max="2047" width="3" style="41" bestFit="1" customWidth="1"/>
    <col min="2048" max="2048" width="26.1640625" style="41" bestFit="1" customWidth="1"/>
    <col min="2049" max="2049" width="10.1640625" style="41" customWidth="1"/>
    <col min="2050" max="2050" width="11.5" style="41" customWidth="1"/>
    <col min="2051" max="2051" width="10.5" style="41" customWidth="1"/>
    <col min="2052" max="2052" width="11.6640625" style="41" customWidth="1"/>
    <col min="2053" max="2053" width="12.5" style="41" bestFit="1" customWidth="1"/>
    <col min="2054" max="2054" width="10.83203125" style="41" customWidth="1"/>
    <col min="2055" max="2055" width="10.33203125" style="41" customWidth="1"/>
    <col min="2056" max="2056" width="9" style="41" customWidth="1"/>
    <col min="2057" max="2057" width="8.5" style="41" customWidth="1"/>
    <col min="2058" max="2058" width="9.5" style="41" customWidth="1"/>
    <col min="2059" max="2059" width="5.5" style="41" customWidth="1"/>
    <col min="2060" max="2062" width="9.1640625" style="41"/>
    <col min="2063" max="2063" width="12.5" style="41" bestFit="1" customWidth="1"/>
    <col min="2064" max="2302" width="9.1640625" style="41"/>
    <col min="2303" max="2303" width="3" style="41" bestFit="1" customWidth="1"/>
    <col min="2304" max="2304" width="26.1640625" style="41" bestFit="1" customWidth="1"/>
    <col min="2305" max="2305" width="10.1640625" style="41" customWidth="1"/>
    <col min="2306" max="2306" width="11.5" style="41" customWidth="1"/>
    <col min="2307" max="2307" width="10.5" style="41" customWidth="1"/>
    <col min="2308" max="2308" width="11.6640625" style="41" customWidth="1"/>
    <col min="2309" max="2309" width="12.5" style="41" bestFit="1" customWidth="1"/>
    <col min="2310" max="2310" width="10.83203125" style="41" customWidth="1"/>
    <col min="2311" max="2311" width="10.33203125" style="41" customWidth="1"/>
    <col min="2312" max="2312" width="9" style="41" customWidth="1"/>
    <col min="2313" max="2313" width="8.5" style="41" customWidth="1"/>
    <col min="2314" max="2314" width="9.5" style="41" customWidth="1"/>
    <col min="2315" max="2315" width="5.5" style="41" customWidth="1"/>
    <col min="2316" max="2318" width="9.1640625" style="41"/>
    <col min="2319" max="2319" width="12.5" style="41" bestFit="1" customWidth="1"/>
    <col min="2320" max="2558" width="9.1640625" style="41"/>
    <col min="2559" max="2559" width="3" style="41" bestFit="1" customWidth="1"/>
    <col min="2560" max="2560" width="26.1640625" style="41" bestFit="1" customWidth="1"/>
    <col min="2561" max="2561" width="10.1640625" style="41" customWidth="1"/>
    <col min="2562" max="2562" width="11.5" style="41" customWidth="1"/>
    <col min="2563" max="2563" width="10.5" style="41" customWidth="1"/>
    <col min="2564" max="2564" width="11.6640625" style="41" customWidth="1"/>
    <col min="2565" max="2565" width="12.5" style="41" bestFit="1" customWidth="1"/>
    <col min="2566" max="2566" width="10.83203125" style="41" customWidth="1"/>
    <col min="2567" max="2567" width="10.33203125" style="41" customWidth="1"/>
    <col min="2568" max="2568" width="9" style="41" customWidth="1"/>
    <col min="2569" max="2569" width="8.5" style="41" customWidth="1"/>
    <col min="2570" max="2570" width="9.5" style="41" customWidth="1"/>
    <col min="2571" max="2571" width="5.5" style="41" customWidth="1"/>
    <col min="2572" max="2574" width="9.1640625" style="41"/>
    <col min="2575" max="2575" width="12.5" style="41" bestFit="1" customWidth="1"/>
    <col min="2576" max="2814" width="9.1640625" style="41"/>
    <col min="2815" max="2815" width="3" style="41" bestFit="1" customWidth="1"/>
    <col min="2816" max="2816" width="26.1640625" style="41" bestFit="1" customWidth="1"/>
    <col min="2817" max="2817" width="10.1640625" style="41" customWidth="1"/>
    <col min="2818" max="2818" width="11.5" style="41" customWidth="1"/>
    <col min="2819" max="2819" width="10.5" style="41" customWidth="1"/>
    <col min="2820" max="2820" width="11.6640625" style="41" customWidth="1"/>
    <col min="2821" max="2821" width="12.5" style="41" bestFit="1" customWidth="1"/>
    <col min="2822" max="2822" width="10.83203125" style="41" customWidth="1"/>
    <col min="2823" max="2823" width="10.33203125" style="41" customWidth="1"/>
    <col min="2824" max="2824" width="9" style="41" customWidth="1"/>
    <col min="2825" max="2825" width="8.5" style="41" customWidth="1"/>
    <col min="2826" max="2826" width="9.5" style="41" customWidth="1"/>
    <col min="2827" max="2827" width="5.5" style="41" customWidth="1"/>
    <col min="2828" max="2830" width="9.1640625" style="41"/>
    <col min="2831" max="2831" width="12.5" style="41" bestFit="1" customWidth="1"/>
    <col min="2832" max="3070" width="9.1640625" style="41"/>
    <col min="3071" max="3071" width="3" style="41" bestFit="1" customWidth="1"/>
    <col min="3072" max="3072" width="26.1640625" style="41" bestFit="1" customWidth="1"/>
    <col min="3073" max="3073" width="10.1640625" style="41" customWidth="1"/>
    <col min="3074" max="3074" width="11.5" style="41" customWidth="1"/>
    <col min="3075" max="3075" width="10.5" style="41" customWidth="1"/>
    <col min="3076" max="3076" width="11.6640625" style="41" customWidth="1"/>
    <col min="3077" max="3077" width="12.5" style="41" bestFit="1" customWidth="1"/>
    <col min="3078" max="3078" width="10.83203125" style="41" customWidth="1"/>
    <col min="3079" max="3079" width="10.33203125" style="41" customWidth="1"/>
    <col min="3080" max="3080" width="9" style="41" customWidth="1"/>
    <col min="3081" max="3081" width="8.5" style="41" customWidth="1"/>
    <col min="3082" max="3082" width="9.5" style="41" customWidth="1"/>
    <col min="3083" max="3083" width="5.5" style="41" customWidth="1"/>
    <col min="3084" max="3086" width="9.1640625" style="41"/>
    <col min="3087" max="3087" width="12.5" style="41" bestFit="1" customWidth="1"/>
    <col min="3088" max="3326" width="9.1640625" style="41"/>
    <col min="3327" max="3327" width="3" style="41" bestFit="1" customWidth="1"/>
    <col min="3328" max="3328" width="26.1640625" style="41" bestFit="1" customWidth="1"/>
    <col min="3329" max="3329" width="10.1640625" style="41" customWidth="1"/>
    <col min="3330" max="3330" width="11.5" style="41" customWidth="1"/>
    <col min="3331" max="3331" width="10.5" style="41" customWidth="1"/>
    <col min="3332" max="3332" width="11.6640625" style="41" customWidth="1"/>
    <col min="3333" max="3333" width="12.5" style="41" bestFit="1" customWidth="1"/>
    <col min="3334" max="3334" width="10.83203125" style="41" customWidth="1"/>
    <col min="3335" max="3335" width="10.33203125" style="41" customWidth="1"/>
    <col min="3336" max="3336" width="9" style="41" customWidth="1"/>
    <col min="3337" max="3337" width="8.5" style="41" customWidth="1"/>
    <col min="3338" max="3338" width="9.5" style="41" customWidth="1"/>
    <col min="3339" max="3339" width="5.5" style="41" customWidth="1"/>
    <col min="3340" max="3342" width="9.1640625" style="41"/>
    <col min="3343" max="3343" width="12.5" style="41" bestFit="1" customWidth="1"/>
    <col min="3344" max="3582" width="9.1640625" style="41"/>
    <col min="3583" max="3583" width="3" style="41" bestFit="1" customWidth="1"/>
    <col min="3584" max="3584" width="26.1640625" style="41" bestFit="1" customWidth="1"/>
    <col min="3585" max="3585" width="10.1640625" style="41" customWidth="1"/>
    <col min="3586" max="3586" width="11.5" style="41" customWidth="1"/>
    <col min="3587" max="3587" width="10.5" style="41" customWidth="1"/>
    <col min="3588" max="3588" width="11.6640625" style="41" customWidth="1"/>
    <col min="3589" max="3589" width="12.5" style="41" bestFit="1" customWidth="1"/>
    <col min="3590" max="3590" width="10.83203125" style="41" customWidth="1"/>
    <col min="3591" max="3591" width="10.33203125" style="41" customWidth="1"/>
    <col min="3592" max="3592" width="9" style="41" customWidth="1"/>
    <col min="3593" max="3593" width="8.5" style="41" customWidth="1"/>
    <col min="3594" max="3594" width="9.5" style="41" customWidth="1"/>
    <col min="3595" max="3595" width="5.5" style="41" customWidth="1"/>
    <col min="3596" max="3598" width="9.1640625" style="41"/>
    <col min="3599" max="3599" width="12.5" style="41" bestFit="1" customWidth="1"/>
    <col min="3600" max="3838" width="9.1640625" style="41"/>
    <col min="3839" max="3839" width="3" style="41" bestFit="1" customWidth="1"/>
    <col min="3840" max="3840" width="26.1640625" style="41" bestFit="1" customWidth="1"/>
    <col min="3841" max="3841" width="10.1640625" style="41" customWidth="1"/>
    <col min="3842" max="3842" width="11.5" style="41" customWidth="1"/>
    <col min="3843" max="3843" width="10.5" style="41" customWidth="1"/>
    <col min="3844" max="3844" width="11.6640625" style="41" customWidth="1"/>
    <col min="3845" max="3845" width="12.5" style="41" bestFit="1" customWidth="1"/>
    <col min="3846" max="3846" width="10.83203125" style="41" customWidth="1"/>
    <col min="3847" max="3847" width="10.33203125" style="41" customWidth="1"/>
    <col min="3848" max="3848" width="9" style="41" customWidth="1"/>
    <col min="3849" max="3849" width="8.5" style="41" customWidth="1"/>
    <col min="3850" max="3850" width="9.5" style="41" customWidth="1"/>
    <col min="3851" max="3851" width="5.5" style="41" customWidth="1"/>
    <col min="3852" max="3854" width="9.1640625" style="41"/>
    <col min="3855" max="3855" width="12.5" style="41" bestFit="1" customWidth="1"/>
    <col min="3856" max="4094" width="9.1640625" style="41"/>
    <col min="4095" max="4095" width="3" style="41" bestFit="1" customWidth="1"/>
    <col min="4096" max="4096" width="26.1640625" style="41" bestFit="1" customWidth="1"/>
    <col min="4097" max="4097" width="10.1640625" style="41" customWidth="1"/>
    <col min="4098" max="4098" width="11.5" style="41" customWidth="1"/>
    <col min="4099" max="4099" width="10.5" style="41" customWidth="1"/>
    <col min="4100" max="4100" width="11.6640625" style="41" customWidth="1"/>
    <col min="4101" max="4101" width="12.5" style="41" bestFit="1" customWidth="1"/>
    <col min="4102" max="4102" width="10.83203125" style="41" customWidth="1"/>
    <col min="4103" max="4103" width="10.33203125" style="41" customWidth="1"/>
    <col min="4104" max="4104" width="9" style="41" customWidth="1"/>
    <col min="4105" max="4105" width="8.5" style="41" customWidth="1"/>
    <col min="4106" max="4106" width="9.5" style="41" customWidth="1"/>
    <col min="4107" max="4107" width="5.5" style="41" customWidth="1"/>
    <col min="4108" max="4110" width="9.1640625" style="41"/>
    <col min="4111" max="4111" width="12.5" style="41" bestFit="1" customWidth="1"/>
    <col min="4112" max="4350" width="9.1640625" style="41"/>
    <col min="4351" max="4351" width="3" style="41" bestFit="1" customWidth="1"/>
    <col min="4352" max="4352" width="26.1640625" style="41" bestFit="1" customWidth="1"/>
    <col min="4353" max="4353" width="10.1640625" style="41" customWidth="1"/>
    <col min="4354" max="4354" width="11.5" style="41" customWidth="1"/>
    <col min="4355" max="4355" width="10.5" style="41" customWidth="1"/>
    <col min="4356" max="4356" width="11.6640625" style="41" customWidth="1"/>
    <col min="4357" max="4357" width="12.5" style="41" bestFit="1" customWidth="1"/>
    <col min="4358" max="4358" width="10.83203125" style="41" customWidth="1"/>
    <col min="4359" max="4359" width="10.33203125" style="41" customWidth="1"/>
    <col min="4360" max="4360" width="9" style="41" customWidth="1"/>
    <col min="4361" max="4361" width="8.5" style="41" customWidth="1"/>
    <col min="4362" max="4362" width="9.5" style="41" customWidth="1"/>
    <col min="4363" max="4363" width="5.5" style="41" customWidth="1"/>
    <col min="4364" max="4366" width="9.1640625" style="41"/>
    <col min="4367" max="4367" width="12.5" style="41" bestFit="1" customWidth="1"/>
    <col min="4368" max="4606" width="9.1640625" style="41"/>
    <col min="4607" max="4607" width="3" style="41" bestFit="1" customWidth="1"/>
    <col min="4608" max="4608" width="26.1640625" style="41" bestFit="1" customWidth="1"/>
    <col min="4609" max="4609" width="10.1640625" style="41" customWidth="1"/>
    <col min="4610" max="4610" width="11.5" style="41" customWidth="1"/>
    <col min="4611" max="4611" width="10.5" style="41" customWidth="1"/>
    <col min="4612" max="4612" width="11.6640625" style="41" customWidth="1"/>
    <col min="4613" max="4613" width="12.5" style="41" bestFit="1" customWidth="1"/>
    <col min="4614" max="4614" width="10.83203125" style="41" customWidth="1"/>
    <col min="4615" max="4615" width="10.33203125" style="41" customWidth="1"/>
    <col min="4616" max="4616" width="9" style="41" customWidth="1"/>
    <col min="4617" max="4617" width="8.5" style="41" customWidth="1"/>
    <col min="4618" max="4618" width="9.5" style="41" customWidth="1"/>
    <col min="4619" max="4619" width="5.5" style="41" customWidth="1"/>
    <col min="4620" max="4622" width="9.1640625" style="41"/>
    <col min="4623" max="4623" width="12.5" style="41" bestFit="1" customWidth="1"/>
    <col min="4624" max="4862" width="9.1640625" style="41"/>
    <col min="4863" max="4863" width="3" style="41" bestFit="1" customWidth="1"/>
    <col min="4864" max="4864" width="26.1640625" style="41" bestFit="1" customWidth="1"/>
    <col min="4865" max="4865" width="10.1640625" style="41" customWidth="1"/>
    <col min="4866" max="4866" width="11.5" style="41" customWidth="1"/>
    <col min="4867" max="4867" width="10.5" style="41" customWidth="1"/>
    <col min="4868" max="4868" width="11.6640625" style="41" customWidth="1"/>
    <col min="4869" max="4869" width="12.5" style="41" bestFit="1" customWidth="1"/>
    <col min="4870" max="4870" width="10.83203125" style="41" customWidth="1"/>
    <col min="4871" max="4871" width="10.33203125" style="41" customWidth="1"/>
    <col min="4872" max="4872" width="9" style="41" customWidth="1"/>
    <col min="4873" max="4873" width="8.5" style="41" customWidth="1"/>
    <col min="4874" max="4874" width="9.5" style="41" customWidth="1"/>
    <col min="4875" max="4875" width="5.5" style="41" customWidth="1"/>
    <col min="4876" max="4878" width="9.1640625" style="41"/>
    <col min="4879" max="4879" width="12.5" style="41" bestFit="1" customWidth="1"/>
    <col min="4880" max="5118" width="9.1640625" style="41"/>
    <col min="5119" max="5119" width="3" style="41" bestFit="1" customWidth="1"/>
    <col min="5120" max="5120" width="26.1640625" style="41" bestFit="1" customWidth="1"/>
    <col min="5121" max="5121" width="10.1640625" style="41" customWidth="1"/>
    <col min="5122" max="5122" width="11.5" style="41" customWidth="1"/>
    <col min="5123" max="5123" width="10.5" style="41" customWidth="1"/>
    <col min="5124" max="5124" width="11.6640625" style="41" customWidth="1"/>
    <col min="5125" max="5125" width="12.5" style="41" bestFit="1" customWidth="1"/>
    <col min="5126" max="5126" width="10.83203125" style="41" customWidth="1"/>
    <col min="5127" max="5127" width="10.33203125" style="41" customWidth="1"/>
    <col min="5128" max="5128" width="9" style="41" customWidth="1"/>
    <col min="5129" max="5129" width="8.5" style="41" customWidth="1"/>
    <col min="5130" max="5130" width="9.5" style="41" customWidth="1"/>
    <col min="5131" max="5131" width="5.5" style="41" customWidth="1"/>
    <col min="5132" max="5134" width="9.1640625" style="41"/>
    <col min="5135" max="5135" width="12.5" style="41" bestFit="1" customWidth="1"/>
    <col min="5136" max="5374" width="9.1640625" style="41"/>
    <col min="5375" max="5375" width="3" style="41" bestFit="1" customWidth="1"/>
    <col min="5376" max="5376" width="26.1640625" style="41" bestFit="1" customWidth="1"/>
    <col min="5377" max="5377" width="10.1640625" style="41" customWidth="1"/>
    <col min="5378" max="5378" width="11.5" style="41" customWidth="1"/>
    <col min="5379" max="5379" width="10.5" style="41" customWidth="1"/>
    <col min="5380" max="5380" width="11.6640625" style="41" customWidth="1"/>
    <col min="5381" max="5381" width="12.5" style="41" bestFit="1" customWidth="1"/>
    <col min="5382" max="5382" width="10.83203125" style="41" customWidth="1"/>
    <col min="5383" max="5383" width="10.33203125" style="41" customWidth="1"/>
    <col min="5384" max="5384" width="9" style="41" customWidth="1"/>
    <col min="5385" max="5385" width="8.5" style="41" customWidth="1"/>
    <col min="5386" max="5386" width="9.5" style="41" customWidth="1"/>
    <col min="5387" max="5387" width="5.5" style="41" customWidth="1"/>
    <col min="5388" max="5390" width="9.1640625" style="41"/>
    <col min="5391" max="5391" width="12.5" style="41" bestFit="1" customWidth="1"/>
    <col min="5392" max="5630" width="9.1640625" style="41"/>
    <col min="5631" max="5631" width="3" style="41" bestFit="1" customWidth="1"/>
    <col min="5632" max="5632" width="26.1640625" style="41" bestFit="1" customWidth="1"/>
    <col min="5633" max="5633" width="10.1640625" style="41" customWidth="1"/>
    <col min="5634" max="5634" width="11.5" style="41" customWidth="1"/>
    <col min="5635" max="5635" width="10.5" style="41" customWidth="1"/>
    <col min="5636" max="5636" width="11.6640625" style="41" customWidth="1"/>
    <col min="5637" max="5637" width="12.5" style="41" bestFit="1" customWidth="1"/>
    <col min="5638" max="5638" width="10.83203125" style="41" customWidth="1"/>
    <col min="5639" max="5639" width="10.33203125" style="41" customWidth="1"/>
    <col min="5640" max="5640" width="9" style="41" customWidth="1"/>
    <col min="5641" max="5641" width="8.5" style="41" customWidth="1"/>
    <col min="5642" max="5642" width="9.5" style="41" customWidth="1"/>
    <col min="5643" max="5643" width="5.5" style="41" customWidth="1"/>
    <col min="5644" max="5646" width="9.1640625" style="41"/>
    <col min="5647" max="5647" width="12.5" style="41" bestFit="1" customWidth="1"/>
    <col min="5648" max="5886" width="9.1640625" style="41"/>
    <col min="5887" max="5887" width="3" style="41" bestFit="1" customWidth="1"/>
    <col min="5888" max="5888" width="26.1640625" style="41" bestFit="1" customWidth="1"/>
    <col min="5889" max="5889" width="10.1640625" style="41" customWidth="1"/>
    <col min="5890" max="5890" width="11.5" style="41" customWidth="1"/>
    <col min="5891" max="5891" width="10.5" style="41" customWidth="1"/>
    <col min="5892" max="5892" width="11.6640625" style="41" customWidth="1"/>
    <col min="5893" max="5893" width="12.5" style="41" bestFit="1" customWidth="1"/>
    <col min="5894" max="5894" width="10.83203125" style="41" customWidth="1"/>
    <col min="5895" max="5895" width="10.33203125" style="41" customWidth="1"/>
    <col min="5896" max="5896" width="9" style="41" customWidth="1"/>
    <col min="5897" max="5897" width="8.5" style="41" customWidth="1"/>
    <col min="5898" max="5898" width="9.5" style="41" customWidth="1"/>
    <col min="5899" max="5899" width="5.5" style="41" customWidth="1"/>
    <col min="5900" max="5902" width="9.1640625" style="41"/>
    <col min="5903" max="5903" width="12.5" style="41" bestFit="1" customWidth="1"/>
    <col min="5904" max="6142" width="9.1640625" style="41"/>
    <col min="6143" max="6143" width="3" style="41" bestFit="1" customWidth="1"/>
    <col min="6144" max="6144" width="26.1640625" style="41" bestFit="1" customWidth="1"/>
    <col min="6145" max="6145" width="10.1640625" style="41" customWidth="1"/>
    <col min="6146" max="6146" width="11.5" style="41" customWidth="1"/>
    <col min="6147" max="6147" width="10.5" style="41" customWidth="1"/>
    <col min="6148" max="6148" width="11.6640625" style="41" customWidth="1"/>
    <col min="6149" max="6149" width="12.5" style="41" bestFit="1" customWidth="1"/>
    <col min="6150" max="6150" width="10.83203125" style="41" customWidth="1"/>
    <col min="6151" max="6151" width="10.33203125" style="41" customWidth="1"/>
    <col min="6152" max="6152" width="9" style="41" customWidth="1"/>
    <col min="6153" max="6153" width="8.5" style="41" customWidth="1"/>
    <col min="6154" max="6154" width="9.5" style="41" customWidth="1"/>
    <col min="6155" max="6155" width="5.5" style="41" customWidth="1"/>
    <col min="6156" max="6158" width="9.1640625" style="41"/>
    <col min="6159" max="6159" width="12.5" style="41" bestFit="1" customWidth="1"/>
    <col min="6160" max="6398" width="9.1640625" style="41"/>
    <col min="6399" max="6399" width="3" style="41" bestFit="1" customWidth="1"/>
    <col min="6400" max="6400" width="26.1640625" style="41" bestFit="1" customWidth="1"/>
    <col min="6401" max="6401" width="10.1640625" style="41" customWidth="1"/>
    <col min="6402" max="6402" width="11.5" style="41" customWidth="1"/>
    <col min="6403" max="6403" width="10.5" style="41" customWidth="1"/>
    <col min="6404" max="6404" width="11.6640625" style="41" customWidth="1"/>
    <col min="6405" max="6405" width="12.5" style="41" bestFit="1" customWidth="1"/>
    <col min="6406" max="6406" width="10.83203125" style="41" customWidth="1"/>
    <col min="6407" max="6407" width="10.33203125" style="41" customWidth="1"/>
    <col min="6408" max="6408" width="9" style="41" customWidth="1"/>
    <col min="6409" max="6409" width="8.5" style="41" customWidth="1"/>
    <col min="6410" max="6410" width="9.5" style="41" customWidth="1"/>
    <col min="6411" max="6411" width="5.5" style="41" customWidth="1"/>
    <col min="6412" max="6414" width="9.1640625" style="41"/>
    <col min="6415" max="6415" width="12.5" style="41" bestFit="1" customWidth="1"/>
    <col min="6416" max="6654" width="9.1640625" style="41"/>
    <col min="6655" max="6655" width="3" style="41" bestFit="1" customWidth="1"/>
    <col min="6656" max="6656" width="26.1640625" style="41" bestFit="1" customWidth="1"/>
    <col min="6657" max="6657" width="10.1640625" style="41" customWidth="1"/>
    <col min="6658" max="6658" width="11.5" style="41" customWidth="1"/>
    <col min="6659" max="6659" width="10.5" style="41" customWidth="1"/>
    <col min="6660" max="6660" width="11.6640625" style="41" customWidth="1"/>
    <col min="6661" max="6661" width="12.5" style="41" bestFit="1" customWidth="1"/>
    <col min="6662" max="6662" width="10.83203125" style="41" customWidth="1"/>
    <col min="6663" max="6663" width="10.33203125" style="41" customWidth="1"/>
    <col min="6664" max="6664" width="9" style="41" customWidth="1"/>
    <col min="6665" max="6665" width="8.5" style="41" customWidth="1"/>
    <col min="6666" max="6666" width="9.5" style="41" customWidth="1"/>
    <col min="6667" max="6667" width="5.5" style="41" customWidth="1"/>
    <col min="6668" max="6670" width="9.1640625" style="41"/>
    <col min="6671" max="6671" width="12.5" style="41" bestFit="1" customWidth="1"/>
    <col min="6672" max="6910" width="9.1640625" style="41"/>
    <col min="6911" max="6911" width="3" style="41" bestFit="1" customWidth="1"/>
    <col min="6912" max="6912" width="26.1640625" style="41" bestFit="1" customWidth="1"/>
    <col min="6913" max="6913" width="10.1640625" style="41" customWidth="1"/>
    <col min="6914" max="6914" width="11.5" style="41" customWidth="1"/>
    <col min="6915" max="6915" width="10.5" style="41" customWidth="1"/>
    <col min="6916" max="6916" width="11.6640625" style="41" customWidth="1"/>
    <col min="6917" max="6917" width="12.5" style="41" bestFit="1" customWidth="1"/>
    <col min="6918" max="6918" width="10.83203125" style="41" customWidth="1"/>
    <col min="6919" max="6919" width="10.33203125" style="41" customWidth="1"/>
    <col min="6920" max="6920" width="9" style="41" customWidth="1"/>
    <col min="6921" max="6921" width="8.5" style="41" customWidth="1"/>
    <col min="6922" max="6922" width="9.5" style="41" customWidth="1"/>
    <col min="6923" max="6923" width="5.5" style="41" customWidth="1"/>
    <col min="6924" max="6926" width="9.1640625" style="41"/>
    <col min="6927" max="6927" width="12.5" style="41" bestFit="1" customWidth="1"/>
    <col min="6928" max="7166" width="9.1640625" style="41"/>
    <col min="7167" max="7167" width="3" style="41" bestFit="1" customWidth="1"/>
    <col min="7168" max="7168" width="26.1640625" style="41" bestFit="1" customWidth="1"/>
    <col min="7169" max="7169" width="10.1640625" style="41" customWidth="1"/>
    <col min="7170" max="7170" width="11.5" style="41" customWidth="1"/>
    <col min="7171" max="7171" width="10.5" style="41" customWidth="1"/>
    <col min="7172" max="7172" width="11.6640625" style="41" customWidth="1"/>
    <col min="7173" max="7173" width="12.5" style="41" bestFit="1" customWidth="1"/>
    <col min="7174" max="7174" width="10.83203125" style="41" customWidth="1"/>
    <col min="7175" max="7175" width="10.33203125" style="41" customWidth="1"/>
    <col min="7176" max="7176" width="9" style="41" customWidth="1"/>
    <col min="7177" max="7177" width="8.5" style="41" customWidth="1"/>
    <col min="7178" max="7178" width="9.5" style="41" customWidth="1"/>
    <col min="7179" max="7179" width="5.5" style="41" customWidth="1"/>
    <col min="7180" max="7182" width="9.1640625" style="41"/>
    <col min="7183" max="7183" width="12.5" style="41" bestFit="1" customWidth="1"/>
    <col min="7184" max="7422" width="9.1640625" style="41"/>
    <col min="7423" max="7423" width="3" style="41" bestFit="1" customWidth="1"/>
    <col min="7424" max="7424" width="26.1640625" style="41" bestFit="1" customWidth="1"/>
    <col min="7425" max="7425" width="10.1640625" style="41" customWidth="1"/>
    <col min="7426" max="7426" width="11.5" style="41" customWidth="1"/>
    <col min="7427" max="7427" width="10.5" style="41" customWidth="1"/>
    <col min="7428" max="7428" width="11.6640625" style="41" customWidth="1"/>
    <col min="7429" max="7429" width="12.5" style="41" bestFit="1" customWidth="1"/>
    <col min="7430" max="7430" width="10.83203125" style="41" customWidth="1"/>
    <col min="7431" max="7431" width="10.33203125" style="41" customWidth="1"/>
    <col min="7432" max="7432" width="9" style="41" customWidth="1"/>
    <col min="7433" max="7433" width="8.5" style="41" customWidth="1"/>
    <col min="7434" max="7434" width="9.5" style="41" customWidth="1"/>
    <col min="7435" max="7435" width="5.5" style="41" customWidth="1"/>
    <col min="7436" max="7438" width="9.1640625" style="41"/>
    <col min="7439" max="7439" width="12.5" style="41" bestFit="1" customWidth="1"/>
    <col min="7440" max="7678" width="9.1640625" style="41"/>
    <col min="7679" max="7679" width="3" style="41" bestFit="1" customWidth="1"/>
    <col min="7680" max="7680" width="26.1640625" style="41" bestFit="1" customWidth="1"/>
    <col min="7681" max="7681" width="10.1640625" style="41" customWidth="1"/>
    <col min="7682" max="7682" width="11.5" style="41" customWidth="1"/>
    <col min="7683" max="7683" width="10.5" style="41" customWidth="1"/>
    <col min="7684" max="7684" width="11.6640625" style="41" customWidth="1"/>
    <col min="7685" max="7685" width="12.5" style="41" bestFit="1" customWidth="1"/>
    <col min="7686" max="7686" width="10.83203125" style="41" customWidth="1"/>
    <col min="7687" max="7687" width="10.33203125" style="41" customWidth="1"/>
    <col min="7688" max="7688" width="9" style="41" customWidth="1"/>
    <col min="7689" max="7689" width="8.5" style="41" customWidth="1"/>
    <col min="7690" max="7690" width="9.5" style="41" customWidth="1"/>
    <col min="7691" max="7691" width="5.5" style="41" customWidth="1"/>
    <col min="7692" max="7694" width="9.1640625" style="41"/>
    <col min="7695" max="7695" width="12.5" style="41" bestFit="1" customWidth="1"/>
    <col min="7696" max="7934" width="9.1640625" style="41"/>
    <col min="7935" max="7935" width="3" style="41" bestFit="1" customWidth="1"/>
    <col min="7936" max="7936" width="26.1640625" style="41" bestFit="1" customWidth="1"/>
    <col min="7937" max="7937" width="10.1640625" style="41" customWidth="1"/>
    <col min="7938" max="7938" width="11.5" style="41" customWidth="1"/>
    <col min="7939" max="7939" width="10.5" style="41" customWidth="1"/>
    <col min="7940" max="7940" width="11.6640625" style="41" customWidth="1"/>
    <col min="7941" max="7941" width="12.5" style="41" bestFit="1" customWidth="1"/>
    <col min="7942" max="7942" width="10.83203125" style="41" customWidth="1"/>
    <col min="7943" max="7943" width="10.33203125" style="41" customWidth="1"/>
    <col min="7944" max="7944" width="9" style="41" customWidth="1"/>
    <col min="7945" max="7945" width="8.5" style="41" customWidth="1"/>
    <col min="7946" max="7946" width="9.5" style="41" customWidth="1"/>
    <col min="7947" max="7947" width="5.5" style="41" customWidth="1"/>
    <col min="7948" max="7950" width="9.1640625" style="41"/>
    <col min="7951" max="7951" width="12.5" style="41" bestFit="1" customWidth="1"/>
    <col min="7952" max="8190" width="9.1640625" style="41"/>
    <col min="8191" max="8191" width="3" style="41" bestFit="1" customWidth="1"/>
    <col min="8192" max="8192" width="26.1640625" style="41" bestFit="1" customWidth="1"/>
    <col min="8193" max="8193" width="10.1640625" style="41" customWidth="1"/>
    <col min="8194" max="8194" width="11.5" style="41" customWidth="1"/>
    <col min="8195" max="8195" width="10.5" style="41" customWidth="1"/>
    <col min="8196" max="8196" width="11.6640625" style="41" customWidth="1"/>
    <col min="8197" max="8197" width="12.5" style="41" bestFit="1" customWidth="1"/>
    <col min="8198" max="8198" width="10.83203125" style="41" customWidth="1"/>
    <col min="8199" max="8199" width="10.33203125" style="41" customWidth="1"/>
    <col min="8200" max="8200" width="9" style="41" customWidth="1"/>
    <col min="8201" max="8201" width="8.5" style="41" customWidth="1"/>
    <col min="8202" max="8202" width="9.5" style="41" customWidth="1"/>
    <col min="8203" max="8203" width="5.5" style="41" customWidth="1"/>
    <col min="8204" max="8206" width="9.1640625" style="41"/>
    <col min="8207" max="8207" width="12.5" style="41" bestFit="1" customWidth="1"/>
    <col min="8208" max="8446" width="9.1640625" style="41"/>
    <col min="8447" max="8447" width="3" style="41" bestFit="1" customWidth="1"/>
    <col min="8448" max="8448" width="26.1640625" style="41" bestFit="1" customWidth="1"/>
    <col min="8449" max="8449" width="10.1640625" style="41" customWidth="1"/>
    <col min="8450" max="8450" width="11.5" style="41" customWidth="1"/>
    <col min="8451" max="8451" width="10.5" style="41" customWidth="1"/>
    <col min="8452" max="8452" width="11.6640625" style="41" customWidth="1"/>
    <col min="8453" max="8453" width="12.5" style="41" bestFit="1" customWidth="1"/>
    <col min="8454" max="8454" width="10.83203125" style="41" customWidth="1"/>
    <col min="8455" max="8455" width="10.33203125" style="41" customWidth="1"/>
    <col min="8456" max="8456" width="9" style="41" customWidth="1"/>
    <col min="8457" max="8457" width="8.5" style="41" customWidth="1"/>
    <col min="8458" max="8458" width="9.5" style="41" customWidth="1"/>
    <col min="8459" max="8459" width="5.5" style="41" customWidth="1"/>
    <col min="8460" max="8462" width="9.1640625" style="41"/>
    <col min="8463" max="8463" width="12.5" style="41" bestFit="1" customWidth="1"/>
    <col min="8464" max="8702" width="9.1640625" style="41"/>
    <col min="8703" max="8703" width="3" style="41" bestFit="1" customWidth="1"/>
    <col min="8704" max="8704" width="26.1640625" style="41" bestFit="1" customWidth="1"/>
    <col min="8705" max="8705" width="10.1640625" style="41" customWidth="1"/>
    <col min="8706" max="8706" width="11.5" style="41" customWidth="1"/>
    <col min="8707" max="8707" width="10.5" style="41" customWidth="1"/>
    <col min="8708" max="8708" width="11.6640625" style="41" customWidth="1"/>
    <col min="8709" max="8709" width="12.5" style="41" bestFit="1" customWidth="1"/>
    <col min="8710" max="8710" width="10.83203125" style="41" customWidth="1"/>
    <col min="8711" max="8711" width="10.33203125" style="41" customWidth="1"/>
    <col min="8712" max="8712" width="9" style="41" customWidth="1"/>
    <col min="8713" max="8713" width="8.5" style="41" customWidth="1"/>
    <col min="8714" max="8714" width="9.5" style="41" customWidth="1"/>
    <col min="8715" max="8715" width="5.5" style="41" customWidth="1"/>
    <col min="8716" max="8718" width="9.1640625" style="41"/>
    <col min="8719" max="8719" width="12.5" style="41" bestFit="1" customWidth="1"/>
    <col min="8720" max="8958" width="9.1640625" style="41"/>
    <col min="8959" max="8959" width="3" style="41" bestFit="1" customWidth="1"/>
    <col min="8960" max="8960" width="26.1640625" style="41" bestFit="1" customWidth="1"/>
    <col min="8961" max="8961" width="10.1640625" style="41" customWidth="1"/>
    <col min="8962" max="8962" width="11.5" style="41" customWidth="1"/>
    <col min="8963" max="8963" width="10.5" style="41" customWidth="1"/>
    <col min="8964" max="8964" width="11.6640625" style="41" customWidth="1"/>
    <col min="8965" max="8965" width="12.5" style="41" bestFit="1" customWidth="1"/>
    <col min="8966" max="8966" width="10.83203125" style="41" customWidth="1"/>
    <col min="8967" max="8967" width="10.33203125" style="41" customWidth="1"/>
    <col min="8968" max="8968" width="9" style="41" customWidth="1"/>
    <col min="8969" max="8969" width="8.5" style="41" customWidth="1"/>
    <col min="8970" max="8970" width="9.5" style="41" customWidth="1"/>
    <col min="8971" max="8971" width="5.5" style="41" customWidth="1"/>
    <col min="8972" max="8974" width="9.1640625" style="41"/>
    <col min="8975" max="8975" width="12.5" style="41" bestFit="1" customWidth="1"/>
    <col min="8976" max="9214" width="9.1640625" style="41"/>
    <col min="9215" max="9215" width="3" style="41" bestFit="1" customWidth="1"/>
    <col min="9216" max="9216" width="26.1640625" style="41" bestFit="1" customWidth="1"/>
    <col min="9217" max="9217" width="10.1640625" style="41" customWidth="1"/>
    <col min="9218" max="9218" width="11.5" style="41" customWidth="1"/>
    <col min="9219" max="9219" width="10.5" style="41" customWidth="1"/>
    <col min="9220" max="9220" width="11.6640625" style="41" customWidth="1"/>
    <col min="9221" max="9221" width="12.5" style="41" bestFit="1" customWidth="1"/>
    <col min="9222" max="9222" width="10.83203125" style="41" customWidth="1"/>
    <col min="9223" max="9223" width="10.33203125" style="41" customWidth="1"/>
    <col min="9224" max="9224" width="9" style="41" customWidth="1"/>
    <col min="9225" max="9225" width="8.5" style="41" customWidth="1"/>
    <col min="9226" max="9226" width="9.5" style="41" customWidth="1"/>
    <col min="9227" max="9227" width="5.5" style="41" customWidth="1"/>
    <col min="9228" max="9230" width="9.1640625" style="41"/>
    <col min="9231" max="9231" width="12.5" style="41" bestFit="1" customWidth="1"/>
    <col min="9232" max="9470" width="9.1640625" style="41"/>
    <col min="9471" max="9471" width="3" style="41" bestFit="1" customWidth="1"/>
    <col min="9472" max="9472" width="26.1640625" style="41" bestFit="1" customWidth="1"/>
    <col min="9473" max="9473" width="10.1640625" style="41" customWidth="1"/>
    <col min="9474" max="9474" width="11.5" style="41" customWidth="1"/>
    <col min="9475" max="9475" width="10.5" style="41" customWidth="1"/>
    <col min="9476" max="9476" width="11.6640625" style="41" customWidth="1"/>
    <col min="9477" max="9477" width="12.5" style="41" bestFit="1" customWidth="1"/>
    <col min="9478" max="9478" width="10.83203125" style="41" customWidth="1"/>
    <col min="9479" max="9479" width="10.33203125" style="41" customWidth="1"/>
    <col min="9480" max="9480" width="9" style="41" customWidth="1"/>
    <col min="9481" max="9481" width="8.5" style="41" customWidth="1"/>
    <col min="9482" max="9482" width="9.5" style="41" customWidth="1"/>
    <col min="9483" max="9483" width="5.5" style="41" customWidth="1"/>
    <col min="9484" max="9486" width="9.1640625" style="41"/>
    <col min="9487" max="9487" width="12.5" style="41" bestFit="1" customWidth="1"/>
    <col min="9488" max="9726" width="9.1640625" style="41"/>
    <col min="9727" max="9727" width="3" style="41" bestFit="1" customWidth="1"/>
    <col min="9728" max="9728" width="26.1640625" style="41" bestFit="1" customWidth="1"/>
    <col min="9729" max="9729" width="10.1640625" style="41" customWidth="1"/>
    <col min="9730" max="9730" width="11.5" style="41" customWidth="1"/>
    <col min="9731" max="9731" width="10.5" style="41" customWidth="1"/>
    <col min="9732" max="9732" width="11.6640625" style="41" customWidth="1"/>
    <col min="9733" max="9733" width="12.5" style="41" bestFit="1" customWidth="1"/>
    <col min="9734" max="9734" width="10.83203125" style="41" customWidth="1"/>
    <col min="9735" max="9735" width="10.33203125" style="41" customWidth="1"/>
    <col min="9736" max="9736" width="9" style="41" customWidth="1"/>
    <col min="9737" max="9737" width="8.5" style="41" customWidth="1"/>
    <col min="9738" max="9738" width="9.5" style="41" customWidth="1"/>
    <col min="9739" max="9739" width="5.5" style="41" customWidth="1"/>
    <col min="9740" max="9742" width="9.1640625" style="41"/>
    <col min="9743" max="9743" width="12.5" style="41" bestFit="1" customWidth="1"/>
    <col min="9744" max="9982" width="9.1640625" style="41"/>
    <col min="9983" max="9983" width="3" style="41" bestFit="1" customWidth="1"/>
    <col min="9984" max="9984" width="26.1640625" style="41" bestFit="1" customWidth="1"/>
    <col min="9985" max="9985" width="10.1640625" style="41" customWidth="1"/>
    <col min="9986" max="9986" width="11.5" style="41" customWidth="1"/>
    <col min="9987" max="9987" width="10.5" style="41" customWidth="1"/>
    <col min="9988" max="9988" width="11.6640625" style="41" customWidth="1"/>
    <col min="9989" max="9989" width="12.5" style="41" bestFit="1" customWidth="1"/>
    <col min="9990" max="9990" width="10.83203125" style="41" customWidth="1"/>
    <col min="9991" max="9991" width="10.33203125" style="41" customWidth="1"/>
    <col min="9992" max="9992" width="9" style="41" customWidth="1"/>
    <col min="9993" max="9993" width="8.5" style="41" customWidth="1"/>
    <col min="9994" max="9994" width="9.5" style="41" customWidth="1"/>
    <col min="9995" max="9995" width="5.5" style="41" customWidth="1"/>
    <col min="9996" max="9998" width="9.1640625" style="41"/>
    <col min="9999" max="9999" width="12.5" style="41" bestFit="1" customWidth="1"/>
    <col min="10000" max="10238" width="9.1640625" style="41"/>
    <col min="10239" max="10239" width="3" style="41" bestFit="1" customWidth="1"/>
    <col min="10240" max="10240" width="26.1640625" style="41" bestFit="1" customWidth="1"/>
    <col min="10241" max="10241" width="10.1640625" style="41" customWidth="1"/>
    <col min="10242" max="10242" width="11.5" style="41" customWidth="1"/>
    <col min="10243" max="10243" width="10.5" style="41" customWidth="1"/>
    <col min="10244" max="10244" width="11.6640625" style="41" customWidth="1"/>
    <col min="10245" max="10245" width="12.5" style="41" bestFit="1" customWidth="1"/>
    <col min="10246" max="10246" width="10.83203125" style="41" customWidth="1"/>
    <col min="10247" max="10247" width="10.33203125" style="41" customWidth="1"/>
    <col min="10248" max="10248" width="9" style="41" customWidth="1"/>
    <col min="10249" max="10249" width="8.5" style="41" customWidth="1"/>
    <col min="10250" max="10250" width="9.5" style="41" customWidth="1"/>
    <col min="10251" max="10251" width="5.5" style="41" customWidth="1"/>
    <col min="10252" max="10254" width="9.1640625" style="41"/>
    <col min="10255" max="10255" width="12.5" style="41" bestFit="1" customWidth="1"/>
    <col min="10256" max="10494" width="9.1640625" style="41"/>
    <col min="10495" max="10495" width="3" style="41" bestFit="1" customWidth="1"/>
    <col min="10496" max="10496" width="26.1640625" style="41" bestFit="1" customWidth="1"/>
    <col min="10497" max="10497" width="10.1640625" style="41" customWidth="1"/>
    <col min="10498" max="10498" width="11.5" style="41" customWidth="1"/>
    <col min="10499" max="10499" width="10.5" style="41" customWidth="1"/>
    <col min="10500" max="10500" width="11.6640625" style="41" customWidth="1"/>
    <col min="10501" max="10501" width="12.5" style="41" bestFit="1" customWidth="1"/>
    <col min="10502" max="10502" width="10.83203125" style="41" customWidth="1"/>
    <col min="10503" max="10503" width="10.33203125" style="41" customWidth="1"/>
    <col min="10504" max="10504" width="9" style="41" customWidth="1"/>
    <col min="10505" max="10505" width="8.5" style="41" customWidth="1"/>
    <col min="10506" max="10506" width="9.5" style="41" customWidth="1"/>
    <col min="10507" max="10507" width="5.5" style="41" customWidth="1"/>
    <col min="10508" max="10510" width="9.1640625" style="41"/>
    <col min="10511" max="10511" width="12.5" style="41" bestFit="1" customWidth="1"/>
    <col min="10512" max="10750" width="9.1640625" style="41"/>
    <col min="10751" max="10751" width="3" style="41" bestFit="1" customWidth="1"/>
    <col min="10752" max="10752" width="26.1640625" style="41" bestFit="1" customWidth="1"/>
    <col min="10753" max="10753" width="10.1640625" style="41" customWidth="1"/>
    <col min="10754" max="10754" width="11.5" style="41" customWidth="1"/>
    <col min="10755" max="10755" width="10.5" style="41" customWidth="1"/>
    <col min="10756" max="10756" width="11.6640625" style="41" customWidth="1"/>
    <col min="10757" max="10757" width="12.5" style="41" bestFit="1" customWidth="1"/>
    <col min="10758" max="10758" width="10.83203125" style="41" customWidth="1"/>
    <col min="10759" max="10759" width="10.33203125" style="41" customWidth="1"/>
    <col min="10760" max="10760" width="9" style="41" customWidth="1"/>
    <col min="10761" max="10761" width="8.5" style="41" customWidth="1"/>
    <col min="10762" max="10762" width="9.5" style="41" customWidth="1"/>
    <col min="10763" max="10763" width="5.5" style="41" customWidth="1"/>
    <col min="10764" max="10766" width="9.1640625" style="41"/>
    <col min="10767" max="10767" width="12.5" style="41" bestFit="1" customWidth="1"/>
    <col min="10768" max="11006" width="9.1640625" style="41"/>
    <col min="11007" max="11007" width="3" style="41" bestFit="1" customWidth="1"/>
    <col min="11008" max="11008" width="26.1640625" style="41" bestFit="1" customWidth="1"/>
    <col min="11009" max="11009" width="10.1640625" style="41" customWidth="1"/>
    <col min="11010" max="11010" width="11.5" style="41" customWidth="1"/>
    <col min="11011" max="11011" width="10.5" style="41" customWidth="1"/>
    <col min="11012" max="11012" width="11.6640625" style="41" customWidth="1"/>
    <col min="11013" max="11013" width="12.5" style="41" bestFit="1" customWidth="1"/>
    <col min="11014" max="11014" width="10.83203125" style="41" customWidth="1"/>
    <col min="11015" max="11015" width="10.33203125" style="41" customWidth="1"/>
    <col min="11016" max="11016" width="9" style="41" customWidth="1"/>
    <col min="11017" max="11017" width="8.5" style="41" customWidth="1"/>
    <col min="11018" max="11018" width="9.5" style="41" customWidth="1"/>
    <col min="11019" max="11019" width="5.5" style="41" customWidth="1"/>
    <col min="11020" max="11022" width="9.1640625" style="41"/>
    <col min="11023" max="11023" width="12.5" style="41" bestFit="1" customWidth="1"/>
    <col min="11024" max="11262" width="9.1640625" style="41"/>
    <col min="11263" max="11263" width="3" style="41" bestFit="1" customWidth="1"/>
    <col min="11264" max="11264" width="26.1640625" style="41" bestFit="1" customWidth="1"/>
    <col min="11265" max="11265" width="10.1640625" style="41" customWidth="1"/>
    <col min="11266" max="11266" width="11.5" style="41" customWidth="1"/>
    <col min="11267" max="11267" width="10.5" style="41" customWidth="1"/>
    <col min="11268" max="11268" width="11.6640625" style="41" customWidth="1"/>
    <col min="11269" max="11269" width="12.5" style="41" bestFit="1" customWidth="1"/>
    <col min="11270" max="11270" width="10.83203125" style="41" customWidth="1"/>
    <col min="11271" max="11271" width="10.33203125" style="41" customWidth="1"/>
    <col min="11272" max="11272" width="9" style="41" customWidth="1"/>
    <col min="11273" max="11273" width="8.5" style="41" customWidth="1"/>
    <col min="11274" max="11274" width="9.5" style="41" customWidth="1"/>
    <col min="11275" max="11275" width="5.5" style="41" customWidth="1"/>
    <col min="11276" max="11278" width="9.1640625" style="41"/>
    <col min="11279" max="11279" width="12.5" style="41" bestFit="1" customWidth="1"/>
    <col min="11280" max="11518" width="9.1640625" style="41"/>
    <col min="11519" max="11519" width="3" style="41" bestFit="1" customWidth="1"/>
    <col min="11520" max="11520" width="26.1640625" style="41" bestFit="1" customWidth="1"/>
    <col min="11521" max="11521" width="10.1640625" style="41" customWidth="1"/>
    <col min="11522" max="11522" width="11.5" style="41" customWidth="1"/>
    <col min="11523" max="11523" width="10.5" style="41" customWidth="1"/>
    <col min="11524" max="11524" width="11.6640625" style="41" customWidth="1"/>
    <col min="11525" max="11525" width="12.5" style="41" bestFit="1" customWidth="1"/>
    <col min="11526" max="11526" width="10.83203125" style="41" customWidth="1"/>
    <col min="11527" max="11527" width="10.33203125" style="41" customWidth="1"/>
    <col min="11528" max="11528" width="9" style="41" customWidth="1"/>
    <col min="11529" max="11529" width="8.5" style="41" customWidth="1"/>
    <col min="11530" max="11530" width="9.5" style="41" customWidth="1"/>
    <col min="11531" max="11531" width="5.5" style="41" customWidth="1"/>
    <col min="11532" max="11534" width="9.1640625" style="41"/>
    <col min="11535" max="11535" width="12.5" style="41" bestFit="1" customWidth="1"/>
    <col min="11536" max="11774" width="9.1640625" style="41"/>
    <col min="11775" max="11775" width="3" style="41" bestFit="1" customWidth="1"/>
    <col min="11776" max="11776" width="26.1640625" style="41" bestFit="1" customWidth="1"/>
    <col min="11777" max="11777" width="10.1640625" style="41" customWidth="1"/>
    <col min="11778" max="11778" width="11.5" style="41" customWidth="1"/>
    <col min="11779" max="11779" width="10.5" style="41" customWidth="1"/>
    <col min="11780" max="11780" width="11.6640625" style="41" customWidth="1"/>
    <col min="11781" max="11781" width="12.5" style="41" bestFit="1" customWidth="1"/>
    <col min="11782" max="11782" width="10.83203125" style="41" customWidth="1"/>
    <col min="11783" max="11783" width="10.33203125" style="41" customWidth="1"/>
    <col min="11784" max="11784" width="9" style="41" customWidth="1"/>
    <col min="11785" max="11785" width="8.5" style="41" customWidth="1"/>
    <col min="11786" max="11786" width="9.5" style="41" customWidth="1"/>
    <col min="11787" max="11787" width="5.5" style="41" customWidth="1"/>
    <col min="11788" max="11790" width="9.1640625" style="41"/>
    <col min="11791" max="11791" width="12.5" style="41" bestFit="1" customWidth="1"/>
    <col min="11792" max="12030" width="9.1640625" style="41"/>
    <col min="12031" max="12031" width="3" style="41" bestFit="1" customWidth="1"/>
    <col min="12032" max="12032" width="26.1640625" style="41" bestFit="1" customWidth="1"/>
    <col min="12033" max="12033" width="10.1640625" style="41" customWidth="1"/>
    <col min="12034" max="12034" width="11.5" style="41" customWidth="1"/>
    <col min="12035" max="12035" width="10.5" style="41" customWidth="1"/>
    <col min="12036" max="12036" width="11.6640625" style="41" customWidth="1"/>
    <col min="12037" max="12037" width="12.5" style="41" bestFit="1" customWidth="1"/>
    <col min="12038" max="12038" width="10.83203125" style="41" customWidth="1"/>
    <col min="12039" max="12039" width="10.33203125" style="41" customWidth="1"/>
    <col min="12040" max="12040" width="9" style="41" customWidth="1"/>
    <col min="12041" max="12041" width="8.5" style="41" customWidth="1"/>
    <col min="12042" max="12042" width="9.5" style="41" customWidth="1"/>
    <col min="12043" max="12043" width="5.5" style="41" customWidth="1"/>
    <col min="12044" max="12046" width="9.1640625" style="41"/>
    <col min="12047" max="12047" width="12.5" style="41" bestFit="1" customWidth="1"/>
    <col min="12048" max="12286" width="9.1640625" style="41"/>
    <col min="12287" max="12287" width="3" style="41" bestFit="1" customWidth="1"/>
    <col min="12288" max="12288" width="26.1640625" style="41" bestFit="1" customWidth="1"/>
    <col min="12289" max="12289" width="10.1640625" style="41" customWidth="1"/>
    <col min="12290" max="12290" width="11.5" style="41" customWidth="1"/>
    <col min="12291" max="12291" width="10.5" style="41" customWidth="1"/>
    <col min="12292" max="12292" width="11.6640625" style="41" customWidth="1"/>
    <col min="12293" max="12293" width="12.5" style="41" bestFit="1" customWidth="1"/>
    <col min="12294" max="12294" width="10.83203125" style="41" customWidth="1"/>
    <col min="12295" max="12295" width="10.33203125" style="41" customWidth="1"/>
    <col min="12296" max="12296" width="9" style="41" customWidth="1"/>
    <col min="12297" max="12297" width="8.5" style="41" customWidth="1"/>
    <col min="12298" max="12298" width="9.5" style="41" customWidth="1"/>
    <col min="12299" max="12299" width="5.5" style="41" customWidth="1"/>
    <col min="12300" max="12302" width="9.1640625" style="41"/>
    <col min="12303" max="12303" width="12.5" style="41" bestFit="1" customWidth="1"/>
    <col min="12304" max="12542" width="9.1640625" style="41"/>
    <col min="12543" max="12543" width="3" style="41" bestFit="1" customWidth="1"/>
    <col min="12544" max="12544" width="26.1640625" style="41" bestFit="1" customWidth="1"/>
    <col min="12545" max="12545" width="10.1640625" style="41" customWidth="1"/>
    <col min="12546" max="12546" width="11.5" style="41" customWidth="1"/>
    <col min="12547" max="12547" width="10.5" style="41" customWidth="1"/>
    <col min="12548" max="12548" width="11.6640625" style="41" customWidth="1"/>
    <col min="12549" max="12549" width="12.5" style="41" bestFit="1" customWidth="1"/>
    <col min="12550" max="12550" width="10.83203125" style="41" customWidth="1"/>
    <col min="12551" max="12551" width="10.33203125" style="41" customWidth="1"/>
    <col min="12552" max="12552" width="9" style="41" customWidth="1"/>
    <col min="12553" max="12553" width="8.5" style="41" customWidth="1"/>
    <col min="12554" max="12554" width="9.5" style="41" customWidth="1"/>
    <col min="12555" max="12555" width="5.5" style="41" customWidth="1"/>
    <col min="12556" max="12558" width="9.1640625" style="41"/>
    <col min="12559" max="12559" width="12.5" style="41" bestFit="1" customWidth="1"/>
    <col min="12560" max="12798" width="9.1640625" style="41"/>
    <col min="12799" max="12799" width="3" style="41" bestFit="1" customWidth="1"/>
    <col min="12800" max="12800" width="26.1640625" style="41" bestFit="1" customWidth="1"/>
    <col min="12801" max="12801" width="10.1640625" style="41" customWidth="1"/>
    <col min="12802" max="12802" width="11.5" style="41" customWidth="1"/>
    <col min="12803" max="12803" width="10.5" style="41" customWidth="1"/>
    <col min="12804" max="12804" width="11.6640625" style="41" customWidth="1"/>
    <col min="12805" max="12805" width="12.5" style="41" bestFit="1" customWidth="1"/>
    <col min="12806" max="12806" width="10.83203125" style="41" customWidth="1"/>
    <col min="12807" max="12807" width="10.33203125" style="41" customWidth="1"/>
    <col min="12808" max="12808" width="9" style="41" customWidth="1"/>
    <col min="12809" max="12809" width="8.5" style="41" customWidth="1"/>
    <col min="12810" max="12810" width="9.5" style="41" customWidth="1"/>
    <col min="12811" max="12811" width="5.5" style="41" customWidth="1"/>
    <col min="12812" max="12814" width="9.1640625" style="41"/>
    <col min="12815" max="12815" width="12.5" style="41" bestFit="1" customWidth="1"/>
    <col min="12816" max="13054" width="9.1640625" style="41"/>
    <col min="13055" max="13055" width="3" style="41" bestFit="1" customWidth="1"/>
    <col min="13056" max="13056" width="26.1640625" style="41" bestFit="1" customWidth="1"/>
    <col min="13057" max="13057" width="10.1640625" style="41" customWidth="1"/>
    <col min="13058" max="13058" width="11.5" style="41" customWidth="1"/>
    <col min="13059" max="13059" width="10.5" style="41" customWidth="1"/>
    <col min="13060" max="13060" width="11.6640625" style="41" customWidth="1"/>
    <col min="13061" max="13061" width="12.5" style="41" bestFit="1" customWidth="1"/>
    <col min="13062" max="13062" width="10.83203125" style="41" customWidth="1"/>
    <col min="13063" max="13063" width="10.33203125" style="41" customWidth="1"/>
    <col min="13064" max="13064" width="9" style="41" customWidth="1"/>
    <col min="13065" max="13065" width="8.5" style="41" customWidth="1"/>
    <col min="13066" max="13066" width="9.5" style="41" customWidth="1"/>
    <col min="13067" max="13067" width="5.5" style="41" customWidth="1"/>
    <col min="13068" max="13070" width="9.1640625" style="41"/>
    <col min="13071" max="13071" width="12.5" style="41" bestFit="1" customWidth="1"/>
    <col min="13072" max="13310" width="9.1640625" style="41"/>
    <col min="13311" max="13311" width="3" style="41" bestFit="1" customWidth="1"/>
    <col min="13312" max="13312" width="26.1640625" style="41" bestFit="1" customWidth="1"/>
    <col min="13313" max="13313" width="10.1640625" style="41" customWidth="1"/>
    <col min="13314" max="13314" width="11.5" style="41" customWidth="1"/>
    <col min="13315" max="13315" width="10.5" style="41" customWidth="1"/>
    <col min="13316" max="13316" width="11.6640625" style="41" customWidth="1"/>
    <col min="13317" max="13317" width="12.5" style="41" bestFit="1" customWidth="1"/>
    <col min="13318" max="13318" width="10.83203125" style="41" customWidth="1"/>
    <col min="13319" max="13319" width="10.33203125" style="41" customWidth="1"/>
    <col min="13320" max="13320" width="9" style="41" customWidth="1"/>
    <col min="13321" max="13321" width="8.5" style="41" customWidth="1"/>
    <col min="13322" max="13322" width="9.5" style="41" customWidth="1"/>
    <col min="13323" max="13323" width="5.5" style="41" customWidth="1"/>
    <col min="13324" max="13326" width="9.1640625" style="41"/>
    <col min="13327" max="13327" width="12.5" style="41" bestFit="1" customWidth="1"/>
    <col min="13328" max="13566" width="9.1640625" style="41"/>
    <col min="13567" max="13567" width="3" style="41" bestFit="1" customWidth="1"/>
    <col min="13568" max="13568" width="26.1640625" style="41" bestFit="1" customWidth="1"/>
    <col min="13569" max="13569" width="10.1640625" style="41" customWidth="1"/>
    <col min="13570" max="13570" width="11.5" style="41" customWidth="1"/>
    <col min="13571" max="13571" width="10.5" style="41" customWidth="1"/>
    <col min="13572" max="13572" width="11.6640625" style="41" customWidth="1"/>
    <col min="13573" max="13573" width="12.5" style="41" bestFit="1" customWidth="1"/>
    <col min="13574" max="13574" width="10.83203125" style="41" customWidth="1"/>
    <col min="13575" max="13575" width="10.33203125" style="41" customWidth="1"/>
    <col min="13576" max="13576" width="9" style="41" customWidth="1"/>
    <col min="13577" max="13577" width="8.5" style="41" customWidth="1"/>
    <col min="13578" max="13578" width="9.5" style="41" customWidth="1"/>
    <col min="13579" max="13579" width="5.5" style="41" customWidth="1"/>
    <col min="13580" max="13582" width="9.1640625" style="41"/>
    <col min="13583" max="13583" width="12.5" style="41" bestFit="1" customWidth="1"/>
    <col min="13584" max="13822" width="9.1640625" style="41"/>
    <col min="13823" max="13823" width="3" style="41" bestFit="1" customWidth="1"/>
    <col min="13824" max="13824" width="26.1640625" style="41" bestFit="1" customWidth="1"/>
    <col min="13825" max="13825" width="10.1640625" style="41" customWidth="1"/>
    <col min="13826" max="13826" width="11.5" style="41" customWidth="1"/>
    <col min="13827" max="13827" width="10.5" style="41" customWidth="1"/>
    <col min="13828" max="13828" width="11.6640625" style="41" customWidth="1"/>
    <col min="13829" max="13829" width="12.5" style="41" bestFit="1" customWidth="1"/>
    <col min="13830" max="13830" width="10.83203125" style="41" customWidth="1"/>
    <col min="13831" max="13831" width="10.33203125" style="41" customWidth="1"/>
    <col min="13832" max="13832" width="9" style="41" customWidth="1"/>
    <col min="13833" max="13833" width="8.5" style="41" customWidth="1"/>
    <col min="13834" max="13834" width="9.5" style="41" customWidth="1"/>
    <col min="13835" max="13835" width="5.5" style="41" customWidth="1"/>
    <col min="13836" max="13838" width="9.1640625" style="41"/>
    <col min="13839" max="13839" width="12.5" style="41" bestFit="1" customWidth="1"/>
    <col min="13840" max="14078" width="9.1640625" style="41"/>
    <col min="14079" max="14079" width="3" style="41" bestFit="1" customWidth="1"/>
    <col min="14080" max="14080" width="26.1640625" style="41" bestFit="1" customWidth="1"/>
    <col min="14081" max="14081" width="10.1640625" style="41" customWidth="1"/>
    <col min="14082" max="14082" width="11.5" style="41" customWidth="1"/>
    <col min="14083" max="14083" width="10.5" style="41" customWidth="1"/>
    <col min="14084" max="14084" width="11.6640625" style="41" customWidth="1"/>
    <col min="14085" max="14085" width="12.5" style="41" bestFit="1" customWidth="1"/>
    <col min="14086" max="14086" width="10.83203125" style="41" customWidth="1"/>
    <col min="14087" max="14087" width="10.33203125" style="41" customWidth="1"/>
    <col min="14088" max="14088" width="9" style="41" customWidth="1"/>
    <col min="14089" max="14089" width="8.5" style="41" customWidth="1"/>
    <col min="14090" max="14090" width="9.5" style="41" customWidth="1"/>
    <col min="14091" max="14091" width="5.5" style="41" customWidth="1"/>
    <col min="14092" max="14094" width="9.1640625" style="41"/>
    <col min="14095" max="14095" width="12.5" style="41" bestFit="1" customWidth="1"/>
    <col min="14096" max="14334" width="9.1640625" style="41"/>
    <col min="14335" max="14335" width="3" style="41" bestFit="1" customWidth="1"/>
    <col min="14336" max="14336" width="26.1640625" style="41" bestFit="1" customWidth="1"/>
    <col min="14337" max="14337" width="10.1640625" style="41" customWidth="1"/>
    <col min="14338" max="14338" width="11.5" style="41" customWidth="1"/>
    <col min="14339" max="14339" width="10.5" style="41" customWidth="1"/>
    <col min="14340" max="14340" width="11.6640625" style="41" customWidth="1"/>
    <col min="14341" max="14341" width="12.5" style="41" bestFit="1" customWidth="1"/>
    <col min="14342" max="14342" width="10.83203125" style="41" customWidth="1"/>
    <col min="14343" max="14343" width="10.33203125" style="41" customWidth="1"/>
    <col min="14344" max="14344" width="9" style="41" customWidth="1"/>
    <col min="14345" max="14345" width="8.5" style="41" customWidth="1"/>
    <col min="14346" max="14346" width="9.5" style="41" customWidth="1"/>
    <col min="14347" max="14347" width="5.5" style="41" customWidth="1"/>
    <col min="14348" max="14350" width="9.1640625" style="41"/>
    <col min="14351" max="14351" width="12.5" style="41" bestFit="1" customWidth="1"/>
    <col min="14352" max="14590" width="9.1640625" style="41"/>
    <col min="14591" max="14591" width="3" style="41" bestFit="1" customWidth="1"/>
    <col min="14592" max="14592" width="26.1640625" style="41" bestFit="1" customWidth="1"/>
    <col min="14593" max="14593" width="10.1640625" style="41" customWidth="1"/>
    <col min="14594" max="14594" width="11.5" style="41" customWidth="1"/>
    <col min="14595" max="14595" width="10.5" style="41" customWidth="1"/>
    <col min="14596" max="14596" width="11.6640625" style="41" customWidth="1"/>
    <col min="14597" max="14597" width="12.5" style="41" bestFit="1" customWidth="1"/>
    <col min="14598" max="14598" width="10.83203125" style="41" customWidth="1"/>
    <col min="14599" max="14599" width="10.33203125" style="41" customWidth="1"/>
    <col min="14600" max="14600" width="9" style="41" customWidth="1"/>
    <col min="14601" max="14601" width="8.5" style="41" customWidth="1"/>
    <col min="14602" max="14602" width="9.5" style="41" customWidth="1"/>
    <col min="14603" max="14603" width="5.5" style="41" customWidth="1"/>
    <col min="14604" max="14606" width="9.1640625" style="41"/>
    <col min="14607" max="14607" width="12.5" style="41" bestFit="1" customWidth="1"/>
    <col min="14608" max="14846" width="9.1640625" style="41"/>
    <col min="14847" max="14847" width="3" style="41" bestFit="1" customWidth="1"/>
    <col min="14848" max="14848" width="26.1640625" style="41" bestFit="1" customWidth="1"/>
    <col min="14849" max="14849" width="10.1640625" style="41" customWidth="1"/>
    <col min="14850" max="14850" width="11.5" style="41" customWidth="1"/>
    <col min="14851" max="14851" width="10.5" style="41" customWidth="1"/>
    <col min="14852" max="14852" width="11.6640625" style="41" customWidth="1"/>
    <col min="14853" max="14853" width="12.5" style="41" bestFit="1" customWidth="1"/>
    <col min="14854" max="14854" width="10.83203125" style="41" customWidth="1"/>
    <col min="14855" max="14855" width="10.33203125" style="41" customWidth="1"/>
    <col min="14856" max="14856" width="9" style="41" customWidth="1"/>
    <col min="14857" max="14857" width="8.5" style="41" customWidth="1"/>
    <col min="14858" max="14858" width="9.5" style="41" customWidth="1"/>
    <col min="14859" max="14859" width="5.5" style="41" customWidth="1"/>
    <col min="14860" max="14862" width="9.1640625" style="41"/>
    <col min="14863" max="14863" width="12.5" style="41" bestFit="1" customWidth="1"/>
    <col min="14864" max="15102" width="9.1640625" style="41"/>
    <col min="15103" max="15103" width="3" style="41" bestFit="1" customWidth="1"/>
    <col min="15104" max="15104" width="26.1640625" style="41" bestFit="1" customWidth="1"/>
    <col min="15105" max="15105" width="10.1640625" style="41" customWidth="1"/>
    <col min="15106" max="15106" width="11.5" style="41" customWidth="1"/>
    <col min="15107" max="15107" width="10.5" style="41" customWidth="1"/>
    <col min="15108" max="15108" width="11.6640625" style="41" customWidth="1"/>
    <col min="15109" max="15109" width="12.5" style="41" bestFit="1" customWidth="1"/>
    <col min="15110" max="15110" width="10.83203125" style="41" customWidth="1"/>
    <col min="15111" max="15111" width="10.33203125" style="41" customWidth="1"/>
    <col min="15112" max="15112" width="9" style="41" customWidth="1"/>
    <col min="15113" max="15113" width="8.5" style="41" customWidth="1"/>
    <col min="15114" max="15114" width="9.5" style="41" customWidth="1"/>
    <col min="15115" max="15115" width="5.5" style="41" customWidth="1"/>
    <col min="15116" max="15118" width="9.1640625" style="41"/>
    <col min="15119" max="15119" width="12.5" style="41" bestFit="1" customWidth="1"/>
    <col min="15120" max="15358" width="9.1640625" style="41"/>
    <col min="15359" max="15359" width="3" style="41" bestFit="1" customWidth="1"/>
    <col min="15360" max="15360" width="26.1640625" style="41" bestFit="1" customWidth="1"/>
    <col min="15361" max="15361" width="10.1640625" style="41" customWidth="1"/>
    <col min="15362" max="15362" width="11.5" style="41" customWidth="1"/>
    <col min="15363" max="15363" width="10.5" style="41" customWidth="1"/>
    <col min="15364" max="15364" width="11.6640625" style="41" customWidth="1"/>
    <col min="15365" max="15365" width="12.5" style="41" bestFit="1" customWidth="1"/>
    <col min="15366" max="15366" width="10.83203125" style="41" customWidth="1"/>
    <col min="15367" max="15367" width="10.33203125" style="41" customWidth="1"/>
    <col min="15368" max="15368" width="9" style="41" customWidth="1"/>
    <col min="15369" max="15369" width="8.5" style="41" customWidth="1"/>
    <col min="15370" max="15370" width="9.5" style="41" customWidth="1"/>
    <col min="15371" max="15371" width="5.5" style="41" customWidth="1"/>
    <col min="15372" max="15374" width="9.1640625" style="41"/>
    <col min="15375" max="15375" width="12.5" style="41" bestFit="1" customWidth="1"/>
    <col min="15376" max="15614" width="9.1640625" style="41"/>
    <col min="15615" max="15615" width="3" style="41" bestFit="1" customWidth="1"/>
    <col min="15616" max="15616" width="26.1640625" style="41" bestFit="1" customWidth="1"/>
    <col min="15617" max="15617" width="10.1640625" style="41" customWidth="1"/>
    <col min="15618" max="15618" width="11.5" style="41" customWidth="1"/>
    <col min="15619" max="15619" width="10.5" style="41" customWidth="1"/>
    <col min="15620" max="15620" width="11.6640625" style="41" customWidth="1"/>
    <col min="15621" max="15621" width="12.5" style="41" bestFit="1" customWidth="1"/>
    <col min="15622" max="15622" width="10.83203125" style="41" customWidth="1"/>
    <col min="15623" max="15623" width="10.33203125" style="41" customWidth="1"/>
    <col min="15624" max="15624" width="9" style="41" customWidth="1"/>
    <col min="15625" max="15625" width="8.5" style="41" customWidth="1"/>
    <col min="15626" max="15626" width="9.5" style="41" customWidth="1"/>
    <col min="15627" max="15627" width="5.5" style="41" customWidth="1"/>
    <col min="15628" max="15630" width="9.1640625" style="41"/>
    <col min="15631" max="15631" width="12.5" style="41" bestFit="1" customWidth="1"/>
    <col min="15632" max="15870" width="9.1640625" style="41"/>
    <col min="15871" max="15871" width="3" style="41" bestFit="1" customWidth="1"/>
    <col min="15872" max="15872" width="26.1640625" style="41" bestFit="1" customWidth="1"/>
    <col min="15873" max="15873" width="10.1640625" style="41" customWidth="1"/>
    <col min="15874" max="15874" width="11.5" style="41" customWidth="1"/>
    <col min="15875" max="15875" width="10.5" style="41" customWidth="1"/>
    <col min="15876" max="15876" width="11.6640625" style="41" customWidth="1"/>
    <col min="15877" max="15877" width="12.5" style="41" bestFit="1" customWidth="1"/>
    <col min="15878" max="15878" width="10.83203125" style="41" customWidth="1"/>
    <col min="15879" max="15879" width="10.33203125" style="41" customWidth="1"/>
    <col min="15880" max="15880" width="9" style="41" customWidth="1"/>
    <col min="15881" max="15881" width="8.5" style="41" customWidth="1"/>
    <col min="15882" max="15882" width="9.5" style="41" customWidth="1"/>
    <col min="15883" max="15883" width="5.5" style="41" customWidth="1"/>
    <col min="15884" max="15886" width="9.1640625" style="41"/>
    <col min="15887" max="15887" width="12.5" style="41" bestFit="1" customWidth="1"/>
    <col min="15888" max="16126" width="9.1640625" style="41"/>
    <col min="16127" max="16127" width="3" style="41" bestFit="1" customWidth="1"/>
    <col min="16128" max="16128" width="26.1640625" style="41" bestFit="1" customWidth="1"/>
    <col min="16129" max="16129" width="10.1640625" style="41" customWidth="1"/>
    <col min="16130" max="16130" width="11.5" style="41" customWidth="1"/>
    <col min="16131" max="16131" width="10.5" style="41" customWidth="1"/>
    <col min="16132" max="16132" width="11.6640625" style="41" customWidth="1"/>
    <col min="16133" max="16133" width="12.5" style="41" bestFit="1" customWidth="1"/>
    <col min="16134" max="16134" width="10.83203125" style="41" customWidth="1"/>
    <col min="16135" max="16135" width="10.33203125" style="41" customWidth="1"/>
    <col min="16136" max="16136" width="9" style="41" customWidth="1"/>
    <col min="16137" max="16137" width="8.5" style="41" customWidth="1"/>
    <col min="16138" max="16138" width="9.5" style="41" customWidth="1"/>
    <col min="16139" max="16139" width="5.5" style="41" customWidth="1"/>
    <col min="16140" max="16142" width="9.1640625" style="41"/>
    <col min="16143" max="16143" width="12.5" style="41" bestFit="1" customWidth="1"/>
    <col min="16144" max="16384" width="9.1640625" style="41"/>
  </cols>
  <sheetData>
    <row r="1" spans="1:15" ht="30">
      <c r="A1" s="40" t="s">
        <v>0</v>
      </c>
      <c r="B1" s="40" t="s">
        <v>199</v>
      </c>
      <c r="C1" s="40" t="s">
        <v>200</v>
      </c>
      <c r="D1" s="40" t="s">
        <v>201</v>
      </c>
      <c r="E1" s="40" t="s">
        <v>202</v>
      </c>
      <c r="F1" s="40" t="s">
        <v>203</v>
      </c>
      <c r="G1" s="40" t="s">
        <v>204</v>
      </c>
      <c r="H1" s="40" t="s">
        <v>205</v>
      </c>
      <c r="I1" s="40" t="s">
        <v>206</v>
      </c>
      <c r="J1" s="40" t="s">
        <v>207</v>
      </c>
      <c r="K1" s="40" t="s">
        <v>208</v>
      </c>
      <c r="L1" s="40" t="s">
        <v>209</v>
      </c>
    </row>
    <row r="2" spans="1:15" ht="14">
      <c r="A2" s="39">
        <v>1</v>
      </c>
      <c r="B2" s="42" t="s">
        <v>210</v>
      </c>
      <c r="C2" s="32">
        <v>140</v>
      </c>
      <c r="D2" s="32">
        <v>100</v>
      </c>
      <c r="E2" s="32">
        <f t="shared" ref="E2:E24" si="0">C2*D2</f>
        <v>14000</v>
      </c>
      <c r="F2" s="32">
        <f t="shared" ref="F2:F24" si="1">E2*$O$2</f>
        <v>1820</v>
      </c>
      <c r="G2" s="32">
        <f t="shared" ref="G2:G24" si="2">E2*$O$3</f>
        <v>840</v>
      </c>
      <c r="H2" s="43">
        <v>22925</v>
      </c>
      <c r="I2" s="43">
        <v>39672</v>
      </c>
      <c r="J2" s="32">
        <f t="shared" ref="J2:J24" ca="1" si="3">(TODAY()-I2)/365</f>
        <v>16.794520547945204</v>
      </c>
      <c r="K2" s="32">
        <f t="shared" ref="K2:K24" ca="1" si="4">IF(J2&lt;=10,$O$5,$O$4)*E2</f>
        <v>3500</v>
      </c>
      <c r="L2" s="32">
        <f t="shared" ref="L2:L24" ca="1" si="5">E2+K2-F2-G2</f>
        <v>14840</v>
      </c>
      <c r="N2" s="44" t="s">
        <v>203</v>
      </c>
      <c r="O2" s="45">
        <v>0.13</v>
      </c>
    </row>
    <row r="3" spans="1:15" ht="12.75" customHeight="1">
      <c r="A3" s="39">
        <v>2</v>
      </c>
      <c r="B3" s="42" t="s">
        <v>211</v>
      </c>
      <c r="C3" s="32">
        <v>200</v>
      </c>
      <c r="D3" s="32">
        <v>95</v>
      </c>
      <c r="E3" s="32">
        <f t="shared" si="0"/>
        <v>19000</v>
      </c>
      <c r="F3" s="32">
        <f t="shared" si="1"/>
        <v>2470</v>
      </c>
      <c r="G3" s="32">
        <f t="shared" si="2"/>
        <v>1140</v>
      </c>
      <c r="H3" s="43">
        <v>23194</v>
      </c>
      <c r="I3" s="43">
        <v>37546</v>
      </c>
      <c r="J3" s="32">
        <f t="shared" ca="1" si="3"/>
        <v>22.61917808219178</v>
      </c>
      <c r="K3" s="32">
        <f t="shared" ca="1" si="4"/>
        <v>4750</v>
      </c>
      <c r="L3" s="32">
        <f t="shared" ca="1" si="5"/>
        <v>20140</v>
      </c>
      <c r="N3" s="44" t="s">
        <v>204</v>
      </c>
      <c r="O3" s="45">
        <v>0.06</v>
      </c>
    </row>
    <row r="4" spans="1:15" s="46" customFormat="1" ht="14">
      <c r="A4" s="39">
        <v>3</v>
      </c>
      <c r="B4" s="42" t="s">
        <v>212</v>
      </c>
      <c r="C4" s="32">
        <v>390</v>
      </c>
      <c r="D4" s="32">
        <v>112</v>
      </c>
      <c r="E4" s="32">
        <f t="shared" si="0"/>
        <v>43680</v>
      </c>
      <c r="F4" s="32">
        <f t="shared" si="1"/>
        <v>5678.4000000000005</v>
      </c>
      <c r="G4" s="32">
        <f t="shared" si="2"/>
        <v>2620.7999999999997</v>
      </c>
      <c r="H4" s="43">
        <v>23253</v>
      </c>
      <c r="I4" s="43">
        <v>36617</v>
      </c>
      <c r="J4" s="32">
        <f t="shared" ca="1" si="3"/>
        <v>25.164383561643834</v>
      </c>
      <c r="K4" s="32">
        <f t="shared" ca="1" si="4"/>
        <v>10920</v>
      </c>
      <c r="L4" s="32">
        <f t="shared" ca="1" si="5"/>
        <v>46300.799999999996</v>
      </c>
      <c r="N4" s="44" t="s">
        <v>213</v>
      </c>
      <c r="O4" s="45">
        <v>0.25</v>
      </c>
    </row>
    <row r="5" spans="1:15" s="46" customFormat="1" ht="14">
      <c r="A5" s="39">
        <v>4</v>
      </c>
      <c r="B5" s="42" t="s">
        <v>214</v>
      </c>
      <c r="C5" s="32">
        <v>310</v>
      </c>
      <c r="D5" s="32">
        <v>110</v>
      </c>
      <c r="E5" s="32">
        <f t="shared" si="0"/>
        <v>34100</v>
      </c>
      <c r="F5" s="32">
        <f t="shared" si="1"/>
        <v>4433</v>
      </c>
      <c r="G5" s="32">
        <f t="shared" si="2"/>
        <v>2046</v>
      </c>
      <c r="H5" s="43">
        <v>25180</v>
      </c>
      <c r="I5" s="43">
        <v>37377</v>
      </c>
      <c r="J5" s="32">
        <f t="shared" ca="1" si="3"/>
        <v>23.082191780821919</v>
      </c>
      <c r="K5" s="32">
        <f t="shared" ca="1" si="4"/>
        <v>8525</v>
      </c>
      <c r="L5" s="32">
        <f t="shared" ca="1" si="5"/>
        <v>36146</v>
      </c>
      <c r="N5" s="44" t="s">
        <v>215</v>
      </c>
      <c r="O5" s="45">
        <v>0.15</v>
      </c>
    </row>
    <row r="6" spans="1:15" ht="14">
      <c r="A6" s="39">
        <v>5</v>
      </c>
      <c r="B6" s="42" t="s">
        <v>216</v>
      </c>
      <c r="C6" s="32">
        <v>200</v>
      </c>
      <c r="D6" s="32">
        <v>95</v>
      </c>
      <c r="E6" s="32">
        <f t="shared" si="0"/>
        <v>19000</v>
      </c>
      <c r="F6" s="32">
        <f t="shared" si="1"/>
        <v>2470</v>
      </c>
      <c r="G6" s="32">
        <f t="shared" si="2"/>
        <v>1140</v>
      </c>
      <c r="H6" s="43">
        <v>20429</v>
      </c>
      <c r="I6" s="43">
        <v>39232</v>
      </c>
      <c r="J6" s="32">
        <f t="shared" ca="1" si="3"/>
        <v>18</v>
      </c>
      <c r="K6" s="32">
        <f t="shared" ca="1" si="4"/>
        <v>4750</v>
      </c>
      <c r="L6" s="32">
        <f t="shared" ca="1" si="5"/>
        <v>20140</v>
      </c>
    </row>
    <row r="7" spans="1:15" ht="14">
      <c r="A7" s="39">
        <v>6</v>
      </c>
      <c r="B7" s="42" t="s">
        <v>217</v>
      </c>
      <c r="C7" s="32">
        <v>470</v>
      </c>
      <c r="D7" s="32">
        <v>89</v>
      </c>
      <c r="E7" s="32">
        <f t="shared" si="0"/>
        <v>41830</v>
      </c>
      <c r="F7" s="32">
        <f t="shared" si="1"/>
        <v>5437.9000000000005</v>
      </c>
      <c r="G7" s="32">
        <f t="shared" si="2"/>
        <v>2509.7999999999997</v>
      </c>
      <c r="H7" s="43">
        <v>21447</v>
      </c>
      <c r="I7" s="43">
        <v>39571</v>
      </c>
      <c r="J7" s="32">
        <f t="shared" ca="1" si="3"/>
        <v>17.07123287671233</v>
      </c>
      <c r="K7" s="32">
        <f t="shared" ca="1" si="4"/>
        <v>10457.5</v>
      </c>
      <c r="L7" s="32">
        <f t="shared" ca="1" si="5"/>
        <v>44339.799999999996</v>
      </c>
    </row>
    <row r="8" spans="1:15" ht="14">
      <c r="A8" s="39">
        <v>7</v>
      </c>
      <c r="B8" s="42" t="s">
        <v>218</v>
      </c>
      <c r="C8" s="32">
        <v>180</v>
      </c>
      <c r="D8" s="32">
        <v>101</v>
      </c>
      <c r="E8" s="32">
        <f t="shared" si="0"/>
        <v>18180</v>
      </c>
      <c r="F8" s="32">
        <f t="shared" si="1"/>
        <v>2363.4</v>
      </c>
      <c r="G8" s="32">
        <f t="shared" si="2"/>
        <v>1090.8</v>
      </c>
      <c r="H8" s="43">
        <v>22761</v>
      </c>
      <c r="I8" s="43">
        <v>37369</v>
      </c>
      <c r="J8" s="32">
        <f t="shared" ca="1" si="3"/>
        <v>23.104109589041094</v>
      </c>
      <c r="K8" s="32">
        <f t="shared" ca="1" si="4"/>
        <v>4545</v>
      </c>
      <c r="L8" s="32">
        <f t="shared" ca="1" si="5"/>
        <v>19270.8</v>
      </c>
    </row>
    <row r="9" spans="1:15" ht="14">
      <c r="A9" s="39">
        <v>8</v>
      </c>
      <c r="B9" s="42" t="s">
        <v>219</v>
      </c>
      <c r="C9" s="32">
        <v>200</v>
      </c>
      <c r="D9" s="32">
        <v>140</v>
      </c>
      <c r="E9" s="32">
        <f t="shared" si="0"/>
        <v>28000</v>
      </c>
      <c r="F9" s="32">
        <f t="shared" si="1"/>
        <v>3640</v>
      </c>
      <c r="G9" s="32">
        <f t="shared" si="2"/>
        <v>1680</v>
      </c>
      <c r="H9" s="43">
        <v>19970</v>
      </c>
      <c r="I9" s="43">
        <v>37474</v>
      </c>
      <c r="J9" s="32">
        <f t="shared" ca="1" si="3"/>
        <v>22.816438356164383</v>
      </c>
      <c r="K9" s="32">
        <f t="shared" ca="1" si="4"/>
        <v>7000</v>
      </c>
      <c r="L9" s="32">
        <f t="shared" ca="1" si="5"/>
        <v>29680</v>
      </c>
    </row>
    <row r="10" spans="1:15" ht="14">
      <c r="A10" s="39">
        <v>9</v>
      </c>
      <c r="B10" s="42" t="s">
        <v>220</v>
      </c>
      <c r="C10" s="32">
        <v>140</v>
      </c>
      <c r="D10" s="32">
        <v>142</v>
      </c>
      <c r="E10" s="32">
        <f t="shared" si="0"/>
        <v>19880</v>
      </c>
      <c r="F10" s="32">
        <f t="shared" si="1"/>
        <v>2584.4</v>
      </c>
      <c r="G10" s="32">
        <f t="shared" si="2"/>
        <v>1192.8</v>
      </c>
      <c r="H10" s="43">
        <v>19137</v>
      </c>
      <c r="I10" s="43">
        <v>35888</v>
      </c>
      <c r="J10" s="32">
        <f t="shared" ca="1" si="3"/>
        <v>27.161643835616438</v>
      </c>
      <c r="K10" s="32">
        <f t="shared" ca="1" si="4"/>
        <v>4970</v>
      </c>
      <c r="L10" s="32">
        <f t="shared" ca="1" si="5"/>
        <v>21072.799999999999</v>
      </c>
    </row>
    <row r="11" spans="1:15" ht="14">
      <c r="A11" s="39">
        <v>10</v>
      </c>
      <c r="B11" s="42" t="s">
        <v>221</v>
      </c>
      <c r="C11" s="32">
        <v>210</v>
      </c>
      <c r="D11" s="32">
        <v>120</v>
      </c>
      <c r="E11" s="32">
        <f t="shared" si="0"/>
        <v>25200</v>
      </c>
      <c r="F11" s="32">
        <f t="shared" si="1"/>
        <v>3276</v>
      </c>
      <c r="G11" s="32">
        <f t="shared" si="2"/>
        <v>1512</v>
      </c>
      <c r="H11" s="43">
        <v>22065</v>
      </c>
      <c r="I11" s="43">
        <v>37623</v>
      </c>
      <c r="J11" s="32">
        <f t="shared" ca="1" si="3"/>
        <v>22.408219178082192</v>
      </c>
      <c r="K11" s="32">
        <f t="shared" ca="1" si="4"/>
        <v>6300</v>
      </c>
      <c r="L11" s="32">
        <f t="shared" ca="1" si="5"/>
        <v>26712</v>
      </c>
    </row>
    <row r="12" spans="1:15" ht="14">
      <c r="A12" s="39">
        <v>11</v>
      </c>
      <c r="B12" s="42" t="s">
        <v>222</v>
      </c>
      <c r="C12" s="32">
        <v>235</v>
      </c>
      <c r="D12" s="32">
        <v>124</v>
      </c>
      <c r="E12" s="32">
        <f t="shared" si="0"/>
        <v>29140</v>
      </c>
      <c r="F12" s="32">
        <f t="shared" si="1"/>
        <v>3788.2000000000003</v>
      </c>
      <c r="G12" s="32">
        <f t="shared" si="2"/>
        <v>1748.3999999999999</v>
      </c>
      <c r="H12" s="43">
        <v>20152</v>
      </c>
      <c r="I12" s="43">
        <v>37181</v>
      </c>
      <c r="J12" s="32">
        <f t="shared" ca="1" si="3"/>
        <v>23.61917808219178</v>
      </c>
      <c r="K12" s="32">
        <f t="shared" ca="1" si="4"/>
        <v>7285</v>
      </c>
      <c r="L12" s="32">
        <f t="shared" ca="1" si="5"/>
        <v>30888.399999999998</v>
      </c>
    </row>
    <row r="13" spans="1:15" ht="14">
      <c r="A13" s="39">
        <v>12</v>
      </c>
      <c r="B13" s="42" t="s">
        <v>223</v>
      </c>
      <c r="C13" s="32">
        <v>265</v>
      </c>
      <c r="D13" s="32">
        <v>56</v>
      </c>
      <c r="E13" s="32">
        <f t="shared" si="0"/>
        <v>14840</v>
      </c>
      <c r="F13" s="32">
        <f t="shared" si="1"/>
        <v>1929.2</v>
      </c>
      <c r="G13" s="32">
        <f t="shared" si="2"/>
        <v>890.4</v>
      </c>
      <c r="H13" s="43">
        <v>24512</v>
      </c>
      <c r="I13" s="43">
        <v>38570</v>
      </c>
      <c r="J13" s="32">
        <f t="shared" ca="1" si="3"/>
        <v>19.813698630136987</v>
      </c>
      <c r="K13" s="32">
        <f t="shared" ca="1" si="4"/>
        <v>3710</v>
      </c>
      <c r="L13" s="32">
        <f t="shared" ca="1" si="5"/>
        <v>15730.4</v>
      </c>
    </row>
    <row r="14" spans="1:15" ht="14">
      <c r="A14" s="39">
        <v>13</v>
      </c>
      <c r="B14" s="42" t="s">
        <v>224</v>
      </c>
      <c r="C14" s="32">
        <v>155</v>
      </c>
      <c r="D14" s="32">
        <v>65</v>
      </c>
      <c r="E14" s="32">
        <f t="shared" si="0"/>
        <v>10075</v>
      </c>
      <c r="F14" s="32">
        <f t="shared" si="1"/>
        <v>1309.75</v>
      </c>
      <c r="G14" s="32">
        <f t="shared" si="2"/>
        <v>604.5</v>
      </c>
      <c r="H14" s="43">
        <v>21194</v>
      </c>
      <c r="I14" s="43">
        <v>35494</v>
      </c>
      <c r="J14" s="32">
        <f t="shared" ca="1" si="3"/>
        <v>28.241095890410961</v>
      </c>
      <c r="K14" s="32">
        <f t="shared" ca="1" si="4"/>
        <v>2518.75</v>
      </c>
      <c r="L14" s="32">
        <f t="shared" ca="1" si="5"/>
        <v>10679.5</v>
      </c>
    </row>
    <row r="15" spans="1:15" ht="14">
      <c r="A15" s="39">
        <v>14</v>
      </c>
      <c r="B15" s="42" t="s">
        <v>225</v>
      </c>
      <c r="C15" s="32">
        <v>375</v>
      </c>
      <c r="D15" s="32">
        <v>124</v>
      </c>
      <c r="E15" s="32">
        <f t="shared" si="0"/>
        <v>46500</v>
      </c>
      <c r="F15" s="32">
        <f t="shared" si="1"/>
        <v>6045</v>
      </c>
      <c r="G15" s="32">
        <f t="shared" si="2"/>
        <v>2790</v>
      </c>
      <c r="H15" s="43">
        <v>23653</v>
      </c>
      <c r="I15" s="43">
        <v>37514</v>
      </c>
      <c r="J15" s="32">
        <f t="shared" ca="1" si="3"/>
        <v>22.706849315068492</v>
      </c>
      <c r="K15" s="32">
        <f t="shared" ca="1" si="4"/>
        <v>11625</v>
      </c>
      <c r="L15" s="32">
        <f t="shared" ca="1" si="5"/>
        <v>49290</v>
      </c>
    </row>
    <row r="16" spans="1:15" ht="14">
      <c r="A16" s="39">
        <v>15</v>
      </c>
      <c r="B16" s="42" t="s">
        <v>226</v>
      </c>
      <c r="C16" s="32">
        <v>170</v>
      </c>
      <c r="D16" s="32">
        <v>96</v>
      </c>
      <c r="E16" s="32">
        <f t="shared" si="0"/>
        <v>16320</v>
      </c>
      <c r="F16" s="32">
        <f t="shared" si="1"/>
        <v>2121.6</v>
      </c>
      <c r="G16" s="32">
        <f t="shared" si="2"/>
        <v>979.19999999999993</v>
      </c>
      <c r="H16" s="43">
        <v>19043</v>
      </c>
      <c r="I16" s="43">
        <v>37482</v>
      </c>
      <c r="J16" s="32">
        <f t="shared" ca="1" si="3"/>
        <v>22.794520547945204</v>
      </c>
      <c r="K16" s="32">
        <f t="shared" ca="1" si="4"/>
        <v>4080</v>
      </c>
      <c r="L16" s="32">
        <f t="shared" ca="1" si="5"/>
        <v>17299.2</v>
      </c>
    </row>
    <row r="17" spans="1:12" ht="14">
      <c r="A17" s="39">
        <v>16</v>
      </c>
      <c r="B17" s="42" t="s">
        <v>227</v>
      </c>
      <c r="C17" s="32">
        <v>250</v>
      </c>
      <c r="D17" s="32">
        <v>87</v>
      </c>
      <c r="E17" s="32">
        <f t="shared" si="0"/>
        <v>21750</v>
      </c>
      <c r="F17" s="32">
        <f t="shared" si="1"/>
        <v>2827.5</v>
      </c>
      <c r="G17" s="32">
        <f t="shared" si="2"/>
        <v>1305</v>
      </c>
      <c r="H17" s="43">
        <v>25086</v>
      </c>
      <c r="I17" s="43">
        <v>40162</v>
      </c>
      <c r="J17" s="32">
        <f t="shared" ca="1" si="3"/>
        <v>15.452054794520548</v>
      </c>
      <c r="K17" s="32">
        <f t="shared" ca="1" si="4"/>
        <v>5437.5</v>
      </c>
      <c r="L17" s="32">
        <f t="shared" ca="1" si="5"/>
        <v>23055</v>
      </c>
    </row>
    <row r="18" spans="1:12" ht="14">
      <c r="A18" s="39">
        <v>17</v>
      </c>
      <c r="B18" s="42" t="s">
        <v>228</v>
      </c>
      <c r="C18" s="32">
        <v>170</v>
      </c>
      <c r="D18" s="32">
        <v>64</v>
      </c>
      <c r="E18" s="32">
        <f t="shared" si="0"/>
        <v>10880</v>
      </c>
      <c r="F18" s="32">
        <f t="shared" si="1"/>
        <v>1414.4</v>
      </c>
      <c r="G18" s="32">
        <f t="shared" si="2"/>
        <v>652.79999999999995</v>
      </c>
      <c r="H18" s="43">
        <v>21491</v>
      </c>
      <c r="I18" s="43">
        <v>40332</v>
      </c>
      <c r="J18" s="32">
        <f t="shared" ca="1" si="3"/>
        <v>14.986301369863014</v>
      </c>
      <c r="K18" s="32">
        <f t="shared" ca="1" si="4"/>
        <v>2720</v>
      </c>
      <c r="L18" s="32">
        <f t="shared" ca="1" si="5"/>
        <v>11532.800000000001</v>
      </c>
    </row>
    <row r="19" spans="1:12" ht="14">
      <c r="A19" s="39">
        <v>18</v>
      </c>
      <c r="B19" s="42" t="s">
        <v>229</v>
      </c>
      <c r="C19" s="32">
        <v>235</v>
      </c>
      <c r="D19" s="32">
        <v>124</v>
      </c>
      <c r="E19" s="32">
        <f t="shared" si="0"/>
        <v>29140</v>
      </c>
      <c r="F19" s="32">
        <f t="shared" si="1"/>
        <v>3788.2000000000003</v>
      </c>
      <c r="G19" s="32">
        <f t="shared" si="2"/>
        <v>1748.3999999999999</v>
      </c>
      <c r="H19" s="43">
        <v>21737</v>
      </c>
      <c r="I19" s="43">
        <v>34125</v>
      </c>
      <c r="J19" s="32">
        <f t="shared" ca="1" si="3"/>
        <v>31.991780821917807</v>
      </c>
      <c r="K19" s="32">
        <f t="shared" ca="1" si="4"/>
        <v>7285</v>
      </c>
      <c r="L19" s="32">
        <f t="shared" ca="1" si="5"/>
        <v>30888.399999999998</v>
      </c>
    </row>
    <row r="20" spans="1:12" ht="14">
      <c r="A20" s="39">
        <v>19</v>
      </c>
      <c r="B20" s="42" t="s">
        <v>230</v>
      </c>
      <c r="C20" s="32">
        <v>375</v>
      </c>
      <c r="D20" s="32">
        <v>146</v>
      </c>
      <c r="E20" s="32">
        <f t="shared" si="0"/>
        <v>54750</v>
      </c>
      <c r="F20" s="32">
        <f t="shared" si="1"/>
        <v>7117.5</v>
      </c>
      <c r="G20" s="32">
        <f t="shared" si="2"/>
        <v>3285</v>
      </c>
      <c r="H20" s="43">
        <v>21977</v>
      </c>
      <c r="I20" s="43">
        <v>37347</v>
      </c>
      <c r="J20" s="32">
        <f t="shared" ca="1" si="3"/>
        <v>23.164383561643834</v>
      </c>
      <c r="K20" s="32">
        <f t="shared" ca="1" si="4"/>
        <v>13687.5</v>
      </c>
      <c r="L20" s="32">
        <f t="shared" ca="1" si="5"/>
        <v>58035</v>
      </c>
    </row>
    <row r="21" spans="1:12" ht="14">
      <c r="A21" s="39">
        <v>20</v>
      </c>
      <c r="B21" s="42" t="s">
        <v>231</v>
      </c>
      <c r="C21" s="32">
        <v>310</v>
      </c>
      <c r="D21" s="32">
        <v>152</v>
      </c>
      <c r="E21" s="32">
        <f t="shared" si="0"/>
        <v>47120</v>
      </c>
      <c r="F21" s="32">
        <f t="shared" si="1"/>
        <v>6125.6</v>
      </c>
      <c r="G21" s="32">
        <f t="shared" si="2"/>
        <v>2827.2</v>
      </c>
      <c r="H21" s="43">
        <v>19452</v>
      </c>
      <c r="I21" s="43">
        <v>37492</v>
      </c>
      <c r="J21" s="32">
        <f t="shared" ca="1" si="3"/>
        <v>22.767123287671232</v>
      </c>
      <c r="K21" s="32">
        <f t="shared" ca="1" si="4"/>
        <v>11780</v>
      </c>
      <c r="L21" s="32">
        <f t="shared" ca="1" si="5"/>
        <v>49947.200000000004</v>
      </c>
    </row>
    <row r="22" spans="1:12" ht="14">
      <c r="A22" s="39">
        <v>21</v>
      </c>
      <c r="B22" s="42" t="s">
        <v>232</v>
      </c>
      <c r="C22" s="32">
        <v>210</v>
      </c>
      <c r="D22" s="32">
        <v>123</v>
      </c>
      <c r="E22" s="32">
        <f t="shared" si="0"/>
        <v>25830</v>
      </c>
      <c r="F22" s="32">
        <f t="shared" si="1"/>
        <v>3357.9</v>
      </c>
      <c r="G22" s="32">
        <f t="shared" si="2"/>
        <v>1549.8</v>
      </c>
      <c r="H22" s="43">
        <v>20929</v>
      </c>
      <c r="I22" s="43">
        <v>36984</v>
      </c>
      <c r="J22" s="32">
        <f t="shared" ca="1" si="3"/>
        <v>24.158904109589042</v>
      </c>
      <c r="K22" s="32">
        <f t="shared" ca="1" si="4"/>
        <v>6457.5</v>
      </c>
      <c r="L22" s="32">
        <f t="shared" ca="1" si="5"/>
        <v>27379.8</v>
      </c>
    </row>
    <row r="23" spans="1:12" ht="14">
      <c r="A23" s="39">
        <v>22</v>
      </c>
      <c r="B23" s="42" t="s">
        <v>233</v>
      </c>
      <c r="C23" s="32">
        <v>170</v>
      </c>
      <c r="D23" s="32">
        <v>120</v>
      </c>
      <c r="E23" s="32">
        <f t="shared" si="0"/>
        <v>20400</v>
      </c>
      <c r="F23" s="32">
        <f t="shared" si="1"/>
        <v>2652</v>
      </c>
      <c r="G23" s="32">
        <f t="shared" si="2"/>
        <v>1224</v>
      </c>
      <c r="H23" s="43">
        <v>20243</v>
      </c>
      <c r="I23" s="43">
        <v>36761</v>
      </c>
      <c r="J23" s="32">
        <f t="shared" ca="1" si="3"/>
        <v>24.769863013698629</v>
      </c>
      <c r="K23" s="32">
        <f t="shared" ca="1" si="4"/>
        <v>5100</v>
      </c>
      <c r="L23" s="32">
        <f t="shared" ca="1" si="5"/>
        <v>21624</v>
      </c>
    </row>
    <row r="24" spans="1:12" ht="14">
      <c r="A24" s="39">
        <v>23</v>
      </c>
      <c r="B24" s="42" t="s">
        <v>234</v>
      </c>
      <c r="C24" s="32">
        <v>140</v>
      </c>
      <c r="D24" s="32">
        <v>100</v>
      </c>
      <c r="E24" s="32">
        <f t="shared" si="0"/>
        <v>14000</v>
      </c>
      <c r="F24" s="32">
        <f t="shared" si="1"/>
        <v>1820</v>
      </c>
      <c r="G24" s="32">
        <f t="shared" si="2"/>
        <v>840</v>
      </c>
      <c r="H24" s="43">
        <v>25386</v>
      </c>
      <c r="I24" s="43">
        <v>37575</v>
      </c>
      <c r="J24" s="32">
        <f t="shared" ca="1" si="3"/>
        <v>22.539726027397261</v>
      </c>
      <c r="K24" s="32">
        <f t="shared" ca="1" si="4"/>
        <v>3500</v>
      </c>
      <c r="L24" s="32">
        <f t="shared" ca="1" si="5"/>
        <v>14840</v>
      </c>
    </row>
    <row r="25" spans="1:12" ht="15">
      <c r="K25" s="40" t="s">
        <v>235</v>
      </c>
      <c r="L25" s="47">
        <f ca="1">SUM(L2:L24)</f>
        <v>639831.9</v>
      </c>
    </row>
  </sheetData>
  <conditionalFormatting sqref="A2:L24">
    <cfRule type="expression" dxfId="5" priority="3">
      <formula>AND($E2=$B$3,A$1=$B$4)</formula>
    </cfRule>
  </conditionalFormatting>
  <conditionalFormatting sqref="L25">
    <cfRule type="expression" dxfId="4" priority="2">
      <formula>AND($E25=$B$3,L$1=$B$4)</formula>
    </cfRule>
  </conditionalFormatting>
  <conditionalFormatting sqref="N2:O5">
    <cfRule type="expression" dxfId="3" priority="1">
      <formula>AND($E2=$B$3,N$1=$B$4)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B1:F21"/>
  <sheetViews>
    <sheetView showGridLines="0" tabSelected="1" zoomScaleNormal="100" workbookViewId="0">
      <selection activeCell="B15" sqref="B15"/>
    </sheetView>
  </sheetViews>
  <sheetFormatPr baseColWidth="10" defaultColWidth="8.83203125" defaultRowHeight="14"/>
  <cols>
    <col min="1" max="1" width="3.83203125" style="48" customWidth="1"/>
    <col min="2" max="2" width="41.5" style="48" customWidth="1"/>
    <col min="3" max="3" width="12.6640625" style="48" customWidth="1"/>
    <col min="4" max="4" width="13.5" style="48" customWidth="1"/>
    <col min="5" max="5" width="13" style="48" customWidth="1"/>
    <col min="6" max="6" width="7.83203125" style="48" customWidth="1"/>
    <col min="7" max="256" width="9.1640625" style="48"/>
    <col min="257" max="257" width="3.83203125" style="48" customWidth="1"/>
    <col min="258" max="258" width="41.5" style="48" bestFit="1" customWidth="1"/>
    <col min="259" max="259" width="12.6640625" style="48" bestFit="1" customWidth="1"/>
    <col min="260" max="260" width="13.5" style="48" bestFit="1" customWidth="1"/>
    <col min="261" max="261" width="13" style="48" bestFit="1" customWidth="1"/>
    <col min="262" max="262" width="7.83203125" style="48" bestFit="1" customWidth="1"/>
    <col min="263" max="512" width="9.1640625" style="48"/>
    <col min="513" max="513" width="3.83203125" style="48" customWidth="1"/>
    <col min="514" max="514" width="41.5" style="48" bestFit="1" customWidth="1"/>
    <col min="515" max="515" width="12.6640625" style="48" bestFit="1" customWidth="1"/>
    <col min="516" max="516" width="13.5" style="48" bestFit="1" customWidth="1"/>
    <col min="517" max="517" width="13" style="48" bestFit="1" customWidth="1"/>
    <col min="518" max="518" width="7.83203125" style="48" bestFit="1" customWidth="1"/>
    <col min="519" max="768" width="9.1640625" style="48"/>
    <col min="769" max="769" width="3.83203125" style="48" customWidth="1"/>
    <col min="770" max="770" width="41.5" style="48" bestFit="1" customWidth="1"/>
    <col min="771" max="771" width="12.6640625" style="48" bestFit="1" customWidth="1"/>
    <col min="772" max="772" width="13.5" style="48" bestFit="1" customWidth="1"/>
    <col min="773" max="773" width="13" style="48" bestFit="1" customWidth="1"/>
    <col min="774" max="774" width="7.83203125" style="48" bestFit="1" customWidth="1"/>
    <col min="775" max="1024" width="9.1640625" style="48"/>
    <col min="1025" max="1025" width="3.83203125" style="48" customWidth="1"/>
    <col min="1026" max="1026" width="41.5" style="48" bestFit="1" customWidth="1"/>
    <col min="1027" max="1027" width="12.6640625" style="48" bestFit="1" customWidth="1"/>
    <col min="1028" max="1028" width="13.5" style="48" bestFit="1" customWidth="1"/>
    <col min="1029" max="1029" width="13" style="48" bestFit="1" customWidth="1"/>
    <col min="1030" max="1030" width="7.83203125" style="48" bestFit="1" customWidth="1"/>
    <col min="1031" max="1280" width="9.1640625" style="48"/>
    <col min="1281" max="1281" width="3.83203125" style="48" customWidth="1"/>
    <col min="1282" max="1282" width="41.5" style="48" bestFit="1" customWidth="1"/>
    <col min="1283" max="1283" width="12.6640625" style="48" bestFit="1" customWidth="1"/>
    <col min="1284" max="1284" width="13.5" style="48" bestFit="1" customWidth="1"/>
    <col min="1285" max="1285" width="13" style="48" bestFit="1" customWidth="1"/>
    <col min="1286" max="1286" width="7.83203125" style="48" bestFit="1" customWidth="1"/>
    <col min="1287" max="1536" width="9.1640625" style="48"/>
    <col min="1537" max="1537" width="3.83203125" style="48" customWidth="1"/>
    <col min="1538" max="1538" width="41.5" style="48" bestFit="1" customWidth="1"/>
    <col min="1539" max="1539" width="12.6640625" style="48" bestFit="1" customWidth="1"/>
    <col min="1540" max="1540" width="13.5" style="48" bestFit="1" customWidth="1"/>
    <col min="1541" max="1541" width="13" style="48" bestFit="1" customWidth="1"/>
    <col min="1542" max="1542" width="7.83203125" style="48" bestFit="1" customWidth="1"/>
    <col min="1543" max="1792" width="9.1640625" style="48"/>
    <col min="1793" max="1793" width="3.83203125" style="48" customWidth="1"/>
    <col min="1794" max="1794" width="41.5" style="48" bestFit="1" customWidth="1"/>
    <col min="1795" max="1795" width="12.6640625" style="48" bestFit="1" customWidth="1"/>
    <col min="1796" max="1796" width="13.5" style="48" bestFit="1" customWidth="1"/>
    <col min="1797" max="1797" width="13" style="48" bestFit="1" customWidth="1"/>
    <col min="1798" max="1798" width="7.83203125" style="48" bestFit="1" customWidth="1"/>
    <col min="1799" max="2048" width="9.1640625" style="48"/>
    <col min="2049" max="2049" width="3.83203125" style="48" customWidth="1"/>
    <col min="2050" max="2050" width="41.5" style="48" bestFit="1" customWidth="1"/>
    <col min="2051" max="2051" width="12.6640625" style="48" bestFit="1" customWidth="1"/>
    <col min="2052" max="2052" width="13.5" style="48" bestFit="1" customWidth="1"/>
    <col min="2053" max="2053" width="13" style="48" bestFit="1" customWidth="1"/>
    <col min="2054" max="2054" width="7.83203125" style="48" bestFit="1" customWidth="1"/>
    <col min="2055" max="2304" width="9.1640625" style="48"/>
    <col min="2305" max="2305" width="3.83203125" style="48" customWidth="1"/>
    <col min="2306" max="2306" width="41.5" style="48" bestFit="1" customWidth="1"/>
    <col min="2307" max="2307" width="12.6640625" style="48" bestFit="1" customWidth="1"/>
    <col min="2308" max="2308" width="13.5" style="48" bestFit="1" customWidth="1"/>
    <col min="2309" max="2309" width="13" style="48" bestFit="1" customWidth="1"/>
    <col min="2310" max="2310" width="7.83203125" style="48" bestFit="1" customWidth="1"/>
    <col min="2311" max="2560" width="9.1640625" style="48"/>
    <col min="2561" max="2561" width="3.83203125" style="48" customWidth="1"/>
    <col min="2562" max="2562" width="41.5" style="48" bestFit="1" customWidth="1"/>
    <col min="2563" max="2563" width="12.6640625" style="48" bestFit="1" customWidth="1"/>
    <col min="2564" max="2564" width="13.5" style="48" bestFit="1" customWidth="1"/>
    <col min="2565" max="2565" width="13" style="48" bestFit="1" customWidth="1"/>
    <col min="2566" max="2566" width="7.83203125" style="48" bestFit="1" customWidth="1"/>
    <col min="2567" max="2816" width="9.1640625" style="48"/>
    <col min="2817" max="2817" width="3.83203125" style="48" customWidth="1"/>
    <col min="2818" max="2818" width="41.5" style="48" bestFit="1" customWidth="1"/>
    <col min="2819" max="2819" width="12.6640625" style="48" bestFit="1" customWidth="1"/>
    <col min="2820" max="2820" width="13.5" style="48" bestFit="1" customWidth="1"/>
    <col min="2821" max="2821" width="13" style="48" bestFit="1" customWidth="1"/>
    <col min="2822" max="2822" width="7.83203125" style="48" bestFit="1" customWidth="1"/>
    <col min="2823" max="3072" width="9.1640625" style="48"/>
    <col min="3073" max="3073" width="3.83203125" style="48" customWidth="1"/>
    <col min="3074" max="3074" width="41.5" style="48" bestFit="1" customWidth="1"/>
    <col min="3075" max="3075" width="12.6640625" style="48" bestFit="1" customWidth="1"/>
    <col min="3076" max="3076" width="13.5" style="48" bestFit="1" customWidth="1"/>
    <col min="3077" max="3077" width="13" style="48" bestFit="1" customWidth="1"/>
    <col min="3078" max="3078" width="7.83203125" style="48" bestFit="1" customWidth="1"/>
    <col min="3079" max="3328" width="9.1640625" style="48"/>
    <col min="3329" max="3329" width="3.83203125" style="48" customWidth="1"/>
    <col min="3330" max="3330" width="41.5" style="48" bestFit="1" customWidth="1"/>
    <col min="3331" max="3331" width="12.6640625" style="48" bestFit="1" customWidth="1"/>
    <col min="3332" max="3332" width="13.5" style="48" bestFit="1" customWidth="1"/>
    <col min="3333" max="3333" width="13" style="48" bestFit="1" customWidth="1"/>
    <col min="3334" max="3334" width="7.83203125" style="48" bestFit="1" customWidth="1"/>
    <col min="3335" max="3584" width="9.1640625" style="48"/>
    <col min="3585" max="3585" width="3.83203125" style="48" customWidth="1"/>
    <col min="3586" max="3586" width="41.5" style="48" bestFit="1" customWidth="1"/>
    <col min="3587" max="3587" width="12.6640625" style="48" bestFit="1" customWidth="1"/>
    <col min="3588" max="3588" width="13.5" style="48" bestFit="1" customWidth="1"/>
    <col min="3589" max="3589" width="13" style="48" bestFit="1" customWidth="1"/>
    <col min="3590" max="3590" width="7.83203125" style="48" bestFit="1" customWidth="1"/>
    <col min="3591" max="3840" width="9.1640625" style="48"/>
    <col min="3841" max="3841" width="3.83203125" style="48" customWidth="1"/>
    <col min="3842" max="3842" width="41.5" style="48" bestFit="1" customWidth="1"/>
    <col min="3843" max="3843" width="12.6640625" style="48" bestFit="1" customWidth="1"/>
    <col min="3844" max="3844" width="13.5" style="48" bestFit="1" customWidth="1"/>
    <col min="3845" max="3845" width="13" style="48" bestFit="1" customWidth="1"/>
    <col min="3846" max="3846" width="7.83203125" style="48" bestFit="1" customWidth="1"/>
    <col min="3847" max="4096" width="9.1640625" style="48"/>
    <col min="4097" max="4097" width="3.83203125" style="48" customWidth="1"/>
    <col min="4098" max="4098" width="41.5" style="48" bestFit="1" customWidth="1"/>
    <col min="4099" max="4099" width="12.6640625" style="48" bestFit="1" customWidth="1"/>
    <col min="4100" max="4100" width="13.5" style="48" bestFit="1" customWidth="1"/>
    <col min="4101" max="4101" width="13" style="48" bestFit="1" customWidth="1"/>
    <col min="4102" max="4102" width="7.83203125" style="48" bestFit="1" customWidth="1"/>
    <col min="4103" max="4352" width="9.1640625" style="48"/>
    <col min="4353" max="4353" width="3.83203125" style="48" customWidth="1"/>
    <col min="4354" max="4354" width="41.5" style="48" bestFit="1" customWidth="1"/>
    <col min="4355" max="4355" width="12.6640625" style="48" bestFit="1" customWidth="1"/>
    <col min="4356" max="4356" width="13.5" style="48" bestFit="1" customWidth="1"/>
    <col min="4357" max="4357" width="13" style="48" bestFit="1" customWidth="1"/>
    <col min="4358" max="4358" width="7.83203125" style="48" bestFit="1" customWidth="1"/>
    <col min="4359" max="4608" width="9.1640625" style="48"/>
    <col min="4609" max="4609" width="3.83203125" style="48" customWidth="1"/>
    <col min="4610" max="4610" width="41.5" style="48" bestFit="1" customWidth="1"/>
    <col min="4611" max="4611" width="12.6640625" style="48" bestFit="1" customWidth="1"/>
    <col min="4612" max="4612" width="13.5" style="48" bestFit="1" customWidth="1"/>
    <col min="4613" max="4613" width="13" style="48" bestFit="1" customWidth="1"/>
    <col min="4614" max="4614" width="7.83203125" style="48" bestFit="1" customWidth="1"/>
    <col min="4615" max="4864" width="9.1640625" style="48"/>
    <col min="4865" max="4865" width="3.83203125" style="48" customWidth="1"/>
    <col min="4866" max="4866" width="41.5" style="48" bestFit="1" customWidth="1"/>
    <col min="4867" max="4867" width="12.6640625" style="48" bestFit="1" customWidth="1"/>
    <col min="4868" max="4868" width="13.5" style="48" bestFit="1" customWidth="1"/>
    <col min="4869" max="4869" width="13" style="48" bestFit="1" customWidth="1"/>
    <col min="4870" max="4870" width="7.83203125" style="48" bestFit="1" customWidth="1"/>
    <col min="4871" max="5120" width="9.1640625" style="48"/>
    <col min="5121" max="5121" width="3.83203125" style="48" customWidth="1"/>
    <col min="5122" max="5122" width="41.5" style="48" bestFit="1" customWidth="1"/>
    <col min="5123" max="5123" width="12.6640625" style="48" bestFit="1" customWidth="1"/>
    <col min="5124" max="5124" width="13.5" style="48" bestFit="1" customWidth="1"/>
    <col min="5125" max="5125" width="13" style="48" bestFit="1" customWidth="1"/>
    <col min="5126" max="5126" width="7.83203125" style="48" bestFit="1" customWidth="1"/>
    <col min="5127" max="5376" width="9.1640625" style="48"/>
    <col min="5377" max="5377" width="3.83203125" style="48" customWidth="1"/>
    <col min="5378" max="5378" width="41.5" style="48" bestFit="1" customWidth="1"/>
    <col min="5379" max="5379" width="12.6640625" style="48" bestFit="1" customWidth="1"/>
    <col min="5380" max="5380" width="13.5" style="48" bestFit="1" customWidth="1"/>
    <col min="5381" max="5381" width="13" style="48" bestFit="1" customWidth="1"/>
    <col min="5382" max="5382" width="7.83203125" style="48" bestFit="1" customWidth="1"/>
    <col min="5383" max="5632" width="9.1640625" style="48"/>
    <col min="5633" max="5633" width="3.83203125" style="48" customWidth="1"/>
    <col min="5634" max="5634" width="41.5" style="48" bestFit="1" customWidth="1"/>
    <col min="5635" max="5635" width="12.6640625" style="48" bestFit="1" customWidth="1"/>
    <col min="5636" max="5636" width="13.5" style="48" bestFit="1" customWidth="1"/>
    <col min="5637" max="5637" width="13" style="48" bestFit="1" customWidth="1"/>
    <col min="5638" max="5638" width="7.83203125" style="48" bestFit="1" customWidth="1"/>
    <col min="5639" max="5888" width="9.1640625" style="48"/>
    <col min="5889" max="5889" width="3.83203125" style="48" customWidth="1"/>
    <col min="5890" max="5890" width="41.5" style="48" bestFit="1" customWidth="1"/>
    <col min="5891" max="5891" width="12.6640625" style="48" bestFit="1" customWidth="1"/>
    <col min="5892" max="5892" width="13.5" style="48" bestFit="1" customWidth="1"/>
    <col min="5893" max="5893" width="13" style="48" bestFit="1" customWidth="1"/>
    <col min="5894" max="5894" width="7.83203125" style="48" bestFit="1" customWidth="1"/>
    <col min="5895" max="6144" width="9.1640625" style="48"/>
    <col min="6145" max="6145" width="3.83203125" style="48" customWidth="1"/>
    <col min="6146" max="6146" width="41.5" style="48" bestFit="1" customWidth="1"/>
    <col min="6147" max="6147" width="12.6640625" style="48" bestFit="1" customWidth="1"/>
    <col min="6148" max="6148" width="13.5" style="48" bestFit="1" customWidth="1"/>
    <col min="6149" max="6149" width="13" style="48" bestFit="1" customWidth="1"/>
    <col min="6150" max="6150" width="7.83203125" style="48" bestFit="1" customWidth="1"/>
    <col min="6151" max="6400" width="9.1640625" style="48"/>
    <col min="6401" max="6401" width="3.83203125" style="48" customWidth="1"/>
    <col min="6402" max="6402" width="41.5" style="48" bestFit="1" customWidth="1"/>
    <col min="6403" max="6403" width="12.6640625" style="48" bestFit="1" customWidth="1"/>
    <col min="6404" max="6404" width="13.5" style="48" bestFit="1" customWidth="1"/>
    <col min="6405" max="6405" width="13" style="48" bestFit="1" customWidth="1"/>
    <col min="6406" max="6406" width="7.83203125" style="48" bestFit="1" customWidth="1"/>
    <col min="6407" max="6656" width="9.1640625" style="48"/>
    <col min="6657" max="6657" width="3.83203125" style="48" customWidth="1"/>
    <col min="6658" max="6658" width="41.5" style="48" bestFit="1" customWidth="1"/>
    <col min="6659" max="6659" width="12.6640625" style="48" bestFit="1" customWidth="1"/>
    <col min="6660" max="6660" width="13.5" style="48" bestFit="1" customWidth="1"/>
    <col min="6661" max="6661" width="13" style="48" bestFit="1" customWidth="1"/>
    <col min="6662" max="6662" width="7.83203125" style="48" bestFit="1" customWidth="1"/>
    <col min="6663" max="6912" width="9.1640625" style="48"/>
    <col min="6913" max="6913" width="3.83203125" style="48" customWidth="1"/>
    <col min="6914" max="6914" width="41.5" style="48" bestFit="1" customWidth="1"/>
    <col min="6915" max="6915" width="12.6640625" style="48" bestFit="1" customWidth="1"/>
    <col min="6916" max="6916" width="13.5" style="48" bestFit="1" customWidth="1"/>
    <col min="6917" max="6917" width="13" style="48" bestFit="1" customWidth="1"/>
    <col min="6918" max="6918" width="7.83203125" style="48" bestFit="1" customWidth="1"/>
    <col min="6919" max="7168" width="9.1640625" style="48"/>
    <col min="7169" max="7169" width="3.83203125" style="48" customWidth="1"/>
    <col min="7170" max="7170" width="41.5" style="48" bestFit="1" customWidth="1"/>
    <col min="7171" max="7171" width="12.6640625" style="48" bestFit="1" customWidth="1"/>
    <col min="7172" max="7172" width="13.5" style="48" bestFit="1" customWidth="1"/>
    <col min="7173" max="7173" width="13" style="48" bestFit="1" customWidth="1"/>
    <col min="7174" max="7174" width="7.83203125" style="48" bestFit="1" customWidth="1"/>
    <col min="7175" max="7424" width="9.1640625" style="48"/>
    <col min="7425" max="7425" width="3.83203125" style="48" customWidth="1"/>
    <col min="7426" max="7426" width="41.5" style="48" bestFit="1" customWidth="1"/>
    <col min="7427" max="7427" width="12.6640625" style="48" bestFit="1" customWidth="1"/>
    <col min="7428" max="7428" width="13.5" style="48" bestFit="1" customWidth="1"/>
    <col min="7429" max="7429" width="13" style="48" bestFit="1" customWidth="1"/>
    <col min="7430" max="7430" width="7.83203125" style="48" bestFit="1" customWidth="1"/>
    <col min="7431" max="7680" width="9.1640625" style="48"/>
    <col min="7681" max="7681" width="3.83203125" style="48" customWidth="1"/>
    <col min="7682" max="7682" width="41.5" style="48" bestFit="1" customWidth="1"/>
    <col min="7683" max="7683" width="12.6640625" style="48" bestFit="1" customWidth="1"/>
    <col min="7684" max="7684" width="13.5" style="48" bestFit="1" customWidth="1"/>
    <col min="7685" max="7685" width="13" style="48" bestFit="1" customWidth="1"/>
    <col min="7686" max="7686" width="7.83203125" style="48" bestFit="1" customWidth="1"/>
    <col min="7687" max="7936" width="9.1640625" style="48"/>
    <col min="7937" max="7937" width="3.83203125" style="48" customWidth="1"/>
    <col min="7938" max="7938" width="41.5" style="48" bestFit="1" customWidth="1"/>
    <col min="7939" max="7939" width="12.6640625" style="48" bestFit="1" customWidth="1"/>
    <col min="7940" max="7940" width="13.5" style="48" bestFit="1" customWidth="1"/>
    <col min="7941" max="7941" width="13" style="48" bestFit="1" customWidth="1"/>
    <col min="7942" max="7942" width="7.83203125" style="48" bestFit="1" customWidth="1"/>
    <col min="7943" max="8192" width="9.1640625" style="48"/>
    <col min="8193" max="8193" width="3.83203125" style="48" customWidth="1"/>
    <col min="8194" max="8194" width="41.5" style="48" bestFit="1" customWidth="1"/>
    <col min="8195" max="8195" width="12.6640625" style="48" bestFit="1" customWidth="1"/>
    <col min="8196" max="8196" width="13.5" style="48" bestFit="1" customWidth="1"/>
    <col min="8197" max="8197" width="13" style="48" bestFit="1" customWidth="1"/>
    <col min="8198" max="8198" width="7.83203125" style="48" bestFit="1" customWidth="1"/>
    <col min="8199" max="8448" width="9.1640625" style="48"/>
    <col min="8449" max="8449" width="3.83203125" style="48" customWidth="1"/>
    <col min="8450" max="8450" width="41.5" style="48" bestFit="1" customWidth="1"/>
    <col min="8451" max="8451" width="12.6640625" style="48" bestFit="1" customWidth="1"/>
    <col min="8452" max="8452" width="13.5" style="48" bestFit="1" customWidth="1"/>
    <col min="8453" max="8453" width="13" style="48" bestFit="1" customWidth="1"/>
    <col min="8454" max="8454" width="7.83203125" style="48" bestFit="1" customWidth="1"/>
    <col min="8455" max="8704" width="9.1640625" style="48"/>
    <col min="8705" max="8705" width="3.83203125" style="48" customWidth="1"/>
    <col min="8706" max="8706" width="41.5" style="48" bestFit="1" customWidth="1"/>
    <col min="8707" max="8707" width="12.6640625" style="48" bestFit="1" customWidth="1"/>
    <col min="8708" max="8708" width="13.5" style="48" bestFit="1" customWidth="1"/>
    <col min="8709" max="8709" width="13" style="48" bestFit="1" customWidth="1"/>
    <col min="8710" max="8710" width="7.83203125" style="48" bestFit="1" customWidth="1"/>
    <col min="8711" max="8960" width="9.1640625" style="48"/>
    <col min="8961" max="8961" width="3.83203125" style="48" customWidth="1"/>
    <col min="8962" max="8962" width="41.5" style="48" bestFit="1" customWidth="1"/>
    <col min="8963" max="8963" width="12.6640625" style="48" bestFit="1" customWidth="1"/>
    <col min="8964" max="8964" width="13.5" style="48" bestFit="1" customWidth="1"/>
    <col min="8965" max="8965" width="13" style="48" bestFit="1" customWidth="1"/>
    <col min="8966" max="8966" width="7.83203125" style="48" bestFit="1" customWidth="1"/>
    <col min="8967" max="9216" width="9.1640625" style="48"/>
    <col min="9217" max="9217" width="3.83203125" style="48" customWidth="1"/>
    <col min="9218" max="9218" width="41.5" style="48" bestFit="1" customWidth="1"/>
    <col min="9219" max="9219" width="12.6640625" style="48" bestFit="1" customWidth="1"/>
    <col min="9220" max="9220" width="13.5" style="48" bestFit="1" customWidth="1"/>
    <col min="9221" max="9221" width="13" style="48" bestFit="1" customWidth="1"/>
    <col min="9222" max="9222" width="7.83203125" style="48" bestFit="1" customWidth="1"/>
    <col min="9223" max="9472" width="9.1640625" style="48"/>
    <col min="9473" max="9473" width="3.83203125" style="48" customWidth="1"/>
    <col min="9474" max="9474" width="41.5" style="48" bestFit="1" customWidth="1"/>
    <col min="9475" max="9475" width="12.6640625" style="48" bestFit="1" customWidth="1"/>
    <col min="9476" max="9476" width="13.5" style="48" bestFit="1" customWidth="1"/>
    <col min="9477" max="9477" width="13" style="48" bestFit="1" customWidth="1"/>
    <col min="9478" max="9478" width="7.83203125" style="48" bestFit="1" customWidth="1"/>
    <col min="9479" max="9728" width="9.1640625" style="48"/>
    <col min="9729" max="9729" width="3.83203125" style="48" customWidth="1"/>
    <col min="9730" max="9730" width="41.5" style="48" bestFit="1" customWidth="1"/>
    <col min="9731" max="9731" width="12.6640625" style="48" bestFit="1" customWidth="1"/>
    <col min="9732" max="9732" width="13.5" style="48" bestFit="1" customWidth="1"/>
    <col min="9733" max="9733" width="13" style="48" bestFit="1" customWidth="1"/>
    <col min="9734" max="9734" width="7.83203125" style="48" bestFit="1" customWidth="1"/>
    <col min="9735" max="9984" width="9.1640625" style="48"/>
    <col min="9985" max="9985" width="3.83203125" style="48" customWidth="1"/>
    <col min="9986" max="9986" width="41.5" style="48" bestFit="1" customWidth="1"/>
    <col min="9987" max="9987" width="12.6640625" style="48" bestFit="1" customWidth="1"/>
    <col min="9988" max="9988" width="13.5" style="48" bestFit="1" customWidth="1"/>
    <col min="9989" max="9989" width="13" style="48" bestFit="1" customWidth="1"/>
    <col min="9990" max="9990" width="7.83203125" style="48" bestFit="1" customWidth="1"/>
    <col min="9991" max="10240" width="9.1640625" style="48"/>
    <col min="10241" max="10241" width="3.83203125" style="48" customWidth="1"/>
    <col min="10242" max="10242" width="41.5" style="48" bestFit="1" customWidth="1"/>
    <col min="10243" max="10243" width="12.6640625" style="48" bestFit="1" customWidth="1"/>
    <col min="10244" max="10244" width="13.5" style="48" bestFit="1" customWidth="1"/>
    <col min="10245" max="10245" width="13" style="48" bestFit="1" customWidth="1"/>
    <col min="10246" max="10246" width="7.83203125" style="48" bestFit="1" customWidth="1"/>
    <col min="10247" max="10496" width="9.1640625" style="48"/>
    <col min="10497" max="10497" width="3.83203125" style="48" customWidth="1"/>
    <col min="10498" max="10498" width="41.5" style="48" bestFit="1" customWidth="1"/>
    <col min="10499" max="10499" width="12.6640625" style="48" bestFit="1" customWidth="1"/>
    <col min="10500" max="10500" width="13.5" style="48" bestFit="1" customWidth="1"/>
    <col min="10501" max="10501" width="13" style="48" bestFit="1" customWidth="1"/>
    <col min="10502" max="10502" width="7.83203125" style="48" bestFit="1" customWidth="1"/>
    <col min="10503" max="10752" width="9.1640625" style="48"/>
    <col min="10753" max="10753" width="3.83203125" style="48" customWidth="1"/>
    <col min="10754" max="10754" width="41.5" style="48" bestFit="1" customWidth="1"/>
    <col min="10755" max="10755" width="12.6640625" style="48" bestFit="1" customWidth="1"/>
    <col min="10756" max="10756" width="13.5" style="48" bestFit="1" customWidth="1"/>
    <col min="10757" max="10757" width="13" style="48" bestFit="1" customWidth="1"/>
    <col min="10758" max="10758" width="7.83203125" style="48" bestFit="1" customWidth="1"/>
    <col min="10759" max="11008" width="9.1640625" style="48"/>
    <col min="11009" max="11009" width="3.83203125" style="48" customWidth="1"/>
    <col min="11010" max="11010" width="41.5" style="48" bestFit="1" customWidth="1"/>
    <col min="11011" max="11011" width="12.6640625" style="48" bestFit="1" customWidth="1"/>
    <col min="11012" max="11012" width="13.5" style="48" bestFit="1" customWidth="1"/>
    <col min="11013" max="11013" width="13" style="48" bestFit="1" customWidth="1"/>
    <col min="11014" max="11014" width="7.83203125" style="48" bestFit="1" customWidth="1"/>
    <col min="11015" max="11264" width="9.1640625" style="48"/>
    <col min="11265" max="11265" width="3.83203125" style="48" customWidth="1"/>
    <col min="11266" max="11266" width="41.5" style="48" bestFit="1" customWidth="1"/>
    <col min="11267" max="11267" width="12.6640625" style="48" bestFit="1" customWidth="1"/>
    <col min="11268" max="11268" width="13.5" style="48" bestFit="1" customWidth="1"/>
    <col min="11269" max="11269" width="13" style="48" bestFit="1" customWidth="1"/>
    <col min="11270" max="11270" width="7.83203125" style="48" bestFit="1" customWidth="1"/>
    <col min="11271" max="11520" width="9.1640625" style="48"/>
    <col min="11521" max="11521" width="3.83203125" style="48" customWidth="1"/>
    <col min="11522" max="11522" width="41.5" style="48" bestFit="1" customWidth="1"/>
    <col min="11523" max="11523" width="12.6640625" style="48" bestFit="1" customWidth="1"/>
    <col min="11524" max="11524" width="13.5" style="48" bestFit="1" customWidth="1"/>
    <col min="11525" max="11525" width="13" style="48" bestFit="1" customWidth="1"/>
    <col min="11526" max="11526" width="7.83203125" style="48" bestFit="1" customWidth="1"/>
    <col min="11527" max="11776" width="9.1640625" style="48"/>
    <col min="11777" max="11777" width="3.83203125" style="48" customWidth="1"/>
    <col min="11778" max="11778" width="41.5" style="48" bestFit="1" customWidth="1"/>
    <col min="11779" max="11779" width="12.6640625" style="48" bestFit="1" customWidth="1"/>
    <col min="11780" max="11780" width="13.5" style="48" bestFit="1" customWidth="1"/>
    <col min="11781" max="11781" width="13" style="48" bestFit="1" customWidth="1"/>
    <col min="11782" max="11782" width="7.83203125" style="48" bestFit="1" customWidth="1"/>
    <col min="11783" max="12032" width="9.1640625" style="48"/>
    <col min="12033" max="12033" width="3.83203125" style="48" customWidth="1"/>
    <col min="12034" max="12034" width="41.5" style="48" bestFit="1" customWidth="1"/>
    <col min="12035" max="12035" width="12.6640625" style="48" bestFit="1" customWidth="1"/>
    <col min="12036" max="12036" width="13.5" style="48" bestFit="1" customWidth="1"/>
    <col min="12037" max="12037" width="13" style="48" bestFit="1" customWidth="1"/>
    <col min="12038" max="12038" width="7.83203125" style="48" bestFit="1" customWidth="1"/>
    <col min="12039" max="12288" width="9.1640625" style="48"/>
    <col min="12289" max="12289" width="3.83203125" style="48" customWidth="1"/>
    <col min="12290" max="12290" width="41.5" style="48" bestFit="1" customWidth="1"/>
    <col min="12291" max="12291" width="12.6640625" style="48" bestFit="1" customWidth="1"/>
    <col min="12292" max="12292" width="13.5" style="48" bestFit="1" customWidth="1"/>
    <col min="12293" max="12293" width="13" style="48" bestFit="1" customWidth="1"/>
    <col min="12294" max="12294" width="7.83203125" style="48" bestFit="1" customWidth="1"/>
    <col min="12295" max="12544" width="9.1640625" style="48"/>
    <col min="12545" max="12545" width="3.83203125" style="48" customWidth="1"/>
    <col min="12546" max="12546" width="41.5" style="48" bestFit="1" customWidth="1"/>
    <col min="12547" max="12547" width="12.6640625" style="48" bestFit="1" customWidth="1"/>
    <col min="12548" max="12548" width="13.5" style="48" bestFit="1" customWidth="1"/>
    <col min="12549" max="12549" width="13" style="48" bestFit="1" customWidth="1"/>
    <col min="12550" max="12550" width="7.83203125" style="48" bestFit="1" customWidth="1"/>
    <col min="12551" max="12800" width="9.1640625" style="48"/>
    <col min="12801" max="12801" width="3.83203125" style="48" customWidth="1"/>
    <col min="12802" max="12802" width="41.5" style="48" bestFit="1" customWidth="1"/>
    <col min="12803" max="12803" width="12.6640625" style="48" bestFit="1" customWidth="1"/>
    <col min="12804" max="12804" width="13.5" style="48" bestFit="1" customWidth="1"/>
    <col min="12805" max="12805" width="13" style="48" bestFit="1" customWidth="1"/>
    <col min="12806" max="12806" width="7.83203125" style="48" bestFit="1" customWidth="1"/>
    <col min="12807" max="13056" width="9.1640625" style="48"/>
    <col min="13057" max="13057" width="3.83203125" style="48" customWidth="1"/>
    <col min="13058" max="13058" width="41.5" style="48" bestFit="1" customWidth="1"/>
    <col min="13059" max="13059" width="12.6640625" style="48" bestFit="1" customWidth="1"/>
    <col min="13060" max="13060" width="13.5" style="48" bestFit="1" customWidth="1"/>
    <col min="13061" max="13061" width="13" style="48" bestFit="1" customWidth="1"/>
    <col min="13062" max="13062" width="7.83203125" style="48" bestFit="1" customWidth="1"/>
    <col min="13063" max="13312" width="9.1640625" style="48"/>
    <col min="13313" max="13313" width="3.83203125" style="48" customWidth="1"/>
    <col min="13314" max="13314" width="41.5" style="48" bestFit="1" customWidth="1"/>
    <col min="13315" max="13315" width="12.6640625" style="48" bestFit="1" customWidth="1"/>
    <col min="13316" max="13316" width="13.5" style="48" bestFit="1" customWidth="1"/>
    <col min="13317" max="13317" width="13" style="48" bestFit="1" customWidth="1"/>
    <col min="13318" max="13318" width="7.83203125" style="48" bestFit="1" customWidth="1"/>
    <col min="13319" max="13568" width="9.1640625" style="48"/>
    <col min="13569" max="13569" width="3.83203125" style="48" customWidth="1"/>
    <col min="13570" max="13570" width="41.5" style="48" bestFit="1" customWidth="1"/>
    <col min="13571" max="13571" width="12.6640625" style="48" bestFit="1" customWidth="1"/>
    <col min="13572" max="13572" width="13.5" style="48" bestFit="1" customWidth="1"/>
    <col min="13573" max="13573" width="13" style="48" bestFit="1" customWidth="1"/>
    <col min="13574" max="13574" width="7.83203125" style="48" bestFit="1" customWidth="1"/>
    <col min="13575" max="13824" width="9.1640625" style="48"/>
    <col min="13825" max="13825" width="3.83203125" style="48" customWidth="1"/>
    <col min="13826" max="13826" width="41.5" style="48" bestFit="1" customWidth="1"/>
    <col min="13827" max="13827" width="12.6640625" style="48" bestFit="1" customWidth="1"/>
    <col min="13828" max="13828" width="13.5" style="48" bestFit="1" customWidth="1"/>
    <col min="13829" max="13829" width="13" style="48" bestFit="1" customWidth="1"/>
    <col min="13830" max="13830" width="7.83203125" style="48" bestFit="1" customWidth="1"/>
    <col min="13831" max="14080" width="9.1640625" style="48"/>
    <col min="14081" max="14081" width="3.83203125" style="48" customWidth="1"/>
    <col min="14082" max="14082" width="41.5" style="48" bestFit="1" customWidth="1"/>
    <col min="14083" max="14083" width="12.6640625" style="48" bestFit="1" customWidth="1"/>
    <col min="14084" max="14084" width="13.5" style="48" bestFit="1" customWidth="1"/>
    <col min="14085" max="14085" width="13" style="48" bestFit="1" customWidth="1"/>
    <col min="14086" max="14086" width="7.83203125" style="48" bestFit="1" customWidth="1"/>
    <col min="14087" max="14336" width="9.1640625" style="48"/>
    <col min="14337" max="14337" width="3.83203125" style="48" customWidth="1"/>
    <col min="14338" max="14338" width="41.5" style="48" bestFit="1" customWidth="1"/>
    <col min="14339" max="14339" width="12.6640625" style="48" bestFit="1" customWidth="1"/>
    <col min="14340" max="14340" width="13.5" style="48" bestFit="1" customWidth="1"/>
    <col min="14341" max="14341" width="13" style="48" bestFit="1" customWidth="1"/>
    <col min="14342" max="14342" width="7.83203125" style="48" bestFit="1" customWidth="1"/>
    <col min="14343" max="14592" width="9.1640625" style="48"/>
    <col min="14593" max="14593" width="3.83203125" style="48" customWidth="1"/>
    <col min="14594" max="14594" width="41.5" style="48" bestFit="1" customWidth="1"/>
    <col min="14595" max="14595" width="12.6640625" style="48" bestFit="1" customWidth="1"/>
    <col min="14596" max="14596" width="13.5" style="48" bestFit="1" customWidth="1"/>
    <col min="14597" max="14597" width="13" style="48" bestFit="1" customWidth="1"/>
    <col min="14598" max="14598" width="7.83203125" style="48" bestFit="1" customWidth="1"/>
    <col min="14599" max="14848" width="9.1640625" style="48"/>
    <col min="14849" max="14849" width="3.83203125" style="48" customWidth="1"/>
    <col min="14850" max="14850" width="41.5" style="48" bestFit="1" customWidth="1"/>
    <col min="14851" max="14851" width="12.6640625" style="48" bestFit="1" customWidth="1"/>
    <col min="14852" max="14852" width="13.5" style="48" bestFit="1" customWidth="1"/>
    <col min="14853" max="14853" width="13" style="48" bestFit="1" customWidth="1"/>
    <col min="14854" max="14854" width="7.83203125" style="48" bestFit="1" customWidth="1"/>
    <col min="14855" max="15104" width="9.1640625" style="48"/>
    <col min="15105" max="15105" width="3.83203125" style="48" customWidth="1"/>
    <col min="15106" max="15106" width="41.5" style="48" bestFit="1" customWidth="1"/>
    <col min="15107" max="15107" width="12.6640625" style="48" bestFit="1" customWidth="1"/>
    <col min="15108" max="15108" width="13.5" style="48" bestFit="1" customWidth="1"/>
    <col min="15109" max="15109" width="13" style="48" bestFit="1" customWidth="1"/>
    <col min="15110" max="15110" width="7.83203125" style="48" bestFit="1" customWidth="1"/>
    <col min="15111" max="15360" width="9.1640625" style="48"/>
    <col min="15361" max="15361" width="3.83203125" style="48" customWidth="1"/>
    <col min="15362" max="15362" width="41.5" style="48" bestFit="1" customWidth="1"/>
    <col min="15363" max="15363" width="12.6640625" style="48" bestFit="1" customWidth="1"/>
    <col min="15364" max="15364" width="13.5" style="48" bestFit="1" customWidth="1"/>
    <col min="15365" max="15365" width="13" style="48" bestFit="1" customWidth="1"/>
    <col min="15366" max="15366" width="7.83203125" style="48" bestFit="1" customWidth="1"/>
    <col min="15367" max="15616" width="9.1640625" style="48"/>
    <col min="15617" max="15617" width="3.83203125" style="48" customWidth="1"/>
    <col min="15618" max="15618" width="41.5" style="48" bestFit="1" customWidth="1"/>
    <col min="15619" max="15619" width="12.6640625" style="48" bestFit="1" customWidth="1"/>
    <col min="15620" max="15620" width="13.5" style="48" bestFit="1" customWidth="1"/>
    <col min="15621" max="15621" width="13" style="48" bestFit="1" customWidth="1"/>
    <col min="15622" max="15622" width="7.83203125" style="48" bestFit="1" customWidth="1"/>
    <col min="15623" max="15872" width="9.1640625" style="48"/>
    <col min="15873" max="15873" width="3.83203125" style="48" customWidth="1"/>
    <col min="15874" max="15874" width="41.5" style="48" bestFit="1" customWidth="1"/>
    <col min="15875" max="15875" width="12.6640625" style="48" bestFit="1" customWidth="1"/>
    <col min="15876" max="15876" width="13.5" style="48" bestFit="1" customWidth="1"/>
    <col min="15877" max="15877" width="13" style="48" bestFit="1" customWidth="1"/>
    <col min="15878" max="15878" width="7.83203125" style="48" bestFit="1" customWidth="1"/>
    <col min="15879" max="16128" width="9.1640625" style="48"/>
    <col min="16129" max="16129" width="3.83203125" style="48" customWidth="1"/>
    <col min="16130" max="16130" width="41.5" style="48" bestFit="1" customWidth="1"/>
    <col min="16131" max="16131" width="12.6640625" style="48" bestFit="1" customWidth="1"/>
    <col min="16132" max="16132" width="13.5" style="48" bestFit="1" customWidth="1"/>
    <col min="16133" max="16133" width="13" style="48" bestFit="1" customWidth="1"/>
    <col min="16134" max="16134" width="7.83203125" style="48" bestFit="1" customWidth="1"/>
    <col min="16135" max="16384" width="9.1640625" style="48"/>
  </cols>
  <sheetData>
    <row r="1" spans="2:6">
      <c r="B1" s="69" t="s">
        <v>236</v>
      </c>
      <c r="C1" s="69"/>
      <c r="D1" s="69"/>
      <c r="E1" s="69"/>
      <c r="F1" s="69"/>
    </row>
    <row r="2" spans="2:6" ht="16.5" customHeight="1">
      <c r="B2" s="69"/>
      <c r="C2" s="69"/>
      <c r="D2" s="69"/>
      <c r="E2" s="69"/>
      <c r="F2" s="69"/>
    </row>
    <row r="3" spans="2:6" ht="14.25" customHeight="1">
      <c r="B3" s="69" t="s">
        <v>237</v>
      </c>
      <c r="C3" s="69"/>
      <c r="D3" s="69"/>
      <c r="E3" s="69"/>
      <c r="F3" s="69"/>
    </row>
    <row r="4" spans="2:6">
      <c r="B4" s="68"/>
      <c r="C4" s="49"/>
      <c r="D4" s="49"/>
      <c r="E4" s="49"/>
      <c r="F4" s="49"/>
    </row>
    <row r="5" spans="2:6">
      <c r="B5" s="50"/>
      <c r="C5" s="50"/>
      <c r="D5" s="50"/>
      <c r="E5" s="50"/>
      <c r="F5" s="50"/>
    </row>
    <row r="6" spans="2:6" ht="31" thickBot="1">
      <c r="B6" s="51" t="s">
        <v>238</v>
      </c>
      <c r="C6" s="51" t="s">
        <v>239</v>
      </c>
      <c r="D6" s="51" t="s">
        <v>240</v>
      </c>
      <c r="E6" s="51" t="s">
        <v>241</v>
      </c>
      <c r="F6" s="51" t="s">
        <v>160</v>
      </c>
    </row>
    <row r="7" spans="2:6" ht="15" thickTop="1">
      <c r="B7" s="52" t="s">
        <v>242</v>
      </c>
      <c r="C7" s="53"/>
      <c r="D7" s="54" t="s">
        <v>243</v>
      </c>
      <c r="E7" s="55">
        <v>2</v>
      </c>
      <c r="F7" s="55">
        <f t="shared" ref="F7:F12" si="0">C7*E7</f>
        <v>0</v>
      </c>
    </row>
    <row r="8" spans="2:6">
      <c r="B8" s="52" t="s">
        <v>244</v>
      </c>
      <c r="C8" s="56"/>
      <c r="D8" s="54" t="s">
        <v>243</v>
      </c>
      <c r="E8" s="55">
        <v>2</v>
      </c>
      <c r="F8" s="55">
        <f t="shared" si="0"/>
        <v>0</v>
      </c>
    </row>
    <row r="9" spans="2:6">
      <c r="B9" s="52" t="s">
        <v>245</v>
      </c>
      <c r="C9" s="56"/>
      <c r="D9" s="54" t="s">
        <v>246</v>
      </c>
      <c r="E9" s="55">
        <v>1</v>
      </c>
      <c r="F9" s="55">
        <f t="shared" si="0"/>
        <v>0</v>
      </c>
    </row>
    <row r="10" spans="2:6">
      <c r="B10" s="52" t="s">
        <v>247</v>
      </c>
      <c r="C10" s="56"/>
      <c r="D10" s="54" t="s">
        <v>243</v>
      </c>
      <c r="E10" s="55">
        <v>6</v>
      </c>
      <c r="F10" s="55">
        <f t="shared" si="0"/>
        <v>0</v>
      </c>
    </row>
    <row r="11" spans="2:6">
      <c r="B11" s="52" t="s">
        <v>248</v>
      </c>
      <c r="C11" s="56"/>
      <c r="D11" s="54" t="s">
        <v>243</v>
      </c>
      <c r="E11" s="55">
        <v>6</v>
      </c>
      <c r="F11" s="55">
        <f t="shared" si="0"/>
        <v>0</v>
      </c>
    </row>
    <row r="12" spans="2:6" ht="15" thickBot="1">
      <c r="B12" s="52" t="s">
        <v>249</v>
      </c>
      <c r="C12" s="57"/>
      <c r="D12" s="54" t="s">
        <v>250</v>
      </c>
      <c r="E12" s="55">
        <v>30</v>
      </c>
      <c r="F12" s="55">
        <f t="shared" si="0"/>
        <v>0</v>
      </c>
    </row>
    <row r="13" spans="2:6" ht="15" thickTop="1">
      <c r="E13" s="55" t="s">
        <v>251</v>
      </c>
      <c r="F13" s="55">
        <f>SUM(F7:F12)</f>
        <v>0</v>
      </c>
    </row>
    <row r="21" spans="4:4">
      <c r="D21" s="58"/>
    </row>
  </sheetData>
  <mergeCells count="2">
    <mergeCell ref="B1:F2"/>
    <mergeCell ref="B3:F3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1:G14"/>
  <sheetViews>
    <sheetView showGridLines="0" workbookViewId="0">
      <selection activeCell="F3" sqref="F3"/>
    </sheetView>
  </sheetViews>
  <sheetFormatPr baseColWidth="10" defaultColWidth="8.83203125" defaultRowHeight="14"/>
  <cols>
    <col min="1" max="1" width="9.1640625" style="63"/>
    <col min="2" max="2" width="32.6640625" style="63" customWidth="1"/>
    <col min="3" max="3" width="12.1640625" style="63" customWidth="1"/>
    <col min="4" max="4" width="9.1640625" style="63"/>
    <col min="5" max="5" width="35" style="63" bestFit="1" customWidth="1"/>
    <col min="6" max="6" width="17" style="63" bestFit="1" customWidth="1"/>
    <col min="7" max="7" width="14" style="63" bestFit="1" customWidth="1"/>
    <col min="8" max="241" width="9.1640625" style="63"/>
    <col min="242" max="242" width="22.33203125" style="63" bestFit="1" customWidth="1"/>
    <col min="243" max="243" width="16.1640625" style="63" customWidth="1"/>
    <col min="244" max="248" width="9.1640625" style="63"/>
    <col min="249" max="249" width="7.5" style="63" bestFit="1" customWidth="1"/>
    <col min="250" max="251" width="7" style="63" bestFit="1" customWidth="1"/>
    <col min="252" max="497" width="9.1640625" style="63"/>
    <col min="498" max="498" width="22.33203125" style="63" bestFit="1" customWidth="1"/>
    <col min="499" max="499" width="16.1640625" style="63" customWidth="1"/>
    <col min="500" max="504" width="9.1640625" style="63"/>
    <col min="505" max="505" width="7.5" style="63" bestFit="1" customWidth="1"/>
    <col min="506" max="507" width="7" style="63" bestFit="1" customWidth="1"/>
    <col min="508" max="753" width="9.1640625" style="63"/>
    <col min="754" max="754" width="22.33203125" style="63" bestFit="1" customWidth="1"/>
    <col min="755" max="755" width="16.1640625" style="63" customWidth="1"/>
    <col min="756" max="760" width="9.1640625" style="63"/>
    <col min="761" max="761" width="7.5" style="63" bestFit="1" customWidth="1"/>
    <col min="762" max="763" width="7" style="63" bestFit="1" customWidth="1"/>
    <col min="764" max="1009" width="9.1640625" style="63"/>
    <col min="1010" max="1010" width="22.33203125" style="63" bestFit="1" customWidth="1"/>
    <col min="1011" max="1011" width="16.1640625" style="63" customWidth="1"/>
    <col min="1012" max="1016" width="9.1640625" style="63"/>
    <col min="1017" max="1017" width="7.5" style="63" bestFit="1" customWidth="1"/>
    <col min="1018" max="1019" width="7" style="63" bestFit="1" customWidth="1"/>
    <col min="1020" max="1265" width="9.1640625" style="63"/>
    <col min="1266" max="1266" width="22.33203125" style="63" bestFit="1" customWidth="1"/>
    <col min="1267" max="1267" width="16.1640625" style="63" customWidth="1"/>
    <col min="1268" max="1272" width="9.1640625" style="63"/>
    <col min="1273" max="1273" width="7.5" style="63" bestFit="1" customWidth="1"/>
    <col min="1274" max="1275" width="7" style="63" bestFit="1" customWidth="1"/>
    <col min="1276" max="1521" width="9.1640625" style="63"/>
    <col min="1522" max="1522" width="22.33203125" style="63" bestFit="1" customWidth="1"/>
    <col min="1523" max="1523" width="16.1640625" style="63" customWidth="1"/>
    <col min="1524" max="1528" width="9.1640625" style="63"/>
    <col min="1529" max="1529" width="7.5" style="63" bestFit="1" customWidth="1"/>
    <col min="1530" max="1531" width="7" style="63" bestFit="1" customWidth="1"/>
    <col min="1532" max="1777" width="9.1640625" style="63"/>
    <col min="1778" max="1778" width="22.33203125" style="63" bestFit="1" customWidth="1"/>
    <col min="1779" max="1779" width="16.1640625" style="63" customWidth="1"/>
    <col min="1780" max="1784" width="9.1640625" style="63"/>
    <col min="1785" max="1785" width="7.5" style="63" bestFit="1" customWidth="1"/>
    <col min="1786" max="1787" width="7" style="63" bestFit="1" customWidth="1"/>
    <col min="1788" max="2033" width="9.1640625" style="63"/>
    <col min="2034" max="2034" width="22.33203125" style="63" bestFit="1" customWidth="1"/>
    <col min="2035" max="2035" width="16.1640625" style="63" customWidth="1"/>
    <col min="2036" max="2040" width="9.1640625" style="63"/>
    <col min="2041" max="2041" width="7.5" style="63" bestFit="1" customWidth="1"/>
    <col min="2042" max="2043" width="7" style="63" bestFit="1" customWidth="1"/>
    <col min="2044" max="2289" width="9.1640625" style="63"/>
    <col min="2290" max="2290" width="22.33203125" style="63" bestFit="1" customWidth="1"/>
    <col min="2291" max="2291" width="16.1640625" style="63" customWidth="1"/>
    <col min="2292" max="2296" width="9.1640625" style="63"/>
    <col min="2297" max="2297" width="7.5" style="63" bestFit="1" customWidth="1"/>
    <col min="2298" max="2299" width="7" style="63" bestFit="1" customWidth="1"/>
    <col min="2300" max="2545" width="9.1640625" style="63"/>
    <col min="2546" max="2546" width="22.33203125" style="63" bestFit="1" customWidth="1"/>
    <col min="2547" max="2547" width="16.1640625" style="63" customWidth="1"/>
    <col min="2548" max="2552" width="9.1640625" style="63"/>
    <col min="2553" max="2553" width="7.5" style="63" bestFit="1" customWidth="1"/>
    <col min="2554" max="2555" width="7" style="63" bestFit="1" customWidth="1"/>
    <col min="2556" max="2801" width="9.1640625" style="63"/>
    <col min="2802" max="2802" width="22.33203125" style="63" bestFit="1" customWidth="1"/>
    <col min="2803" max="2803" width="16.1640625" style="63" customWidth="1"/>
    <col min="2804" max="2808" width="9.1640625" style="63"/>
    <col min="2809" max="2809" width="7.5" style="63" bestFit="1" customWidth="1"/>
    <col min="2810" max="2811" width="7" style="63" bestFit="1" customWidth="1"/>
    <col min="2812" max="3057" width="9.1640625" style="63"/>
    <col min="3058" max="3058" width="22.33203125" style="63" bestFit="1" customWidth="1"/>
    <col min="3059" max="3059" width="16.1640625" style="63" customWidth="1"/>
    <col min="3060" max="3064" width="9.1640625" style="63"/>
    <col min="3065" max="3065" width="7.5" style="63" bestFit="1" customWidth="1"/>
    <col min="3066" max="3067" width="7" style="63" bestFit="1" customWidth="1"/>
    <col min="3068" max="3313" width="9.1640625" style="63"/>
    <col min="3314" max="3314" width="22.33203125" style="63" bestFit="1" customWidth="1"/>
    <col min="3315" max="3315" width="16.1640625" style="63" customWidth="1"/>
    <col min="3316" max="3320" width="9.1640625" style="63"/>
    <col min="3321" max="3321" width="7.5" style="63" bestFit="1" customWidth="1"/>
    <col min="3322" max="3323" width="7" style="63" bestFit="1" customWidth="1"/>
    <col min="3324" max="3569" width="9.1640625" style="63"/>
    <col min="3570" max="3570" width="22.33203125" style="63" bestFit="1" customWidth="1"/>
    <col min="3571" max="3571" width="16.1640625" style="63" customWidth="1"/>
    <col min="3572" max="3576" width="9.1640625" style="63"/>
    <col min="3577" max="3577" width="7.5" style="63" bestFit="1" customWidth="1"/>
    <col min="3578" max="3579" width="7" style="63" bestFit="1" customWidth="1"/>
    <col min="3580" max="3825" width="9.1640625" style="63"/>
    <col min="3826" max="3826" width="22.33203125" style="63" bestFit="1" customWidth="1"/>
    <col min="3827" max="3827" width="16.1640625" style="63" customWidth="1"/>
    <col min="3828" max="3832" width="9.1640625" style="63"/>
    <col min="3833" max="3833" width="7.5" style="63" bestFit="1" customWidth="1"/>
    <col min="3834" max="3835" width="7" style="63" bestFit="1" customWidth="1"/>
    <col min="3836" max="4081" width="9.1640625" style="63"/>
    <col min="4082" max="4082" width="22.33203125" style="63" bestFit="1" customWidth="1"/>
    <col min="4083" max="4083" width="16.1640625" style="63" customWidth="1"/>
    <col min="4084" max="4088" width="9.1640625" style="63"/>
    <col min="4089" max="4089" width="7.5" style="63" bestFit="1" customWidth="1"/>
    <col min="4090" max="4091" width="7" style="63" bestFit="1" customWidth="1"/>
    <col min="4092" max="4337" width="9.1640625" style="63"/>
    <col min="4338" max="4338" width="22.33203125" style="63" bestFit="1" customWidth="1"/>
    <col min="4339" max="4339" width="16.1640625" style="63" customWidth="1"/>
    <col min="4340" max="4344" width="9.1640625" style="63"/>
    <col min="4345" max="4345" width="7.5" style="63" bestFit="1" customWidth="1"/>
    <col min="4346" max="4347" width="7" style="63" bestFit="1" customWidth="1"/>
    <col min="4348" max="4593" width="9.1640625" style="63"/>
    <col min="4594" max="4594" width="22.33203125" style="63" bestFit="1" customWidth="1"/>
    <col min="4595" max="4595" width="16.1640625" style="63" customWidth="1"/>
    <col min="4596" max="4600" width="9.1640625" style="63"/>
    <col min="4601" max="4601" width="7.5" style="63" bestFit="1" customWidth="1"/>
    <col min="4602" max="4603" width="7" style="63" bestFit="1" customWidth="1"/>
    <col min="4604" max="4849" width="9.1640625" style="63"/>
    <col min="4850" max="4850" width="22.33203125" style="63" bestFit="1" customWidth="1"/>
    <col min="4851" max="4851" width="16.1640625" style="63" customWidth="1"/>
    <col min="4852" max="4856" width="9.1640625" style="63"/>
    <col min="4857" max="4857" width="7.5" style="63" bestFit="1" customWidth="1"/>
    <col min="4858" max="4859" width="7" style="63" bestFit="1" customWidth="1"/>
    <col min="4860" max="5105" width="9.1640625" style="63"/>
    <col min="5106" max="5106" width="22.33203125" style="63" bestFit="1" customWidth="1"/>
    <col min="5107" max="5107" width="16.1640625" style="63" customWidth="1"/>
    <col min="5108" max="5112" width="9.1640625" style="63"/>
    <col min="5113" max="5113" width="7.5" style="63" bestFit="1" customWidth="1"/>
    <col min="5114" max="5115" width="7" style="63" bestFit="1" customWidth="1"/>
    <col min="5116" max="5361" width="9.1640625" style="63"/>
    <col min="5362" max="5362" width="22.33203125" style="63" bestFit="1" customWidth="1"/>
    <col min="5363" max="5363" width="16.1640625" style="63" customWidth="1"/>
    <col min="5364" max="5368" width="9.1640625" style="63"/>
    <col min="5369" max="5369" width="7.5" style="63" bestFit="1" customWidth="1"/>
    <col min="5370" max="5371" width="7" style="63" bestFit="1" customWidth="1"/>
    <col min="5372" max="5617" width="9.1640625" style="63"/>
    <col min="5618" max="5618" width="22.33203125" style="63" bestFit="1" customWidth="1"/>
    <col min="5619" max="5619" width="16.1640625" style="63" customWidth="1"/>
    <col min="5620" max="5624" width="9.1640625" style="63"/>
    <col min="5625" max="5625" width="7.5" style="63" bestFit="1" customWidth="1"/>
    <col min="5626" max="5627" width="7" style="63" bestFit="1" customWidth="1"/>
    <col min="5628" max="5873" width="9.1640625" style="63"/>
    <col min="5874" max="5874" width="22.33203125" style="63" bestFit="1" customWidth="1"/>
    <col min="5875" max="5875" width="16.1640625" style="63" customWidth="1"/>
    <col min="5876" max="5880" width="9.1640625" style="63"/>
    <col min="5881" max="5881" width="7.5" style="63" bestFit="1" customWidth="1"/>
    <col min="5882" max="5883" width="7" style="63" bestFit="1" customWidth="1"/>
    <col min="5884" max="6129" width="9.1640625" style="63"/>
    <col min="6130" max="6130" width="22.33203125" style="63" bestFit="1" customWidth="1"/>
    <col min="6131" max="6131" width="16.1640625" style="63" customWidth="1"/>
    <col min="6132" max="6136" width="9.1640625" style="63"/>
    <col min="6137" max="6137" width="7.5" style="63" bestFit="1" customWidth="1"/>
    <col min="6138" max="6139" width="7" style="63" bestFit="1" customWidth="1"/>
    <col min="6140" max="6385" width="9.1640625" style="63"/>
    <col min="6386" max="6386" width="22.33203125" style="63" bestFit="1" customWidth="1"/>
    <col min="6387" max="6387" width="16.1640625" style="63" customWidth="1"/>
    <col min="6388" max="6392" width="9.1640625" style="63"/>
    <col min="6393" max="6393" width="7.5" style="63" bestFit="1" customWidth="1"/>
    <col min="6394" max="6395" width="7" style="63" bestFit="1" customWidth="1"/>
    <col min="6396" max="6641" width="9.1640625" style="63"/>
    <col min="6642" max="6642" width="22.33203125" style="63" bestFit="1" customWidth="1"/>
    <col min="6643" max="6643" width="16.1640625" style="63" customWidth="1"/>
    <col min="6644" max="6648" width="9.1640625" style="63"/>
    <col min="6649" max="6649" width="7.5" style="63" bestFit="1" customWidth="1"/>
    <col min="6650" max="6651" width="7" style="63" bestFit="1" customWidth="1"/>
    <col min="6652" max="6897" width="9.1640625" style="63"/>
    <col min="6898" max="6898" width="22.33203125" style="63" bestFit="1" customWidth="1"/>
    <col min="6899" max="6899" width="16.1640625" style="63" customWidth="1"/>
    <col min="6900" max="6904" width="9.1640625" style="63"/>
    <col min="6905" max="6905" width="7.5" style="63" bestFit="1" customWidth="1"/>
    <col min="6906" max="6907" width="7" style="63" bestFit="1" customWidth="1"/>
    <col min="6908" max="7153" width="9.1640625" style="63"/>
    <col min="7154" max="7154" width="22.33203125" style="63" bestFit="1" customWidth="1"/>
    <col min="7155" max="7155" width="16.1640625" style="63" customWidth="1"/>
    <col min="7156" max="7160" width="9.1640625" style="63"/>
    <col min="7161" max="7161" width="7.5" style="63" bestFit="1" customWidth="1"/>
    <col min="7162" max="7163" width="7" style="63" bestFit="1" customWidth="1"/>
    <col min="7164" max="7409" width="9.1640625" style="63"/>
    <col min="7410" max="7410" width="22.33203125" style="63" bestFit="1" customWidth="1"/>
    <col min="7411" max="7411" width="16.1640625" style="63" customWidth="1"/>
    <col min="7412" max="7416" width="9.1640625" style="63"/>
    <col min="7417" max="7417" width="7.5" style="63" bestFit="1" customWidth="1"/>
    <col min="7418" max="7419" width="7" style="63" bestFit="1" customWidth="1"/>
    <col min="7420" max="7665" width="9.1640625" style="63"/>
    <col min="7666" max="7666" width="22.33203125" style="63" bestFit="1" customWidth="1"/>
    <col min="7667" max="7667" width="16.1640625" style="63" customWidth="1"/>
    <col min="7668" max="7672" width="9.1640625" style="63"/>
    <col min="7673" max="7673" width="7.5" style="63" bestFit="1" customWidth="1"/>
    <col min="7674" max="7675" width="7" style="63" bestFit="1" customWidth="1"/>
    <col min="7676" max="7921" width="9.1640625" style="63"/>
    <col min="7922" max="7922" width="22.33203125" style="63" bestFit="1" customWidth="1"/>
    <col min="7923" max="7923" width="16.1640625" style="63" customWidth="1"/>
    <col min="7924" max="7928" width="9.1640625" style="63"/>
    <col min="7929" max="7929" width="7.5" style="63" bestFit="1" customWidth="1"/>
    <col min="7930" max="7931" width="7" style="63" bestFit="1" customWidth="1"/>
    <col min="7932" max="8177" width="9.1640625" style="63"/>
    <col min="8178" max="8178" width="22.33203125" style="63" bestFit="1" customWidth="1"/>
    <col min="8179" max="8179" width="16.1640625" style="63" customWidth="1"/>
    <col min="8180" max="8184" width="9.1640625" style="63"/>
    <col min="8185" max="8185" width="7.5" style="63" bestFit="1" customWidth="1"/>
    <col min="8186" max="8187" width="7" style="63" bestFit="1" customWidth="1"/>
    <col min="8188" max="8433" width="9.1640625" style="63"/>
    <col min="8434" max="8434" width="22.33203125" style="63" bestFit="1" customWidth="1"/>
    <col min="8435" max="8435" width="16.1640625" style="63" customWidth="1"/>
    <col min="8436" max="8440" width="9.1640625" style="63"/>
    <col min="8441" max="8441" width="7.5" style="63" bestFit="1" customWidth="1"/>
    <col min="8442" max="8443" width="7" style="63" bestFit="1" customWidth="1"/>
    <col min="8444" max="8689" width="9.1640625" style="63"/>
    <col min="8690" max="8690" width="22.33203125" style="63" bestFit="1" customWidth="1"/>
    <col min="8691" max="8691" width="16.1640625" style="63" customWidth="1"/>
    <col min="8692" max="8696" width="9.1640625" style="63"/>
    <col min="8697" max="8697" width="7.5" style="63" bestFit="1" customWidth="1"/>
    <col min="8698" max="8699" width="7" style="63" bestFit="1" customWidth="1"/>
    <col min="8700" max="8945" width="9.1640625" style="63"/>
    <col min="8946" max="8946" width="22.33203125" style="63" bestFit="1" customWidth="1"/>
    <col min="8947" max="8947" width="16.1640625" style="63" customWidth="1"/>
    <col min="8948" max="8952" width="9.1640625" style="63"/>
    <col min="8953" max="8953" width="7.5" style="63" bestFit="1" customWidth="1"/>
    <col min="8954" max="8955" width="7" style="63" bestFit="1" customWidth="1"/>
    <col min="8956" max="9201" width="9.1640625" style="63"/>
    <col min="9202" max="9202" width="22.33203125" style="63" bestFit="1" customWidth="1"/>
    <col min="9203" max="9203" width="16.1640625" style="63" customWidth="1"/>
    <col min="9204" max="9208" width="9.1640625" style="63"/>
    <col min="9209" max="9209" width="7.5" style="63" bestFit="1" customWidth="1"/>
    <col min="9210" max="9211" width="7" style="63" bestFit="1" customWidth="1"/>
    <col min="9212" max="9457" width="9.1640625" style="63"/>
    <col min="9458" max="9458" width="22.33203125" style="63" bestFit="1" customWidth="1"/>
    <col min="9459" max="9459" width="16.1640625" style="63" customWidth="1"/>
    <col min="9460" max="9464" width="9.1640625" style="63"/>
    <col min="9465" max="9465" width="7.5" style="63" bestFit="1" customWidth="1"/>
    <col min="9466" max="9467" width="7" style="63" bestFit="1" customWidth="1"/>
    <col min="9468" max="9713" width="9.1640625" style="63"/>
    <col min="9714" max="9714" width="22.33203125" style="63" bestFit="1" customWidth="1"/>
    <col min="9715" max="9715" width="16.1640625" style="63" customWidth="1"/>
    <col min="9716" max="9720" width="9.1640625" style="63"/>
    <col min="9721" max="9721" width="7.5" style="63" bestFit="1" customWidth="1"/>
    <col min="9722" max="9723" width="7" style="63" bestFit="1" customWidth="1"/>
    <col min="9724" max="9969" width="9.1640625" style="63"/>
    <col min="9970" max="9970" width="22.33203125" style="63" bestFit="1" customWidth="1"/>
    <col min="9971" max="9971" width="16.1640625" style="63" customWidth="1"/>
    <col min="9972" max="9976" width="9.1640625" style="63"/>
    <col min="9977" max="9977" width="7.5" style="63" bestFit="1" customWidth="1"/>
    <col min="9978" max="9979" width="7" style="63" bestFit="1" customWidth="1"/>
    <col min="9980" max="10225" width="9.1640625" style="63"/>
    <col min="10226" max="10226" width="22.33203125" style="63" bestFit="1" customWidth="1"/>
    <col min="10227" max="10227" width="16.1640625" style="63" customWidth="1"/>
    <col min="10228" max="10232" width="9.1640625" style="63"/>
    <col min="10233" max="10233" width="7.5" style="63" bestFit="1" customWidth="1"/>
    <col min="10234" max="10235" width="7" style="63" bestFit="1" customWidth="1"/>
    <col min="10236" max="10481" width="9.1640625" style="63"/>
    <col min="10482" max="10482" width="22.33203125" style="63" bestFit="1" customWidth="1"/>
    <col min="10483" max="10483" width="16.1640625" style="63" customWidth="1"/>
    <col min="10484" max="10488" width="9.1640625" style="63"/>
    <col min="10489" max="10489" width="7.5" style="63" bestFit="1" customWidth="1"/>
    <col min="10490" max="10491" width="7" style="63" bestFit="1" customWidth="1"/>
    <col min="10492" max="10737" width="9.1640625" style="63"/>
    <col min="10738" max="10738" width="22.33203125" style="63" bestFit="1" customWidth="1"/>
    <col min="10739" max="10739" width="16.1640625" style="63" customWidth="1"/>
    <col min="10740" max="10744" width="9.1640625" style="63"/>
    <col min="10745" max="10745" width="7.5" style="63" bestFit="1" customWidth="1"/>
    <col min="10746" max="10747" width="7" style="63" bestFit="1" customWidth="1"/>
    <col min="10748" max="10993" width="9.1640625" style="63"/>
    <col min="10994" max="10994" width="22.33203125" style="63" bestFit="1" customWidth="1"/>
    <col min="10995" max="10995" width="16.1640625" style="63" customWidth="1"/>
    <col min="10996" max="11000" width="9.1640625" style="63"/>
    <col min="11001" max="11001" width="7.5" style="63" bestFit="1" customWidth="1"/>
    <col min="11002" max="11003" width="7" style="63" bestFit="1" customWidth="1"/>
    <col min="11004" max="11249" width="9.1640625" style="63"/>
    <col min="11250" max="11250" width="22.33203125" style="63" bestFit="1" customWidth="1"/>
    <col min="11251" max="11251" width="16.1640625" style="63" customWidth="1"/>
    <col min="11252" max="11256" width="9.1640625" style="63"/>
    <col min="11257" max="11257" width="7.5" style="63" bestFit="1" customWidth="1"/>
    <col min="11258" max="11259" width="7" style="63" bestFit="1" customWidth="1"/>
    <col min="11260" max="11505" width="9.1640625" style="63"/>
    <col min="11506" max="11506" width="22.33203125" style="63" bestFit="1" customWidth="1"/>
    <col min="11507" max="11507" width="16.1640625" style="63" customWidth="1"/>
    <col min="11508" max="11512" width="9.1640625" style="63"/>
    <col min="11513" max="11513" width="7.5" style="63" bestFit="1" customWidth="1"/>
    <col min="11514" max="11515" width="7" style="63" bestFit="1" customWidth="1"/>
    <col min="11516" max="11761" width="9.1640625" style="63"/>
    <col min="11762" max="11762" width="22.33203125" style="63" bestFit="1" customWidth="1"/>
    <col min="11763" max="11763" width="16.1640625" style="63" customWidth="1"/>
    <col min="11764" max="11768" width="9.1640625" style="63"/>
    <col min="11769" max="11769" width="7.5" style="63" bestFit="1" customWidth="1"/>
    <col min="11770" max="11771" width="7" style="63" bestFit="1" customWidth="1"/>
    <col min="11772" max="12017" width="9.1640625" style="63"/>
    <col min="12018" max="12018" width="22.33203125" style="63" bestFit="1" customWidth="1"/>
    <col min="12019" max="12019" width="16.1640625" style="63" customWidth="1"/>
    <col min="12020" max="12024" width="9.1640625" style="63"/>
    <col min="12025" max="12025" width="7.5" style="63" bestFit="1" customWidth="1"/>
    <col min="12026" max="12027" width="7" style="63" bestFit="1" customWidth="1"/>
    <col min="12028" max="12273" width="9.1640625" style="63"/>
    <col min="12274" max="12274" width="22.33203125" style="63" bestFit="1" customWidth="1"/>
    <col min="12275" max="12275" width="16.1640625" style="63" customWidth="1"/>
    <col min="12276" max="12280" width="9.1640625" style="63"/>
    <col min="12281" max="12281" width="7.5" style="63" bestFit="1" customWidth="1"/>
    <col min="12282" max="12283" width="7" style="63" bestFit="1" customWidth="1"/>
    <col min="12284" max="12529" width="9.1640625" style="63"/>
    <col min="12530" max="12530" width="22.33203125" style="63" bestFit="1" customWidth="1"/>
    <col min="12531" max="12531" width="16.1640625" style="63" customWidth="1"/>
    <col min="12532" max="12536" width="9.1640625" style="63"/>
    <col min="12537" max="12537" width="7.5" style="63" bestFit="1" customWidth="1"/>
    <col min="12538" max="12539" width="7" style="63" bestFit="1" customWidth="1"/>
    <col min="12540" max="12785" width="9.1640625" style="63"/>
    <col min="12786" max="12786" width="22.33203125" style="63" bestFit="1" customWidth="1"/>
    <col min="12787" max="12787" width="16.1640625" style="63" customWidth="1"/>
    <col min="12788" max="12792" width="9.1640625" style="63"/>
    <col min="12793" max="12793" width="7.5" style="63" bestFit="1" customWidth="1"/>
    <col min="12794" max="12795" width="7" style="63" bestFit="1" customWidth="1"/>
    <col min="12796" max="13041" width="9.1640625" style="63"/>
    <col min="13042" max="13042" width="22.33203125" style="63" bestFit="1" customWidth="1"/>
    <col min="13043" max="13043" width="16.1640625" style="63" customWidth="1"/>
    <col min="13044" max="13048" width="9.1640625" style="63"/>
    <col min="13049" max="13049" width="7.5" style="63" bestFit="1" customWidth="1"/>
    <col min="13050" max="13051" width="7" style="63" bestFit="1" customWidth="1"/>
    <col min="13052" max="13297" width="9.1640625" style="63"/>
    <col min="13298" max="13298" width="22.33203125" style="63" bestFit="1" customWidth="1"/>
    <col min="13299" max="13299" width="16.1640625" style="63" customWidth="1"/>
    <col min="13300" max="13304" width="9.1640625" style="63"/>
    <col min="13305" max="13305" width="7.5" style="63" bestFit="1" customWidth="1"/>
    <col min="13306" max="13307" width="7" style="63" bestFit="1" customWidth="1"/>
    <col min="13308" max="13553" width="9.1640625" style="63"/>
    <col min="13554" max="13554" width="22.33203125" style="63" bestFit="1" customWidth="1"/>
    <col min="13555" max="13555" width="16.1640625" style="63" customWidth="1"/>
    <col min="13556" max="13560" width="9.1640625" style="63"/>
    <col min="13561" max="13561" width="7.5" style="63" bestFit="1" customWidth="1"/>
    <col min="13562" max="13563" width="7" style="63" bestFit="1" customWidth="1"/>
    <col min="13564" max="13809" width="9.1640625" style="63"/>
    <col min="13810" max="13810" width="22.33203125" style="63" bestFit="1" customWidth="1"/>
    <col min="13811" max="13811" width="16.1640625" style="63" customWidth="1"/>
    <col min="13812" max="13816" width="9.1640625" style="63"/>
    <col min="13817" max="13817" width="7.5" style="63" bestFit="1" customWidth="1"/>
    <col min="13818" max="13819" width="7" style="63" bestFit="1" customWidth="1"/>
    <col min="13820" max="14065" width="9.1640625" style="63"/>
    <col min="14066" max="14066" width="22.33203125" style="63" bestFit="1" customWidth="1"/>
    <col min="14067" max="14067" width="16.1640625" style="63" customWidth="1"/>
    <col min="14068" max="14072" width="9.1640625" style="63"/>
    <col min="14073" max="14073" width="7.5" style="63" bestFit="1" customWidth="1"/>
    <col min="14074" max="14075" width="7" style="63" bestFit="1" customWidth="1"/>
    <col min="14076" max="14321" width="9.1640625" style="63"/>
    <col min="14322" max="14322" width="22.33203125" style="63" bestFit="1" customWidth="1"/>
    <col min="14323" max="14323" width="16.1640625" style="63" customWidth="1"/>
    <col min="14324" max="14328" width="9.1640625" style="63"/>
    <col min="14329" max="14329" width="7.5" style="63" bestFit="1" customWidth="1"/>
    <col min="14330" max="14331" width="7" style="63" bestFit="1" customWidth="1"/>
    <col min="14332" max="14577" width="9.1640625" style="63"/>
    <col min="14578" max="14578" width="22.33203125" style="63" bestFit="1" customWidth="1"/>
    <col min="14579" max="14579" width="16.1640625" style="63" customWidth="1"/>
    <col min="14580" max="14584" width="9.1640625" style="63"/>
    <col min="14585" max="14585" width="7.5" style="63" bestFit="1" customWidth="1"/>
    <col min="14586" max="14587" width="7" style="63" bestFit="1" customWidth="1"/>
    <col min="14588" max="14833" width="9.1640625" style="63"/>
    <col min="14834" max="14834" width="22.33203125" style="63" bestFit="1" customWidth="1"/>
    <col min="14835" max="14835" width="16.1640625" style="63" customWidth="1"/>
    <col min="14836" max="14840" width="9.1640625" style="63"/>
    <col min="14841" max="14841" width="7.5" style="63" bestFit="1" customWidth="1"/>
    <col min="14842" max="14843" width="7" style="63" bestFit="1" customWidth="1"/>
    <col min="14844" max="15089" width="9.1640625" style="63"/>
    <col min="15090" max="15090" width="22.33203125" style="63" bestFit="1" customWidth="1"/>
    <col min="15091" max="15091" width="16.1640625" style="63" customWidth="1"/>
    <col min="15092" max="15096" width="9.1640625" style="63"/>
    <col min="15097" max="15097" width="7.5" style="63" bestFit="1" customWidth="1"/>
    <col min="15098" max="15099" width="7" style="63" bestFit="1" customWidth="1"/>
    <col min="15100" max="15345" width="9.1640625" style="63"/>
    <col min="15346" max="15346" width="22.33203125" style="63" bestFit="1" customWidth="1"/>
    <col min="15347" max="15347" width="16.1640625" style="63" customWidth="1"/>
    <col min="15348" max="15352" width="9.1640625" style="63"/>
    <col min="15353" max="15353" width="7.5" style="63" bestFit="1" customWidth="1"/>
    <col min="15354" max="15355" width="7" style="63" bestFit="1" customWidth="1"/>
    <col min="15356" max="15601" width="9.1640625" style="63"/>
    <col min="15602" max="15602" width="22.33203125" style="63" bestFit="1" customWidth="1"/>
    <col min="15603" max="15603" width="16.1640625" style="63" customWidth="1"/>
    <col min="15604" max="15608" width="9.1640625" style="63"/>
    <col min="15609" max="15609" width="7.5" style="63" bestFit="1" customWidth="1"/>
    <col min="15610" max="15611" width="7" style="63" bestFit="1" customWidth="1"/>
    <col min="15612" max="15857" width="9.1640625" style="63"/>
    <col min="15858" max="15858" width="22.33203125" style="63" bestFit="1" customWidth="1"/>
    <col min="15859" max="15859" width="16.1640625" style="63" customWidth="1"/>
    <col min="15860" max="15864" width="9.1640625" style="63"/>
    <col min="15865" max="15865" width="7.5" style="63" bestFit="1" customWidth="1"/>
    <col min="15866" max="15867" width="7" style="63" bestFit="1" customWidth="1"/>
    <col min="15868" max="16113" width="9.1640625" style="63"/>
    <col min="16114" max="16114" width="22.33203125" style="63" bestFit="1" customWidth="1"/>
    <col min="16115" max="16115" width="16.1640625" style="63" customWidth="1"/>
    <col min="16116" max="16120" width="9.1640625" style="63"/>
    <col min="16121" max="16121" width="7.5" style="63" bestFit="1" customWidth="1"/>
    <col min="16122" max="16123" width="7" style="63" bestFit="1" customWidth="1"/>
    <col min="16124" max="16384" width="9.1640625" style="63"/>
  </cols>
  <sheetData>
    <row r="1" spans="2:7" s="61" customFormat="1" ht="18">
      <c r="B1" s="59" t="s">
        <v>252</v>
      </c>
      <c r="C1" s="60"/>
    </row>
    <row r="2" spans="2:7">
      <c r="B2" s="62"/>
      <c r="C2" s="62"/>
    </row>
    <row r="3" spans="2:7">
      <c r="B3" s="64" t="s">
        <v>177</v>
      </c>
      <c r="C3" s="62"/>
      <c r="E3" s="65" t="s">
        <v>253</v>
      </c>
      <c r="F3" s="65" t="s">
        <v>254</v>
      </c>
      <c r="G3" s="65" t="s">
        <v>255</v>
      </c>
    </row>
    <row r="4" spans="2:7" ht="15">
      <c r="B4" s="27" t="s">
        <v>178</v>
      </c>
      <c r="C4" s="66"/>
      <c r="E4" s="27" t="s">
        <v>178</v>
      </c>
      <c r="F4" s="66">
        <v>-500000</v>
      </c>
      <c r="G4" s="66">
        <v>-450000</v>
      </c>
    </row>
    <row r="5" spans="2:7" ht="15">
      <c r="B5" s="27" t="s">
        <v>180</v>
      </c>
      <c r="C5" s="66"/>
      <c r="E5" s="27" t="s">
        <v>180</v>
      </c>
      <c r="F5" s="66">
        <v>12</v>
      </c>
      <c r="G5" s="66">
        <v>12</v>
      </c>
    </row>
    <row r="6" spans="2:7" ht="15">
      <c r="B6" s="27" t="s">
        <v>182</v>
      </c>
      <c r="C6" s="67"/>
      <c r="E6" s="27" t="s">
        <v>182</v>
      </c>
      <c r="F6" s="66">
        <v>-20000</v>
      </c>
      <c r="G6" s="66">
        <v>-25000</v>
      </c>
    </row>
    <row r="7" spans="2:7">
      <c r="B7" s="29" t="s">
        <v>184</v>
      </c>
      <c r="C7" s="38"/>
      <c r="E7" s="29" t="s">
        <v>184</v>
      </c>
      <c r="F7" s="38">
        <v>0.11</v>
      </c>
      <c r="G7" s="38">
        <v>0.1</v>
      </c>
    </row>
    <row r="8" spans="2:7">
      <c r="B8" s="62"/>
      <c r="C8" s="62"/>
    </row>
    <row r="9" spans="2:7">
      <c r="B9" s="64" t="s">
        <v>187</v>
      </c>
      <c r="C9" s="62"/>
    </row>
    <row r="10" spans="2:7" ht="15">
      <c r="B10" s="27" t="s">
        <v>188</v>
      </c>
      <c r="C10" s="66">
        <f>FV(C7/12,C5,C6,C4)</f>
        <v>0</v>
      </c>
    </row>
    <row r="11" spans="2:7">
      <c r="B11" s="62"/>
      <c r="C11" s="62"/>
    </row>
    <row r="12" spans="2:7" ht="15">
      <c r="B12" s="27" t="s">
        <v>189</v>
      </c>
      <c r="C12" s="66">
        <f>C4+C6*C5</f>
        <v>0</v>
      </c>
    </row>
    <row r="13" spans="2:7">
      <c r="B13" s="62"/>
      <c r="C13" s="62"/>
    </row>
    <row r="14" spans="2:7" ht="15">
      <c r="B14" s="27" t="s">
        <v>190</v>
      </c>
      <c r="C14" s="66">
        <f>C10+C12</f>
        <v>0</v>
      </c>
    </row>
  </sheetData>
  <conditionalFormatting sqref="C4:C7 C10 C12 C14">
    <cfRule type="expression" dxfId="2" priority="1">
      <formula>AND(#REF!=$B$3,C$1=$B$5)</formula>
    </cfRule>
  </conditionalFormatting>
  <conditionalFormatting sqref="F4:F7">
    <cfRule type="expression" dxfId="1" priority="2">
      <formula>AND(#REF!=$B$3,#REF!=$B$5)</formula>
    </cfRule>
  </conditionalFormatting>
  <conditionalFormatting sqref="G4:G7">
    <cfRule type="expression" dxfId="0" priority="3">
      <formula>AND(#REF!=$B$3,H$1=$B$5)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Вводная</vt:lpstr>
      <vt:lpstr>Расширенный фильтр 1</vt:lpstr>
      <vt:lpstr>Расширенный фильтр 2</vt:lpstr>
      <vt:lpstr>Подбор параметра 1</vt:lpstr>
      <vt:lpstr>Подбор параметра 2</vt:lpstr>
      <vt:lpstr>Подбор параметра 3</vt:lpstr>
      <vt:lpstr>Диспетчер сценариев 1</vt:lpstr>
      <vt:lpstr>Диспетчер сценариев 2</vt:lpstr>
      <vt:lpstr>'Расширенный фильтр 1'!Criteria</vt:lpstr>
      <vt:lpstr>'Расширенный фильтр 2'!Criteria</vt:lpstr>
      <vt:lpstr>'Расширенный фильтр 1'!Extract</vt:lpstr>
      <vt:lpstr>'Расширенный фильтр 2'!Extract</vt:lpstr>
    </vt:vector>
  </TitlesOfParts>
  <Company>Родной 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Функции Ссылки и Массивы</dc:title>
  <dc:creator>Olga Kuleshova</dc:creator>
  <cp:lastModifiedBy>Microsoft Office User</cp:lastModifiedBy>
  <dcterms:created xsi:type="dcterms:W3CDTF">2006-07-26T19:53:09Z</dcterms:created>
  <dcterms:modified xsi:type="dcterms:W3CDTF">2025-05-25T12:39:27Z</dcterms:modified>
</cp:coreProperties>
</file>