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Teams\GubryRangin Group\Angus Meng\008 project - amplicon sequencing\004 compiled result\"/>
    </mc:Choice>
  </mc:AlternateContent>
  <xr:revisionPtr revIDLastSave="0" documentId="13_ncr:1_{021319D4-FD81-4782-9924-3D3FC4A68ED7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readme" sheetId="1" r:id="rId1"/>
    <sheet name="problematic samples" sheetId="2" r:id="rId2"/>
    <sheet name="initial list of samples" sheetId="3" r:id="rId3"/>
    <sheet name="Angus" sheetId="4" r:id="rId4"/>
    <sheet name="65 66 68 69 71 72" sheetId="5" r:id="rId5"/>
    <sheet name="73D 74D 76D 77D 78D 80D 23 Bo13" sheetId="6" r:id="rId6"/>
    <sheet name="initial batch sent for seq" sheetId="7" r:id="rId7"/>
    <sheet name="initial batch QC from Macrogen" sheetId="8" r:id="rId8"/>
    <sheet name="list of failed samples in QC" sheetId="9" r:id="rId9"/>
    <sheet name="20201118 DNA conc. with Qbit" sheetId="10" r:id="rId10"/>
    <sheet name="primers used for this project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17" i="6" l="1"/>
  <c r="AB17" i="6"/>
  <c r="AC16" i="6" s="1"/>
  <c r="X17" i="6"/>
  <c r="T17" i="6"/>
  <c r="U16" i="6" s="1"/>
  <c r="P17" i="6"/>
  <c r="L17" i="6"/>
  <c r="M16" i="6" s="1"/>
  <c r="H17" i="6"/>
  <c r="D17" i="6"/>
  <c r="E16" i="6" s="1"/>
  <c r="AG16" i="6"/>
  <c r="AE16" i="6"/>
  <c r="AA16" i="6"/>
  <c r="Y16" i="6"/>
  <c r="W16" i="6"/>
  <c r="S16" i="6"/>
  <c r="Q16" i="6"/>
  <c r="O16" i="6"/>
  <c r="K16" i="6"/>
  <c r="I16" i="6"/>
  <c r="G16" i="6"/>
  <c r="C16" i="6"/>
  <c r="AG15" i="6"/>
  <c r="AE15" i="6"/>
  <c r="AA15" i="6"/>
  <c r="Y15" i="6"/>
  <c r="W15" i="6"/>
  <c r="S15" i="6"/>
  <c r="Q15" i="6"/>
  <c r="O15" i="6"/>
  <c r="K15" i="6"/>
  <c r="I15" i="6"/>
  <c r="G15" i="6"/>
  <c r="C15" i="6"/>
  <c r="AG14" i="6"/>
  <c r="AE14" i="6"/>
  <c r="AA14" i="6"/>
  <c r="Y14" i="6"/>
  <c r="W14" i="6"/>
  <c r="S14" i="6"/>
  <c r="Q14" i="6"/>
  <c r="O14" i="6"/>
  <c r="K14" i="6"/>
  <c r="I14" i="6"/>
  <c r="G14" i="6"/>
  <c r="C14" i="6"/>
  <c r="AG13" i="6"/>
  <c r="AE13" i="6"/>
  <c r="AA13" i="6"/>
  <c r="Y13" i="6"/>
  <c r="W13" i="6"/>
  <c r="S13" i="6"/>
  <c r="Q13" i="6"/>
  <c r="O13" i="6"/>
  <c r="K13" i="6"/>
  <c r="I13" i="6"/>
  <c r="G13" i="6"/>
  <c r="C13" i="6"/>
  <c r="AG12" i="6"/>
  <c r="AE12" i="6"/>
  <c r="AA12" i="6"/>
  <c r="Y12" i="6"/>
  <c r="W12" i="6"/>
  <c r="S12" i="6"/>
  <c r="Q12" i="6"/>
  <c r="O12" i="6"/>
  <c r="K12" i="6"/>
  <c r="I12" i="6"/>
  <c r="G12" i="6"/>
  <c r="C12" i="6"/>
  <c r="AG11" i="6"/>
  <c r="AE11" i="6"/>
  <c r="AA11" i="6"/>
  <c r="Y11" i="6"/>
  <c r="W11" i="6"/>
  <c r="S11" i="6"/>
  <c r="Q11" i="6"/>
  <c r="O11" i="6"/>
  <c r="K11" i="6"/>
  <c r="I11" i="6"/>
  <c r="G11" i="6"/>
  <c r="C11" i="6"/>
  <c r="AG10" i="6"/>
  <c r="AE10" i="6"/>
  <c r="AA10" i="6"/>
  <c r="Y10" i="6"/>
  <c r="W10" i="6"/>
  <c r="S10" i="6"/>
  <c r="Q10" i="6"/>
  <c r="O10" i="6"/>
  <c r="K10" i="6"/>
  <c r="I10" i="6"/>
  <c r="G10" i="6"/>
  <c r="C10" i="6"/>
  <c r="AG9" i="6"/>
  <c r="AE9" i="6"/>
  <c r="AA9" i="6"/>
  <c r="Y9" i="6"/>
  <c r="W9" i="6"/>
  <c r="S9" i="6"/>
  <c r="Q9" i="6"/>
  <c r="O9" i="6"/>
  <c r="K9" i="6"/>
  <c r="I9" i="6"/>
  <c r="G9" i="6"/>
  <c r="C9" i="6"/>
  <c r="AG8" i="6"/>
  <c r="AE8" i="6"/>
  <c r="AA8" i="6"/>
  <c r="Y8" i="6"/>
  <c r="W8" i="6"/>
  <c r="S8" i="6"/>
  <c r="Q8" i="6"/>
  <c r="O8" i="6"/>
  <c r="K8" i="6"/>
  <c r="I8" i="6"/>
  <c r="G8" i="6"/>
  <c r="C8" i="6"/>
  <c r="AG7" i="6"/>
  <c r="AE7" i="6"/>
  <c r="AA7" i="6"/>
  <c r="Y7" i="6"/>
  <c r="W7" i="6"/>
  <c r="S7" i="6"/>
  <c r="Q7" i="6"/>
  <c r="O7" i="6"/>
  <c r="K7" i="6"/>
  <c r="I7" i="6"/>
  <c r="G7" i="6"/>
  <c r="C7" i="6"/>
  <c r="AG6" i="6"/>
  <c r="AE6" i="6"/>
  <c r="AA6" i="6"/>
  <c r="Y6" i="6"/>
  <c r="W6" i="6"/>
  <c r="S6" i="6"/>
  <c r="Q6" i="6"/>
  <c r="O6" i="6"/>
  <c r="K6" i="6"/>
  <c r="I6" i="6"/>
  <c r="G6" i="6"/>
  <c r="C6" i="6"/>
  <c r="AG5" i="6"/>
  <c r="AE5" i="6"/>
  <c r="AA5" i="6"/>
  <c r="Y5" i="6"/>
  <c r="W5" i="6"/>
  <c r="S5" i="6"/>
  <c r="Q5" i="6"/>
  <c r="O5" i="6"/>
  <c r="K5" i="6"/>
  <c r="I5" i="6"/>
  <c r="G5" i="6"/>
  <c r="C5" i="6"/>
  <c r="AG4" i="6"/>
  <c r="AE4" i="6"/>
  <c r="AA4" i="6"/>
  <c r="Y4" i="6"/>
  <c r="W4" i="6"/>
  <c r="S4" i="6"/>
  <c r="Q4" i="6"/>
  <c r="O4" i="6"/>
  <c r="K4" i="6"/>
  <c r="I4" i="6"/>
  <c r="G4" i="6"/>
  <c r="C4" i="6"/>
  <c r="AE3" i="6"/>
  <c r="AA3" i="6"/>
  <c r="W3" i="6"/>
  <c r="S3" i="6"/>
  <c r="O3" i="6"/>
  <c r="K3" i="6"/>
  <c r="G3" i="6"/>
  <c r="C3" i="6"/>
  <c r="E4" i="6" l="1"/>
  <c r="M4" i="6"/>
  <c r="U4" i="6"/>
  <c r="AC4" i="6"/>
  <c r="E5" i="6"/>
  <c r="M5" i="6"/>
  <c r="U5" i="6"/>
  <c r="AC5" i="6"/>
  <c r="E6" i="6"/>
  <c r="M6" i="6"/>
  <c r="U6" i="6"/>
  <c r="AC6" i="6"/>
  <c r="E7" i="6"/>
  <c r="M7" i="6"/>
  <c r="U7" i="6"/>
  <c r="AC7" i="6"/>
  <c r="E8" i="6"/>
  <c r="M8" i="6"/>
  <c r="U8" i="6"/>
  <c r="AC8" i="6"/>
  <c r="E9" i="6"/>
  <c r="M9" i="6"/>
  <c r="U9" i="6"/>
  <c r="AC9" i="6"/>
  <c r="E10" i="6"/>
  <c r="M10" i="6"/>
  <c r="U10" i="6"/>
  <c r="AC10" i="6"/>
  <c r="E11" i="6"/>
  <c r="M11" i="6"/>
  <c r="U11" i="6"/>
  <c r="AC11" i="6"/>
  <c r="E12" i="6"/>
  <c r="M12" i="6"/>
  <c r="U12" i="6"/>
  <c r="AC12" i="6"/>
  <c r="E13" i="6"/>
  <c r="M13" i="6"/>
  <c r="U13" i="6"/>
  <c r="AC13" i="6"/>
  <c r="E14" i="6"/>
  <c r="M14" i="6"/>
  <c r="U14" i="6"/>
  <c r="AC14" i="6"/>
  <c r="E15" i="6"/>
  <c r="M15" i="6"/>
  <c r="U15" i="6"/>
  <c r="AC15" i="6"/>
  <c r="AR18" i="5" l="1"/>
  <c r="AS17" i="5" s="1"/>
  <c r="AN18" i="5"/>
  <c r="AJ18" i="5"/>
  <c r="AH18" i="5"/>
  <c r="AI16" i="5" s="1"/>
  <c r="AD18" i="5"/>
  <c r="AE16" i="5" s="1"/>
  <c r="AB18" i="5"/>
  <c r="AC17" i="5" s="1"/>
  <c r="X18" i="5"/>
  <c r="V18" i="5"/>
  <c r="W15" i="5" s="1"/>
  <c r="R18" i="5"/>
  <c r="S15" i="5" s="1"/>
  <c r="P18" i="5"/>
  <c r="L18" i="5"/>
  <c r="J18" i="5"/>
  <c r="K16" i="5" s="1"/>
  <c r="F18" i="5"/>
  <c r="G16" i="5" s="1"/>
  <c r="D18" i="5"/>
  <c r="AQ17" i="5"/>
  <c r="AO17" i="5"/>
  <c r="AM17" i="5"/>
  <c r="AK17" i="5"/>
  <c r="AI17" i="5"/>
  <c r="AG17" i="5"/>
  <c r="AE17" i="5"/>
  <c r="AA17" i="5"/>
  <c r="Y17" i="5"/>
  <c r="U17" i="5"/>
  <c r="S17" i="5"/>
  <c r="Q17" i="5"/>
  <c r="O17" i="5"/>
  <c r="M17" i="5"/>
  <c r="K17" i="5"/>
  <c r="I17" i="5"/>
  <c r="E17" i="5"/>
  <c r="C17" i="5"/>
  <c r="AS16" i="5"/>
  <c r="AQ16" i="5"/>
  <c r="AO16" i="5"/>
  <c r="AM16" i="5"/>
  <c r="AK16" i="5"/>
  <c r="AG16" i="5"/>
  <c r="AC16" i="5"/>
  <c r="AA16" i="5"/>
  <c r="Y16" i="5"/>
  <c r="U16" i="5"/>
  <c r="S16" i="5"/>
  <c r="Q16" i="5"/>
  <c r="O16" i="5"/>
  <c r="M16" i="5"/>
  <c r="I16" i="5"/>
  <c r="E16" i="5"/>
  <c r="C16" i="5"/>
  <c r="AS15" i="5"/>
  <c r="AQ15" i="5"/>
  <c r="AO15" i="5"/>
  <c r="AM15" i="5"/>
  <c r="AK15" i="5"/>
  <c r="AG15" i="5"/>
  <c r="AE15" i="5"/>
  <c r="AC15" i="5"/>
  <c r="AA15" i="5"/>
  <c r="Y15" i="5"/>
  <c r="U15" i="5"/>
  <c r="Q15" i="5"/>
  <c r="O15" i="5"/>
  <c r="M15" i="5"/>
  <c r="I15" i="5"/>
  <c r="G15" i="5"/>
  <c r="E15" i="5"/>
  <c r="C15" i="5"/>
  <c r="AS14" i="5"/>
  <c r="AQ14" i="5"/>
  <c r="AO14" i="5"/>
  <c r="AM14" i="5"/>
  <c r="AK14" i="5"/>
  <c r="AI14" i="5"/>
  <c r="AG14" i="5"/>
  <c r="AC14" i="5"/>
  <c r="AA14" i="5"/>
  <c r="Y14" i="5"/>
  <c r="U14" i="5"/>
  <c r="S14" i="5"/>
  <c r="Q14" i="5"/>
  <c r="O14" i="5"/>
  <c r="M14" i="5"/>
  <c r="K14" i="5"/>
  <c r="I14" i="5"/>
  <c r="E14" i="5"/>
  <c r="C14" i="5"/>
  <c r="AS13" i="5"/>
  <c r="AQ13" i="5"/>
  <c r="AO13" i="5"/>
  <c r="AM13" i="5"/>
  <c r="AK13" i="5"/>
  <c r="AG13" i="5"/>
  <c r="AE13" i="5"/>
  <c r="AC13" i="5"/>
  <c r="AA13" i="5"/>
  <c r="Y13" i="5"/>
  <c r="W13" i="5"/>
  <c r="U13" i="5"/>
  <c r="Q13" i="5"/>
  <c r="O13" i="5"/>
  <c r="M13" i="5"/>
  <c r="I13" i="5"/>
  <c r="G13" i="5"/>
  <c r="E13" i="5"/>
  <c r="C13" i="5"/>
  <c r="AS12" i="5"/>
  <c r="AQ12" i="5"/>
  <c r="AO12" i="5"/>
  <c r="AM12" i="5"/>
  <c r="AK12" i="5"/>
  <c r="AI12" i="5"/>
  <c r="AG12" i="5"/>
  <c r="AC12" i="5"/>
  <c r="AA12" i="5"/>
  <c r="Y12" i="5"/>
  <c r="U12" i="5"/>
  <c r="S12" i="5"/>
  <c r="Q12" i="5"/>
  <c r="O12" i="5"/>
  <c r="M12" i="5"/>
  <c r="K12" i="5"/>
  <c r="I12" i="5"/>
  <c r="E12" i="5"/>
  <c r="C12" i="5"/>
  <c r="AS11" i="5"/>
  <c r="AQ11" i="5"/>
  <c r="AO11" i="5"/>
  <c r="AM11" i="5"/>
  <c r="AK11" i="5"/>
  <c r="AG11" i="5"/>
  <c r="AE11" i="5"/>
  <c r="AC11" i="5"/>
  <c r="AA11" i="5"/>
  <c r="Y11" i="5"/>
  <c r="W11" i="5"/>
  <c r="U11" i="5"/>
  <c r="Q11" i="5"/>
  <c r="O11" i="5"/>
  <c r="M11" i="5"/>
  <c r="I11" i="5"/>
  <c r="G11" i="5"/>
  <c r="E11" i="5"/>
  <c r="C11" i="5"/>
  <c r="AS10" i="5"/>
  <c r="AQ10" i="5"/>
  <c r="AO10" i="5"/>
  <c r="AM10" i="5"/>
  <c r="AK10" i="5"/>
  <c r="AI10" i="5"/>
  <c r="AG10" i="5"/>
  <c r="AC10" i="5"/>
  <c r="AA10" i="5"/>
  <c r="Y10" i="5"/>
  <c r="U10" i="5"/>
  <c r="S10" i="5"/>
  <c r="Q10" i="5"/>
  <c r="O10" i="5"/>
  <c r="M10" i="5"/>
  <c r="K10" i="5"/>
  <c r="I10" i="5"/>
  <c r="E10" i="5"/>
  <c r="C10" i="5"/>
  <c r="AS9" i="5"/>
  <c r="AQ9" i="5"/>
  <c r="AO9" i="5"/>
  <c r="AM9" i="5"/>
  <c r="AK9" i="5"/>
  <c r="AG9" i="5"/>
  <c r="AE9" i="5"/>
  <c r="AC9" i="5"/>
  <c r="AA9" i="5"/>
  <c r="Y9" i="5"/>
  <c r="W9" i="5"/>
  <c r="U9" i="5"/>
  <c r="Q9" i="5"/>
  <c r="O9" i="5"/>
  <c r="M9" i="5"/>
  <c r="I9" i="5"/>
  <c r="G9" i="5"/>
  <c r="E9" i="5"/>
  <c r="C9" i="5"/>
  <c r="AS8" i="5"/>
  <c r="AQ8" i="5"/>
  <c r="AO8" i="5"/>
  <c r="AM8" i="5"/>
  <c r="AK8" i="5"/>
  <c r="AI8" i="5"/>
  <c r="AG8" i="5"/>
  <c r="AE8" i="5"/>
  <c r="AC8" i="5"/>
  <c r="AA8" i="5"/>
  <c r="Y8" i="5"/>
  <c r="U8" i="5"/>
  <c r="S8" i="5"/>
  <c r="Q8" i="5"/>
  <c r="O8" i="5"/>
  <c r="M8" i="5"/>
  <c r="K8" i="5"/>
  <c r="I8" i="5"/>
  <c r="G8" i="5"/>
  <c r="E8" i="5"/>
  <c r="C8" i="5"/>
  <c r="AS7" i="5"/>
  <c r="AQ7" i="5"/>
  <c r="AO7" i="5"/>
  <c r="AM7" i="5"/>
  <c r="AK7" i="5"/>
  <c r="AG7" i="5"/>
  <c r="AE7" i="5"/>
  <c r="AC7" i="5"/>
  <c r="AA7" i="5"/>
  <c r="Y7" i="5"/>
  <c r="W7" i="5"/>
  <c r="U7" i="5"/>
  <c r="S7" i="5"/>
  <c r="Q7" i="5"/>
  <c r="O7" i="5"/>
  <c r="M7" i="5"/>
  <c r="I7" i="5"/>
  <c r="G7" i="5"/>
  <c r="E7" i="5"/>
  <c r="C7" i="5"/>
  <c r="AS6" i="5"/>
  <c r="AQ6" i="5"/>
  <c r="AO6" i="5"/>
  <c r="AM6" i="5"/>
  <c r="AK6" i="5"/>
  <c r="AI6" i="5"/>
  <c r="AG6" i="5"/>
  <c r="AE6" i="5"/>
  <c r="AC6" i="5"/>
  <c r="AA6" i="5"/>
  <c r="Y6" i="5"/>
  <c r="U6" i="5"/>
  <c r="S6" i="5"/>
  <c r="Q6" i="5"/>
  <c r="O6" i="5"/>
  <c r="M6" i="5"/>
  <c r="K6" i="5"/>
  <c r="I6" i="5"/>
  <c r="G6" i="5"/>
  <c r="E6" i="5"/>
  <c r="C6" i="5"/>
  <c r="AS5" i="5"/>
  <c r="AQ5" i="5"/>
  <c r="AO5" i="5"/>
  <c r="AM5" i="5"/>
  <c r="AK5" i="5"/>
  <c r="AG5" i="5"/>
  <c r="AE5" i="5"/>
  <c r="AC5" i="5"/>
  <c r="AA5" i="5"/>
  <c r="Y5" i="5"/>
  <c r="W5" i="5"/>
  <c r="U5" i="5"/>
  <c r="S5" i="5"/>
  <c r="Q5" i="5"/>
  <c r="O5" i="5"/>
  <c r="M5" i="5"/>
  <c r="I5" i="5"/>
  <c r="G5" i="5"/>
  <c r="E5" i="5"/>
  <c r="C5" i="5"/>
  <c r="AS4" i="5"/>
  <c r="AQ4" i="5"/>
  <c r="AO4" i="5"/>
  <c r="AM4" i="5"/>
  <c r="AK4" i="5"/>
  <c r="AI4" i="5"/>
  <c r="AG4" i="5"/>
  <c r="AE4" i="5"/>
  <c r="AC4" i="5"/>
  <c r="AA4" i="5"/>
  <c r="Y4" i="5"/>
  <c r="U4" i="5"/>
  <c r="S4" i="5"/>
  <c r="Q4" i="5"/>
  <c r="O4" i="5"/>
  <c r="M4" i="5"/>
  <c r="K4" i="5"/>
  <c r="I4" i="5"/>
  <c r="G4" i="5"/>
  <c r="E4" i="5"/>
  <c r="C4" i="5"/>
  <c r="AQ3" i="5"/>
  <c r="AM3" i="5"/>
  <c r="AG3" i="5"/>
  <c r="AA3" i="5"/>
  <c r="U3" i="5"/>
  <c r="O3" i="5"/>
  <c r="I3" i="5"/>
  <c r="C3" i="5"/>
  <c r="W4" i="5" l="1"/>
  <c r="K5" i="5"/>
  <c r="AI5" i="5"/>
  <c r="W6" i="5"/>
  <c r="K7" i="5"/>
  <c r="AI7" i="5"/>
  <c r="W8" i="5"/>
  <c r="K9" i="5"/>
  <c r="S9" i="5"/>
  <c r="AI9" i="5"/>
  <c r="G10" i="5"/>
  <c r="W10" i="5"/>
  <c r="AE10" i="5"/>
  <c r="K11" i="5"/>
  <c r="S11" i="5"/>
  <c r="AI11" i="5"/>
  <c r="G12" i="5"/>
  <c r="W12" i="5"/>
  <c r="AE12" i="5"/>
  <c r="K13" i="5"/>
  <c r="S13" i="5"/>
  <c r="AI13" i="5"/>
  <c r="G14" i="5"/>
  <c r="W14" i="5"/>
  <c r="AE14" i="5"/>
  <c r="K15" i="5"/>
  <c r="AI15" i="5"/>
  <c r="W16" i="5"/>
  <c r="W17" i="5"/>
  <c r="H74" i="3" l="1"/>
  <c r="E74" i="3"/>
  <c r="D74" i="3"/>
</calcChain>
</file>

<file path=xl/sharedStrings.xml><?xml version="1.0" encoding="utf-8"?>
<sst xmlns="http://schemas.openxmlformats.org/spreadsheetml/2006/main" count="2055" uniqueCount="385">
  <si>
    <t xml:space="preserve"> pH change from pH6 to pH4.5 at 25°C</t>
  </si>
  <si>
    <t>13C</t>
  </si>
  <si>
    <t>NBAF65-A67</t>
  </si>
  <si>
    <t>Samples were swapped as sequencing seems reversed somehow?? Reanalysis after swap is perfect!!</t>
  </si>
  <si>
    <t>NBAF66-A68</t>
  </si>
  <si>
    <t>NBAF67-A69</t>
  </si>
  <si>
    <t>12C</t>
  </si>
  <si>
    <t>NBAF68-A70</t>
  </si>
  <si>
    <t>NBAF69-A71</t>
  </si>
  <si>
    <t>NBAF70-A72</t>
  </si>
  <si>
    <t xml:space="preserve"> pH change from pH6 to pH6 at 25°C</t>
  </si>
  <si>
    <t xml:space="preserve"> pH change from pH6 to pH6 at 15°C</t>
  </si>
  <si>
    <t>NBAF62-A64</t>
  </si>
  <si>
    <t xml:space="preserve"> pH change from pH6 to pH7.5 at 35°C</t>
  </si>
  <si>
    <t>NBAF71-A73</t>
  </si>
  <si>
    <t>Samples were swapped (with what??) as sequencing seems reversed in the nb reads somehow??</t>
  </si>
  <si>
    <t>NBAF72-A74</t>
  </si>
  <si>
    <t>NBAF73-A75</t>
  </si>
  <si>
    <t>NBAF74-A76</t>
  </si>
  <si>
    <t>NBAF75-A77</t>
  </si>
  <si>
    <t>NBAF76-A78</t>
  </si>
  <si>
    <t>Sure</t>
  </si>
  <si>
    <t>Maybe</t>
  </si>
  <si>
    <t>boite</t>
  </si>
  <si>
    <t>Tube</t>
  </si>
  <si>
    <t>To sequence</t>
  </si>
  <si>
    <t>volume(ul)</t>
  </si>
  <si>
    <t>fractions AOA</t>
  </si>
  <si>
    <t>fractions AOB</t>
  </si>
  <si>
    <t>NBAF59-A61</t>
  </si>
  <si>
    <t>81 to 88</t>
  </si>
  <si>
    <t>4 to 6</t>
  </si>
  <si>
    <t>To resequence as missing</t>
  </si>
  <si>
    <t>Add the seqeuncing of the SIP (whole communities? Look at some AOB before sending?)</t>
  </si>
  <si>
    <t>NBAF60-A62</t>
  </si>
  <si>
    <t>Replicaton "moche"</t>
  </si>
  <si>
    <t>NBAF61-A63</t>
  </si>
  <si>
    <t>Eventuelle repetition for better replication</t>
  </si>
  <si>
    <t>NBAF63-A65</t>
  </si>
  <si>
    <t>NBAF64-A66</t>
  </si>
  <si>
    <t>73 to 80</t>
  </si>
  <si>
    <t>2 to 7</t>
  </si>
  <si>
    <t>97 to 104</t>
  </si>
  <si>
    <t>2 to 6</t>
  </si>
  <si>
    <t xml:space="preserve"> pH change from pH6 to pH7.5 at 25°C</t>
  </si>
  <si>
    <t xml:space="preserve">3 to 7 </t>
  </si>
  <si>
    <t>NBAF49-A49</t>
  </si>
  <si>
    <t xml:space="preserve">2 to 6 </t>
  </si>
  <si>
    <t xml:space="preserve">2 to 7 </t>
  </si>
  <si>
    <t>NBAF50-A50</t>
  </si>
  <si>
    <t>NBAF51-A51</t>
  </si>
  <si>
    <t>NBAF52-A52</t>
  </si>
  <si>
    <t>NBAF53-A53</t>
  </si>
  <si>
    <t>NBAF54-A54</t>
  </si>
  <si>
    <t xml:space="preserve"> Temperature change from 25°C to 25°C for pH 4.5</t>
  </si>
  <si>
    <t>NBAF7-A7</t>
  </si>
  <si>
    <t xml:space="preserve">4 to 8 </t>
  </si>
  <si>
    <t>NBAF8-A8</t>
  </si>
  <si>
    <t>NBAF9-A9</t>
  </si>
  <si>
    <t>NBAF10-A10</t>
  </si>
  <si>
    <t>NBAF11-A11</t>
  </si>
  <si>
    <t>NBAF12-A12</t>
  </si>
  <si>
    <t xml:space="preserve"> Temperature change from 25°C to 15°C for pH 6</t>
  </si>
  <si>
    <t>NBAF13-A13</t>
  </si>
  <si>
    <t xml:space="preserve">3 to 9 </t>
  </si>
  <si>
    <t>NBAF14-A14</t>
  </si>
  <si>
    <t>NBAF15-A15</t>
  </si>
  <si>
    <t>NBAF16-A16</t>
  </si>
  <si>
    <t>29 or 30</t>
  </si>
  <si>
    <t>NBAF17-A17</t>
  </si>
  <si>
    <t>NBAF18-A18</t>
  </si>
  <si>
    <t xml:space="preserve"> Temperature change from 25°C to 25°C for pH 7.5</t>
  </si>
  <si>
    <t>NBAF25-A25</t>
  </si>
  <si>
    <t>4 to 9</t>
  </si>
  <si>
    <t>NBAF26-A26</t>
  </si>
  <si>
    <t>NBAF27-A27</t>
  </si>
  <si>
    <t>NBAF28-A28</t>
  </si>
  <si>
    <t>NBAF29-A29</t>
  </si>
  <si>
    <t>NBAF30-A30</t>
  </si>
  <si>
    <t xml:space="preserve"> Temperature change from 25°C to 35°C for pH 7.5</t>
  </si>
  <si>
    <t>NBAF37-A37</t>
  </si>
  <si>
    <t>4 to 8</t>
  </si>
  <si>
    <t>3 to 7</t>
  </si>
  <si>
    <t>NBAF38-A38</t>
  </si>
  <si>
    <t>NBAF39-A39</t>
  </si>
  <si>
    <t>NBAF40-A40</t>
  </si>
  <si>
    <t>NBAF41-A41</t>
  </si>
  <si>
    <t>NBAF42-A42</t>
  </si>
  <si>
    <t xml:space="preserve"> Temperature change from 25°C to 35°C for pH 6</t>
  </si>
  <si>
    <t>initial</t>
  </si>
  <si>
    <t>2A_DNA</t>
  </si>
  <si>
    <t>3A_DNA</t>
  </si>
  <si>
    <t>4A_DNA</t>
  </si>
  <si>
    <t>final</t>
  </si>
  <si>
    <t>25H_DNA</t>
  </si>
  <si>
    <t>26H_DNA</t>
  </si>
  <si>
    <t>27H_DNA</t>
  </si>
  <si>
    <t xml:space="preserve"> Temperature change from 25°C to 15°C for pH 7.5</t>
  </si>
  <si>
    <t>9A_cDNA</t>
  </si>
  <si>
    <t>10A_cDNA</t>
  </si>
  <si>
    <t>11A_cDNA</t>
  </si>
  <si>
    <t>21H_DNA</t>
  </si>
  <si>
    <t>22H_DNA</t>
  </si>
  <si>
    <t>23H_DNA</t>
  </si>
  <si>
    <t xml:space="preserve"> pH change from pH6 to pH4.5 at 15°C</t>
  </si>
  <si>
    <t>41A_cDNA</t>
  </si>
  <si>
    <t>42A_cDNA</t>
  </si>
  <si>
    <t>43A_cDNA</t>
  </si>
  <si>
    <t>53H_DNA</t>
  </si>
  <si>
    <t>54H_DNA</t>
  </si>
  <si>
    <t>55H_DNA</t>
  </si>
  <si>
    <t>Box</t>
  </si>
  <si>
    <t>volume left (ul)</t>
  </si>
  <si>
    <t>SIP</t>
  </si>
  <si>
    <t>&gt; 7.5 per fraction</t>
  </si>
  <si>
    <t>&gt; 5 per fraction</t>
  </si>
  <si>
    <t>121 to 127</t>
  </si>
  <si>
    <t>&gt; 10 per fraction</t>
  </si>
  <si>
    <t>138 to 144</t>
  </si>
  <si>
    <t>9 to 16</t>
  </si>
  <si>
    <t>25 to 32</t>
  </si>
  <si>
    <t>cannot find</t>
  </si>
  <si>
    <t>17 to 24</t>
  </si>
  <si>
    <t>65 to 72</t>
  </si>
  <si>
    <t>some fraction not have enough DNA</t>
  </si>
  <si>
    <t>28H</t>
  </si>
  <si>
    <t>DNA</t>
  </si>
  <si>
    <t>35C - pH6- T change -DNA</t>
  </si>
  <si>
    <t>no fractions</t>
  </si>
  <si>
    <t>26H</t>
  </si>
  <si>
    <t>&gt; 15 ul</t>
  </si>
  <si>
    <t>27H</t>
  </si>
  <si>
    <t>21H</t>
  </si>
  <si>
    <t>15C - pH7.5- T change -DNA</t>
  </si>
  <si>
    <t>44A</t>
  </si>
  <si>
    <t>cDNA</t>
  </si>
  <si>
    <t>pH6  -15C - pH change - cDNA</t>
  </si>
  <si>
    <t>Axel's samples</t>
  </si>
  <si>
    <t>the problematic samples</t>
  </si>
  <si>
    <t>initial list of samples from Axel I worked on</t>
  </si>
  <si>
    <t>Bo 13f</t>
  </si>
  <si>
    <t>fractionation number</t>
  </si>
  <si>
    <t>refractive index</t>
  </si>
  <si>
    <t>buoyant density</t>
  </si>
  <si>
    <t>AOB qPCR reading</t>
  </si>
  <si>
    <t>AOB %</t>
  </si>
  <si>
    <t>AOA qPCR reading</t>
  </si>
  <si>
    <t>AOA %</t>
  </si>
  <si>
    <t>sum</t>
  </si>
  <si>
    <t>repeating the SIP fractionation and qPCR assay on samples 65, 66, 68, 69, 71, 72</t>
  </si>
  <si>
    <t>SIP fractionation and qPCR assays on samples 73D, 74D, 76D, 77D, 78D, 80D, 23, Bo13D+13E</t>
  </si>
  <si>
    <t>73D</t>
  </si>
  <si>
    <t>74D</t>
  </si>
  <si>
    <t>76D</t>
  </si>
  <si>
    <t>77D</t>
  </si>
  <si>
    <t>78D</t>
  </si>
  <si>
    <t>80D</t>
  </si>
  <si>
    <t>Bo 13d+13e</t>
  </si>
  <si>
    <t>the list of samples from Axel</t>
  </si>
  <si>
    <t>label of the tube</t>
  </si>
  <si>
    <t>Kingdom</t>
  </si>
  <si>
    <t>Sample Status</t>
  </si>
  <si>
    <t>Sample Type</t>
  </si>
  <si>
    <t>Sample Conc. (ng/ul)</t>
  </si>
  <si>
    <t>Volume (uL)</t>
  </si>
  <si>
    <t>Library Type</t>
  </si>
  <si>
    <t>Axels</t>
  </si>
  <si>
    <t>AOA_81</t>
  </si>
  <si>
    <t>Archaea</t>
  </si>
  <si>
    <t>1st PCR</t>
  </si>
  <si>
    <t>Amplicon(PCR)</t>
  </si>
  <si>
    <t>Illumina-Amplicon</t>
  </si>
  <si>
    <t>AOA_83</t>
  </si>
  <si>
    <t>AOA_84</t>
  </si>
  <si>
    <t>AOA_85</t>
  </si>
  <si>
    <t>AOA_86</t>
  </si>
  <si>
    <t>AOA_88</t>
  </si>
  <si>
    <t>AOA_73</t>
  </si>
  <si>
    <t>AOA_74</t>
  </si>
  <si>
    <t>AOA_76</t>
  </si>
  <si>
    <t>AOA_77</t>
  </si>
  <si>
    <t>AOA_78</t>
  </si>
  <si>
    <t>AOA_80</t>
  </si>
  <si>
    <t>AOA_97</t>
  </si>
  <si>
    <t>AOA_99</t>
  </si>
  <si>
    <t>AOA_100</t>
  </si>
  <si>
    <t>AOA_101</t>
  </si>
  <si>
    <t>AOA_103</t>
  </si>
  <si>
    <t>AOA_104</t>
  </si>
  <si>
    <t>AOA_123</t>
  </si>
  <si>
    <t>AOA_138</t>
  </si>
  <si>
    <t>AOA_139</t>
  </si>
  <si>
    <t>AOA_140</t>
  </si>
  <si>
    <t>AOA_141</t>
  </si>
  <si>
    <t>AOA_142</t>
  </si>
  <si>
    <t>AOA_144</t>
  </si>
  <si>
    <t>AOA_14</t>
  </si>
  <si>
    <t>AOA_29</t>
  </si>
  <si>
    <t>AOA_17</t>
  </si>
  <si>
    <t>AOA_23</t>
  </si>
  <si>
    <t>AOA_65</t>
  </si>
  <si>
    <t>AOA_66</t>
  </si>
  <si>
    <t>AOA_68</t>
  </si>
  <si>
    <t>AOA_69</t>
  </si>
  <si>
    <t>AOA_71</t>
  </si>
  <si>
    <t>AOA_72</t>
  </si>
  <si>
    <t>AOA_28H</t>
  </si>
  <si>
    <t>AOA_26H</t>
  </si>
  <si>
    <t>AOA_27H</t>
  </si>
  <si>
    <t>AOA_21H</t>
  </si>
  <si>
    <t>AOB_97</t>
  </si>
  <si>
    <t>Bacteria</t>
  </si>
  <si>
    <t>AOB_99</t>
  </si>
  <si>
    <t>AOB_100</t>
  </si>
  <si>
    <t>AOB_101</t>
  </si>
  <si>
    <t>AOB_103</t>
  </si>
  <si>
    <t>AOB_104</t>
  </si>
  <si>
    <t>AOB_138</t>
  </si>
  <si>
    <t>AOB_139</t>
  </si>
  <si>
    <t>AOB_140</t>
  </si>
  <si>
    <t>AOB_141</t>
  </si>
  <si>
    <t>AOB_142</t>
  </si>
  <si>
    <t>AOB_144</t>
  </si>
  <si>
    <t>AOB_65</t>
  </si>
  <si>
    <t>AOB_66</t>
  </si>
  <si>
    <t>AOB_68</t>
  </si>
  <si>
    <t>AOB_69</t>
  </si>
  <si>
    <t>AOB_71</t>
  </si>
  <si>
    <t>AOB_72</t>
  </si>
  <si>
    <t>Jameet</t>
  </si>
  <si>
    <t>BC_1.1</t>
  </si>
  <si>
    <t>BC_1.2</t>
  </si>
  <si>
    <t>OP7_a</t>
  </si>
  <si>
    <t>OP7_b</t>
  </si>
  <si>
    <t>OP7_c</t>
  </si>
  <si>
    <t>RR_a</t>
  </si>
  <si>
    <t>RR_b</t>
  </si>
  <si>
    <t>William</t>
  </si>
  <si>
    <t>Fb12a</t>
  </si>
  <si>
    <t>Fb12b</t>
  </si>
  <si>
    <t>Fb12c</t>
  </si>
  <si>
    <t>Fb13d</t>
  </si>
  <si>
    <t>Fb13e</t>
  </si>
  <si>
    <t>Fb13f</t>
  </si>
  <si>
    <t>Bo12a</t>
  </si>
  <si>
    <t>Bo12b</t>
  </si>
  <si>
    <t>Bo12c</t>
  </si>
  <si>
    <t>Bo13d</t>
  </si>
  <si>
    <t>Bo13e</t>
  </si>
  <si>
    <t>Bo13f</t>
  </si>
  <si>
    <t>Bo12g</t>
  </si>
  <si>
    <t>Bo12h</t>
  </si>
  <si>
    <t>Bo12i</t>
  </si>
  <si>
    <t>Bo13j</t>
  </si>
  <si>
    <t>Bo13k</t>
  </si>
  <si>
    <t>Bo13L</t>
  </si>
  <si>
    <t>YM</t>
  </si>
  <si>
    <t>CM_2</t>
  </si>
  <si>
    <t>Mixed</t>
  </si>
  <si>
    <t>CM_3</t>
  </si>
  <si>
    <t>CM_4</t>
  </si>
  <si>
    <t>CM_5</t>
  </si>
  <si>
    <t>CM_6</t>
  </si>
  <si>
    <t>CM_7</t>
  </si>
  <si>
    <t>CM_8</t>
  </si>
  <si>
    <t>CM_9</t>
  </si>
  <si>
    <t>CM_10</t>
  </si>
  <si>
    <t>CM_11</t>
  </si>
  <si>
    <t>CM_12</t>
  </si>
  <si>
    <t>CM_13</t>
  </si>
  <si>
    <t>CM_14</t>
  </si>
  <si>
    <t>LD_2</t>
  </si>
  <si>
    <t>LD_3</t>
  </si>
  <si>
    <t>LD_4</t>
  </si>
  <si>
    <t>LD_5</t>
  </si>
  <si>
    <t>LD_6</t>
  </si>
  <si>
    <t>LD_7</t>
  </si>
  <si>
    <t>LD_8</t>
  </si>
  <si>
    <t>LD_9</t>
  </si>
  <si>
    <t>LD_10</t>
  </si>
  <si>
    <t>LD_11</t>
  </si>
  <si>
    <t>LD_12</t>
  </si>
  <si>
    <t>LD_13</t>
  </si>
  <si>
    <t>LD_14</t>
  </si>
  <si>
    <t>4.5_2</t>
  </si>
  <si>
    <t>4.5_3</t>
  </si>
  <si>
    <t>4.5_4</t>
  </si>
  <si>
    <t>4.5_5</t>
  </si>
  <si>
    <t>4.5_6</t>
  </si>
  <si>
    <t>4.5_7</t>
  </si>
  <si>
    <t>4.5_8</t>
  </si>
  <si>
    <t>4.5_9</t>
  </si>
  <si>
    <t>4.5_10</t>
  </si>
  <si>
    <t>4.5_11</t>
  </si>
  <si>
    <t>4.5_12</t>
  </si>
  <si>
    <t>4.5_13</t>
  </si>
  <si>
    <t>4.5_14</t>
  </si>
  <si>
    <t>7.5_2</t>
  </si>
  <si>
    <t>7.5_3</t>
  </si>
  <si>
    <t>7.5_4</t>
  </si>
  <si>
    <t>7.5_5</t>
  </si>
  <si>
    <t>7.5_6</t>
  </si>
  <si>
    <t>7.5_7</t>
  </si>
  <si>
    <t>7.5_8</t>
  </si>
  <si>
    <t>7.5_9</t>
  </si>
  <si>
    <t>7.5_10</t>
  </si>
  <si>
    <t>7.5_11</t>
  </si>
  <si>
    <t>7.5_12</t>
  </si>
  <si>
    <t>7.5_13</t>
  </si>
  <si>
    <t>7.5_14</t>
  </si>
  <si>
    <t>#</t>
  </si>
  <si>
    <t>Library Name</t>
  </si>
  <si>
    <t>Conc. (ng/ul)</t>
  </si>
  <si>
    <t>Conc.</t>
  </si>
  <si>
    <t>Size (bp)</t>
  </si>
  <si>
    <t>target amplicon DNA</t>
  </si>
  <si>
    <t>Pass</t>
  </si>
  <si>
    <t>Fail</t>
  </si>
  <si>
    <t>BC_1-1</t>
  </si>
  <si>
    <t>BC_1-2</t>
  </si>
  <si>
    <t>4-5_2</t>
  </si>
  <si>
    <t>4-5_3</t>
  </si>
  <si>
    <t>4-5_4</t>
  </si>
  <si>
    <t>4-5_5</t>
  </si>
  <si>
    <t>4-5_6</t>
  </si>
  <si>
    <t>4-5_7</t>
  </si>
  <si>
    <t>4-5_8</t>
  </si>
  <si>
    <t>4-5_9</t>
  </si>
  <si>
    <t>4-5_10</t>
  </si>
  <si>
    <t>4-5_11</t>
  </si>
  <si>
    <t>4-5_12</t>
  </si>
  <si>
    <t>4-5_13</t>
  </si>
  <si>
    <t>4-5_14</t>
  </si>
  <si>
    <t>7-5_2</t>
  </si>
  <si>
    <t>7-5_3</t>
  </si>
  <si>
    <t>7-5_4</t>
  </si>
  <si>
    <t>7-5_5</t>
  </si>
  <si>
    <t>7-5_6</t>
  </si>
  <si>
    <t>7-5_7</t>
  </si>
  <si>
    <t>7-5_8</t>
  </si>
  <si>
    <t>7-5_9</t>
  </si>
  <si>
    <t>7-5_10</t>
  </si>
  <si>
    <t>7-5_11</t>
  </si>
  <si>
    <t>7-5_12</t>
  </si>
  <si>
    <t>7-5_13</t>
  </si>
  <si>
    <t>7-5_14</t>
  </si>
  <si>
    <t>the QC report for the initial batch of samples from Macrogen</t>
  </si>
  <si>
    <t>targets</t>
  </si>
  <si>
    <t>DNA conc. (ng/ul)</t>
  </si>
  <si>
    <t>AOA</t>
  </si>
  <si>
    <t>AOB</t>
  </si>
  <si>
    <t>16S</t>
  </si>
  <si>
    <r>
      <t xml:space="preserve">the list of samples in the initial batch sent for sequencing. </t>
    </r>
    <r>
      <rPr>
        <b/>
        <u/>
        <sz val="11"/>
        <color rgb="FFFF0000"/>
        <rFont val="Calibri"/>
        <family val="2"/>
        <scheme val="minor"/>
      </rPr>
      <t>Note that this batch of samples were not cleaned by Ampure and quantified by Qbit before send to Macrogen</t>
    </r>
  </si>
  <si>
    <t>additional PCR reactions performed to increase the yield</t>
  </si>
  <si>
    <t>updated DNA conc. (ng/ul)</t>
  </si>
  <si>
    <r>
      <t xml:space="preserve">additional PCR done to increase the DNA concentation of the failed samples. </t>
    </r>
    <r>
      <rPr>
        <b/>
        <u/>
        <sz val="11"/>
        <color rgb="FFFF0000"/>
        <rFont val="Calibri"/>
        <family val="2"/>
        <scheme val="minor"/>
      </rPr>
      <t>Note that the samples highlighted red were omitted from sequencing</t>
    </r>
  </si>
  <si>
    <r>
      <t xml:space="preserve">the list of samples failed in the QC check, and their measured DNA concentration with Qbit. </t>
    </r>
    <r>
      <rPr>
        <b/>
        <u/>
        <sz val="11"/>
        <color rgb="FFFF0000"/>
        <rFont val="Calibri"/>
        <family val="2"/>
        <scheme val="minor"/>
      </rPr>
      <t>Note that failing in QC check was all due to low DNA concentration</t>
    </r>
  </si>
  <si>
    <t>ThermoFisher Scientific</t>
  </si>
  <si>
    <t>Primers_name</t>
  </si>
  <si>
    <t>Primers_sequences (5'-3')</t>
  </si>
  <si>
    <t>Format</t>
  </si>
  <si>
    <t>Synthesis scale</t>
  </si>
  <si>
    <t>Purification</t>
  </si>
  <si>
    <t>MiSeq_NCIMB_23F</t>
  </si>
  <si>
    <r>
      <t>5’TCGTCGGCAGCGTCAGATGTGTATAAGAGACAG</t>
    </r>
    <r>
      <rPr>
        <sz val="11"/>
        <color theme="1"/>
        <rFont val="Calibri"/>
        <family val="2"/>
        <scheme val="minor"/>
      </rPr>
      <t>ATGGTCTGGCTWAGACG</t>
    </r>
    <r>
      <rPr>
        <sz val="11"/>
        <color rgb="FF000000"/>
        <rFont val="Calibri"/>
        <family val="2"/>
        <scheme val="minor"/>
      </rPr>
      <t>3'</t>
    </r>
  </si>
  <si>
    <t>Dry</t>
  </si>
  <si>
    <r>
      <t xml:space="preserve">50 nmole (0.05 </t>
    </r>
    <r>
      <rPr>
        <sz val="11"/>
        <color theme="1"/>
        <rFont val="Calibri"/>
        <family val="2"/>
      </rPr>
      <t>μmole)</t>
    </r>
  </si>
  <si>
    <t>HPLC</t>
  </si>
  <si>
    <t>MiSeq_NCIMB_616R</t>
  </si>
  <si>
    <r>
      <t>5’GTCTCGTGGGCTCGGAGATGTGTATAAGAGACAG</t>
    </r>
    <r>
      <rPr>
        <sz val="11"/>
        <color theme="1"/>
        <rFont val="Calibri"/>
        <family val="2"/>
        <scheme val="minor"/>
      </rPr>
      <t>GCCATCCATCTGTATGTCCA</t>
    </r>
    <r>
      <rPr>
        <sz val="11"/>
        <color rgb="FF000000"/>
        <rFont val="Calibri"/>
        <family val="2"/>
        <scheme val="minor"/>
      </rPr>
      <t>3'</t>
    </r>
  </si>
  <si>
    <t>MiSeq_NCIMB_1F</t>
  </si>
  <si>
    <r>
      <t>5’TCGTCGGCAGCGTCAGATGTGTATAAGAGACAG</t>
    </r>
    <r>
      <rPr>
        <sz val="11"/>
        <color theme="1"/>
        <rFont val="Calibri"/>
        <family val="2"/>
        <scheme val="minor"/>
      </rPr>
      <t>GGGGTTTCTACTGGTGGT</t>
    </r>
    <r>
      <rPr>
        <sz val="11"/>
        <color rgb="FF000000"/>
        <rFont val="Calibri"/>
        <family val="2"/>
        <scheme val="minor"/>
      </rPr>
      <t>3'</t>
    </r>
  </si>
  <si>
    <t>MiSeq_NCIMB_2R</t>
  </si>
  <si>
    <r>
      <t>5’GTCTCGTGGGCTCGGAGATGTGTATAAGAGACAG</t>
    </r>
    <r>
      <rPr>
        <sz val="11"/>
        <color theme="1"/>
        <rFont val="Calibri"/>
        <family val="2"/>
        <scheme val="minor"/>
      </rPr>
      <t>CCCCTCKGSAAAGCCTTCTTC</t>
    </r>
    <r>
      <rPr>
        <sz val="11"/>
        <color rgb="FF000000"/>
        <rFont val="Calibri"/>
        <family val="2"/>
        <scheme val="minor"/>
      </rPr>
      <t>3'</t>
    </r>
  </si>
  <si>
    <t>MiSeq_NCIMB_515mF</t>
  </si>
  <si>
    <r>
      <t>5’TCGTCGGCAGCGTCAGATGTGTATAAGAGACAGGTGYCAGCMGCCGCGGTAA</t>
    </r>
    <r>
      <rPr>
        <sz val="11"/>
        <color rgb="FF000000"/>
        <rFont val="Calibri"/>
        <family val="2"/>
        <scheme val="minor"/>
      </rPr>
      <t>3'</t>
    </r>
  </si>
  <si>
    <t>MiSeq_NCIMB_926R</t>
  </si>
  <si>
    <r>
      <t>5’GTCTCGTGGGCTCGGAGATGTGTATAAGAGACAGCCGYCAATTYMTTTRAGTTT</t>
    </r>
    <r>
      <rPr>
        <sz val="11"/>
        <color rgb="FF000000"/>
        <rFont val="Calibri"/>
        <family val="2"/>
        <scheme val="minor"/>
      </rPr>
      <t>3'</t>
    </r>
  </si>
  <si>
    <t>MiSeq_NCIMB_109F</t>
  </si>
  <si>
    <t>5’TCGTCGGCAGCGTCAGATGTGTATAAGAGACAGACKGCTCAGTAACACGT3'</t>
  </si>
  <si>
    <t>MiSeq_NCIMB_752R</t>
  </si>
  <si>
    <t>5’GTCTCGTGGGCTCGGAGATGTGTATAAGAGACAGAGCTTTCATCCCTCACCGT3'</t>
  </si>
  <si>
    <t>MiSeq_NCIMB_806mR</t>
  </si>
  <si>
    <r>
      <t xml:space="preserve">5’GTCTCGTGGGCTCGGAGATGTGTATAAGAGACAGGGACTACNVGGGTWTCTAAT </t>
    </r>
    <r>
      <rPr>
        <sz val="11"/>
        <color rgb="FF000000"/>
        <rFont val="Calibri"/>
        <family val="2"/>
        <scheme val="minor"/>
      </rPr>
      <t>3'</t>
    </r>
  </si>
  <si>
    <r>
      <t xml:space="preserve">primers used for amplicon sequencing. </t>
    </r>
    <r>
      <rPr>
        <b/>
        <u/>
        <sz val="11"/>
        <color rgb="FFFF0000"/>
        <rFont val="Calibri"/>
        <family val="2"/>
        <scheme val="minor"/>
      </rPr>
      <t>Note that we used 515mF and 806mR for general bacterial 16S rRNA gene PCR, and the Thaumarchaeal 16S primers 109F/752R were not used in this study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</si>
</sst>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0"/>
      <color indexed="10"/>
      <name val="Arial"/>
      <family val="2"/>
    </font>
    <font>
      <sz val="1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2E2E2E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2" xfId="0" applyBorder="1"/>
    <xf numFmtId="17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0" fillId="3" borderId="12" xfId="0" applyFill="1" applyBorder="1"/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4" borderId="12" xfId="0" applyFill="1" applyBorder="1"/>
    <xf numFmtId="0" fontId="0" fillId="5" borderId="12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3" fillId="0" borderId="0" xfId="0" applyFont="1"/>
    <xf numFmtId="0" fontId="4" fillId="0" borderId="4" xfId="0" applyFont="1" applyBorder="1"/>
    <xf numFmtId="2" fontId="5" fillId="0" borderId="0" xfId="0" applyNumberFormat="1" applyFont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4" fillId="0" borderId="0" xfId="0" applyFont="1"/>
    <xf numFmtId="1" fontId="6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right"/>
    </xf>
    <xf numFmtId="164" fontId="5" fillId="0" borderId="5" xfId="0" applyNumberFormat="1" applyFont="1" applyBorder="1" applyAlignment="1">
      <alignment horizontal="center"/>
    </xf>
    <xf numFmtId="1" fontId="0" fillId="0" borderId="0" xfId="0" applyNumberFormat="1"/>
    <xf numFmtId="0" fontId="8" fillId="0" borderId="0" xfId="0" applyFont="1" applyAlignment="1">
      <alignment horizontal="right"/>
    </xf>
    <xf numFmtId="1" fontId="1" fillId="0" borderId="0" xfId="0" applyNumberFormat="1" applyFont="1"/>
    <xf numFmtId="0" fontId="4" fillId="0" borderId="6" xfId="0" applyFont="1" applyBorder="1"/>
    <xf numFmtId="2" fontId="5" fillId="0" borderId="7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4" fillId="0" borderId="7" xfId="0" applyFont="1" applyBorder="1"/>
    <xf numFmtId="2" fontId="0" fillId="0" borderId="10" xfId="0" applyNumberFormat="1" applyBorder="1"/>
    <xf numFmtId="0" fontId="0" fillId="0" borderId="11" xfId="0" applyBorder="1"/>
    <xf numFmtId="0" fontId="9" fillId="0" borderId="0" xfId="1"/>
    <xf numFmtId="0" fontId="2" fillId="0" borderId="0" xfId="0" applyFont="1"/>
    <xf numFmtId="0" fontId="10" fillId="0" borderId="12" xfId="0" applyFont="1" applyBorder="1"/>
    <xf numFmtId="0" fontId="10" fillId="0" borderId="0" xfId="0" applyFont="1"/>
    <xf numFmtId="0" fontId="9" fillId="0" borderId="0" xfId="1" applyAlignment="1">
      <alignment horizontal="left" indent="2"/>
    </xf>
    <xf numFmtId="0" fontId="1" fillId="0" borderId="0" xfId="0" applyFont="1"/>
    <xf numFmtId="0" fontId="9" fillId="0" borderId="0" xfId="1" applyAlignment="1">
      <alignment horizontal="left" indent="3"/>
    </xf>
    <xf numFmtId="0" fontId="2" fillId="0" borderId="7" xfId="0" applyFont="1" applyBorder="1"/>
    <xf numFmtId="0" fontId="12" fillId="0" borderId="7" xfId="0" applyFont="1" applyBorder="1" applyAlignment="1">
      <alignment wrapText="1"/>
    </xf>
    <xf numFmtId="2" fontId="12" fillId="0" borderId="7" xfId="0" applyNumberFormat="1" applyFont="1" applyBorder="1"/>
    <xf numFmtId="2" fontId="1" fillId="0" borderId="0" xfId="0" applyNumberFormat="1" applyFont="1"/>
    <xf numFmtId="0" fontId="1" fillId="4" borderId="0" xfId="0" applyFont="1" applyFill="1"/>
    <xf numFmtId="2" fontId="1" fillId="4" borderId="0" xfId="0" applyNumberFormat="1" applyFont="1" applyFill="1"/>
    <xf numFmtId="2" fontId="0" fillId="2" borderId="3" xfId="0" applyNumberFormat="1" applyFill="1" applyBorder="1"/>
    <xf numFmtId="2" fontId="0" fillId="2" borderId="5" xfId="0" applyNumberFormat="1" applyFill="1" applyBorder="1"/>
    <xf numFmtId="2" fontId="0" fillId="5" borderId="5" xfId="0" applyNumberFormat="1" applyFill="1" applyBorder="1"/>
    <xf numFmtId="2" fontId="0" fillId="2" borderId="8" xfId="0" applyNumberFormat="1" applyFill="1" applyBorder="1"/>
    <xf numFmtId="2" fontId="0" fillId="5" borderId="8" xfId="0" applyNumberFormat="1" applyFill="1" applyBorder="1"/>
    <xf numFmtId="2" fontId="0" fillId="2" borderId="0" xfId="0" applyNumberFormat="1" applyFill="1"/>
    <xf numFmtId="2" fontId="0" fillId="5" borderId="0" xfId="0" applyNumberFormat="1" applyFill="1"/>
    <xf numFmtId="0" fontId="0" fillId="0" borderId="0" xfId="0" applyAlignment="1">
      <alignment horizontal="left" indent="4"/>
    </xf>
    <xf numFmtId="0" fontId="9" fillId="0" borderId="0" xfId="1" applyAlignment="1">
      <alignment horizontal="left" indent="4"/>
    </xf>
    <xf numFmtId="0" fontId="0" fillId="0" borderId="0" xfId="0" applyAlignment="1">
      <alignment vertical="center"/>
    </xf>
    <xf numFmtId="6" fontId="0" fillId="0" borderId="0" xfId="0" applyNumberFormat="1"/>
    <xf numFmtId="0" fontId="15" fillId="0" borderId="0" xfId="0" applyFont="1"/>
    <xf numFmtId="0" fontId="16" fillId="0" borderId="0" xfId="0" applyFont="1" applyAlignment="1">
      <alignment vertical="center"/>
    </xf>
    <xf numFmtId="0" fontId="13" fillId="0" borderId="0" xfId="0" applyFont="1"/>
    <xf numFmtId="0" fontId="0" fillId="0" borderId="0" xfId="0" applyAlignment="1">
      <alignment horizontal="center" vertical="center" wrapText="1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66 68 69 71 72'!$B$1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 66 68 69 71 72'!$C$4:$C$16</c:f>
              <c:numCache>
                <c:formatCode>0.00</c:formatCode>
                <c:ptCount val="13"/>
                <c:pt idx="0">
                  <c:v>1.7447811999999985</c:v>
                </c:pt>
                <c:pt idx="1">
                  <c:v>1.7384367999999988</c:v>
                </c:pt>
                <c:pt idx="2">
                  <c:v>1.7320924000000009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1.705657399999998</c:v>
                </c:pt>
                <c:pt idx="7">
                  <c:v>1.6993130000000001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1.681337199999998</c:v>
                </c:pt>
                <c:pt idx="11">
                  <c:v>1.6749928000000001</c:v>
                </c:pt>
                <c:pt idx="12">
                  <c:v>1.6697058000000009</c:v>
                </c:pt>
              </c:numCache>
            </c:numRef>
          </c:xVal>
          <c:yVal>
            <c:numRef>
              <c:f>'65 66 68 69 71 72'!$G$4:$G$16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0.16361376183686155</c:v>
                </c:pt>
                <c:pt idx="3">
                  <c:v>1.4578991627362803</c:v>
                </c:pt>
                <c:pt idx="4">
                  <c:v>4.9815363240832147</c:v>
                </c:pt>
                <c:pt idx="5">
                  <c:v>9.6111659537128435</c:v>
                </c:pt>
                <c:pt idx="6">
                  <c:v>9.5928850864685025</c:v>
                </c:pt>
                <c:pt idx="7">
                  <c:v>14.780081167050566</c:v>
                </c:pt>
                <c:pt idx="8">
                  <c:v>18.015794669299112</c:v>
                </c:pt>
                <c:pt idx="9">
                  <c:v>24.10332346166502</c:v>
                </c:pt>
                <c:pt idx="10">
                  <c:v>10.822273408650506</c:v>
                </c:pt>
                <c:pt idx="11">
                  <c:v>3.870973638989434</c:v>
                </c:pt>
                <c:pt idx="12">
                  <c:v>2.6004533655076596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0-4E2A-88AB-9DE4D1670DCD}"/>
            </c:ext>
          </c:extLst>
        </c:ser>
        <c:ser>
          <c:idx val="1"/>
          <c:order val="1"/>
          <c:tx>
            <c:strRef>
              <c:f>'65 66 68 69 71 72'!$H$1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 66 68 69 71 72'!$I$4:$I$16</c:f>
              <c:numCache>
                <c:formatCode>0.00</c:formatCode>
                <c:ptCount val="13"/>
                <c:pt idx="0">
                  <c:v>1.7416089999999986</c:v>
                </c:pt>
                <c:pt idx="1">
                  <c:v>1.7363219999999995</c:v>
                </c:pt>
                <c:pt idx="2">
                  <c:v>1.7310350000000003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1.681337199999998</c:v>
                </c:pt>
                <c:pt idx="11">
                  <c:v>1.6760501999999988</c:v>
                </c:pt>
                <c:pt idx="12">
                  <c:v>1.6707631999999997</c:v>
                </c:pt>
              </c:numCache>
            </c:numRef>
          </c:xVal>
          <c:yVal>
            <c:numRef>
              <c:f>'65 66 68 69 71 72'!$M$4:$M$16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0.22663644847353684</c:v>
                </c:pt>
                <c:pt idx="3">
                  <c:v>2.4352308581078077</c:v>
                </c:pt>
                <c:pt idx="4">
                  <c:v>18.681953517308802</c:v>
                </c:pt>
                <c:pt idx="5">
                  <c:v>21.419366306714661</c:v>
                </c:pt>
                <c:pt idx="6">
                  <c:v>11.41181175843221</c:v>
                </c:pt>
                <c:pt idx="7">
                  <c:v>9.9364529173887917</c:v>
                </c:pt>
                <c:pt idx="8">
                  <c:v>8.772163711505133</c:v>
                </c:pt>
                <c:pt idx="9">
                  <c:v>13.76705328178465</c:v>
                </c:pt>
                <c:pt idx="10">
                  <c:v>6.9590721237168376</c:v>
                </c:pt>
                <c:pt idx="11">
                  <c:v>2.8618406434697596</c:v>
                </c:pt>
                <c:pt idx="12">
                  <c:v>3.528418433097809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B0-4E2A-88AB-9DE4D1670DCD}"/>
            </c:ext>
          </c:extLst>
        </c:ser>
        <c:ser>
          <c:idx val="2"/>
          <c:order val="2"/>
          <c:tx>
            <c:strRef>
              <c:f>'65 66 68 69 71 72'!$N$1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 66 68 69 71 72'!$O$4:$O$16</c:f>
              <c:numCache>
                <c:formatCode>0.00</c:formatCode>
                <c:ptCount val="13"/>
                <c:pt idx="0">
                  <c:v>1.7426663999999992</c:v>
                </c:pt>
                <c:pt idx="1">
                  <c:v>1.7373794</c:v>
                </c:pt>
                <c:pt idx="2">
                  <c:v>1.7310350000000003</c:v>
                </c:pt>
                <c:pt idx="3">
                  <c:v>1.7257479999999994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1.705657399999998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1.6823945999999985</c:v>
                </c:pt>
                <c:pt idx="11">
                  <c:v>1.6760501999999988</c:v>
                </c:pt>
                <c:pt idx="12">
                  <c:v>1.6707631999999997</c:v>
                </c:pt>
              </c:numCache>
            </c:numRef>
          </c:xVal>
          <c:yVal>
            <c:numRef>
              <c:f>'65 66 68 69 71 72'!$S$4:$S$16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0.21409495221488953</c:v>
                </c:pt>
                <c:pt idx="3">
                  <c:v>0.86079413777120539</c:v>
                </c:pt>
                <c:pt idx="4">
                  <c:v>5.5767688583809711</c:v>
                </c:pt>
                <c:pt idx="5">
                  <c:v>8.4828687252153827</c:v>
                </c:pt>
                <c:pt idx="6">
                  <c:v>19.121401402285152</c:v>
                </c:pt>
                <c:pt idx="7">
                  <c:v>12.757410554660428</c:v>
                </c:pt>
                <c:pt idx="8">
                  <c:v>15.133790952097174</c:v>
                </c:pt>
                <c:pt idx="9">
                  <c:v>24.786456838899067</c:v>
                </c:pt>
                <c:pt idx="10">
                  <c:v>8.0120069746396805</c:v>
                </c:pt>
                <c:pt idx="11">
                  <c:v>3.6050352778452184</c:v>
                </c:pt>
                <c:pt idx="12">
                  <c:v>1.449371325990833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B0-4E2A-88AB-9DE4D1670DCD}"/>
            </c:ext>
          </c:extLst>
        </c:ser>
        <c:ser>
          <c:idx val="3"/>
          <c:order val="3"/>
          <c:tx>
            <c:strRef>
              <c:f>'65 66 68 69 71 72'!$T$1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 66 68 69 71 72'!$U$4:$U$16</c:f>
              <c:numCache>
                <c:formatCode>0.00</c:formatCode>
                <c:ptCount val="13"/>
                <c:pt idx="0">
                  <c:v>1.7405515999999999</c:v>
                </c:pt>
                <c:pt idx="1">
                  <c:v>1.7363219999999995</c:v>
                </c:pt>
                <c:pt idx="2">
                  <c:v>1.7310350000000003</c:v>
                </c:pt>
                <c:pt idx="3">
                  <c:v>1.7257479999999994</c:v>
                </c:pt>
                <c:pt idx="4">
                  <c:v>1.7194035999999997</c:v>
                </c:pt>
                <c:pt idx="5">
                  <c:v>1.7130592</c:v>
                </c:pt>
                <c:pt idx="6">
                  <c:v>1.7067147999999985</c:v>
                </c:pt>
                <c:pt idx="7">
                  <c:v>1.7014277999999994</c:v>
                </c:pt>
                <c:pt idx="8">
                  <c:v>1.6950833999999997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1.6771075999999994</c:v>
                </c:pt>
                <c:pt idx="12">
                  <c:v>1.6718206000000002</c:v>
                </c:pt>
              </c:numCache>
            </c:numRef>
          </c:xVal>
          <c:yVal>
            <c:numRef>
              <c:f>'65 66 68 69 71 72'!$Y$4:$Y$16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0.1671557182699383</c:v>
                </c:pt>
                <c:pt idx="4">
                  <c:v>0.27162804218864972</c:v>
                </c:pt>
                <c:pt idx="5">
                  <c:v>0.85758151112403147</c:v>
                </c:pt>
                <c:pt idx="6">
                  <c:v>2.452828474613225</c:v>
                </c:pt>
                <c:pt idx="7">
                  <c:v>6.9951034276006796</c:v>
                </c:pt>
                <c:pt idx="8">
                  <c:v>16.006976934327788</c:v>
                </c:pt>
                <c:pt idx="9">
                  <c:v>48.366143699410408</c:v>
                </c:pt>
                <c:pt idx="10">
                  <c:v>19.677135096341651</c:v>
                </c:pt>
                <c:pt idx="11">
                  <c:v>2.9252250697239206</c:v>
                </c:pt>
                <c:pt idx="12">
                  <c:v>2.2802220263997022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B0-4E2A-88AB-9DE4D1670DCD}"/>
            </c:ext>
          </c:extLst>
        </c:ser>
        <c:ser>
          <c:idx val="4"/>
          <c:order val="4"/>
          <c:tx>
            <c:strRef>
              <c:f>'65 66 68 69 71 72'!$Z$1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 66 68 69 71 72'!$AA$4:$AA$16</c:f>
              <c:numCache>
                <c:formatCode>0.00</c:formatCode>
                <c:ptCount val="13"/>
                <c:pt idx="0">
                  <c:v>1.7384367999999988</c:v>
                </c:pt>
                <c:pt idx="1">
                  <c:v>1.7352646000000007</c:v>
                </c:pt>
                <c:pt idx="2">
                  <c:v>1.7299775999999998</c:v>
                </c:pt>
                <c:pt idx="3">
                  <c:v>1.7246905999999989</c:v>
                </c:pt>
                <c:pt idx="4">
                  <c:v>1.7194035999999997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1.6950833999999997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1.6771075999999994</c:v>
                </c:pt>
                <c:pt idx="12">
                  <c:v>1.672877999999999</c:v>
                </c:pt>
              </c:numCache>
            </c:numRef>
          </c:xVal>
          <c:yVal>
            <c:numRef>
              <c:f>'65 66 68 69 71 72'!$AE$4:$AE$16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0.43902834570875848</c:v>
                </c:pt>
                <c:pt idx="5">
                  <c:v>1.1329016414331552</c:v>
                </c:pt>
                <c:pt idx="6">
                  <c:v>3.614164745676324</c:v>
                </c:pt>
                <c:pt idx="7">
                  <c:v>12.892837698518422</c:v>
                </c:pt>
                <c:pt idx="8">
                  <c:v>28.079279947177589</c:v>
                </c:pt>
                <c:pt idx="9">
                  <c:v>36.025808843119762</c:v>
                </c:pt>
                <c:pt idx="10">
                  <c:v>11.780787007541091</c:v>
                </c:pt>
                <c:pt idx="11">
                  <c:v>3.9616805866067391</c:v>
                </c:pt>
                <c:pt idx="12">
                  <c:v>2.0735111842181473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B0-4E2A-88AB-9DE4D1670DCD}"/>
            </c:ext>
          </c:extLst>
        </c:ser>
        <c:ser>
          <c:idx val="5"/>
          <c:order val="5"/>
          <c:tx>
            <c:strRef>
              <c:f>'65 66 68 69 71 72'!$AF$1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 66 68 69 71 72'!$AG$4:$AG$16</c:f>
              <c:numCache>
                <c:formatCode>0.00</c:formatCode>
                <c:ptCount val="13"/>
                <c:pt idx="0">
                  <c:v>1.7373794</c:v>
                </c:pt>
                <c:pt idx="1">
                  <c:v>1.7331497999999996</c:v>
                </c:pt>
                <c:pt idx="2">
                  <c:v>1.728920200000001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1.6781649999999999</c:v>
                </c:pt>
                <c:pt idx="12">
                  <c:v>1.672877999999999</c:v>
                </c:pt>
              </c:numCache>
            </c:numRef>
          </c:xVal>
          <c:yVal>
            <c:numRef>
              <c:f>'65 66 68 69 71 72'!$AK$4:$AK$16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9.0223724251831242E-2</c:v>
                </c:pt>
                <c:pt idx="3">
                  <c:v>0.18962274249537411</c:v>
                </c:pt>
                <c:pt idx="4">
                  <c:v>0.52757940452342</c:v>
                </c:pt>
                <c:pt idx="5">
                  <c:v>1.5903842918966862</c:v>
                </c:pt>
                <c:pt idx="6">
                  <c:v>6.0021714862447046</c:v>
                </c:pt>
                <c:pt idx="7">
                  <c:v>11.255027296499625</c:v>
                </c:pt>
                <c:pt idx="8">
                  <c:v>23.236432034009756</c:v>
                </c:pt>
                <c:pt idx="9">
                  <c:v>35.569556374535502</c:v>
                </c:pt>
                <c:pt idx="10">
                  <c:v>14.802807639961463</c:v>
                </c:pt>
                <c:pt idx="11">
                  <c:v>4.190050922881654</c:v>
                </c:pt>
                <c:pt idx="12">
                  <c:v>2.5461440826999833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B0-4E2A-88AB-9DE4D167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92192"/>
        <c:axId val="467403920"/>
      </c:scatterChart>
      <c:valAx>
        <c:axId val="3365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03920"/>
        <c:crosses val="autoZero"/>
        <c:crossBetween val="midCat"/>
      </c:valAx>
      <c:valAx>
        <c:axId val="4674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9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66 68 69 71 72'!$B$1</c:f>
              <c:strCache>
                <c:ptCount val="1"/>
                <c:pt idx="0">
                  <c:v>65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 66 68 69 71 72'!$C$4:$C$16</c:f>
              <c:numCache>
                <c:formatCode>0.00</c:formatCode>
                <c:ptCount val="13"/>
                <c:pt idx="0">
                  <c:v>1.7447811999999985</c:v>
                </c:pt>
                <c:pt idx="1">
                  <c:v>1.7384367999999988</c:v>
                </c:pt>
                <c:pt idx="2">
                  <c:v>1.7320924000000009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1.705657399999998</c:v>
                </c:pt>
                <c:pt idx="7">
                  <c:v>1.6993130000000001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1.681337199999998</c:v>
                </c:pt>
                <c:pt idx="11">
                  <c:v>1.6749928000000001</c:v>
                </c:pt>
                <c:pt idx="12">
                  <c:v>1.6697058000000009</c:v>
                </c:pt>
              </c:numCache>
            </c:numRef>
          </c:xVal>
          <c:yVal>
            <c:numRef>
              <c:f>'65 66 68 69 71 72'!$E$4:$E$16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27.059773828756057</c:v>
                </c:pt>
                <c:pt idx="4">
                  <c:v>33.117932148626814</c:v>
                </c:pt>
                <c:pt idx="5">
                  <c:v>11.631663974151857</c:v>
                </c:pt>
                <c:pt idx="6">
                  <c:v>18.012924071082391</c:v>
                </c:pt>
                <c:pt idx="7">
                  <c:v>10.177705977382875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36-490D-8FC2-DB5BF5226425}"/>
            </c:ext>
          </c:extLst>
        </c:ser>
        <c:ser>
          <c:idx val="1"/>
          <c:order val="1"/>
          <c:tx>
            <c:strRef>
              <c:f>'65 66 68 69 71 72'!$H$1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 66 68 69 71 72'!$I$4:$I$16</c:f>
              <c:numCache>
                <c:formatCode>0.00</c:formatCode>
                <c:ptCount val="13"/>
                <c:pt idx="0">
                  <c:v>1.7416089999999986</c:v>
                </c:pt>
                <c:pt idx="1">
                  <c:v>1.7363219999999995</c:v>
                </c:pt>
                <c:pt idx="2">
                  <c:v>1.7310350000000003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1.681337199999998</c:v>
                </c:pt>
                <c:pt idx="11">
                  <c:v>1.6760501999999988</c:v>
                </c:pt>
                <c:pt idx="12">
                  <c:v>1.6707631999999997</c:v>
                </c:pt>
              </c:numCache>
            </c:numRef>
          </c:xVal>
          <c:yVal>
            <c:numRef>
              <c:f>'65 66 68 69 71 72'!$K$4:$K$16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23.630363036303635</c:v>
                </c:pt>
                <c:pt idx="4">
                  <c:v>39.207920792079214</c:v>
                </c:pt>
                <c:pt idx="5">
                  <c:v>8.5148514851485171</c:v>
                </c:pt>
                <c:pt idx="6">
                  <c:v>16.633663366336638</c:v>
                </c:pt>
                <c:pt idx="7">
                  <c:v>12.013201320132016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6-490D-8FC2-DB5BF5226425}"/>
            </c:ext>
          </c:extLst>
        </c:ser>
        <c:ser>
          <c:idx val="2"/>
          <c:order val="2"/>
          <c:tx>
            <c:strRef>
              <c:f>'65 66 68 69 71 72'!$N$1</c:f>
              <c:strCache>
                <c:ptCount val="1"/>
                <c:pt idx="0">
                  <c:v>68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 66 68 69 71 72'!$O$4:$O$16</c:f>
              <c:numCache>
                <c:formatCode>0.00</c:formatCode>
                <c:ptCount val="13"/>
                <c:pt idx="0">
                  <c:v>1.7426663999999992</c:v>
                </c:pt>
                <c:pt idx="1">
                  <c:v>1.7373794</c:v>
                </c:pt>
                <c:pt idx="2">
                  <c:v>1.7310350000000003</c:v>
                </c:pt>
                <c:pt idx="3">
                  <c:v>1.7257479999999994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1.705657399999998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1.6823945999999985</c:v>
                </c:pt>
                <c:pt idx="11">
                  <c:v>1.6760501999999988</c:v>
                </c:pt>
                <c:pt idx="12">
                  <c:v>1.6707631999999997</c:v>
                </c:pt>
              </c:numCache>
            </c:numRef>
          </c:xVal>
          <c:yVal>
            <c:numRef>
              <c:f>'65 66 68 69 71 72'!$Q$4:$Q$16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15.837696335078533</c:v>
                </c:pt>
                <c:pt idx="4">
                  <c:v>19.633507853403138</c:v>
                </c:pt>
                <c:pt idx="5">
                  <c:v>0</c:v>
                </c:pt>
                <c:pt idx="6">
                  <c:v>64.528795811518307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36-490D-8FC2-DB5BF5226425}"/>
            </c:ext>
          </c:extLst>
        </c:ser>
        <c:ser>
          <c:idx val="3"/>
          <c:order val="3"/>
          <c:tx>
            <c:strRef>
              <c:f>'65 66 68 69 71 72'!$T$1</c:f>
              <c:strCache>
                <c:ptCount val="1"/>
                <c:pt idx="0">
                  <c:v>69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 66 68 69 71 72'!$U$4:$U$16</c:f>
              <c:numCache>
                <c:formatCode>0.00</c:formatCode>
                <c:ptCount val="13"/>
                <c:pt idx="0">
                  <c:v>1.7405515999999999</c:v>
                </c:pt>
                <c:pt idx="1">
                  <c:v>1.7363219999999995</c:v>
                </c:pt>
                <c:pt idx="2">
                  <c:v>1.7310350000000003</c:v>
                </c:pt>
                <c:pt idx="3">
                  <c:v>1.7257479999999994</c:v>
                </c:pt>
                <c:pt idx="4">
                  <c:v>1.7194035999999997</c:v>
                </c:pt>
                <c:pt idx="5">
                  <c:v>1.7130592</c:v>
                </c:pt>
                <c:pt idx="6">
                  <c:v>1.7067147999999985</c:v>
                </c:pt>
                <c:pt idx="7">
                  <c:v>1.7014277999999994</c:v>
                </c:pt>
                <c:pt idx="8">
                  <c:v>1.6950833999999997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1.6771075999999994</c:v>
                </c:pt>
                <c:pt idx="12">
                  <c:v>1.6718206000000002</c:v>
                </c:pt>
              </c:numCache>
            </c:numRef>
          </c:xVal>
          <c:yVal>
            <c:numRef>
              <c:f>'65 66 68 69 71 72'!$W$4:$W$16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14.356087262491201</c:v>
                </c:pt>
                <c:pt idx="7">
                  <c:v>30.190007037297679</c:v>
                </c:pt>
                <c:pt idx="8">
                  <c:v>44.053483462350464</c:v>
                </c:pt>
                <c:pt idx="9">
                  <c:v>11.400422237860662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36-490D-8FC2-DB5BF5226425}"/>
            </c:ext>
          </c:extLst>
        </c:ser>
        <c:ser>
          <c:idx val="4"/>
          <c:order val="4"/>
          <c:tx>
            <c:strRef>
              <c:f>'65 66 68 69 71 72'!$Z$1</c:f>
              <c:strCache>
                <c:ptCount val="1"/>
                <c:pt idx="0">
                  <c:v>71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 66 68 69 71 72'!$AA$4:$AA$16</c:f>
              <c:numCache>
                <c:formatCode>0.00</c:formatCode>
                <c:ptCount val="13"/>
                <c:pt idx="0">
                  <c:v>1.7384367999999988</c:v>
                </c:pt>
                <c:pt idx="1">
                  <c:v>1.7352646000000007</c:v>
                </c:pt>
                <c:pt idx="2">
                  <c:v>1.7299775999999998</c:v>
                </c:pt>
                <c:pt idx="3">
                  <c:v>1.7246905999999989</c:v>
                </c:pt>
                <c:pt idx="4">
                  <c:v>1.7194035999999997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1.6950833999999997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1.6771075999999994</c:v>
                </c:pt>
                <c:pt idx="12">
                  <c:v>1.672877999999999</c:v>
                </c:pt>
              </c:numCache>
            </c:numRef>
          </c:xVal>
          <c:yVal>
            <c:numRef>
              <c:f>'65 66 68 69 71 72'!$AC$4:$AC$16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8.1309686221009549</c:v>
                </c:pt>
                <c:pt idx="7">
                  <c:v>28.103683492496589</c:v>
                </c:pt>
                <c:pt idx="8">
                  <c:v>51.841746248294683</c:v>
                </c:pt>
                <c:pt idx="9">
                  <c:v>11.923601637107776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36-490D-8FC2-DB5BF5226425}"/>
            </c:ext>
          </c:extLst>
        </c:ser>
        <c:ser>
          <c:idx val="5"/>
          <c:order val="5"/>
          <c:tx>
            <c:strRef>
              <c:f>'65 66 68 69 71 72'!$AF$1</c:f>
              <c:strCache>
                <c:ptCount val="1"/>
                <c:pt idx="0">
                  <c:v>72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 66 68 69 71 72'!$AG$4:$AG$16</c:f>
              <c:numCache>
                <c:formatCode>0.00</c:formatCode>
                <c:ptCount val="13"/>
                <c:pt idx="0">
                  <c:v>1.7373794</c:v>
                </c:pt>
                <c:pt idx="1">
                  <c:v>1.7331497999999996</c:v>
                </c:pt>
                <c:pt idx="2">
                  <c:v>1.728920200000001</c:v>
                </c:pt>
                <c:pt idx="3">
                  <c:v>1.7246905999999989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1.688739</c:v>
                </c:pt>
                <c:pt idx="10">
                  <c:v>1.6823945999999985</c:v>
                </c:pt>
                <c:pt idx="11">
                  <c:v>1.6781649999999999</c:v>
                </c:pt>
                <c:pt idx="12">
                  <c:v>1.672877999999999</c:v>
                </c:pt>
              </c:numCache>
            </c:numRef>
          </c:xVal>
          <c:yVal>
            <c:numRef>
              <c:f>'65 66 68 69 71 72'!$AI$4:$AI$17</c:f>
              <c:numCache>
                <c:formatCode>0.0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12.189859762675297</c:v>
                </c:pt>
                <c:pt idx="7">
                  <c:v>31.499460625674221</c:v>
                </c:pt>
                <c:pt idx="8">
                  <c:v>42.071197411003233</c:v>
                </c:pt>
                <c:pt idx="9">
                  <c:v>11.823085221143472</c:v>
                </c:pt>
                <c:pt idx="10">
                  <c:v>2.4163969795037756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36-490D-8FC2-DB5BF522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133960"/>
        <c:axId val="528134288"/>
      </c:scatterChart>
      <c:valAx>
        <c:axId val="52813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4288"/>
        <c:crosses val="autoZero"/>
        <c:crossBetween val="midCat"/>
      </c:valAx>
      <c:valAx>
        <c:axId val="5281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13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66 68 69 71 72'!$AL$1</c:f>
              <c:strCache>
                <c:ptCount val="1"/>
                <c:pt idx="0">
                  <c:v>Bo 13f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 66 68 69 71 72'!$AM$4:$AM$16</c:f>
              <c:numCache>
                <c:formatCode>0.00</c:formatCode>
                <c:ptCount val="13"/>
                <c:pt idx="0">
                  <c:v>1.7490107999999989</c:v>
                </c:pt>
                <c:pt idx="1">
                  <c:v>1.7405515999999999</c:v>
                </c:pt>
                <c:pt idx="2">
                  <c:v>1.7320924000000009</c:v>
                </c:pt>
                <c:pt idx="3">
                  <c:v>1.7257479999999994</c:v>
                </c:pt>
                <c:pt idx="4">
                  <c:v>1.7194035999999997</c:v>
                </c:pt>
                <c:pt idx="5">
                  <c:v>1.7130592</c:v>
                </c:pt>
                <c:pt idx="6">
                  <c:v>1.7067147999999985</c:v>
                </c:pt>
                <c:pt idx="7">
                  <c:v>1.7003703999999988</c:v>
                </c:pt>
                <c:pt idx="8">
                  <c:v>1.6940259999999991</c:v>
                </c:pt>
                <c:pt idx="9">
                  <c:v>1.6876816000000012</c:v>
                </c:pt>
                <c:pt idx="10">
                  <c:v>1.6823945999999985</c:v>
                </c:pt>
                <c:pt idx="11">
                  <c:v>1.6760501999999988</c:v>
                </c:pt>
                <c:pt idx="12">
                  <c:v>1.6707631999999997</c:v>
                </c:pt>
              </c:numCache>
            </c:numRef>
          </c:xVal>
          <c:yVal>
            <c:numRef>
              <c:f>'65 66 68 69 71 72'!$AO$4:$AO$16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1.5798160811129454</c:v>
                </c:pt>
                <c:pt idx="5">
                  <c:v>5.8948361235557654</c:v>
                </c:pt>
                <c:pt idx="6">
                  <c:v>12.909691110587126</c:v>
                </c:pt>
                <c:pt idx="7">
                  <c:v>12.791794388116012</c:v>
                </c:pt>
                <c:pt idx="8">
                  <c:v>18.922423956614008</c:v>
                </c:pt>
                <c:pt idx="9">
                  <c:v>37.550106107050226</c:v>
                </c:pt>
                <c:pt idx="10">
                  <c:v>8.8422541853336476</c:v>
                </c:pt>
                <c:pt idx="11">
                  <c:v>1.5090780476302761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C-49EE-BB22-DF7A4A72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652832"/>
        <c:axId val="336653816"/>
      </c:scatterChart>
      <c:valAx>
        <c:axId val="33665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3816"/>
        <c:crosses val="autoZero"/>
        <c:crossBetween val="midCat"/>
      </c:valAx>
      <c:valAx>
        <c:axId val="33665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5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66 68 69 71 72'!$AP$1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 66 68 69 71 72'!$AQ$4:$AQ$16</c:f>
              <c:numCache>
                <c:formatCode>0.00</c:formatCode>
                <c:ptCount val="13"/>
                <c:pt idx="0">
                  <c:v>1.7468959999999996</c:v>
                </c:pt>
                <c:pt idx="1">
                  <c:v>1.7394941999999993</c:v>
                </c:pt>
                <c:pt idx="2">
                  <c:v>1.7320924000000009</c:v>
                </c:pt>
                <c:pt idx="3">
                  <c:v>1.7257479999999994</c:v>
                </c:pt>
                <c:pt idx="4">
                  <c:v>1.7183461999999992</c:v>
                </c:pt>
                <c:pt idx="5">
                  <c:v>1.7120017999999995</c:v>
                </c:pt>
                <c:pt idx="6">
                  <c:v>1.705657399999998</c:v>
                </c:pt>
                <c:pt idx="7">
                  <c:v>1.6993130000000001</c:v>
                </c:pt>
                <c:pt idx="8">
                  <c:v>1.6940259999999991</c:v>
                </c:pt>
                <c:pt idx="9">
                  <c:v>1.6866242000000007</c:v>
                </c:pt>
                <c:pt idx="10">
                  <c:v>1.6823945999999985</c:v>
                </c:pt>
                <c:pt idx="11">
                  <c:v>1.6760501999999988</c:v>
                </c:pt>
                <c:pt idx="12">
                  <c:v>1.6697058000000009</c:v>
                </c:pt>
              </c:numCache>
            </c:numRef>
          </c:xVal>
          <c:yVal>
            <c:numRef>
              <c:f>'65 66 68 69 71 72'!$AS$4:$AS$16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3.9010778574164249</c:v>
                </c:pt>
                <c:pt idx="8">
                  <c:v>28.068063686600649</c:v>
                </c:pt>
                <c:pt idx="9">
                  <c:v>36.384527001148989</c:v>
                </c:pt>
                <c:pt idx="10">
                  <c:v>18.32904743666904</c:v>
                </c:pt>
                <c:pt idx="11">
                  <c:v>9.6295891010559718</c:v>
                </c:pt>
                <c:pt idx="12">
                  <c:v>3.687694917108935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3-4B66-B0E0-FA481A1A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60272"/>
        <c:axId val="595950432"/>
      </c:scatterChart>
      <c:valAx>
        <c:axId val="5959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0432"/>
        <c:crosses val="autoZero"/>
        <c:crossBetween val="midCat"/>
      </c:valAx>
      <c:valAx>
        <c:axId val="5959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6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'73D 74D 76D 77D 78D 80D 23 Bo13'!$B$1</c:f>
              <c:strCache>
                <c:ptCount val="1"/>
                <c:pt idx="0">
                  <c:v>73D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'73D 74D 76D 77D 78D 80D 23 Bo13'!$C$4:$C$16</c:f>
              <c:numCache>
                <c:formatCode>0.00</c:formatCode>
                <c:ptCount val="13"/>
                <c:pt idx="0">
                  <c:v>1.7468959999999996</c:v>
                </c:pt>
                <c:pt idx="1">
                  <c:v>1.7426663999999992</c:v>
                </c:pt>
                <c:pt idx="2">
                  <c:v>1.7384367999999988</c:v>
                </c:pt>
                <c:pt idx="3">
                  <c:v>1.7331497999999996</c:v>
                </c:pt>
                <c:pt idx="4">
                  <c:v>1.7268053999999982</c:v>
                </c:pt>
                <c:pt idx="5">
                  <c:v>1.7204609999999985</c:v>
                </c:pt>
                <c:pt idx="6">
                  <c:v>1.7151739999999993</c:v>
                </c:pt>
                <c:pt idx="7">
                  <c:v>1.7088296000000014</c:v>
                </c:pt>
                <c:pt idx="8">
                  <c:v>1.7035425999999987</c:v>
                </c:pt>
                <c:pt idx="9">
                  <c:v>1.697198199999999</c:v>
                </c:pt>
                <c:pt idx="10">
                  <c:v>1.6908537999999993</c:v>
                </c:pt>
                <c:pt idx="11">
                  <c:v>1.6845093999999978</c:v>
                </c:pt>
                <c:pt idx="12">
                  <c:v>1.6792223999999987</c:v>
                </c:pt>
              </c:numCache>
            </c:numRef>
          </c:xVal>
          <c:yVal>
            <c:numRef>
              <c:f>'73D 74D 76D 77D 78D 80D 23 Bo13'!$E$4:$E$16</c:f>
              <c:numCache>
                <c:formatCode>0.0</c:formatCode>
                <c:ptCount val="13"/>
                <c:pt idx="0">
                  <c:v>0.40359897172236503</c:v>
                </c:pt>
                <c:pt idx="1">
                  <c:v>0.62467866323907451</c:v>
                </c:pt>
                <c:pt idx="2">
                  <c:v>1.2005141388174807</c:v>
                </c:pt>
                <c:pt idx="3">
                  <c:v>7.8097686375321347</c:v>
                </c:pt>
                <c:pt idx="4">
                  <c:v>34.989717223650388</c:v>
                </c:pt>
                <c:pt idx="5">
                  <c:v>13.766066838046273</c:v>
                </c:pt>
                <c:pt idx="6">
                  <c:v>5.5347043701799485</c:v>
                </c:pt>
                <c:pt idx="7">
                  <c:v>6.2622107969151672</c:v>
                </c:pt>
                <c:pt idx="8">
                  <c:v>10.632390745501286</c:v>
                </c:pt>
                <c:pt idx="9">
                  <c:v>9.5526992287917736</c:v>
                </c:pt>
                <c:pt idx="10">
                  <c:v>5.8663239074550129</c:v>
                </c:pt>
                <c:pt idx="11">
                  <c:v>1.6940874035989717</c:v>
                </c:pt>
                <c:pt idx="12">
                  <c:v>1.6632390745501286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96A-ACB2-E7F8C5E52CEB}"/>
            </c:ext>
          </c:extLst>
        </c:ser>
        <c:ser>
          <c:idx val="1"/>
          <c:order val="1"/>
          <c:tx>
            <c:strRef>
              <c:f>'73D 74D 76D 77D 78D 80D 23 Bo13'!$F$1</c:f>
              <c:strCache>
                <c:ptCount val="1"/>
                <c:pt idx="0">
                  <c:v>74D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'73D 74D 76D 77D 78D 80D 23 Bo13'!$G$4:$G$16</c:f>
              <c:numCache>
                <c:formatCode>0.00</c:formatCode>
                <c:ptCount val="13"/>
                <c:pt idx="0">
                  <c:v>1.7479533999999983</c:v>
                </c:pt>
                <c:pt idx="1">
                  <c:v>1.7437237999999997</c:v>
                </c:pt>
                <c:pt idx="2">
                  <c:v>1.7384367999999988</c:v>
                </c:pt>
                <c:pt idx="3">
                  <c:v>1.7320924000000009</c:v>
                </c:pt>
                <c:pt idx="4">
                  <c:v>1.7268053999999982</c:v>
                </c:pt>
                <c:pt idx="5">
                  <c:v>1.7204609999999985</c:v>
                </c:pt>
                <c:pt idx="6">
                  <c:v>1.7141166000000005</c:v>
                </c:pt>
                <c:pt idx="7">
                  <c:v>1.7088296000000014</c:v>
                </c:pt>
                <c:pt idx="8">
                  <c:v>1.7024851999999981</c:v>
                </c:pt>
                <c:pt idx="9">
                  <c:v>1.697198199999999</c:v>
                </c:pt>
                <c:pt idx="10">
                  <c:v>1.6908537999999993</c:v>
                </c:pt>
                <c:pt idx="11">
                  <c:v>1.6855668000000001</c:v>
                </c:pt>
                <c:pt idx="12">
                  <c:v>1.6802797999999992</c:v>
                </c:pt>
              </c:numCache>
            </c:numRef>
          </c:xVal>
          <c:yVal>
            <c:numRef>
              <c:f>'73D 74D 76D 77D 78D 80D 23 Bo13'!$I$4:$I$16</c:f>
              <c:numCache>
                <c:formatCode>0.0</c:formatCode>
                <c:ptCount val="13"/>
                <c:pt idx="0">
                  <c:v>8.5018450184501854E-2</c:v>
                </c:pt>
                <c:pt idx="1">
                  <c:v>0.20132841328413284</c:v>
                </c:pt>
                <c:pt idx="2">
                  <c:v>1.0686346863468634</c:v>
                </c:pt>
                <c:pt idx="3">
                  <c:v>5.8892988929889301</c:v>
                </c:pt>
                <c:pt idx="4">
                  <c:v>51.070110701107005</c:v>
                </c:pt>
                <c:pt idx="5">
                  <c:v>10.423616236162362</c:v>
                </c:pt>
                <c:pt idx="6">
                  <c:v>5.2988929889298895</c:v>
                </c:pt>
                <c:pt idx="7">
                  <c:v>4.9535055350553501</c:v>
                </c:pt>
                <c:pt idx="8">
                  <c:v>5.6177121771217715</c:v>
                </c:pt>
                <c:pt idx="9">
                  <c:v>7.8996309963099627</c:v>
                </c:pt>
                <c:pt idx="10">
                  <c:v>4.7202952029520295</c:v>
                </c:pt>
                <c:pt idx="11">
                  <c:v>1.4819188191881918</c:v>
                </c:pt>
                <c:pt idx="12">
                  <c:v>1.2900369003690035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5-496A-ACB2-E7F8C5E52CEB}"/>
            </c:ext>
          </c:extLst>
        </c:ser>
        <c:ser>
          <c:idx val="2"/>
          <c:order val="2"/>
          <c:tx>
            <c:strRef>
              <c:f>'73D 74D 76D 77D 78D 80D 23 Bo13'!$J$1</c:f>
              <c:strCache>
                <c:ptCount val="1"/>
                <c:pt idx="0">
                  <c:v>76D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'73D 74D 76D 77D 78D 80D 23 Bo13'!$K$4:$K$16</c:f>
              <c:numCache>
                <c:formatCode>0.00</c:formatCode>
                <c:ptCount val="13"/>
                <c:pt idx="0">
                  <c:v>1.7500682000000012</c:v>
                </c:pt>
                <c:pt idx="1">
                  <c:v>1.7426663999999992</c:v>
                </c:pt>
                <c:pt idx="2">
                  <c:v>1.7373794</c:v>
                </c:pt>
                <c:pt idx="3">
                  <c:v>1.7299775999999998</c:v>
                </c:pt>
                <c:pt idx="4">
                  <c:v>1.7246905999999989</c:v>
                </c:pt>
                <c:pt idx="5">
                  <c:v>1.7183461999999992</c:v>
                </c:pt>
                <c:pt idx="6">
                  <c:v>1.7120017999999995</c:v>
                </c:pt>
                <c:pt idx="7">
                  <c:v>1.705657399999998</c:v>
                </c:pt>
                <c:pt idx="8">
                  <c:v>1.7003703999999988</c:v>
                </c:pt>
                <c:pt idx="9">
                  <c:v>1.6940259999999991</c:v>
                </c:pt>
                <c:pt idx="10">
                  <c:v>1.688739</c:v>
                </c:pt>
                <c:pt idx="11">
                  <c:v>1.6823945999999985</c:v>
                </c:pt>
                <c:pt idx="12">
                  <c:v>1.6771075999999994</c:v>
                </c:pt>
              </c:numCache>
            </c:numRef>
          </c:xVal>
          <c:yVal>
            <c:numRef>
              <c:f>'73D 74D 76D 77D 78D 80D 23 Bo13'!$M$4:$M$16</c:f>
              <c:numCache>
                <c:formatCode>0.0</c:formatCode>
                <c:ptCount val="13"/>
                <c:pt idx="0">
                  <c:v>6.9450785402607032E-2</c:v>
                </c:pt>
                <c:pt idx="1">
                  <c:v>0.14554228335367053</c:v>
                </c:pt>
                <c:pt idx="2">
                  <c:v>0.82732210499519943</c:v>
                </c:pt>
                <c:pt idx="3">
                  <c:v>8.5416165154521089</c:v>
                </c:pt>
                <c:pt idx="4">
                  <c:v>26.06202978912971</c:v>
                </c:pt>
                <c:pt idx="5">
                  <c:v>19.448986876291826</c:v>
                </c:pt>
                <c:pt idx="6">
                  <c:v>5.1354843708063207</c:v>
                </c:pt>
                <c:pt idx="7">
                  <c:v>7.7640997545703332</c:v>
                </c:pt>
                <c:pt idx="8">
                  <c:v>9.6290331952618526</c:v>
                </c:pt>
                <c:pt idx="9">
                  <c:v>15.240435298707553</c:v>
                </c:pt>
                <c:pt idx="10">
                  <c:v>3.8543802416665973</c:v>
                </c:pt>
                <c:pt idx="11">
                  <c:v>1.9756119831657939</c:v>
                </c:pt>
                <c:pt idx="12">
                  <c:v>1.306006801196435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C5-496A-ACB2-E7F8C5E52CEB}"/>
            </c:ext>
          </c:extLst>
        </c:ser>
        <c:ser>
          <c:idx val="3"/>
          <c:order val="3"/>
          <c:tx>
            <c:strRef>
              <c:f>'73D 74D 76D 77D 78D 80D 23 Bo13'!$N$1</c:f>
              <c:strCache>
                <c:ptCount val="1"/>
                <c:pt idx="0">
                  <c:v>77D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'73D 74D 76D 77D 78D 80D 23 Bo13'!$O$4:$O$16</c:f>
              <c:numCache>
                <c:formatCode>0.00</c:formatCode>
                <c:ptCount val="13"/>
                <c:pt idx="0">
                  <c:v>1.7542977999999998</c:v>
                </c:pt>
                <c:pt idx="1">
                  <c:v>1.7447811999999985</c:v>
                </c:pt>
                <c:pt idx="2">
                  <c:v>1.7373794</c:v>
                </c:pt>
                <c:pt idx="3">
                  <c:v>1.7310350000000003</c:v>
                </c:pt>
                <c:pt idx="4">
                  <c:v>1.7246905999999989</c:v>
                </c:pt>
                <c:pt idx="5">
                  <c:v>1.7183461999999992</c:v>
                </c:pt>
                <c:pt idx="6">
                  <c:v>1.7130592</c:v>
                </c:pt>
                <c:pt idx="7">
                  <c:v>1.7067147999999985</c:v>
                </c:pt>
                <c:pt idx="8">
                  <c:v>1.7014277999999994</c:v>
                </c:pt>
                <c:pt idx="9">
                  <c:v>1.6961408000000002</c:v>
                </c:pt>
                <c:pt idx="10">
                  <c:v>1.6897964000000005</c:v>
                </c:pt>
                <c:pt idx="11">
                  <c:v>1.6834519999999991</c:v>
                </c:pt>
                <c:pt idx="12">
                  <c:v>1.6781649999999999</c:v>
                </c:pt>
              </c:numCache>
            </c:numRef>
          </c:xVal>
          <c:yVal>
            <c:numRef>
              <c:f>'73D 74D 76D 77D 78D 80D 23 Bo13'!$Q$4:$Q$16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4.7084868410183549E-2</c:v>
                </c:pt>
                <c:pt idx="5">
                  <c:v>9.2930661335888592E-2</c:v>
                </c:pt>
                <c:pt idx="6">
                  <c:v>0.18875249880222705</c:v>
                </c:pt>
                <c:pt idx="7">
                  <c:v>2.6268400270944507</c:v>
                </c:pt>
                <c:pt idx="8">
                  <c:v>17.656825653818832</c:v>
                </c:pt>
                <c:pt idx="9">
                  <c:v>46.737927274529568</c:v>
                </c:pt>
                <c:pt idx="10">
                  <c:v>23.513522443787277</c:v>
                </c:pt>
                <c:pt idx="11">
                  <c:v>6.2614614482314268</c:v>
                </c:pt>
                <c:pt idx="12">
                  <c:v>2.8746551239901534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C5-496A-ACB2-E7F8C5E52CEB}"/>
            </c:ext>
          </c:extLst>
        </c:ser>
        <c:ser>
          <c:idx val="4"/>
          <c:order val="4"/>
          <c:tx>
            <c:strRef>
              <c:f>'73D 74D 76D 77D 78D 80D 23 Bo13'!$R$1</c:f>
              <c:strCache>
                <c:ptCount val="1"/>
                <c:pt idx="0">
                  <c:v>78D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'73D 74D 76D 77D 78D 80D 23 Bo13'!$S$4:$S$16</c:f>
              <c:numCache>
                <c:formatCode>0.00</c:formatCode>
                <c:ptCount val="13"/>
                <c:pt idx="0">
                  <c:v>1.7521830000000005</c:v>
                </c:pt>
                <c:pt idx="1">
                  <c:v>1.7447811999999985</c:v>
                </c:pt>
                <c:pt idx="2">
                  <c:v>1.7373794</c:v>
                </c:pt>
                <c:pt idx="3">
                  <c:v>1.7310350000000003</c:v>
                </c:pt>
                <c:pt idx="4">
                  <c:v>1.7236331999999983</c:v>
                </c:pt>
                <c:pt idx="5">
                  <c:v>1.7172888000000004</c:v>
                </c:pt>
                <c:pt idx="6">
                  <c:v>1.7120017999999995</c:v>
                </c:pt>
                <c:pt idx="7">
                  <c:v>1.7067147999999985</c:v>
                </c:pt>
                <c:pt idx="8">
                  <c:v>1.7014277999999994</c:v>
                </c:pt>
                <c:pt idx="9">
                  <c:v>1.6950833999999997</c:v>
                </c:pt>
                <c:pt idx="10">
                  <c:v>1.688739</c:v>
                </c:pt>
                <c:pt idx="11">
                  <c:v>1.6834519999999991</c:v>
                </c:pt>
                <c:pt idx="12">
                  <c:v>1.6771075999999994</c:v>
                </c:pt>
              </c:numCache>
            </c:numRef>
          </c:xVal>
          <c:yVal>
            <c:numRef>
              <c:f>'73D 74D 76D 77D 78D 80D 23 Bo13'!$U$4:$U$16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8.0842037859687035E-2</c:v>
                </c:pt>
                <c:pt idx="5">
                  <c:v>8.7245367591147399E-2</c:v>
                </c:pt>
                <c:pt idx="6">
                  <c:v>0.46023932444871335</c:v>
                </c:pt>
                <c:pt idx="7">
                  <c:v>2.141113378957058</c:v>
                </c:pt>
                <c:pt idx="8">
                  <c:v>22.283587465482054</c:v>
                </c:pt>
                <c:pt idx="9">
                  <c:v>44.939368471605235</c:v>
                </c:pt>
                <c:pt idx="10">
                  <c:v>18.705726978028576</c:v>
                </c:pt>
                <c:pt idx="11">
                  <c:v>8.0161684075719375</c:v>
                </c:pt>
                <c:pt idx="12">
                  <c:v>3.2857085684555969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C5-496A-ACB2-E7F8C5E52CEB}"/>
            </c:ext>
          </c:extLst>
        </c:ser>
        <c:ser>
          <c:idx val="5"/>
          <c:order val="5"/>
          <c:tx>
            <c:strRef>
              <c:f>'73D 74D 76D 77D 78D 80D 23 Bo13'!$V$1</c:f>
              <c:strCache>
                <c:ptCount val="1"/>
                <c:pt idx="0">
                  <c:v>80D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'73D 74D 76D 77D 78D 80D 23 Bo13'!$W$4:$W$16</c:f>
              <c:numCache>
                <c:formatCode>0.00</c:formatCode>
                <c:ptCount val="13"/>
                <c:pt idx="0">
                  <c:v>1.7468959999999996</c:v>
                </c:pt>
                <c:pt idx="1">
                  <c:v>1.7416089999999986</c:v>
                </c:pt>
                <c:pt idx="2">
                  <c:v>1.7363219999999995</c:v>
                </c:pt>
                <c:pt idx="3">
                  <c:v>1.7299775999999998</c:v>
                </c:pt>
                <c:pt idx="4">
                  <c:v>1.7236331999999983</c:v>
                </c:pt>
                <c:pt idx="5">
                  <c:v>1.7172888000000004</c:v>
                </c:pt>
                <c:pt idx="6">
                  <c:v>1.7109444000000007</c:v>
                </c:pt>
                <c:pt idx="7">
                  <c:v>1.705657399999998</c:v>
                </c:pt>
                <c:pt idx="8">
                  <c:v>1.6993130000000001</c:v>
                </c:pt>
                <c:pt idx="9">
                  <c:v>1.6940259999999991</c:v>
                </c:pt>
                <c:pt idx="10">
                  <c:v>1.6876816000000012</c:v>
                </c:pt>
                <c:pt idx="11">
                  <c:v>1.6823945999999985</c:v>
                </c:pt>
                <c:pt idx="12">
                  <c:v>1.6771075999999994</c:v>
                </c:pt>
              </c:numCache>
            </c:numRef>
          </c:xVal>
          <c:yVal>
            <c:numRef>
              <c:f>'73D 74D 76D 77D 78D 80D 23 Bo13'!$Y$4:$Y$16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1.8046297859940861E-2</c:v>
                </c:pt>
                <c:pt idx="4">
                  <c:v>5.1489895728822101E-2</c:v>
                </c:pt>
                <c:pt idx="5">
                  <c:v>0.14602600653640221</c:v>
                </c:pt>
                <c:pt idx="6">
                  <c:v>0.28476726898255306</c:v>
                </c:pt>
                <c:pt idx="7">
                  <c:v>0.998341065095811</c:v>
                </c:pt>
                <c:pt idx="8">
                  <c:v>7.1506385740444571</c:v>
                </c:pt>
                <c:pt idx="9">
                  <c:v>61.988205337068422</c:v>
                </c:pt>
                <c:pt idx="10">
                  <c:v>19.932053205121839</c:v>
                </c:pt>
                <c:pt idx="11">
                  <c:v>7.372492144065748</c:v>
                </c:pt>
                <c:pt idx="12">
                  <c:v>2.0579402054960085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C5-496A-ACB2-E7F8C5E5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93536"/>
        <c:axId val="554896160"/>
      </c:scatterChart>
      <c:valAx>
        <c:axId val="5548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6160"/>
        <c:crosses val="autoZero"/>
        <c:crossBetween val="midCat"/>
      </c:valAx>
      <c:valAx>
        <c:axId val="5548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'73D 74D 76D 77D 78D 80D 23 Bo13'!$Z$1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'73D 74D 76D 77D 78D 80D 23 Bo13'!$AA$4:$AA$16</c:f>
              <c:numCache>
                <c:formatCode>0.00</c:formatCode>
                <c:ptCount val="13"/>
                <c:pt idx="0">
                  <c:v>1.7405515999999999</c:v>
                </c:pt>
                <c:pt idx="1">
                  <c:v>1.7373794</c:v>
                </c:pt>
                <c:pt idx="2">
                  <c:v>1.7320924000000009</c:v>
                </c:pt>
                <c:pt idx="3">
                  <c:v>1.7278627999999987</c:v>
                </c:pt>
                <c:pt idx="4">
                  <c:v>1.7225757999999995</c:v>
                </c:pt>
                <c:pt idx="5">
                  <c:v>1.7162313999999999</c:v>
                </c:pt>
                <c:pt idx="6">
                  <c:v>1.7109444000000007</c:v>
                </c:pt>
                <c:pt idx="7">
                  <c:v>1.705657399999998</c:v>
                </c:pt>
                <c:pt idx="8">
                  <c:v>1.7003703999999988</c:v>
                </c:pt>
                <c:pt idx="9">
                  <c:v>1.6940259999999991</c:v>
                </c:pt>
                <c:pt idx="10">
                  <c:v>1.688739</c:v>
                </c:pt>
                <c:pt idx="11">
                  <c:v>1.6834519999999991</c:v>
                </c:pt>
                <c:pt idx="12">
                  <c:v>1.6792223999999987</c:v>
                </c:pt>
              </c:numCache>
            </c:numRef>
          </c:xVal>
          <c:yVal>
            <c:numRef>
              <c:f>'73D 74D 76D 77D 78D 80D 23 Bo13'!$AC$4:$AC$16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0.13724228083059936</c:v>
                </c:pt>
                <c:pt idx="3">
                  <c:v>0.31191427461499854</c:v>
                </c:pt>
                <c:pt idx="4">
                  <c:v>0.20898256399204904</c:v>
                </c:pt>
                <c:pt idx="5">
                  <c:v>1.0661797023203587</c:v>
                </c:pt>
                <c:pt idx="6">
                  <c:v>1.483010596578584</c:v>
                </c:pt>
                <c:pt idx="7">
                  <c:v>2.8582689891992596</c:v>
                </c:pt>
                <c:pt idx="8">
                  <c:v>6.9670306611731947</c:v>
                </c:pt>
                <c:pt idx="9">
                  <c:v>24.825540675039203</c:v>
                </c:pt>
                <c:pt idx="10">
                  <c:v>39.910849229146407</c:v>
                </c:pt>
                <c:pt idx="11">
                  <c:v>20.65723173245695</c:v>
                </c:pt>
                <c:pt idx="12">
                  <c:v>1.5737492946484017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C-4E1C-AF31-607C7EE76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347744"/>
        <c:axId val="559337904"/>
      </c:scatterChart>
      <c:valAx>
        <c:axId val="5593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37904"/>
        <c:crosses val="autoZero"/>
        <c:crossBetween val="midCat"/>
      </c:valAx>
      <c:valAx>
        <c:axId val="559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4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'73D 74D 76D 77D 78D 80D 23 Bo13'!$AD$1</c:f>
              <c:strCache>
                <c:ptCount val="1"/>
                <c:pt idx="0">
                  <c:v>Bo 13d+13e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'73D 74D 76D 77D 78D 80D 23 Bo13'!$AE$4:$AE$16</c:f>
              <c:numCache>
                <c:formatCode>0.00</c:formatCode>
                <c:ptCount val="13"/>
                <c:pt idx="0">
                  <c:v>1.7426663999999992</c:v>
                </c:pt>
                <c:pt idx="1">
                  <c:v>1.7394941999999993</c:v>
                </c:pt>
                <c:pt idx="2">
                  <c:v>1.7342072000000002</c:v>
                </c:pt>
                <c:pt idx="3">
                  <c:v>1.7299775999999998</c:v>
                </c:pt>
                <c:pt idx="4">
                  <c:v>1.7236331999999983</c:v>
                </c:pt>
                <c:pt idx="5">
                  <c:v>1.7183461999999992</c:v>
                </c:pt>
                <c:pt idx="6">
                  <c:v>1.7120017999999995</c:v>
                </c:pt>
                <c:pt idx="7">
                  <c:v>1.7067147999999985</c:v>
                </c:pt>
                <c:pt idx="8">
                  <c:v>1.7014277999999994</c:v>
                </c:pt>
                <c:pt idx="9">
                  <c:v>1.6961408000000002</c:v>
                </c:pt>
                <c:pt idx="10">
                  <c:v>1.6897964000000005</c:v>
                </c:pt>
                <c:pt idx="11">
                  <c:v>1.6845093999999978</c:v>
                </c:pt>
                <c:pt idx="12">
                  <c:v>1.6802797999999992</c:v>
                </c:pt>
              </c:numCache>
            </c:numRef>
          </c:xVal>
          <c:yVal>
            <c:numRef>
              <c:f>'73D 74D 76D 77D 78D 80D 23 Bo13'!$AG$4:$AG$16</c:f>
              <c:numCache>
                <c:formatCode>0.0</c:formatCode>
                <c:ptCount val="13"/>
                <c:pt idx="0">
                  <c:v>0.10600453623015398</c:v>
                </c:pt>
                <c:pt idx="1">
                  <c:v>6.350722215590307E-2</c:v>
                </c:pt>
                <c:pt idx="2">
                  <c:v>0.46078548406350728</c:v>
                </c:pt>
                <c:pt idx="3">
                  <c:v>5.9782738450519277</c:v>
                </c:pt>
                <c:pt idx="4">
                  <c:v>46.374597111137639</c:v>
                </c:pt>
                <c:pt idx="5">
                  <c:v>7.8978154470574182</c:v>
                </c:pt>
                <c:pt idx="6">
                  <c:v>1.7142175002984361</c:v>
                </c:pt>
                <c:pt idx="7">
                  <c:v>2.4400143249373283</c:v>
                </c:pt>
                <c:pt idx="8">
                  <c:v>8.248776411603199</c:v>
                </c:pt>
                <c:pt idx="9">
                  <c:v>18.314432374358361</c:v>
                </c:pt>
                <c:pt idx="10">
                  <c:v>6.9022323027336752</c:v>
                </c:pt>
                <c:pt idx="11">
                  <c:v>1.0886952369583383</c:v>
                </c:pt>
                <c:pt idx="12">
                  <c:v>0.41064820341411001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2-49B6-BC1D-AD8B4ED3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37904"/>
        <c:axId val="579616392"/>
      </c:scatterChart>
      <c:valAx>
        <c:axId val="5432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6392"/>
        <c:crosses val="autoZero"/>
        <c:crossBetween val="midCat"/>
      </c:valAx>
      <c:valAx>
        <c:axId val="57961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21</xdr:row>
      <xdr:rowOff>90487</xdr:rowOff>
    </xdr:from>
    <xdr:to>
      <xdr:col>6</xdr:col>
      <xdr:colOff>342900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6BDC8-1ACD-4925-AD97-C0D8F2DCC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21</xdr:row>
      <xdr:rowOff>47625</xdr:rowOff>
    </xdr:from>
    <xdr:to>
      <xdr:col>11</xdr:col>
      <xdr:colOff>1143000</xdr:colOff>
      <xdr:row>36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218FC8-45F8-4A36-ACA4-A22E286FC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333375</xdr:colOff>
      <xdr:row>19</xdr:row>
      <xdr:rowOff>42862</xdr:rowOff>
    </xdr:from>
    <xdr:to>
      <xdr:col>39</xdr:col>
      <xdr:colOff>781050</xdr:colOff>
      <xdr:row>33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1ECA79-5678-41A3-9F3E-BAB057C21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38100</xdr:colOff>
      <xdr:row>19</xdr:row>
      <xdr:rowOff>80962</xdr:rowOff>
    </xdr:from>
    <xdr:to>
      <xdr:col>46</xdr:col>
      <xdr:colOff>333375</xdr:colOff>
      <xdr:row>33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52D8FA-A8A2-4A13-B954-102EEB461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205220</xdr:colOff>
      <xdr:row>19</xdr:row>
      <xdr:rowOff>55851</xdr:rowOff>
    </xdr:from>
    <xdr:to>
      <xdr:col>6</xdr:col>
      <xdr:colOff>100444</xdr:colOff>
      <xdr:row>33</xdr:row>
      <xdr:rowOff>136380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897CDC-2787-4AC4-A4B2-B310A8A82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234227</xdr:colOff>
      <xdr:row>19</xdr:row>
      <xdr:rowOff>69705</xdr:rowOff>
    </xdr:from>
    <xdr:to>
      <xdr:col>11</xdr:col>
      <xdr:colOff>110402</xdr:colOff>
      <xdr:row>33</xdr:row>
      <xdr:rowOff>145905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5CF3A3-9327-4901-A7CC-AAD0AACA3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439448</xdr:colOff>
      <xdr:row>19</xdr:row>
      <xdr:rowOff>91353</xdr:rowOff>
    </xdr:from>
    <xdr:to>
      <xdr:col>16</xdr:col>
      <xdr:colOff>175346</xdr:colOff>
      <xdr:row>33</xdr:row>
      <xdr:rowOff>167553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0FA35-8C40-48BE-9A6D-93102492E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tabSelected="1" workbookViewId="0">
      <selection activeCell="B24" sqref="B24"/>
    </sheetView>
  </sheetViews>
  <sheetFormatPr defaultRowHeight="15" x14ac:dyDescent="0.25"/>
  <cols>
    <col min="1" max="1" width="40.28515625" bestFit="1" customWidth="1"/>
  </cols>
  <sheetData>
    <row r="1" spans="1:1" ht="21" x14ac:dyDescent="0.35">
      <c r="A1" s="43" t="s">
        <v>137</v>
      </c>
    </row>
    <row r="2" spans="1:1" x14ac:dyDescent="0.25">
      <c r="A2" s="61" t="s">
        <v>138</v>
      </c>
    </row>
    <row r="3" spans="1:1" x14ac:dyDescent="0.25">
      <c r="A3" s="61" t="s">
        <v>158</v>
      </c>
    </row>
    <row r="4" spans="1:1" x14ac:dyDescent="0.25">
      <c r="A4" s="61" t="s">
        <v>139</v>
      </c>
    </row>
    <row r="5" spans="1:1" x14ac:dyDescent="0.25">
      <c r="A5" s="61" t="s">
        <v>149</v>
      </c>
    </row>
    <row r="6" spans="1:1" x14ac:dyDescent="0.25">
      <c r="A6" s="61" t="s">
        <v>150</v>
      </c>
    </row>
    <row r="8" spans="1:1" x14ac:dyDescent="0.25">
      <c r="A8" s="61" t="s">
        <v>352</v>
      </c>
    </row>
    <row r="9" spans="1:1" x14ac:dyDescent="0.25">
      <c r="A9" s="65" t="s">
        <v>346</v>
      </c>
    </row>
    <row r="10" spans="1:1" x14ac:dyDescent="0.25">
      <c r="A10" s="67" t="s">
        <v>356</v>
      </c>
    </row>
    <row r="11" spans="1:1" s="81" customFormat="1" x14ac:dyDescent="0.25">
      <c r="A11" s="82" t="s">
        <v>355</v>
      </c>
    </row>
    <row r="13" spans="1:1" x14ac:dyDescent="0.25">
      <c r="A13" s="61" t="s">
        <v>384</v>
      </c>
    </row>
  </sheetData>
  <hyperlinks>
    <hyperlink ref="A2" location="'problematic samples'!A1" display="the problematic samples" xr:uid="{FECF490E-12D3-4DC3-AEB1-D52D1194A0FB}"/>
    <hyperlink ref="A3" location="'initial list of samples'!A1" display="the list of samples from Axel" xr:uid="{3C2F2405-E489-42F1-9396-6B91FC4E3C87}"/>
    <hyperlink ref="A4" location="Angus!A1" display="initial list of samples from Axel I worked on" xr:uid="{936FAA93-8644-42E2-9C20-C3EB7E820104}"/>
    <hyperlink ref="A5" location="'65 66 68 69 71 72'!A1" display="repeating the SIP fractionation and qPCR assay on samples 65, 66, 68, 69, 71, 72" xr:uid="{6767E193-7508-4B1C-8640-6CDB0E1DE581}"/>
    <hyperlink ref="A6" location="'73D 74D 76D 77D 78D 80D 23 Bo13'!A1" display="SIP fractionation and qPCR assays on samples 73D, 74D, 76D, 77D, 78D, 80D, 23, Bo13D+13E" xr:uid="{1AB90E09-4F4C-48D8-B371-717B859A0531}"/>
    <hyperlink ref="A8" location="'initial batch sent for seq'!A1" display="the list of samples in the initial batch sent for sequencing" xr:uid="{5CA715A5-F9F7-4581-B9F5-4A734C9FED3F}"/>
    <hyperlink ref="A9" location="'initial batch QC from Macrogen'!A1" display="the QC report for the initial batch of samples from Macrogen" xr:uid="{2F596701-96D7-46C5-B4E3-FB2453D0BFE9}"/>
    <hyperlink ref="A10" location="'list of failed samples in QC'!A1" display="the list of samples failed in the QC check, and their measured DNA concentration with Qbit. Note that failing was all due to low DNA concentration" xr:uid="{3AB86026-65AF-4BA0-AFE0-931F4B604172}"/>
    <hyperlink ref="A11" location="'20201118 DNA conc. with Qbit'!A1" display="additional PCR done to increase the DNA concentation of the failed samples. Note that the samples highlighted red were omitted from sequencing" xr:uid="{060B9332-0DBC-4766-8D83-E4E2709E2B2F}"/>
    <hyperlink ref="A13" location="'primers used for this project'!A1" display="primers used for amplicon sequencing. Note that we used 515mF and 806mR for general bacterial 16S rRNA gene PCR" xr:uid="{206705C1-BE5F-439E-91AF-522C6C14CB76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182DE-F784-422D-9D6C-48C515EB2535}">
  <dimension ref="A1:I54"/>
  <sheetViews>
    <sheetView workbookViewId="0"/>
  </sheetViews>
  <sheetFormatPr defaultRowHeight="15" x14ac:dyDescent="0.25"/>
  <cols>
    <col min="2" max="2" width="4" bestFit="1" customWidth="1"/>
    <col min="3" max="3" width="12.7109375" bestFit="1" customWidth="1"/>
    <col min="4" max="4" width="16.7109375" bestFit="1" customWidth="1"/>
    <col min="5" max="5" width="26" customWidth="1"/>
    <col min="6" max="6" width="24.85546875" style="71" bestFit="1" customWidth="1"/>
  </cols>
  <sheetData>
    <row r="1" spans="1:7" s="68" customFormat="1" ht="45" x14ac:dyDescent="0.25">
      <c r="A1" s="68" t="s">
        <v>347</v>
      </c>
      <c r="B1" s="68" t="s">
        <v>310</v>
      </c>
      <c r="C1" s="68" t="s">
        <v>311</v>
      </c>
      <c r="D1" s="68" t="s">
        <v>348</v>
      </c>
      <c r="E1" s="69" t="s">
        <v>353</v>
      </c>
      <c r="F1" s="70" t="s">
        <v>354</v>
      </c>
    </row>
    <row r="2" spans="1:7" x14ac:dyDescent="0.25">
      <c r="A2" t="s">
        <v>349</v>
      </c>
      <c r="B2">
        <v>4</v>
      </c>
      <c r="C2" t="s">
        <v>174</v>
      </c>
      <c r="D2">
        <v>6.94</v>
      </c>
      <c r="E2" s="66">
        <v>6</v>
      </c>
      <c r="F2" s="71">
        <v>14.6</v>
      </c>
    </row>
    <row r="3" spans="1:7" x14ac:dyDescent="0.25">
      <c r="A3" t="s">
        <v>349</v>
      </c>
      <c r="B3">
        <v>10</v>
      </c>
      <c r="C3" t="s">
        <v>180</v>
      </c>
      <c r="D3">
        <v>2.38</v>
      </c>
      <c r="E3" s="66">
        <v>6</v>
      </c>
      <c r="F3" s="71">
        <v>4.4400000000000004</v>
      </c>
    </row>
    <row r="4" spans="1:7" x14ac:dyDescent="0.25">
      <c r="A4" t="s">
        <v>349</v>
      </c>
      <c r="B4">
        <v>11</v>
      </c>
      <c r="C4" t="s">
        <v>181</v>
      </c>
      <c r="D4">
        <v>2.36</v>
      </c>
      <c r="E4" s="66">
        <v>6</v>
      </c>
      <c r="F4" s="71">
        <v>5.22</v>
      </c>
    </row>
    <row r="5" spans="1:7" x14ac:dyDescent="0.25">
      <c r="A5" t="s">
        <v>349</v>
      </c>
      <c r="B5">
        <v>12</v>
      </c>
      <c r="C5" t="s">
        <v>182</v>
      </c>
      <c r="D5">
        <v>6.36</v>
      </c>
      <c r="E5" s="66">
        <v>6</v>
      </c>
      <c r="F5" s="71">
        <v>11.6</v>
      </c>
    </row>
    <row r="6" spans="1:7" s="30" customFormat="1" x14ac:dyDescent="0.25">
      <c r="A6" s="30" t="s">
        <v>349</v>
      </c>
      <c r="B6" s="30">
        <v>13</v>
      </c>
      <c r="C6" s="30" t="s">
        <v>183</v>
      </c>
      <c r="D6" s="30">
        <v>5.14</v>
      </c>
      <c r="E6" s="72">
        <v>6</v>
      </c>
      <c r="F6" s="73">
        <v>28.8</v>
      </c>
      <c r="G6" s="30" t="s">
        <v>1</v>
      </c>
    </row>
    <row r="7" spans="1:7" x14ac:dyDescent="0.25">
      <c r="A7" t="s">
        <v>349</v>
      </c>
      <c r="B7">
        <v>16</v>
      </c>
      <c r="C7" t="s">
        <v>186</v>
      </c>
      <c r="D7">
        <v>2.14</v>
      </c>
      <c r="E7" s="66">
        <v>3</v>
      </c>
      <c r="F7" s="71">
        <v>2.34</v>
      </c>
    </row>
    <row r="8" spans="1:7" x14ac:dyDescent="0.25">
      <c r="A8" t="s">
        <v>349</v>
      </c>
      <c r="B8">
        <v>17</v>
      </c>
      <c r="C8" t="s">
        <v>187</v>
      </c>
      <c r="D8">
        <v>3.62</v>
      </c>
      <c r="E8" s="66">
        <v>3</v>
      </c>
      <c r="F8" s="71">
        <v>3.46</v>
      </c>
    </row>
    <row r="9" spans="1:7" x14ac:dyDescent="0.25">
      <c r="A9" t="s">
        <v>349</v>
      </c>
      <c r="B9">
        <v>18</v>
      </c>
      <c r="C9" t="s">
        <v>188</v>
      </c>
      <c r="D9">
        <v>2.62</v>
      </c>
      <c r="E9" s="66">
        <v>3</v>
      </c>
      <c r="F9" s="71">
        <v>2.66</v>
      </c>
    </row>
    <row r="10" spans="1:7" s="30" customFormat="1" x14ac:dyDescent="0.25">
      <c r="A10" s="30" t="s">
        <v>349</v>
      </c>
      <c r="B10" s="30">
        <v>20</v>
      </c>
      <c r="C10" s="30" t="s">
        <v>190</v>
      </c>
      <c r="D10" s="30">
        <v>3.84</v>
      </c>
      <c r="E10" s="72">
        <v>3</v>
      </c>
      <c r="F10" s="73">
        <v>4.96</v>
      </c>
      <c r="G10" s="30" t="s">
        <v>1</v>
      </c>
    </row>
    <row r="11" spans="1:7" s="30" customFormat="1" x14ac:dyDescent="0.25">
      <c r="A11" s="30" t="s">
        <v>349</v>
      </c>
      <c r="B11" s="30">
        <v>21</v>
      </c>
      <c r="C11" s="30" t="s">
        <v>191</v>
      </c>
      <c r="D11" s="30">
        <v>5.28</v>
      </c>
      <c r="E11" s="72">
        <v>3</v>
      </c>
      <c r="F11" s="73">
        <v>7.98</v>
      </c>
      <c r="G11" s="30" t="s">
        <v>1</v>
      </c>
    </row>
    <row r="12" spans="1:7" s="30" customFormat="1" x14ac:dyDescent="0.25">
      <c r="A12" s="30" t="s">
        <v>349</v>
      </c>
      <c r="B12" s="30">
        <v>22</v>
      </c>
      <c r="C12" s="30" t="s">
        <v>192</v>
      </c>
      <c r="D12" s="30">
        <v>2.82</v>
      </c>
      <c r="E12" s="72">
        <v>3</v>
      </c>
      <c r="F12" s="73">
        <v>4.22</v>
      </c>
      <c r="G12" s="30" t="s">
        <v>1</v>
      </c>
    </row>
    <row r="13" spans="1:7" x14ac:dyDescent="0.25">
      <c r="A13" t="s">
        <v>349</v>
      </c>
      <c r="B13">
        <v>23</v>
      </c>
      <c r="C13" t="s">
        <v>193</v>
      </c>
      <c r="D13">
        <v>2.94</v>
      </c>
      <c r="E13" s="66">
        <v>3</v>
      </c>
      <c r="F13" s="71">
        <v>4.6399999999999997</v>
      </c>
    </row>
    <row r="14" spans="1:7" x14ac:dyDescent="0.25">
      <c r="A14" t="s">
        <v>349</v>
      </c>
      <c r="B14">
        <v>24</v>
      </c>
      <c r="C14" t="s">
        <v>194</v>
      </c>
      <c r="D14">
        <v>2.64</v>
      </c>
      <c r="E14" s="66">
        <v>3</v>
      </c>
      <c r="F14" s="71">
        <v>3.86</v>
      </c>
    </row>
    <row r="15" spans="1:7" x14ac:dyDescent="0.25">
      <c r="A15" t="s">
        <v>349</v>
      </c>
      <c r="B15">
        <v>25</v>
      </c>
      <c r="C15" t="s">
        <v>195</v>
      </c>
      <c r="D15">
        <v>4.04</v>
      </c>
      <c r="E15" s="66">
        <v>3</v>
      </c>
      <c r="F15" s="71">
        <v>5.38</v>
      </c>
    </row>
    <row r="16" spans="1:7" x14ac:dyDescent="0.25">
      <c r="A16" s="66" t="s">
        <v>350</v>
      </c>
      <c r="B16">
        <v>45</v>
      </c>
      <c r="C16" t="s">
        <v>216</v>
      </c>
      <c r="D16">
        <v>1.18</v>
      </c>
      <c r="E16" s="66">
        <v>1</v>
      </c>
      <c r="F16" s="71">
        <v>1.1200000000000001</v>
      </c>
    </row>
    <row r="17" spans="1:6" x14ac:dyDescent="0.25">
      <c r="A17" t="s">
        <v>349</v>
      </c>
      <c r="B17">
        <v>79</v>
      </c>
      <c r="C17" t="s">
        <v>252</v>
      </c>
      <c r="D17">
        <v>5.5</v>
      </c>
      <c r="E17" s="66">
        <v>6</v>
      </c>
      <c r="F17" s="71">
        <v>9.02</v>
      </c>
    </row>
    <row r="18" spans="1:6" x14ac:dyDescent="0.25">
      <c r="A18" s="1" t="s">
        <v>351</v>
      </c>
      <c r="B18" s="19">
        <v>83</v>
      </c>
      <c r="C18" s="19" t="s">
        <v>257</v>
      </c>
      <c r="D18" s="19">
        <v>0.51600000000000001</v>
      </c>
      <c r="E18" s="19">
        <v>0</v>
      </c>
      <c r="F18" s="74">
        <v>0.51600000000000001</v>
      </c>
    </row>
    <row r="19" spans="1:6" x14ac:dyDescent="0.25">
      <c r="A19" s="5" t="s">
        <v>351</v>
      </c>
      <c r="B19">
        <v>84</v>
      </c>
      <c r="C19" t="s">
        <v>259</v>
      </c>
      <c r="D19">
        <v>0.628</v>
      </c>
      <c r="E19">
        <v>0</v>
      </c>
      <c r="F19" s="75">
        <v>0.628</v>
      </c>
    </row>
    <row r="20" spans="1:6" x14ac:dyDescent="0.25">
      <c r="A20" s="5" t="s">
        <v>351</v>
      </c>
      <c r="B20">
        <v>85</v>
      </c>
      <c r="C20" t="s">
        <v>260</v>
      </c>
      <c r="D20">
        <v>1.2</v>
      </c>
      <c r="E20">
        <v>0</v>
      </c>
      <c r="F20" s="75">
        <v>1.2</v>
      </c>
    </row>
    <row r="21" spans="1:6" x14ac:dyDescent="0.25">
      <c r="A21" s="5" t="s">
        <v>351</v>
      </c>
      <c r="B21">
        <v>86</v>
      </c>
      <c r="C21" t="s">
        <v>261</v>
      </c>
      <c r="D21">
        <v>3.44</v>
      </c>
      <c r="E21">
        <v>0</v>
      </c>
      <c r="F21" s="76">
        <v>3.44</v>
      </c>
    </row>
    <row r="22" spans="1:6" x14ac:dyDescent="0.25">
      <c r="A22" s="5" t="s">
        <v>351</v>
      </c>
      <c r="B22">
        <v>87</v>
      </c>
      <c r="C22" t="s">
        <v>262</v>
      </c>
      <c r="D22">
        <v>9.76</v>
      </c>
      <c r="E22">
        <v>0</v>
      </c>
      <c r="F22" s="76">
        <v>9.76</v>
      </c>
    </row>
    <row r="23" spans="1:6" x14ac:dyDescent="0.25">
      <c r="A23" s="5" t="s">
        <v>351</v>
      </c>
      <c r="B23">
        <v>88</v>
      </c>
      <c r="C23" t="s">
        <v>263</v>
      </c>
      <c r="D23">
        <v>13.4</v>
      </c>
      <c r="E23">
        <v>0</v>
      </c>
      <c r="F23" s="76">
        <v>13.4</v>
      </c>
    </row>
    <row r="24" spans="1:6" x14ac:dyDescent="0.25">
      <c r="A24" s="5" t="s">
        <v>351</v>
      </c>
      <c r="B24">
        <v>89</v>
      </c>
      <c r="C24" t="s">
        <v>264</v>
      </c>
      <c r="D24">
        <v>11.3</v>
      </c>
      <c r="E24">
        <v>0</v>
      </c>
      <c r="F24" s="76">
        <v>11.3</v>
      </c>
    </row>
    <row r="25" spans="1:6" x14ac:dyDescent="0.25">
      <c r="A25" s="5" t="s">
        <v>351</v>
      </c>
      <c r="B25">
        <v>90</v>
      </c>
      <c r="C25" t="s">
        <v>265</v>
      </c>
      <c r="D25">
        <v>4.5999999999999996</v>
      </c>
      <c r="E25">
        <v>0</v>
      </c>
      <c r="F25" s="76">
        <v>4.5999999999999996</v>
      </c>
    </row>
    <row r="26" spans="1:6" x14ac:dyDescent="0.25">
      <c r="A26" s="5" t="s">
        <v>351</v>
      </c>
      <c r="B26">
        <v>91</v>
      </c>
      <c r="C26" t="s">
        <v>266</v>
      </c>
      <c r="D26">
        <v>5.14</v>
      </c>
      <c r="E26">
        <v>0</v>
      </c>
      <c r="F26" s="76">
        <v>5.14</v>
      </c>
    </row>
    <row r="27" spans="1:6" x14ac:dyDescent="0.25">
      <c r="A27" s="5" t="s">
        <v>351</v>
      </c>
      <c r="B27">
        <v>92</v>
      </c>
      <c r="C27" t="s">
        <v>267</v>
      </c>
      <c r="D27">
        <v>3.16</v>
      </c>
      <c r="E27">
        <v>0</v>
      </c>
      <c r="F27" s="76">
        <v>3.16</v>
      </c>
    </row>
    <row r="28" spans="1:6" x14ac:dyDescent="0.25">
      <c r="A28" s="5" t="s">
        <v>351</v>
      </c>
      <c r="B28">
        <v>93</v>
      </c>
      <c r="C28" t="s">
        <v>268</v>
      </c>
      <c r="D28">
        <v>2.14</v>
      </c>
      <c r="E28">
        <v>0</v>
      </c>
      <c r="F28" s="75">
        <v>2.14</v>
      </c>
    </row>
    <row r="29" spans="1:6" x14ac:dyDescent="0.25">
      <c r="A29" s="5" t="s">
        <v>351</v>
      </c>
      <c r="B29">
        <v>94</v>
      </c>
      <c r="C29" t="s">
        <v>269</v>
      </c>
      <c r="D29">
        <v>1.91</v>
      </c>
      <c r="E29">
        <v>0</v>
      </c>
      <c r="F29" s="75">
        <v>1.91</v>
      </c>
    </row>
    <row r="30" spans="1:6" x14ac:dyDescent="0.25">
      <c r="A30" s="9" t="s">
        <v>351</v>
      </c>
      <c r="B30" s="10">
        <v>95</v>
      </c>
      <c r="C30" s="10" t="s">
        <v>270</v>
      </c>
      <c r="D30" s="10">
        <v>2.08</v>
      </c>
      <c r="E30" s="10">
        <v>0</v>
      </c>
      <c r="F30" s="77">
        <v>2.08</v>
      </c>
    </row>
    <row r="31" spans="1:6" x14ac:dyDescent="0.25">
      <c r="A31" s="1" t="s">
        <v>351</v>
      </c>
      <c r="B31" s="19">
        <v>96</v>
      </c>
      <c r="C31" s="19" t="s">
        <v>271</v>
      </c>
      <c r="D31" s="19">
        <v>0.50800000000000001</v>
      </c>
      <c r="E31" s="19">
        <v>0</v>
      </c>
      <c r="F31" s="74">
        <v>0.50800000000000001</v>
      </c>
    </row>
    <row r="32" spans="1:6" x14ac:dyDescent="0.25">
      <c r="A32" s="5" t="s">
        <v>351</v>
      </c>
      <c r="B32">
        <v>97</v>
      </c>
      <c r="C32" t="s">
        <v>272</v>
      </c>
      <c r="D32">
        <v>0.748</v>
      </c>
      <c r="E32">
        <v>0</v>
      </c>
      <c r="F32" s="75">
        <v>0.748</v>
      </c>
    </row>
    <row r="33" spans="1:6" x14ac:dyDescent="0.25">
      <c r="A33" s="5" t="s">
        <v>351</v>
      </c>
      <c r="B33">
        <v>98</v>
      </c>
      <c r="C33" t="s">
        <v>273</v>
      </c>
      <c r="D33">
        <v>3.44</v>
      </c>
      <c r="E33">
        <v>0</v>
      </c>
      <c r="F33" s="76">
        <v>3.44</v>
      </c>
    </row>
    <row r="34" spans="1:6" x14ac:dyDescent="0.25">
      <c r="A34" s="5" t="s">
        <v>351</v>
      </c>
      <c r="B34">
        <v>99</v>
      </c>
      <c r="C34" t="s">
        <v>274</v>
      </c>
      <c r="D34">
        <v>11.1</v>
      </c>
      <c r="E34">
        <v>0</v>
      </c>
      <c r="F34" s="76">
        <v>11.1</v>
      </c>
    </row>
    <row r="35" spans="1:6" x14ac:dyDescent="0.25">
      <c r="A35" s="5" t="s">
        <v>351</v>
      </c>
      <c r="B35">
        <v>104</v>
      </c>
      <c r="C35" t="s">
        <v>279</v>
      </c>
      <c r="D35">
        <v>10.5</v>
      </c>
      <c r="E35">
        <v>0</v>
      </c>
      <c r="F35" s="76">
        <v>10.5</v>
      </c>
    </row>
    <row r="36" spans="1:6" x14ac:dyDescent="0.25">
      <c r="A36" s="5" t="s">
        <v>351</v>
      </c>
      <c r="B36">
        <v>105</v>
      </c>
      <c r="C36" t="s">
        <v>280</v>
      </c>
      <c r="D36">
        <v>6.92</v>
      </c>
      <c r="E36">
        <v>0</v>
      </c>
      <c r="F36" s="76">
        <v>6.92</v>
      </c>
    </row>
    <row r="37" spans="1:6" x14ac:dyDescent="0.25">
      <c r="A37" s="5" t="s">
        <v>351</v>
      </c>
      <c r="B37">
        <v>106</v>
      </c>
      <c r="C37" t="s">
        <v>281</v>
      </c>
      <c r="D37">
        <v>6.7</v>
      </c>
      <c r="E37">
        <v>0</v>
      </c>
      <c r="F37" s="76">
        <v>6.7</v>
      </c>
    </row>
    <row r="38" spans="1:6" x14ac:dyDescent="0.25">
      <c r="A38" s="5" t="s">
        <v>351</v>
      </c>
      <c r="B38">
        <v>107</v>
      </c>
      <c r="C38" t="s">
        <v>282</v>
      </c>
      <c r="D38">
        <v>3.48</v>
      </c>
      <c r="E38">
        <v>0</v>
      </c>
      <c r="F38" s="76">
        <v>3.48</v>
      </c>
    </row>
    <row r="39" spans="1:6" x14ac:dyDescent="0.25">
      <c r="A39" s="9" t="s">
        <v>351</v>
      </c>
      <c r="B39" s="10">
        <v>108</v>
      </c>
      <c r="C39" s="10" t="s">
        <v>283</v>
      </c>
      <c r="D39" s="10">
        <v>1.82</v>
      </c>
      <c r="E39" s="10">
        <v>0</v>
      </c>
      <c r="F39" s="77">
        <v>1.82</v>
      </c>
    </row>
    <row r="40" spans="1:6" x14ac:dyDescent="0.25">
      <c r="A40" s="1" t="s">
        <v>351</v>
      </c>
      <c r="B40" s="19">
        <v>109</v>
      </c>
      <c r="C40" s="19" t="s">
        <v>320</v>
      </c>
      <c r="D40" s="19">
        <v>0.82799999999999996</v>
      </c>
      <c r="E40" s="19">
        <v>0</v>
      </c>
      <c r="F40" s="74">
        <v>0.82799999999999996</v>
      </c>
    </row>
    <row r="41" spans="1:6" x14ac:dyDescent="0.25">
      <c r="A41" s="5" t="s">
        <v>351</v>
      </c>
      <c r="B41">
        <v>110</v>
      </c>
      <c r="C41" t="s">
        <v>321</v>
      </c>
      <c r="D41">
        <v>1.35</v>
      </c>
      <c r="E41">
        <v>0</v>
      </c>
      <c r="F41" s="75">
        <v>1.35</v>
      </c>
    </row>
    <row r="42" spans="1:6" x14ac:dyDescent="0.25">
      <c r="A42" s="5" t="s">
        <v>351</v>
      </c>
      <c r="B42">
        <v>111</v>
      </c>
      <c r="C42" t="s">
        <v>322</v>
      </c>
      <c r="D42">
        <v>6.18</v>
      </c>
      <c r="E42">
        <v>0</v>
      </c>
      <c r="F42" s="76">
        <v>6.18</v>
      </c>
    </row>
    <row r="43" spans="1:6" x14ac:dyDescent="0.25">
      <c r="A43" s="5" t="s">
        <v>351</v>
      </c>
      <c r="B43">
        <v>118</v>
      </c>
      <c r="C43" t="s">
        <v>329</v>
      </c>
      <c r="D43">
        <v>6.76</v>
      </c>
      <c r="E43">
        <v>0</v>
      </c>
      <c r="F43" s="76">
        <v>6.76</v>
      </c>
    </row>
    <row r="44" spans="1:6" x14ac:dyDescent="0.25">
      <c r="A44" s="5" t="s">
        <v>351</v>
      </c>
      <c r="B44">
        <v>119</v>
      </c>
      <c r="C44" t="s">
        <v>330</v>
      </c>
      <c r="D44">
        <v>4.82</v>
      </c>
      <c r="E44">
        <v>0</v>
      </c>
      <c r="F44" s="76">
        <v>4.82</v>
      </c>
    </row>
    <row r="45" spans="1:6" x14ac:dyDescent="0.25">
      <c r="A45" s="5" t="s">
        <v>351</v>
      </c>
      <c r="B45">
        <v>120</v>
      </c>
      <c r="C45" t="s">
        <v>331</v>
      </c>
      <c r="D45">
        <v>4.32</v>
      </c>
      <c r="E45">
        <v>0</v>
      </c>
      <c r="F45" s="76">
        <v>4.32</v>
      </c>
    </row>
    <row r="46" spans="1:6" x14ac:dyDescent="0.25">
      <c r="A46" s="9" t="s">
        <v>351</v>
      </c>
      <c r="B46" s="10">
        <v>121</v>
      </c>
      <c r="C46" s="10" t="s">
        <v>332</v>
      </c>
      <c r="D46" s="10">
        <v>2.76</v>
      </c>
      <c r="E46" s="10">
        <v>0</v>
      </c>
      <c r="F46" s="78">
        <v>2.76</v>
      </c>
    </row>
    <row r="47" spans="1:6" x14ac:dyDescent="0.25">
      <c r="A47" t="s">
        <v>351</v>
      </c>
      <c r="B47">
        <v>122</v>
      </c>
      <c r="C47" t="s">
        <v>333</v>
      </c>
      <c r="D47">
        <v>1.8</v>
      </c>
      <c r="E47">
        <v>0</v>
      </c>
      <c r="F47" s="79">
        <v>1.8</v>
      </c>
    </row>
    <row r="48" spans="1:6" x14ac:dyDescent="0.25">
      <c r="A48" t="s">
        <v>351</v>
      </c>
      <c r="B48">
        <v>123</v>
      </c>
      <c r="C48" t="s">
        <v>334</v>
      </c>
      <c r="D48">
        <v>2.62</v>
      </c>
      <c r="E48">
        <v>0</v>
      </c>
      <c r="F48" s="79">
        <v>2.62</v>
      </c>
    </row>
    <row r="49" spans="1:9" x14ac:dyDescent="0.25">
      <c r="A49" t="s">
        <v>351</v>
      </c>
      <c r="B49">
        <v>124</v>
      </c>
      <c r="C49" t="s">
        <v>335</v>
      </c>
      <c r="D49">
        <v>8.56</v>
      </c>
      <c r="E49">
        <v>0</v>
      </c>
      <c r="F49" s="80">
        <v>8.56</v>
      </c>
    </row>
    <row r="50" spans="1:9" x14ac:dyDescent="0.25">
      <c r="A50" t="s">
        <v>351</v>
      </c>
      <c r="B50">
        <v>131</v>
      </c>
      <c r="C50" t="s">
        <v>342</v>
      </c>
      <c r="D50">
        <v>7.9</v>
      </c>
      <c r="E50">
        <v>0</v>
      </c>
      <c r="F50" s="80">
        <v>7.9</v>
      </c>
    </row>
    <row r="51" spans="1:9" x14ac:dyDescent="0.25">
      <c r="A51" t="s">
        <v>351</v>
      </c>
      <c r="B51">
        <v>132</v>
      </c>
      <c r="C51" t="s">
        <v>343</v>
      </c>
      <c r="D51">
        <v>7.08</v>
      </c>
      <c r="E51">
        <v>0</v>
      </c>
      <c r="F51" s="80">
        <v>7.08</v>
      </c>
    </row>
    <row r="52" spans="1:9" x14ac:dyDescent="0.25">
      <c r="A52" t="s">
        <v>351</v>
      </c>
      <c r="B52">
        <v>133</v>
      </c>
      <c r="C52" t="s">
        <v>344</v>
      </c>
      <c r="D52">
        <v>4.5</v>
      </c>
      <c r="E52">
        <v>0</v>
      </c>
      <c r="F52" s="80">
        <v>4.5</v>
      </c>
    </row>
    <row r="53" spans="1:9" x14ac:dyDescent="0.25">
      <c r="A53" t="s">
        <v>351</v>
      </c>
      <c r="B53">
        <v>134</v>
      </c>
      <c r="C53" t="s">
        <v>345</v>
      </c>
      <c r="D53">
        <v>3.74</v>
      </c>
      <c r="E53">
        <v>0</v>
      </c>
      <c r="F53" s="80">
        <v>3.74</v>
      </c>
    </row>
    <row r="54" spans="1:9" x14ac:dyDescent="0.25">
      <c r="I54" s="30">
        <v>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DD97-DB66-48CE-AF24-DCE4114DD7F0}">
  <dimension ref="A1:E19"/>
  <sheetViews>
    <sheetView workbookViewId="0"/>
  </sheetViews>
  <sheetFormatPr defaultRowHeight="15" x14ac:dyDescent="0.25"/>
  <cols>
    <col min="1" max="1" width="44" bestFit="1" customWidth="1"/>
    <col min="2" max="2" width="85.5703125" bestFit="1" customWidth="1"/>
    <col min="3" max="3" width="42.85546875" bestFit="1" customWidth="1"/>
    <col min="4" max="4" width="31.140625" bestFit="1" customWidth="1"/>
    <col min="5" max="5" width="20.140625" bestFit="1" customWidth="1"/>
  </cols>
  <sheetData>
    <row r="1" spans="1:5" x14ac:dyDescent="0.25">
      <c r="A1" s="62" t="s">
        <v>357</v>
      </c>
    </row>
    <row r="2" spans="1:5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</row>
    <row r="3" spans="1:5" x14ac:dyDescent="0.25">
      <c r="A3" t="s">
        <v>363</v>
      </c>
      <c r="B3" s="83" t="s">
        <v>364</v>
      </c>
      <c r="C3" t="s">
        <v>365</v>
      </c>
      <c r="D3" s="30" t="s">
        <v>366</v>
      </c>
      <c r="E3" s="30" t="s">
        <v>367</v>
      </c>
    </row>
    <row r="4" spans="1:5" x14ac:dyDescent="0.25">
      <c r="A4" t="s">
        <v>368</v>
      </c>
      <c r="B4" s="83" t="s">
        <v>369</v>
      </c>
      <c r="C4" t="s">
        <v>365</v>
      </c>
      <c r="D4" s="30" t="s">
        <v>366</v>
      </c>
      <c r="E4" s="30" t="s">
        <v>367</v>
      </c>
    </row>
    <row r="5" spans="1:5" x14ac:dyDescent="0.25">
      <c r="A5" t="s">
        <v>370</v>
      </c>
      <c r="B5" s="83" t="s">
        <v>371</v>
      </c>
      <c r="C5" t="s">
        <v>365</v>
      </c>
      <c r="D5" s="30" t="s">
        <v>366</v>
      </c>
      <c r="E5" s="30" t="s">
        <v>367</v>
      </c>
    </row>
    <row r="6" spans="1:5" x14ac:dyDescent="0.25">
      <c r="A6" t="s">
        <v>372</v>
      </c>
      <c r="B6" t="s">
        <v>373</v>
      </c>
      <c r="C6" t="s">
        <v>365</v>
      </c>
      <c r="D6" s="30" t="s">
        <v>366</v>
      </c>
      <c r="E6" s="30" t="s">
        <v>367</v>
      </c>
    </row>
    <row r="7" spans="1:5" x14ac:dyDescent="0.25">
      <c r="A7" t="s">
        <v>374</v>
      </c>
      <c r="B7" t="s">
        <v>375</v>
      </c>
      <c r="C7" t="s">
        <v>365</v>
      </c>
      <c r="D7" s="30" t="s">
        <v>366</v>
      </c>
      <c r="E7" s="30" t="s">
        <v>367</v>
      </c>
    </row>
    <row r="8" spans="1:5" x14ac:dyDescent="0.25">
      <c r="A8" t="s">
        <v>376</v>
      </c>
      <c r="B8" t="s">
        <v>377</v>
      </c>
      <c r="C8" t="s">
        <v>365</v>
      </c>
      <c r="D8" s="30" t="s">
        <v>366</v>
      </c>
      <c r="E8" s="30" t="s">
        <v>367</v>
      </c>
    </row>
    <row r="9" spans="1:5" x14ac:dyDescent="0.25">
      <c r="A9" t="s">
        <v>378</v>
      </c>
      <c r="B9" t="s">
        <v>379</v>
      </c>
      <c r="C9" t="s">
        <v>365</v>
      </c>
      <c r="D9" s="30" t="s">
        <v>366</v>
      </c>
      <c r="E9" s="30" t="s">
        <v>367</v>
      </c>
    </row>
    <row r="10" spans="1:5" x14ac:dyDescent="0.25">
      <c r="A10" t="s">
        <v>380</v>
      </c>
      <c r="B10" s="83" t="s">
        <v>381</v>
      </c>
      <c r="C10" t="s">
        <v>365</v>
      </c>
      <c r="D10" s="30" t="s">
        <v>366</v>
      </c>
      <c r="E10" s="30" t="s">
        <v>367</v>
      </c>
    </row>
    <row r="11" spans="1:5" x14ac:dyDescent="0.25">
      <c r="A11" t="s">
        <v>382</v>
      </c>
      <c r="B11" t="s">
        <v>383</v>
      </c>
      <c r="C11" t="s">
        <v>365</v>
      </c>
      <c r="D11" s="30" t="s">
        <v>366</v>
      </c>
      <c r="E11" s="30" t="s">
        <v>367</v>
      </c>
    </row>
    <row r="12" spans="1:5" x14ac:dyDescent="0.25">
      <c r="D12" s="84"/>
    </row>
    <row r="14" spans="1:5" x14ac:dyDescent="0.25">
      <c r="C14" s="85"/>
    </row>
    <row r="15" spans="1:5" ht="15.75" x14ac:dyDescent="0.25">
      <c r="A15" s="86"/>
    </row>
    <row r="18" spans="3:3" x14ac:dyDescent="0.25">
      <c r="C18" s="87"/>
    </row>
    <row r="19" spans="3:3" x14ac:dyDescent="0.25">
      <c r="C19" s="8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80A6-89FC-41FB-BAD7-20581B5B5AFC}">
  <dimension ref="A2:E20"/>
  <sheetViews>
    <sheetView workbookViewId="0"/>
  </sheetViews>
  <sheetFormatPr defaultRowHeight="15" x14ac:dyDescent="0.25"/>
  <cols>
    <col min="1" max="1" width="34.140625" bestFit="1" customWidth="1"/>
    <col min="2" max="2" width="4.140625" bestFit="1" customWidth="1"/>
    <col min="3" max="3" width="11.85546875" style="7" bestFit="1" customWidth="1"/>
    <col min="5" max="5" width="42.42578125" customWidth="1"/>
  </cols>
  <sheetData>
    <row r="2" spans="1:5" x14ac:dyDescent="0.25">
      <c r="A2" s="1" t="s">
        <v>0</v>
      </c>
      <c r="B2" s="2" t="s">
        <v>1</v>
      </c>
      <c r="C2" s="3" t="s">
        <v>2</v>
      </c>
      <c r="D2" s="4"/>
      <c r="E2" s="88" t="s">
        <v>3</v>
      </c>
    </row>
    <row r="3" spans="1:5" x14ac:dyDescent="0.25">
      <c r="A3" s="5" t="s">
        <v>0</v>
      </c>
      <c r="B3" s="6" t="s">
        <v>1</v>
      </c>
      <c r="C3" s="7" t="s">
        <v>4</v>
      </c>
      <c r="D3" s="8"/>
      <c r="E3" s="88"/>
    </row>
    <row r="4" spans="1:5" x14ac:dyDescent="0.25">
      <c r="A4" s="5" t="s">
        <v>0</v>
      </c>
      <c r="B4" s="6" t="s">
        <v>1</v>
      </c>
      <c r="C4" s="7" t="s">
        <v>5</v>
      </c>
      <c r="D4" s="8"/>
      <c r="E4" s="88"/>
    </row>
    <row r="5" spans="1:5" x14ac:dyDescent="0.25">
      <c r="A5" s="5" t="s">
        <v>0</v>
      </c>
      <c r="B5" t="s">
        <v>6</v>
      </c>
      <c r="C5" s="7" t="s">
        <v>7</v>
      </c>
      <c r="D5" s="8"/>
      <c r="E5" s="88"/>
    </row>
    <row r="6" spans="1:5" x14ac:dyDescent="0.25">
      <c r="A6" s="5" t="s">
        <v>0</v>
      </c>
      <c r="B6" t="s">
        <v>6</v>
      </c>
      <c r="C6" t="s">
        <v>8</v>
      </c>
      <c r="D6" s="8"/>
      <c r="E6" s="88"/>
    </row>
    <row r="7" spans="1:5" x14ac:dyDescent="0.25">
      <c r="A7" s="9" t="s">
        <v>0</v>
      </c>
      <c r="B7" s="10" t="s">
        <v>6</v>
      </c>
      <c r="C7" s="10" t="s">
        <v>9</v>
      </c>
      <c r="D7" s="11"/>
      <c r="E7" s="88"/>
    </row>
    <row r="8" spans="1:5" x14ac:dyDescent="0.25">
      <c r="A8" s="1" t="s">
        <v>10</v>
      </c>
      <c r="B8" s="2" t="s">
        <v>1</v>
      </c>
      <c r="C8" s="3"/>
      <c r="D8" s="12">
        <v>73</v>
      </c>
    </row>
    <row r="9" spans="1:5" x14ac:dyDescent="0.25">
      <c r="A9" s="5" t="s">
        <v>10</v>
      </c>
      <c r="B9" s="6" t="s">
        <v>1</v>
      </c>
      <c r="D9" s="13">
        <v>74</v>
      </c>
    </row>
    <row r="10" spans="1:5" x14ac:dyDescent="0.25">
      <c r="A10" s="5" t="s">
        <v>10</v>
      </c>
      <c r="B10" s="6" t="s">
        <v>1</v>
      </c>
      <c r="D10" s="13">
        <v>76</v>
      </c>
    </row>
    <row r="11" spans="1:5" x14ac:dyDescent="0.25">
      <c r="A11" s="5" t="s">
        <v>10</v>
      </c>
      <c r="B11" t="s">
        <v>6</v>
      </c>
      <c r="D11" s="13">
        <v>77</v>
      </c>
    </row>
    <row r="12" spans="1:5" x14ac:dyDescent="0.25">
      <c r="A12" s="5" t="s">
        <v>10</v>
      </c>
      <c r="B12" t="s">
        <v>6</v>
      </c>
      <c r="D12" s="13">
        <v>78</v>
      </c>
    </row>
    <row r="13" spans="1:5" x14ac:dyDescent="0.25">
      <c r="A13" s="9" t="s">
        <v>10</v>
      </c>
      <c r="B13" s="10" t="s">
        <v>6</v>
      </c>
      <c r="C13" s="14"/>
      <c r="D13" s="15">
        <v>80</v>
      </c>
    </row>
    <row r="14" spans="1:5" x14ac:dyDescent="0.25">
      <c r="A14" s="16" t="s">
        <v>11</v>
      </c>
      <c r="B14" s="17" t="s">
        <v>6</v>
      </c>
      <c r="C14" s="17" t="s">
        <v>12</v>
      </c>
      <c r="D14" s="18">
        <v>85</v>
      </c>
    </row>
    <row r="15" spans="1:5" x14ac:dyDescent="0.25">
      <c r="A15" s="1" t="s">
        <v>13</v>
      </c>
      <c r="B15" s="2" t="s">
        <v>1</v>
      </c>
      <c r="C15" s="19" t="s">
        <v>14</v>
      </c>
      <c r="D15" s="4"/>
      <c r="E15" s="88" t="s">
        <v>15</v>
      </c>
    </row>
    <row r="16" spans="1:5" x14ac:dyDescent="0.25">
      <c r="A16" s="5" t="s">
        <v>13</v>
      </c>
      <c r="B16" s="6" t="s">
        <v>1</v>
      </c>
      <c r="C16" t="s">
        <v>16</v>
      </c>
      <c r="D16" s="8"/>
      <c r="E16" s="88"/>
    </row>
    <row r="17" spans="1:5" x14ac:dyDescent="0.25">
      <c r="A17" s="5" t="s">
        <v>13</v>
      </c>
      <c r="B17" s="6" t="s">
        <v>1</v>
      </c>
      <c r="C17" t="s">
        <v>17</v>
      </c>
      <c r="D17" s="8"/>
      <c r="E17" s="88"/>
    </row>
    <row r="18" spans="1:5" x14ac:dyDescent="0.25">
      <c r="A18" s="5" t="s">
        <v>13</v>
      </c>
      <c r="B18" t="s">
        <v>6</v>
      </c>
      <c r="C18" t="s">
        <v>18</v>
      </c>
      <c r="D18" s="8"/>
      <c r="E18" s="88"/>
    </row>
    <row r="19" spans="1:5" x14ac:dyDescent="0.25">
      <c r="A19" s="5" t="s">
        <v>13</v>
      </c>
      <c r="B19" t="s">
        <v>6</v>
      </c>
      <c r="C19" t="s">
        <v>19</v>
      </c>
      <c r="D19" s="8"/>
      <c r="E19" s="88"/>
    </row>
    <row r="20" spans="1:5" x14ac:dyDescent="0.25">
      <c r="A20" s="9" t="s">
        <v>13</v>
      </c>
      <c r="B20" s="10" t="s">
        <v>6</v>
      </c>
      <c r="C20" s="10" t="s">
        <v>20</v>
      </c>
      <c r="D20" s="11"/>
      <c r="E20" s="88"/>
    </row>
  </sheetData>
  <mergeCells count="2">
    <mergeCell ref="E2:E7"/>
    <mergeCell ref="E15:E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E6BF-6EC7-474A-9907-393EE2712D44}">
  <dimension ref="A1:P74"/>
  <sheetViews>
    <sheetView zoomScaleNormal="100" workbookViewId="0"/>
  </sheetViews>
  <sheetFormatPr defaultRowHeight="15" x14ac:dyDescent="0.25"/>
  <cols>
    <col min="1" max="1" width="48.85546875" bestFit="1" customWidth="1"/>
    <col min="3" max="3" width="14.28515625" bestFit="1" customWidth="1"/>
    <col min="4" max="5" width="9.140625" style="39"/>
    <col min="7" max="7" width="9.140625" style="22"/>
    <col min="8" max="8" width="12.140625" style="25" bestFit="1" customWidth="1"/>
    <col min="9" max="9" width="12.140625" style="25" customWidth="1"/>
    <col min="10" max="11" width="13.28515625" style="28" bestFit="1" customWidth="1"/>
    <col min="13" max="13" width="40" bestFit="1" customWidth="1"/>
  </cols>
  <sheetData>
    <row r="1" spans="1:16" x14ac:dyDescent="0.25">
      <c r="A1" s="20"/>
      <c r="D1" s="21" t="s">
        <v>21</v>
      </c>
      <c r="E1" s="21" t="s">
        <v>22</v>
      </c>
      <c r="F1" t="s">
        <v>23</v>
      </c>
      <c r="G1" s="22" t="s">
        <v>24</v>
      </c>
      <c r="H1" s="23" t="s">
        <v>25</v>
      </c>
      <c r="I1" s="23" t="s">
        <v>26</v>
      </c>
      <c r="J1" s="24" t="s">
        <v>27</v>
      </c>
      <c r="K1" s="24" t="s">
        <v>28</v>
      </c>
    </row>
    <row r="2" spans="1:16" x14ac:dyDescent="0.25">
      <c r="A2" s="1" t="s">
        <v>11</v>
      </c>
      <c r="B2" s="25" t="s">
        <v>1</v>
      </c>
      <c r="C2" s="26" t="s">
        <v>29</v>
      </c>
      <c r="D2" s="27"/>
      <c r="E2" s="27">
        <v>1</v>
      </c>
      <c r="F2" s="25" t="s">
        <v>30</v>
      </c>
      <c r="G2" s="24">
        <v>81</v>
      </c>
      <c r="H2" s="28">
        <v>1</v>
      </c>
      <c r="I2" s="28"/>
      <c r="J2" s="29" t="s">
        <v>31</v>
      </c>
      <c r="M2" s="30" t="s">
        <v>32</v>
      </c>
      <c r="P2" t="s">
        <v>33</v>
      </c>
    </row>
    <row r="3" spans="1:16" x14ac:dyDescent="0.25">
      <c r="A3" s="5"/>
      <c r="B3" s="25" t="s">
        <v>1</v>
      </c>
      <c r="C3" s="26" t="s">
        <v>34</v>
      </c>
      <c r="D3" s="27"/>
      <c r="E3" s="27">
        <v>1</v>
      </c>
      <c r="F3" s="25"/>
      <c r="G3" s="24">
        <v>83</v>
      </c>
      <c r="H3" s="28">
        <v>1</v>
      </c>
      <c r="I3" s="28"/>
      <c r="J3" s="29" t="s">
        <v>31</v>
      </c>
      <c r="M3" s="31" t="s">
        <v>35</v>
      </c>
    </row>
    <row r="4" spans="1:16" x14ac:dyDescent="0.25">
      <c r="A4" s="5"/>
      <c r="B4" s="25" t="s">
        <v>1</v>
      </c>
      <c r="C4" s="26" t="s">
        <v>36</v>
      </c>
      <c r="D4" s="27"/>
      <c r="E4" s="27">
        <v>1</v>
      </c>
      <c r="F4" s="25"/>
      <c r="G4" s="24">
        <v>84</v>
      </c>
      <c r="H4" s="28">
        <v>1</v>
      </c>
      <c r="I4" s="28"/>
      <c r="J4" s="29" t="s">
        <v>31</v>
      </c>
      <c r="M4" s="32" t="s">
        <v>37</v>
      </c>
    </row>
    <row r="5" spans="1:16" x14ac:dyDescent="0.25">
      <c r="A5" s="5"/>
      <c r="B5" s="33" t="s">
        <v>6</v>
      </c>
      <c r="C5" s="33" t="s">
        <v>12</v>
      </c>
      <c r="D5" s="27">
        <v>1</v>
      </c>
      <c r="E5" s="27"/>
      <c r="F5" s="25"/>
      <c r="G5" s="24">
        <v>85</v>
      </c>
      <c r="H5" s="28">
        <v>1</v>
      </c>
      <c r="I5" s="28"/>
      <c r="J5" s="29" t="s">
        <v>31</v>
      </c>
    </row>
    <row r="6" spans="1:16" x14ac:dyDescent="0.25">
      <c r="A6" s="5"/>
      <c r="B6" s="25" t="s">
        <v>6</v>
      </c>
      <c r="C6" s="34" t="s">
        <v>38</v>
      </c>
      <c r="D6" s="27">
        <v>1</v>
      </c>
      <c r="E6" s="27"/>
      <c r="F6" s="25"/>
      <c r="G6" s="24">
        <v>86</v>
      </c>
      <c r="H6" s="28">
        <v>1</v>
      </c>
      <c r="I6" s="28"/>
      <c r="J6" s="29" t="s">
        <v>31</v>
      </c>
    </row>
    <row r="7" spans="1:16" x14ac:dyDescent="0.25">
      <c r="A7" s="9"/>
      <c r="B7" s="25" t="s">
        <v>6</v>
      </c>
      <c r="C7" s="34" t="s">
        <v>39</v>
      </c>
      <c r="D7" s="27">
        <v>1</v>
      </c>
      <c r="E7" s="27"/>
      <c r="F7" s="25"/>
      <c r="G7" s="24">
        <v>88</v>
      </c>
      <c r="H7" s="28">
        <v>1</v>
      </c>
      <c r="I7" s="28"/>
      <c r="J7" s="29" t="s">
        <v>31</v>
      </c>
    </row>
    <row r="8" spans="1:16" x14ac:dyDescent="0.25">
      <c r="A8" s="1" t="s">
        <v>10</v>
      </c>
      <c r="B8" s="33" t="s">
        <v>1</v>
      </c>
      <c r="C8" s="25"/>
      <c r="D8" s="27">
        <v>1</v>
      </c>
      <c r="E8" s="27"/>
      <c r="F8" s="25" t="s">
        <v>40</v>
      </c>
      <c r="G8" s="24">
        <v>73</v>
      </c>
      <c r="H8" s="28">
        <v>1</v>
      </c>
      <c r="I8" s="28"/>
      <c r="J8" s="28" t="s">
        <v>41</v>
      </c>
    </row>
    <row r="9" spans="1:16" x14ac:dyDescent="0.25">
      <c r="A9" s="5"/>
      <c r="B9" s="33" t="s">
        <v>1</v>
      </c>
      <c r="C9" s="25"/>
      <c r="D9" s="27">
        <v>1</v>
      </c>
      <c r="E9" s="27"/>
      <c r="F9" s="25"/>
      <c r="G9" s="24">
        <v>74</v>
      </c>
      <c r="H9" s="28">
        <v>1</v>
      </c>
      <c r="I9" s="28"/>
      <c r="J9" s="28" t="s">
        <v>41</v>
      </c>
    </row>
    <row r="10" spans="1:16" x14ac:dyDescent="0.25">
      <c r="A10" s="5"/>
      <c r="B10" s="33" t="s">
        <v>1</v>
      </c>
      <c r="C10" s="25"/>
      <c r="D10" s="27">
        <v>1</v>
      </c>
      <c r="E10" s="27"/>
      <c r="F10" s="25"/>
      <c r="G10" s="24">
        <v>76</v>
      </c>
      <c r="H10" s="28">
        <v>1</v>
      </c>
      <c r="I10" s="28"/>
      <c r="J10" s="28" t="s">
        <v>41</v>
      </c>
    </row>
    <row r="11" spans="1:16" x14ac:dyDescent="0.25">
      <c r="A11" s="5"/>
      <c r="B11" s="33" t="s">
        <v>6</v>
      </c>
      <c r="C11" s="25"/>
      <c r="D11" s="27">
        <v>1</v>
      </c>
      <c r="E11" s="27"/>
      <c r="F11" s="25"/>
      <c r="G11" s="24">
        <v>77</v>
      </c>
      <c r="H11" s="28">
        <v>1</v>
      </c>
      <c r="I11" s="28"/>
      <c r="J11" s="28" t="s">
        <v>41</v>
      </c>
    </row>
    <row r="12" spans="1:16" x14ac:dyDescent="0.25">
      <c r="A12" s="5"/>
      <c r="B12" s="33" t="s">
        <v>6</v>
      </c>
      <c r="C12" s="25"/>
      <c r="D12" s="27">
        <v>1</v>
      </c>
      <c r="E12" s="27"/>
      <c r="F12" s="25"/>
      <c r="G12" s="24">
        <v>78</v>
      </c>
      <c r="H12" s="28">
        <v>1</v>
      </c>
      <c r="I12" s="28"/>
      <c r="J12" s="28" t="s">
        <v>41</v>
      </c>
    </row>
    <row r="13" spans="1:16" x14ac:dyDescent="0.25">
      <c r="A13" s="9"/>
      <c r="B13" s="33" t="s">
        <v>6</v>
      </c>
      <c r="C13" s="25"/>
      <c r="D13" s="27">
        <v>1</v>
      </c>
      <c r="E13" s="27"/>
      <c r="F13" s="25"/>
      <c r="G13" s="24">
        <v>80</v>
      </c>
      <c r="H13" s="28">
        <v>1</v>
      </c>
      <c r="I13" s="28"/>
      <c r="J13" s="28" t="s">
        <v>41</v>
      </c>
    </row>
    <row r="14" spans="1:16" x14ac:dyDescent="0.25">
      <c r="A14" s="1" t="s">
        <v>0</v>
      </c>
      <c r="B14" s="33" t="s">
        <v>1</v>
      </c>
      <c r="C14" s="33" t="s">
        <v>2</v>
      </c>
      <c r="D14" s="27">
        <v>1</v>
      </c>
      <c r="E14" s="27"/>
      <c r="F14" s="25" t="s">
        <v>42</v>
      </c>
      <c r="G14" s="24">
        <v>97</v>
      </c>
      <c r="H14" s="28">
        <v>1</v>
      </c>
      <c r="I14" s="28"/>
      <c r="J14" s="28" t="s">
        <v>41</v>
      </c>
      <c r="K14" s="28" t="s">
        <v>43</v>
      </c>
    </row>
    <row r="15" spans="1:16" x14ac:dyDescent="0.25">
      <c r="A15" s="5"/>
      <c r="B15" s="34" t="s">
        <v>1</v>
      </c>
      <c r="C15" s="34" t="s">
        <v>4</v>
      </c>
      <c r="D15" s="27">
        <v>1</v>
      </c>
      <c r="E15" s="27"/>
      <c r="F15" s="25"/>
      <c r="G15" s="24">
        <v>99</v>
      </c>
      <c r="H15" s="28">
        <v>1</v>
      </c>
      <c r="I15" s="28"/>
      <c r="J15" s="28" t="s">
        <v>41</v>
      </c>
      <c r="K15" s="28" t="s">
        <v>43</v>
      </c>
    </row>
    <row r="16" spans="1:16" x14ac:dyDescent="0.25">
      <c r="A16" s="5"/>
      <c r="B16" s="34" t="s">
        <v>1</v>
      </c>
      <c r="C16" s="34" t="s">
        <v>5</v>
      </c>
      <c r="D16" s="27">
        <v>1</v>
      </c>
      <c r="E16" s="27"/>
      <c r="F16" s="25"/>
      <c r="G16" s="24">
        <v>100</v>
      </c>
      <c r="H16" s="28">
        <v>1</v>
      </c>
      <c r="I16" s="28"/>
      <c r="J16" s="28" t="s">
        <v>41</v>
      </c>
      <c r="K16" s="28" t="s">
        <v>43</v>
      </c>
    </row>
    <row r="17" spans="1:11" x14ac:dyDescent="0.25">
      <c r="A17" s="5"/>
      <c r="B17" s="26" t="s">
        <v>6</v>
      </c>
      <c r="C17" s="26" t="s">
        <v>7</v>
      </c>
      <c r="D17" s="27"/>
      <c r="E17" s="27">
        <v>1</v>
      </c>
      <c r="F17" s="25"/>
      <c r="G17" s="24">
        <v>101</v>
      </c>
      <c r="H17" s="28">
        <v>1</v>
      </c>
      <c r="I17" s="28"/>
      <c r="J17" s="28" t="s">
        <v>41</v>
      </c>
      <c r="K17" s="28" t="s">
        <v>43</v>
      </c>
    </row>
    <row r="18" spans="1:11" x14ac:dyDescent="0.25">
      <c r="A18" s="5"/>
      <c r="B18" s="26" t="s">
        <v>6</v>
      </c>
      <c r="C18" s="26" t="s">
        <v>8</v>
      </c>
      <c r="D18" s="27"/>
      <c r="E18" s="27">
        <v>1</v>
      </c>
      <c r="F18" s="25"/>
      <c r="G18" s="24">
        <v>103</v>
      </c>
      <c r="H18" s="28">
        <v>1</v>
      </c>
      <c r="I18" s="28"/>
      <c r="J18" s="28" t="s">
        <v>41</v>
      </c>
      <c r="K18" s="28" t="s">
        <v>43</v>
      </c>
    </row>
    <row r="19" spans="1:11" x14ac:dyDescent="0.25">
      <c r="A19" s="9"/>
      <c r="B19" s="34" t="s">
        <v>6</v>
      </c>
      <c r="C19" s="34" t="s">
        <v>9</v>
      </c>
      <c r="D19" s="27">
        <v>1</v>
      </c>
      <c r="E19" s="27"/>
      <c r="F19" s="25"/>
      <c r="G19" s="24">
        <v>104</v>
      </c>
      <c r="H19" s="28">
        <v>1</v>
      </c>
      <c r="I19" s="28"/>
      <c r="J19" s="28" t="s">
        <v>41</v>
      </c>
      <c r="K19" s="28" t="s">
        <v>43</v>
      </c>
    </row>
    <row r="20" spans="1:11" x14ac:dyDescent="0.25">
      <c r="A20" s="1" t="s">
        <v>44</v>
      </c>
      <c r="B20" s="25" t="s">
        <v>1</v>
      </c>
      <c r="C20" s="25" t="s">
        <v>14</v>
      </c>
      <c r="D20" s="27"/>
      <c r="E20" s="27"/>
      <c r="F20" s="25"/>
      <c r="G20" s="24">
        <v>121</v>
      </c>
      <c r="J20" s="28" t="s">
        <v>45</v>
      </c>
    </row>
    <row r="21" spans="1:11" x14ac:dyDescent="0.25">
      <c r="A21" s="5"/>
      <c r="B21" s="25" t="s">
        <v>1</v>
      </c>
      <c r="C21" s="25" t="s">
        <v>16</v>
      </c>
      <c r="D21" s="27"/>
      <c r="E21" s="27"/>
      <c r="F21" s="25"/>
      <c r="G21" s="24">
        <v>122</v>
      </c>
      <c r="J21" s="28" t="s">
        <v>45</v>
      </c>
    </row>
    <row r="22" spans="1:11" x14ac:dyDescent="0.25">
      <c r="A22" s="5"/>
      <c r="B22" s="35" t="s">
        <v>1</v>
      </c>
      <c r="C22" s="35" t="s">
        <v>17</v>
      </c>
      <c r="D22" s="27">
        <v>1</v>
      </c>
      <c r="E22" s="27"/>
      <c r="F22" s="25"/>
      <c r="G22" s="24">
        <v>123</v>
      </c>
      <c r="H22" s="25">
        <v>1</v>
      </c>
      <c r="J22" s="28" t="s">
        <v>45</v>
      </c>
    </row>
    <row r="23" spans="1:11" x14ac:dyDescent="0.25">
      <c r="A23" s="5"/>
      <c r="B23" s="25" t="s">
        <v>6</v>
      </c>
      <c r="C23" s="25" t="s">
        <v>18</v>
      </c>
      <c r="D23" s="27"/>
      <c r="E23" s="27"/>
      <c r="F23" s="25"/>
      <c r="G23" s="24">
        <v>125</v>
      </c>
      <c r="J23" s="28" t="s">
        <v>45</v>
      </c>
    </row>
    <row r="24" spans="1:11" x14ac:dyDescent="0.25">
      <c r="A24" s="5"/>
      <c r="B24" s="25" t="s">
        <v>6</v>
      </c>
      <c r="C24" s="25" t="s">
        <v>19</v>
      </c>
      <c r="D24" s="27"/>
      <c r="E24" s="27"/>
      <c r="F24" s="25"/>
      <c r="G24" s="24">
        <v>126</v>
      </c>
      <c r="J24" s="28" t="s">
        <v>45</v>
      </c>
    </row>
    <row r="25" spans="1:11" x14ac:dyDescent="0.25">
      <c r="A25" s="9"/>
      <c r="B25" s="25" t="s">
        <v>6</v>
      </c>
      <c r="C25" s="25" t="s">
        <v>20</v>
      </c>
      <c r="D25" s="27"/>
      <c r="E25" s="27"/>
      <c r="F25" s="25"/>
      <c r="G25" s="24">
        <v>127</v>
      </c>
      <c r="J25" s="28" t="s">
        <v>45</v>
      </c>
    </row>
    <row r="26" spans="1:11" x14ac:dyDescent="0.25">
      <c r="A26" s="1" t="s">
        <v>13</v>
      </c>
      <c r="B26" s="35" t="s">
        <v>1</v>
      </c>
      <c r="C26" s="36" t="s">
        <v>46</v>
      </c>
      <c r="D26" s="27">
        <v>1</v>
      </c>
      <c r="E26" s="27"/>
      <c r="F26" s="25"/>
      <c r="G26" s="24">
        <v>138</v>
      </c>
      <c r="H26" s="25">
        <v>1</v>
      </c>
      <c r="J26" s="28" t="s">
        <v>47</v>
      </c>
      <c r="K26" s="28" t="s">
        <v>48</v>
      </c>
    </row>
    <row r="27" spans="1:11" x14ac:dyDescent="0.25">
      <c r="A27" s="5"/>
      <c r="B27" s="35" t="s">
        <v>1</v>
      </c>
      <c r="C27" s="36" t="s">
        <v>49</v>
      </c>
      <c r="D27" s="27">
        <v>1</v>
      </c>
      <c r="E27" s="27"/>
      <c r="F27" s="25"/>
      <c r="G27" s="24">
        <v>139</v>
      </c>
      <c r="H27" s="25">
        <v>1</v>
      </c>
      <c r="J27" s="28" t="s">
        <v>47</v>
      </c>
      <c r="K27" s="28" t="s">
        <v>48</v>
      </c>
    </row>
    <row r="28" spans="1:11" x14ac:dyDescent="0.25">
      <c r="A28" s="5"/>
      <c r="B28" s="33" t="s">
        <v>1</v>
      </c>
      <c r="C28" s="37" t="s">
        <v>50</v>
      </c>
      <c r="D28" s="27">
        <v>1</v>
      </c>
      <c r="E28" s="27"/>
      <c r="F28" s="25"/>
      <c r="G28" s="24">
        <v>140</v>
      </c>
      <c r="H28" s="25">
        <v>1</v>
      </c>
      <c r="J28" s="28" t="s">
        <v>47</v>
      </c>
      <c r="K28" s="28" t="s">
        <v>48</v>
      </c>
    </row>
    <row r="29" spans="1:11" x14ac:dyDescent="0.25">
      <c r="A29" s="5"/>
      <c r="B29" s="25" t="s">
        <v>6</v>
      </c>
      <c r="C29" s="38" t="s">
        <v>51</v>
      </c>
      <c r="D29" s="27"/>
      <c r="E29" s="27"/>
      <c r="F29" s="25"/>
      <c r="G29" s="24">
        <v>141</v>
      </c>
      <c r="J29" s="28" t="s">
        <v>47</v>
      </c>
      <c r="K29" s="28" t="s">
        <v>48</v>
      </c>
    </row>
    <row r="30" spans="1:11" x14ac:dyDescent="0.25">
      <c r="A30" s="5"/>
      <c r="B30" s="33" t="s">
        <v>6</v>
      </c>
      <c r="C30" s="37" t="s">
        <v>52</v>
      </c>
      <c r="D30" s="27">
        <v>1</v>
      </c>
      <c r="E30" s="27"/>
      <c r="F30" s="25"/>
      <c r="G30" s="24">
        <v>142</v>
      </c>
      <c r="H30" s="25">
        <v>1</v>
      </c>
      <c r="J30" s="28" t="s">
        <v>47</v>
      </c>
      <c r="K30" s="28" t="s">
        <v>48</v>
      </c>
    </row>
    <row r="31" spans="1:11" x14ac:dyDescent="0.25">
      <c r="A31" s="9"/>
      <c r="B31" s="25" t="s">
        <v>6</v>
      </c>
      <c r="C31" s="38" t="s">
        <v>53</v>
      </c>
      <c r="D31" s="27"/>
      <c r="E31" s="27"/>
      <c r="F31" s="25"/>
      <c r="G31" s="24">
        <v>144</v>
      </c>
      <c r="J31" s="28" t="s">
        <v>47</v>
      </c>
      <c r="K31" s="28" t="s">
        <v>48</v>
      </c>
    </row>
    <row r="32" spans="1:11" x14ac:dyDescent="0.25">
      <c r="A32" s="1" t="s">
        <v>54</v>
      </c>
      <c r="B32" s="25" t="s">
        <v>1</v>
      </c>
      <c r="C32" s="25" t="s">
        <v>55</v>
      </c>
      <c r="D32" s="27"/>
      <c r="E32" s="27"/>
      <c r="F32" s="25"/>
      <c r="G32" s="24">
        <v>9</v>
      </c>
      <c r="J32" s="28" t="s">
        <v>56</v>
      </c>
    </row>
    <row r="33" spans="1:10" x14ac:dyDescent="0.25">
      <c r="A33" s="5"/>
      <c r="B33" s="25" t="s">
        <v>1</v>
      </c>
      <c r="C33" s="25" t="s">
        <v>57</v>
      </c>
      <c r="D33" s="27"/>
      <c r="E33" s="27"/>
      <c r="F33" s="25"/>
      <c r="G33" s="24">
        <v>10</v>
      </c>
      <c r="J33" s="28" t="s">
        <v>56</v>
      </c>
    </row>
    <row r="34" spans="1:10" x14ac:dyDescent="0.25">
      <c r="A34" s="5"/>
      <c r="B34" s="25" t="s">
        <v>1</v>
      </c>
      <c r="C34" s="25" t="s">
        <v>58</v>
      </c>
      <c r="D34" s="27"/>
      <c r="E34" s="27"/>
      <c r="F34" s="25"/>
      <c r="G34" s="24">
        <v>11</v>
      </c>
      <c r="J34" s="28" t="s">
        <v>56</v>
      </c>
    </row>
    <row r="35" spans="1:10" x14ac:dyDescent="0.25">
      <c r="A35" s="5"/>
      <c r="B35" s="25" t="s">
        <v>6</v>
      </c>
      <c r="C35" s="25" t="s">
        <v>59</v>
      </c>
      <c r="D35" s="27"/>
      <c r="E35" s="27"/>
      <c r="F35" s="25"/>
      <c r="G35" s="24">
        <v>13</v>
      </c>
      <c r="J35" s="28" t="s">
        <v>56</v>
      </c>
    </row>
    <row r="36" spans="1:10" x14ac:dyDescent="0.25">
      <c r="A36" s="5"/>
      <c r="B36" s="26" t="s">
        <v>6</v>
      </c>
      <c r="C36" s="26" t="s">
        <v>60</v>
      </c>
      <c r="D36" s="27"/>
      <c r="E36" s="27">
        <v>1</v>
      </c>
      <c r="F36" s="25"/>
      <c r="G36" s="24">
        <v>14</v>
      </c>
      <c r="H36" s="25">
        <v>1</v>
      </c>
      <c r="J36" s="28" t="s">
        <v>56</v>
      </c>
    </row>
    <row r="37" spans="1:10" x14ac:dyDescent="0.25">
      <c r="A37" s="9"/>
      <c r="B37" s="25" t="s">
        <v>6</v>
      </c>
      <c r="C37" s="25" t="s">
        <v>61</v>
      </c>
      <c r="D37" s="27"/>
      <c r="E37" s="27"/>
      <c r="F37" s="25"/>
      <c r="G37" s="24">
        <v>16</v>
      </c>
      <c r="J37" s="28" t="s">
        <v>56</v>
      </c>
    </row>
    <row r="38" spans="1:10" x14ac:dyDescent="0.25">
      <c r="A38" s="1" t="s">
        <v>62</v>
      </c>
      <c r="B38" s="25" t="s">
        <v>1</v>
      </c>
      <c r="C38" s="25" t="s">
        <v>63</v>
      </c>
      <c r="D38" s="27"/>
      <c r="E38" s="27"/>
      <c r="F38" s="25"/>
      <c r="G38" s="24">
        <v>25</v>
      </c>
      <c r="J38" s="28" t="s">
        <v>64</v>
      </c>
    </row>
    <row r="39" spans="1:10" x14ac:dyDescent="0.25">
      <c r="A39" s="5"/>
      <c r="B39" s="25" t="s">
        <v>1</v>
      </c>
      <c r="C39" s="25" t="s">
        <v>65</v>
      </c>
      <c r="D39" s="27"/>
      <c r="E39" s="27"/>
      <c r="F39" s="25"/>
      <c r="G39" s="24">
        <v>26</v>
      </c>
      <c r="J39" s="28" t="s">
        <v>64</v>
      </c>
    </row>
    <row r="40" spans="1:10" x14ac:dyDescent="0.25">
      <c r="A40" s="5"/>
      <c r="B40" s="25" t="s">
        <v>1</v>
      </c>
      <c r="C40" s="25" t="s">
        <v>66</v>
      </c>
      <c r="D40" s="27"/>
      <c r="E40" s="27"/>
      <c r="F40" s="25"/>
      <c r="G40" s="24">
        <v>27</v>
      </c>
      <c r="J40" s="28" t="s">
        <v>64</v>
      </c>
    </row>
    <row r="41" spans="1:10" x14ac:dyDescent="0.25">
      <c r="A41" s="5"/>
      <c r="B41" s="26" t="s">
        <v>6</v>
      </c>
      <c r="C41" s="26" t="s">
        <v>67</v>
      </c>
      <c r="D41" s="27"/>
      <c r="E41" s="27">
        <v>1</v>
      </c>
      <c r="F41" s="25"/>
      <c r="G41" s="24" t="s">
        <v>68</v>
      </c>
      <c r="H41" s="25">
        <v>1</v>
      </c>
      <c r="J41" s="28" t="s">
        <v>64</v>
      </c>
    </row>
    <row r="42" spans="1:10" x14ac:dyDescent="0.25">
      <c r="A42" s="5"/>
      <c r="B42" s="25" t="s">
        <v>6</v>
      </c>
      <c r="C42" s="25" t="s">
        <v>69</v>
      </c>
      <c r="D42" s="27"/>
      <c r="E42" s="27"/>
      <c r="F42" s="25"/>
      <c r="G42" s="24">
        <v>31</v>
      </c>
      <c r="J42" s="28" t="s">
        <v>64</v>
      </c>
    </row>
    <row r="43" spans="1:10" x14ac:dyDescent="0.25">
      <c r="A43" s="9"/>
      <c r="B43" s="25" t="s">
        <v>6</v>
      </c>
      <c r="C43" s="25" t="s">
        <v>70</v>
      </c>
      <c r="D43" s="27"/>
      <c r="E43" s="27"/>
      <c r="F43" s="25"/>
      <c r="G43" s="24">
        <v>32</v>
      </c>
      <c r="J43" s="28" t="s">
        <v>64</v>
      </c>
    </row>
    <row r="44" spans="1:10" x14ac:dyDescent="0.25">
      <c r="A44" s="1" t="s">
        <v>71</v>
      </c>
      <c r="B44" s="33" t="s">
        <v>1</v>
      </c>
      <c r="C44" s="33" t="s">
        <v>72</v>
      </c>
      <c r="D44" s="27">
        <v>1</v>
      </c>
      <c r="E44" s="27"/>
      <c r="F44" s="25"/>
      <c r="G44" s="24">
        <v>17</v>
      </c>
      <c r="H44" s="25">
        <v>1</v>
      </c>
      <c r="J44" s="28" t="s">
        <v>73</v>
      </c>
    </row>
    <row r="45" spans="1:10" x14ac:dyDescent="0.25">
      <c r="A45" s="5"/>
      <c r="B45" s="25" t="s">
        <v>1</v>
      </c>
      <c r="C45" s="25" t="s">
        <v>74</v>
      </c>
      <c r="D45" s="27"/>
      <c r="E45" s="27"/>
      <c r="F45" s="25"/>
      <c r="G45" s="24">
        <v>18</v>
      </c>
      <c r="J45" s="28" t="s">
        <v>73</v>
      </c>
    </row>
    <row r="46" spans="1:10" x14ac:dyDescent="0.25">
      <c r="A46" s="5"/>
      <c r="B46" s="25" t="s">
        <v>1</v>
      </c>
      <c r="C46" s="25" t="s">
        <v>75</v>
      </c>
      <c r="D46" s="27"/>
      <c r="E46" s="27"/>
      <c r="F46" s="25"/>
      <c r="G46" s="24">
        <v>19</v>
      </c>
      <c r="J46" s="28" t="s">
        <v>73</v>
      </c>
    </row>
    <row r="47" spans="1:10" x14ac:dyDescent="0.25">
      <c r="A47" s="5"/>
      <c r="B47" s="25" t="s">
        <v>6</v>
      </c>
      <c r="C47" s="25" t="s">
        <v>76</v>
      </c>
      <c r="D47" s="27"/>
      <c r="E47" s="27"/>
      <c r="F47" s="25"/>
      <c r="G47" s="24">
        <v>22</v>
      </c>
      <c r="J47" s="28" t="s">
        <v>73</v>
      </c>
    </row>
    <row r="48" spans="1:10" x14ac:dyDescent="0.25">
      <c r="A48" s="5"/>
      <c r="B48" s="26" t="s">
        <v>6</v>
      </c>
      <c r="C48" s="26" t="s">
        <v>77</v>
      </c>
      <c r="D48" s="27"/>
      <c r="E48" s="27">
        <v>1</v>
      </c>
      <c r="F48" s="25"/>
      <c r="G48" s="24">
        <v>23</v>
      </c>
      <c r="H48" s="25">
        <v>1</v>
      </c>
      <c r="J48" s="28" t="s">
        <v>73</v>
      </c>
    </row>
    <row r="49" spans="1:11" x14ac:dyDescent="0.25">
      <c r="A49" s="9"/>
      <c r="B49" s="25" t="s">
        <v>6</v>
      </c>
      <c r="C49" s="25" t="s">
        <v>78</v>
      </c>
      <c r="D49" s="27"/>
      <c r="E49" s="27"/>
      <c r="F49" s="25"/>
      <c r="G49" s="24">
        <v>24</v>
      </c>
      <c r="J49" s="28" t="s">
        <v>73</v>
      </c>
    </row>
    <row r="50" spans="1:11" x14ac:dyDescent="0.25">
      <c r="A50" s="1" t="s">
        <v>79</v>
      </c>
      <c r="B50" s="34" t="s">
        <v>1</v>
      </c>
      <c r="C50" s="34" t="s">
        <v>80</v>
      </c>
      <c r="D50" s="27">
        <v>1</v>
      </c>
      <c r="E50" s="27"/>
      <c r="F50" s="25"/>
      <c r="G50" s="24">
        <v>65</v>
      </c>
      <c r="H50" s="25">
        <v>1</v>
      </c>
      <c r="J50" s="28" t="s">
        <v>81</v>
      </c>
      <c r="K50" s="28" t="s">
        <v>82</v>
      </c>
    </row>
    <row r="51" spans="1:11" x14ac:dyDescent="0.25">
      <c r="A51" s="5"/>
      <c r="B51" s="34" t="s">
        <v>1</v>
      </c>
      <c r="C51" s="34" t="s">
        <v>83</v>
      </c>
      <c r="D51" s="27">
        <v>1</v>
      </c>
      <c r="E51" s="27"/>
      <c r="F51" s="25"/>
      <c r="G51" s="24">
        <v>66</v>
      </c>
      <c r="H51" s="25">
        <v>1</v>
      </c>
      <c r="J51" s="28" t="s">
        <v>81</v>
      </c>
      <c r="K51" s="28" t="s">
        <v>82</v>
      </c>
    </row>
    <row r="52" spans="1:11" x14ac:dyDescent="0.25">
      <c r="A52" s="5"/>
      <c r="B52" s="34" t="s">
        <v>1</v>
      </c>
      <c r="C52" s="34" t="s">
        <v>84</v>
      </c>
      <c r="D52" s="27">
        <v>1</v>
      </c>
      <c r="E52" s="27"/>
      <c r="F52" s="25"/>
      <c r="G52" s="24">
        <v>68</v>
      </c>
      <c r="H52" s="25">
        <v>1</v>
      </c>
      <c r="J52" s="28" t="s">
        <v>81</v>
      </c>
      <c r="K52" s="28" t="s">
        <v>82</v>
      </c>
    </row>
    <row r="53" spans="1:11" x14ac:dyDescent="0.25">
      <c r="A53" s="5"/>
      <c r="B53" s="25" t="s">
        <v>6</v>
      </c>
      <c r="C53" s="25" t="s">
        <v>85</v>
      </c>
      <c r="D53" s="27"/>
      <c r="E53" s="27"/>
      <c r="F53" s="25"/>
      <c r="G53" s="24">
        <v>69</v>
      </c>
      <c r="H53" s="25">
        <v>1</v>
      </c>
      <c r="J53" s="28" t="s">
        <v>81</v>
      </c>
      <c r="K53" s="28" t="s">
        <v>82</v>
      </c>
    </row>
    <row r="54" spans="1:11" x14ac:dyDescent="0.25">
      <c r="A54" s="5"/>
      <c r="B54" s="33" t="s">
        <v>6</v>
      </c>
      <c r="C54" s="33" t="s">
        <v>86</v>
      </c>
      <c r="D54" s="27">
        <v>1</v>
      </c>
      <c r="E54" s="27"/>
      <c r="F54" s="25"/>
      <c r="G54" s="24">
        <v>71</v>
      </c>
      <c r="H54" s="25">
        <v>1</v>
      </c>
      <c r="J54" s="28" t="s">
        <v>81</v>
      </c>
      <c r="K54" s="28" t="s">
        <v>82</v>
      </c>
    </row>
    <row r="55" spans="1:11" x14ac:dyDescent="0.25">
      <c r="A55" s="9"/>
      <c r="B55" s="25" t="s">
        <v>6</v>
      </c>
      <c r="C55" s="25" t="s">
        <v>87</v>
      </c>
      <c r="D55" s="27"/>
      <c r="E55" s="27"/>
      <c r="F55" s="25"/>
      <c r="G55" s="24">
        <v>72</v>
      </c>
      <c r="H55" s="25">
        <v>1</v>
      </c>
      <c r="J55" s="28" t="s">
        <v>81</v>
      </c>
      <c r="K55" s="28" t="s">
        <v>82</v>
      </c>
    </row>
    <row r="56" spans="1:11" x14ac:dyDescent="0.25">
      <c r="A56" s="1" t="s">
        <v>88</v>
      </c>
      <c r="B56" s="25" t="s">
        <v>89</v>
      </c>
      <c r="C56" s="25" t="s">
        <v>90</v>
      </c>
      <c r="D56" s="27"/>
      <c r="E56" s="27"/>
      <c r="F56" s="25"/>
      <c r="G56" s="24"/>
    </row>
    <row r="57" spans="1:11" x14ac:dyDescent="0.25">
      <c r="A57" s="5"/>
      <c r="B57" s="25" t="s">
        <v>89</v>
      </c>
      <c r="C57" s="25" t="s">
        <v>91</v>
      </c>
      <c r="D57" s="27"/>
      <c r="E57" s="27"/>
      <c r="F57" s="25"/>
      <c r="G57" s="24"/>
    </row>
    <row r="58" spans="1:11" x14ac:dyDescent="0.25">
      <c r="A58" s="5"/>
      <c r="B58" s="25" t="s">
        <v>89</v>
      </c>
      <c r="C58" s="25" t="s">
        <v>92</v>
      </c>
      <c r="D58" s="27"/>
      <c r="E58" s="27"/>
      <c r="F58" s="25"/>
      <c r="G58" s="24"/>
    </row>
    <row r="59" spans="1:11" x14ac:dyDescent="0.25">
      <c r="A59" s="5"/>
      <c r="B59" s="34" t="s">
        <v>93</v>
      </c>
      <c r="C59" s="34" t="s">
        <v>94</v>
      </c>
      <c r="D59" s="27">
        <v>1</v>
      </c>
      <c r="E59" s="27"/>
      <c r="F59" s="25"/>
      <c r="G59" s="24"/>
      <c r="H59" s="25">
        <v>1</v>
      </c>
    </row>
    <row r="60" spans="1:11" x14ac:dyDescent="0.25">
      <c r="A60" s="5"/>
      <c r="B60" s="34" t="s">
        <v>93</v>
      </c>
      <c r="C60" s="34" t="s">
        <v>95</v>
      </c>
      <c r="D60" s="27">
        <v>1</v>
      </c>
      <c r="E60" s="27"/>
      <c r="F60" s="25"/>
      <c r="G60" s="24"/>
      <c r="H60" s="25">
        <v>1</v>
      </c>
    </row>
    <row r="61" spans="1:11" x14ac:dyDescent="0.25">
      <c r="A61" s="9"/>
      <c r="B61" s="34" t="s">
        <v>93</v>
      </c>
      <c r="C61" s="34" t="s">
        <v>96</v>
      </c>
      <c r="D61" s="27">
        <v>1</v>
      </c>
      <c r="E61" s="27"/>
      <c r="F61" s="25"/>
      <c r="G61" s="24"/>
      <c r="H61" s="25">
        <v>1</v>
      </c>
    </row>
    <row r="62" spans="1:11" x14ac:dyDescent="0.25">
      <c r="A62" s="1" t="s">
        <v>97</v>
      </c>
      <c r="B62" s="25" t="s">
        <v>89</v>
      </c>
      <c r="C62" s="25" t="s">
        <v>98</v>
      </c>
      <c r="D62" s="27"/>
      <c r="E62" s="27"/>
      <c r="F62" s="25"/>
      <c r="G62" s="24"/>
    </row>
    <row r="63" spans="1:11" x14ac:dyDescent="0.25">
      <c r="A63" s="5"/>
      <c r="B63" s="25" t="s">
        <v>89</v>
      </c>
      <c r="C63" s="25" t="s">
        <v>99</v>
      </c>
      <c r="D63" s="27"/>
      <c r="E63" s="27"/>
      <c r="F63" s="25"/>
      <c r="G63" s="24"/>
    </row>
    <row r="64" spans="1:11" x14ac:dyDescent="0.25">
      <c r="A64" s="5"/>
      <c r="B64" s="25" t="s">
        <v>89</v>
      </c>
      <c r="C64" s="25" t="s">
        <v>100</v>
      </c>
      <c r="D64" s="27"/>
      <c r="E64" s="27"/>
      <c r="F64" s="25"/>
      <c r="G64" s="24"/>
    </row>
    <row r="65" spans="1:9" x14ac:dyDescent="0.25">
      <c r="A65" s="5"/>
      <c r="B65" s="26" t="s">
        <v>93</v>
      </c>
      <c r="C65" s="26" t="s">
        <v>101</v>
      </c>
      <c r="D65" s="27"/>
      <c r="E65" s="27">
        <v>1</v>
      </c>
      <c r="F65" s="25"/>
      <c r="G65" s="24"/>
      <c r="H65" s="25">
        <v>1</v>
      </c>
    </row>
    <row r="66" spans="1:9" x14ac:dyDescent="0.25">
      <c r="A66" s="5"/>
      <c r="B66" s="25" t="s">
        <v>93</v>
      </c>
      <c r="C66" s="25" t="s">
        <v>102</v>
      </c>
      <c r="D66" s="27"/>
      <c r="E66" s="27"/>
      <c r="F66" s="25"/>
      <c r="G66" s="24"/>
    </row>
    <row r="67" spans="1:9" x14ac:dyDescent="0.25">
      <c r="A67" s="9"/>
      <c r="B67" s="25" t="s">
        <v>93</v>
      </c>
      <c r="C67" s="25" t="s">
        <v>103</v>
      </c>
      <c r="D67" s="27"/>
      <c r="E67" s="27"/>
      <c r="F67" s="25"/>
      <c r="G67" s="24"/>
    </row>
    <row r="68" spans="1:9" x14ac:dyDescent="0.25">
      <c r="A68" s="1" t="s">
        <v>104</v>
      </c>
      <c r="B68" s="35" t="s">
        <v>89</v>
      </c>
      <c r="C68" s="35" t="s">
        <v>105</v>
      </c>
      <c r="D68" s="27">
        <v>1</v>
      </c>
      <c r="E68" s="27"/>
      <c r="F68" s="25"/>
      <c r="G68" s="24"/>
      <c r="H68" s="28">
        <v>1</v>
      </c>
      <c r="I68" s="28"/>
    </row>
    <row r="69" spans="1:9" x14ac:dyDescent="0.25">
      <c r="A69" s="5"/>
      <c r="B69" s="25" t="s">
        <v>89</v>
      </c>
      <c r="C69" s="25" t="s">
        <v>106</v>
      </c>
      <c r="D69" s="27"/>
      <c r="E69" s="27"/>
      <c r="F69" s="25"/>
      <c r="G69" s="24"/>
    </row>
    <row r="70" spans="1:9" x14ac:dyDescent="0.25">
      <c r="A70" s="5"/>
      <c r="B70" s="25" t="s">
        <v>89</v>
      </c>
      <c r="C70" s="25" t="s">
        <v>107</v>
      </c>
      <c r="D70" s="27"/>
      <c r="E70" s="27"/>
      <c r="F70" s="25"/>
      <c r="G70" s="24"/>
    </row>
    <row r="71" spans="1:9" x14ac:dyDescent="0.25">
      <c r="A71" s="5"/>
      <c r="B71" s="25" t="s">
        <v>93</v>
      </c>
      <c r="C71" s="25" t="s">
        <v>108</v>
      </c>
      <c r="D71" s="27"/>
      <c r="E71" s="27"/>
      <c r="F71" s="25"/>
      <c r="G71" s="24"/>
    </row>
    <row r="72" spans="1:9" x14ac:dyDescent="0.25">
      <c r="A72" s="5"/>
      <c r="B72" s="25" t="s">
        <v>93</v>
      </c>
      <c r="C72" s="25" t="s">
        <v>109</v>
      </c>
      <c r="D72" s="27"/>
      <c r="E72" s="27"/>
      <c r="F72" s="25"/>
      <c r="G72" s="24"/>
    </row>
    <row r="73" spans="1:9" x14ac:dyDescent="0.25">
      <c r="A73" s="9"/>
      <c r="B73" s="25" t="s">
        <v>93</v>
      </c>
      <c r="C73" s="25" t="s">
        <v>110</v>
      </c>
      <c r="D73" s="27"/>
      <c r="E73" s="27"/>
      <c r="F73" s="25"/>
      <c r="G73" s="24"/>
    </row>
    <row r="74" spans="1:9" x14ac:dyDescent="0.25">
      <c r="D74" s="21">
        <f>SUM(D2:D61)</f>
        <v>26</v>
      </c>
      <c r="E74" s="21">
        <f>SUM(E2:E61)</f>
        <v>8</v>
      </c>
      <c r="H74" s="25">
        <f>SUM(H2:H61)</f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F302-2F42-4B0C-BA4D-8ED58687FD71}">
  <dimension ref="A1:G42"/>
  <sheetViews>
    <sheetView workbookViewId="0"/>
  </sheetViews>
  <sheetFormatPr defaultRowHeight="15" x14ac:dyDescent="0.25"/>
  <cols>
    <col min="1" max="1" width="45.28515625" bestFit="1" customWidth="1"/>
    <col min="2" max="2" width="7.7109375" style="7" bestFit="1" customWidth="1"/>
    <col min="3" max="3" width="5.85546875" style="7" bestFit="1" customWidth="1"/>
    <col min="4" max="4" width="26.85546875" style="7" bestFit="1" customWidth="1"/>
    <col min="5" max="5" width="13.28515625" style="7" bestFit="1" customWidth="1"/>
    <col min="6" max="6" width="13.140625" style="7" bestFit="1" customWidth="1"/>
    <col min="7" max="7" width="33.5703125" style="7" bestFit="1" customWidth="1"/>
  </cols>
  <sheetData>
    <row r="1" spans="1:7" x14ac:dyDescent="0.25">
      <c r="A1" s="20"/>
      <c r="B1" s="24" t="s">
        <v>24</v>
      </c>
      <c r="C1" s="40"/>
      <c r="D1" s="24" t="s">
        <v>111</v>
      </c>
      <c r="E1" s="24" t="s">
        <v>27</v>
      </c>
      <c r="F1" s="24" t="s">
        <v>28</v>
      </c>
      <c r="G1" s="24" t="s">
        <v>112</v>
      </c>
    </row>
    <row r="2" spans="1:7" x14ac:dyDescent="0.25">
      <c r="A2" s="1" t="s">
        <v>11</v>
      </c>
      <c r="B2" s="41">
        <v>81</v>
      </c>
      <c r="C2" s="28" t="s">
        <v>113</v>
      </c>
      <c r="D2" s="28" t="s">
        <v>30</v>
      </c>
      <c r="E2" s="29" t="s">
        <v>31</v>
      </c>
      <c r="F2" s="28"/>
      <c r="G2" s="28" t="s">
        <v>114</v>
      </c>
    </row>
    <row r="3" spans="1:7" x14ac:dyDescent="0.25">
      <c r="A3" s="5"/>
      <c r="B3" s="41">
        <v>83</v>
      </c>
      <c r="C3" s="28" t="s">
        <v>113</v>
      </c>
      <c r="D3" s="28"/>
      <c r="E3" s="29" t="s">
        <v>31</v>
      </c>
      <c r="F3" s="28"/>
      <c r="G3" s="28" t="s">
        <v>114</v>
      </c>
    </row>
    <row r="4" spans="1:7" x14ac:dyDescent="0.25">
      <c r="A4" s="5"/>
      <c r="B4" s="41">
        <v>84</v>
      </c>
      <c r="C4" s="28" t="s">
        <v>113</v>
      </c>
      <c r="D4" s="28"/>
      <c r="E4" s="29" t="s">
        <v>31</v>
      </c>
      <c r="F4" s="28"/>
      <c r="G4" s="28" t="s">
        <v>114</v>
      </c>
    </row>
    <row r="5" spans="1:7" x14ac:dyDescent="0.25">
      <c r="A5" s="5"/>
      <c r="B5" s="41">
        <v>85</v>
      </c>
      <c r="C5" s="28" t="s">
        <v>113</v>
      </c>
      <c r="D5" s="28"/>
      <c r="E5" s="29" t="s">
        <v>31</v>
      </c>
      <c r="F5" s="28"/>
      <c r="G5" s="28" t="s">
        <v>114</v>
      </c>
    </row>
    <row r="6" spans="1:7" x14ac:dyDescent="0.25">
      <c r="A6" s="5"/>
      <c r="B6" s="41">
        <v>86</v>
      </c>
      <c r="C6" s="28" t="s">
        <v>113</v>
      </c>
      <c r="D6" s="28"/>
      <c r="E6" s="29" t="s">
        <v>31</v>
      </c>
      <c r="F6" s="28"/>
      <c r="G6" s="28" t="s">
        <v>114</v>
      </c>
    </row>
    <row r="7" spans="1:7" x14ac:dyDescent="0.25">
      <c r="A7" s="9"/>
      <c r="B7" s="41">
        <v>88</v>
      </c>
      <c r="C7" s="28" t="s">
        <v>113</v>
      </c>
      <c r="D7" s="28"/>
      <c r="E7" s="29" t="s">
        <v>31</v>
      </c>
      <c r="F7" s="28"/>
      <c r="G7" s="28" t="s">
        <v>114</v>
      </c>
    </row>
    <row r="8" spans="1:7" x14ac:dyDescent="0.25">
      <c r="A8" s="1" t="s">
        <v>10</v>
      </c>
      <c r="B8" s="41">
        <v>73</v>
      </c>
      <c r="C8" s="28" t="s">
        <v>113</v>
      </c>
      <c r="D8" s="28" t="s">
        <v>40</v>
      </c>
      <c r="E8" s="28" t="s">
        <v>41</v>
      </c>
      <c r="F8" s="28"/>
      <c r="G8" s="28" t="s">
        <v>115</v>
      </c>
    </row>
    <row r="9" spans="1:7" x14ac:dyDescent="0.25">
      <c r="A9" s="5"/>
      <c r="B9" s="41">
        <v>74</v>
      </c>
      <c r="C9" s="28" t="s">
        <v>113</v>
      </c>
      <c r="D9" s="28"/>
      <c r="E9" s="28" t="s">
        <v>41</v>
      </c>
      <c r="F9" s="28"/>
      <c r="G9" s="28" t="s">
        <v>115</v>
      </c>
    </row>
    <row r="10" spans="1:7" x14ac:dyDescent="0.25">
      <c r="A10" s="5"/>
      <c r="B10" s="41">
        <v>76</v>
      </c>
      <c r="C10" s="28" t="s">
        <v>113</v>
      </c>
      <c r="D10" s="28"/>
      <c r="E10" s="28" t="s">
        <v>41</v>
      </c>
      <c r="F10" s="28"/>
      <c r="G10" s="28" t="s">
        <v>115</v>
      </c>
    </row>
    <row r="11" spans="1:7" x14ac:dyDescent="0.25">
      <c r="A11" s="5"/>
      <c r="B11" s="41">
        <v>77</v>
      </c>
      <c r="C11" s="28" t="s">
        <v>113</v>
      </c>
      <c r="D11" s="28"/>
      <c r="E11" s="28" t="s">
        <v>41</v>
      </c>
      <c r="F11" s="28"/>
      <c r="G11" s="28" t="s">
        <v>115</v>
      </c>
    </row>
    <row r="12" spans="1:7" x14ac:dyDescent="0.25">
      <c r="A12" s="5"/>
      <c r="B12" s="41">
        <v>78</v>
      </c>
      <c r="C12" s="28" t="s">
        <v>113</v>
      </c>
      <c r="D12" s="28"/>
      <c r="E12" s="28" t="s">
        <v>41</v>
      </c>
      <c r="F12" s="28"/>
      <c r="G12" s="28" t="s">
        <v>115</v>
      </c>
    </row>
    <row r="13" spans="1:7" x14ac:dyDescent="0.25">
      <c r="A13" s="9"/>
      <c r="B13" s="41">
        <v>80</v>
      </c>
      <c r="C13" s="28" t="s">
        <v>113</v>
      </c>
      <c r="D13" s="28"/>
      <c r="E13" s="28" t="s">
        <v>41</v>
      </c>
      <c r="F13" s="28"/>
      <c r="G13" s="28" t="s">
        <v>115</v>
      </c>
    </row>
    <row r="14" spans="1:7" x14ac:dyDescent="0.25">
      <c r="A14" s="1" t="s">
        <v>0</v>
      </c>
      <c r="B14" s="41">
        <v>97</v>
      </c>
      <c r="C14" s="28" t="s">
        <v>113</v>
      </c>
      <c r="D14" s="28" t="s">
        <v>42</v>
      </c>
      <c r="E14" s="28" t="s">
        <v>41</v>
      </c>
      <c r="F14" s="28" t="s">
        <v>43</v>
      </c>
      <c r="G14" s="28" t="s">
        <v>114</v>
      </c>
    </row>
    <row r="15" spans="1:7" x14ac:dyDescent="0.25">
      <c r="A15" s="5"/>
      <c r="B15" s="41">
        <v>99</v>
      </c>
      <c r="C15" s="28" t="s">
        <v>113</v>
      </c>
      <c r="D15" s="28"/>
      <c r="E15" s="28" t="s">
        <v>41</v>
      </c>
      <c r="F15" s="28" t="s">
        <v>43</v>
      </c>
      <c r="G15" s="28" t="s">
        <v>114</v>
      </c>
    </row>
    <row r="16" spans="1:7" x14ac:dyDescent="0.25">
      <c r="A16" s="5"/>
      <c r="B16" s="41">
        <v>100</v>
      </c>
      <c r="C16" s="28" t="s">
        <v>113</v>
      </c>
      <c r="D16" s="28"/>
      <c r="E16" s="28" t="s">
        <v>41</v>
      </c>
      <c r="F16" s="28" t="s">
        <v>43</v>
      </c>
      <c r="G16" s="28" t="s">
        <v>114</v>
      </c>
    </row>
    <row r="17" spans="1:7" x14ac:dyDescent="0.25">
      <c r="A17" s="5"/>
      <c r="B17" s="41">
        <v>101</v>
      </c>
      <c r="C17" s="28" t="s">
        <v>113</v>
      </c>
      <c r="D17" s="28"/>
      <c r="E17" s="28" t="s">
        <v>41</v>
      </c>
      <c r="F17" s="28" t="s">
        <v>43</v>
      </c>
      <c r="G17" s="28" t="s">
        <v>114</v>
      </c>
    </row>
    <row r="18" spans="1:7" x14ac:dyDescent="0.25">
      <c r="A18" s="5"/>
      <c r="B18" s="41">
        <v>103</v>
      </c>
      <c r="C18" s="28" t="s">
        <v>113</v>
      </c>
      <c r="D18" s="28"/>
      <c r="E18" s="28" t="s">
        <v>41</v>
      </c>
      <c r="F18" s="28" t="s">
        <v>43</v>
      </c>
      <c r="G18" s="28" t="s">
        <v>114</v>
      </c>
    </row>
    <row r="19" spans="1:7" x14ac:dyDescent="0.25">
      <c r="A19" s="9"/>
      <c r="B19" s="41">
        <v>104</v>
      </c>
      <c r="C19" s="28" t="s">
        <v>113</v>
      </c>
      <c r="D19" s="28"/>
      <c r="E19" s="28" t="s">
        <v>41</v>
      </c>
      <c r="F19" s="28" t="s">
        <v>43</v>
      </c>
      <c r="G19" s="28" t="s">
        <v>114</v>
      </c>
    </row>
    <row r="20" spans="1:7" x14ac:dyDescent="0.25">
      <c r="A20" s="1" t="s">
        <v>44</v>
      </c>
      <c r="B20" s="41">
        <v>123</v>
      </c>
      <c r="C20" s="28" t="s">
        <v>113</v>
      </c>
      <c r="D20" s="28" t="s">
        <v>116</v>
      </c>
      <c r="E20" s="28" t="s">
        <v>45</v>
      </c>
      <c r="F20" s="28"/>
      <c r="G20" s="28" t="s">
        <v>117</v>
      </c>
    </row>
    <row r="21" spans="1:7" x14ac:dyDescent="0.25">
      <c r="A21" s="1" t="s">
        <v>13</v>
      </c>
      <c r="B21" s="41">
        <v>138</v>
      </c>
      <c r="C21" s="28" t="s">
        <v>113</v>
      </c>
      <c r="D21" s="28" t="s">
        <v>118</v>
      </c>
      <c r="E21" s="28" t="s">
        <v>47</v>
      </c>
      <c r="F21" s="28" t="s">
        <v>48</v>
      </c>
      <c r="G21" s="28" t="s">
        <v>115</v>
      </c>
    </row>
    <row r="22" spans="1:7" x14ac:dyDescent="0.25">
      <c r="A22" s="5"/>
      <c r="B22" s="41">
        <v>139</v>
      </c>
      <c r="C22" s="28" t="s">
        <v>113</v>
      </c>
      <c r="D22" s="28"/>
      <c r="E22" s="28" t="s">
        <v>47</v>
      </c>
      <c r="F22" s="28" t="s">
        <v>48</v>
      </c>
      <c r="G22" s="28" t="s">
        <v>115</v>
      </c>
    </row>
    <row r="23" spans="1:7" x14ac:dyDescent="0.25">
      <c r="A23" s="5"/>
      <c r="B23" s="41">
        <v>140</v>
      </c>
      <c r="C23" s="28" t="s">
        <v>113</v>
      </c>
      <c r="D23" s="28"/>
      <c r="E23" s="28" t="s">
        <v>47</v>
      </c>
      <c r="F23" s="28" t="s">
        <v>48</v>
      </c>
      <c r="G23" s="28" t="s">
        <v>115</v>
      </c>
    </row>
    <row r="24" spans="1:7" x14ac:dyDescent="0.25">
      <c r="A24" s="5"/>
      <c r="B24" s="41">
        <v>141</v>
      </c>
      <c r="C24" s="28" t="s">
        <v>113</v>
      </c>
      <c r="D24" s="28"/>
      <c r="E24" s="28" t="s">
        <v>47</v>
      </c>
      <c r="F24" s="28" t="s">
        <v>48</v>
      </c>
      <c r="G24" s="28" t="s">
        <v>115</v>
      </c>
    </row>
    <row r="25" spans="1:7" x14ac:dyDescent="0.25">
      <c r="A25" s="5"/>
      <c r="B25" s="41">
        <v>142</v>
      </c>
      <c r="C25" s="28" t="s">
        <v>113</v>
      </c>
      <c r="D25" s="28"/>
      <c r="E25" s="28" t="s">
        <v>47</v>
      </c>
      <c r="F25" s="28" t="s">
        <v>48</v>
      </c>
      <c r="G25" s="28" t="s">
        <v>115</v>
      </c>
    </row>
    <row r="26" spans="1:7" x14ac:dyDescent="0.25">
      <c r="A26" s="9"/>
      <c r="B26" s="41">
        <v>144</v>
      </c>
      <c r="C26" s="28" t="s">
        <v>113</v>
      </c>
      <c r="D26" s="28"/>
      <c r="E26" s="28" t="s">
        <v>47</v>
      </c>
      <c r="F26" s="28" t="s">
        <v>48</v>
      </c>
      <c r="G26" s="28" t="s">
        <v>115</v>
      </c>
    </row>
    <row r="27" spans="1:7" x14ac:dyDescent="0.25">
      <c r="A27" s="1" t="s">
        <v>54</v>
      </c>
      <c r="B27" s="41">
        <v>14</v>
      </c>
      <c r="C27" s="28" t="s">
        <v>113</v>
      </c>
      <c r="D27" s="28" t="s">
        <v>119</v>
      </c>
      <c r="E27" s="28" t="s">
        <v>56</v>
      </c>
      <c r="F27" s="28"/>
      <c r="G27" s="28" t="s">
        <v>117</v>
      </c>
    </row>
    <row r="28" spans="1:7" x14ac:dyDescent="0.25">
      <c r="A28" s="1" t="s">
        <v>62</v>
      </c>
      <c r="B28" s="41" t="s">
        <v>68</v>
      </c>
      <c r="C28" s="28" t="s">
        <v>113</v>
      </c>
      <c r="D28" s="28" t="s">
        <v>120</v>
      </c>
      <c r="E28" s="28" t="s">
        <v>64</v>
      </c>
      <c r="F28" s="28"/>
      <c r="G28" s="42" t="s">
        <v>121</v>
      </c>
    </row>
    <row r="29" spans="1:7" x14ac:dyDescent="0.25">
      <c r="A29" s="1" t="s">
        <v>71</v>
      </c>
      <c r="B29" s="41">
        <v>17</v>
      </c>
      <c r="C29" s="28" t="s">
        <v>113</v>
      </c>
      <c r="D29" s="28" t="s">
        <v>122</v>
      </c>
      <c r="E29" s="28" t="s">
        <v>73</v>
      </c>
      <c r="F29" s="28"/>
      <c r="G29" s="28" t="s">
        <v>117</v>
      </c>
    </row>
    <row r="30" spans="1:7" x14ac:dyDescent="0.25">
      <c r="A30" s="5"/>
      <c r="B30" s="41">
        <v>23</v>
      </c>
      <c r="C30" s="28" t="s">
        <v>113</v>
      </c>
      <c r="D30" s="28"/>
      <c r="E30" s="28" t="s">
        <v>73</v>
      </c>
      <c r="F30" s="28"/>
      <c r="G30" s="28" t="s">
        <v>117</v>
      </c>
    </row>
    <row r="31" spans="1:7" x14ac:dyDescent="0.25">
      <c r="A31" s="1" t="s">
        <v>79</v>
      </c>
      <c r="B31" s="41">
        <v>65</v>
      </c>
      <c r="C31" s="28" t="s">
        <v>113</v>
      </c>
      <c r="D31" s="28" t="s">
        <v>123</v>
      </c>
      <c r="E31" s="28" t="s">
        <v>81</v>
      </c>
      <c r="F31" s="28" t="s">
        <v>82</v>
      </c>
      <c r="G31" s="42" t="s">
        <v>124</v>
      </c>
    </row>
    <row r="32" spans="1:7" x14ac:dyDescent="0.25">
      <c r="A32" s="5"/>
      <c r="B32" s="41">
        <v>66</v>
      </c>
      <c r="C32" s="28" t="s">
        <v>113</v>
      </c>
      <c r="D32" s="28"/>
      <c r="E32" s="28" t="s">
        <v>81</v>
      </c>
      <c r="F32" s="28" t="s">
        <v>82</v>
      </c>
      <c r="G32" s="42" t="s">
        <v>124</v>
      </c>
    </row>
    <row r="33" spans="1:7" x14ac:dyDescent="0.25">
      <c r="A33" s="5"/>
      <c r="B33" s="41">
        <v>68</v>
      </c>
      <c r="C33" s="28" t="s">
        <v>113</v>
      </c>
      <c r="D33" s="28"/>
      <c r="E33" s="28" t="s">
        <v>81</v>
      </c>
      <c r="F33" s="28" t="s">
        <v>82</v>
      </c>
      <c r="G33" s="42" t="s">
        <v>124</v>
      </c>
    </row>
    <row r="34" spans="1:7" x14ac:dyDescent="0.25">
      <c r="A34" s="5"/>
      <c r="B34" s="41">
        <v>69</v>
      </c>
      <c r="C34" s="28" t="s">
        <v>113</v>
      </c>
      <c r="D34" s="28"/>
      <c r="E34" s="28" t="s">
        <v>81</v>
      </c>
      <c r="F34" s="28" t="s">
        <v>82</v>
      </c>
      <c r="G34" s="42" t="s">
        <v>124</v>
      </c>
    </row>
    <row r="35" spans="1:7" x14ac:dyDescent="0.25">
      <c r="A35" s="5"/>
      <c r="B35" s="41">
        <v>71</v>
      </c>
      <c r="C35" s="28" t="s">
        <v>113</v>
      </c>
      <c r="D35" s="28"/>
      <c r="E35" s="28" t="s">
        <v>81</v>
      </c>
      <c r="F35" s="28" t="s">
        <v>82</v>
      </c>
      <c r="G35" s="42" t="s">
        <v>124</v>
      </c>
    </row>
    <row r="36" spans="1:7" x14ac:dyDescent="0.25">
      <c r="A36" s="9"/>
      <c r="B36" s="41">
        <v>72</v>
      </c>
      <c r="C36" s="28" t="s">
        <v>113</v>
      </c>
      <c r="D36" s="28"/>
      <c r="E36" s="28" t="s">
        <v>81</v>
      </c>
      <c r="F36" s="28" t="s">
        <v>82</v>
      </c>
      <c r="G36" s="42" t="s">
        <v>124</v>
      </c>
    </row>
    <row r="37" spans="1:7" x14ac:dyDescent="0.25">
      <c r="A37" s="1" t="s">
        <v>88</v>
      </c>
      <c r="B37" s="41" t="s">
        <v>125</v>
      </c>
      <c r="C37" s="28" t="s">
        <v>126</v>
      </c>
      <c r="D37" s="28" t="s">
        <v>127</v>
      </c>
      <c r="E37" s="28" t="s">
        <v>128</v>
      </c>
      <c r="F37" s="28"/>
      <c r="G37" s="42" t="s">
        <v>121</v>
      </c>
    </row>
    <row r="38" spans="1:7" x14ac:dyDescent="0.25">
      <c r="A38" s="5"/>
      <c r="B38" s="41" t="s">
        <v>129</v>
      </c>
      <c r="C38" s="28" t="s">
        <v>126</v>
      </c>
      <c r="D38" s="28"/>
      <c r="E38" s="28" t="s">
        <v>128</v>
      </c>
      <c r="F38" s="28"/>
      <c r="G38" s="28" t="s">
        <v>130</v>
      </c>
    </row>
    <row r="39" spans="1:7" x14ac:dyDescent="0.25">
      <c r="A39" s="9"/>
      <c r="B39" s="41" t="s">
        <v>131</v>
      </c>
      <c r="C39" s="28" t="s">
        <v>126</v>
      </c>
      <c r="D39" s="28"/>
      <c r="E39" s="28" t="s">
        <v>128</v>
      </c>
      <c r="F39" s="28"/>
      <c r="G39" s="42" t="s">
        <v>121</v>
      </c>
    </row>
    <row r="40" spans="1:7" x14ac:dyDescent="0.25">
      <c r="A40" s="1" t="s">
        <v>97</v>
      </c>
      <c r="B40" s="41" t="s">
        <v>132</v>
      </c>
      <c r="C40" s="28" t="s">
        <v>126</v>
      </c>
      <c r="D40" s="28" t="s">
        <v>133</v>
      </c>
      <c r="E40" s="28" t="s">
        <v>128</v>
      </c>
      <c r="F40" s="28"/>
      <c r="G40" s="42" t="s">
        <v>121</v>
      </c>
    </row>
    <row r="41" spans="1:7" x14ac:dyDescent="0.25">
      <c r="A41" s="25" t="s">
        <v>104</v>
      </c>
      <c r="B41" s="41" t="s">
        <v>134</v>
      </c>
      <c r="C41" s="28" t="s">
        <v>135</v>
      </c>
      <c r="D41" s="28" t="s">
        <v>136</v>
      </c>
      <c r="E41" s="28" t="s">
        <v>128</v>
      </c>
      <c r="F41" s="28"/>
      <c r="G41" s="42" t="s">
        <v>121</v>
      </c>
    </row>
    <row r="42" spans="1:7" x14ac:dyDescent="0.25">
      <c r="B42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F5F0-3767-4489-BAB6-B16E477BE195}">
  <dimension ref="A1:AS18"/>
  <sheetViews>
    <sheetView workbookViewId="0"/>
  </sheetViews>
  <sheetFormatPr defaultRowHeight="15" x14ac:dyDescent="0.25"/>
  <cols>
    <col min="1" max="1" width="20.140625" bestFit="1" customWidth="1"/>
    <col min="2" max="2" width="15.140625" bestFit="1" customWidth="1"/>
    <col min="3" max="3" width="15.42578125" bestFit="1" customWidth="1"/>
    <col min="4" max="4" width="17.28515625" bestFit="1" customWidth="1"/>
    <col min="5" max="5" width="6.85546875" bestFit="1" customWidth="1"/>
    <col min="6" max="6" width="17.42578125" bestFit="1" customWidth="1"/>
    <col min="7" max="7" width="7" bestFit="1" customWidth="1"/>
    <col min="8" max="8" width="15.140625" bestFit="1" customWidth="1"/>
    <col min="9" max="9" width="15.42578125" bestFit="1" customWidth="1"/>
    <col min="10" max="10" width="17.28515625" bestFit="1" customWidth="1"/>
    <col min="11" max="11" width="6.85546875" bestFit="1" customWidth="1"/>
    <col min="12" max="12" width="17.42578125" bestFit="1" customWidth="1"/>
    <col min="13" max="13" width="7" bestFit="1" customWidth="1"/>
    <col min="14" max="14" width="15.140625" bestFit="1" customWidth="1"/>
    <col min="15" max="15" width="15.42578125" bestFit="1" customWidth="1"/>
    <col min="16" max="16" width="17.28515625" bestFit="1" customWidth="1"/>
    <col min="17" max="17" width="6.85546875" bestFit="1" customWidth="1"/>
    <col min="18" max="18" width="17.42578125" bestFit="1" customWidth="1"/>
    <col min="19" max="19" width="7" bestFit="1" customWidth="1"/>
    <col min="20" max="20" width="15.140625" bestFit="1" customWidth="1"/>
    <col min="21" max="21" width="15.42578125" bestFit="1" customWidth="1"/>
    <col min="22" max="22" width="17.28515625" bestFit="1" customWidth="1"/>
    <col min="23" max="23" width="6.85546875" bestFit="1" customWidth="1"/>
    <col min="24" max="24" width="17.42578125" bestFit="1" customWidth="1"/>
    <col min="25" max="25" width="7" bestFit="1" customWidth="1"/>
    <col min="26" max="26" width="15.140625" bestFit="1" customWidth="1"/>
    <col min="27" max="27" width="15.42578125" bestFit="1" customWidth="1"/>
    <col min="28" max="28" width="17.28515625" bestFit="1" customWidth="1"/>
    <col min="29" max="29" width="6.85546875" bestFit="1" customWidth="1"/>
    <col min="30" max="30" width="17.42578125" bestFit="1" customWidth="1"/>
    <col min="31" max="31" width="7" bestFit="1" customWidth="1"/>
    <col min="32" max="32" width="15.140625" bestFit="1" customWidth="1"/>
    <col min="33" max="33" width="15.42578125" bestFit="1" customWidth="1"/>
    <col min="34" max="34" width="17.28515625" bestFit="1" customWidth="1"/>
    <col min="35" max="35" width="6.85546875" bestFit="1" customWidth="1"/>
    <col min="36" max="36" width="17.42578125" bestFit="1" customWidth="1"/>
    <col min="37" max="37" width="7" bestFit="1" customWidth="1"/>
    <col min="38" max="38" width="15.140625" bestFit="1" customWidth="1"/>
    <col min="39" max="39" width="15.42578125" bestFit="1" customWidth="1"/>
    <col min="40" max="40" width="17.42578125" bestFit="1" customWidth="1"/>
    <col min="41" max="41" width="7" bestFit="1" customWidth="1"/>
    <col min="42" max="42" width="15.140625" bestFit="1" customWidth="1"/>
    <col min="43" max="43" width="15.42578125" bestFit="1" customWidth="1"/>
    <col min="44" max="44" width="17.42578125" bestFit="1" customWidth="1"/>
    <col min="45" max="45" width="7" bestFit="1" customWidth="1"/>
  </cols>
  <sheetData>
    <row r="1" spans="1:45" x14ac:dyDescent="0.25">
      <c r="B1" s="89">
        <v>65</v>
      </c>
      <c r="C1" s="90"/>
      <c r="D1" s="90"/>
      <c r="E1" s="90"/>
      <c r="F1" s="90"/>
      <c r="G1" s="91"/>
      <c r="H1" s="90">
        <v>66</v>
      </c>
      <c r="I1" s="90"/>
      <c r="J1" s="90"/>
      <c r="K1" s="90"/>
      <c r="L1" s="90"/>
      <c r="M1" s="90"/>
      <c r="N1" s="89">
        <v>68</v>
      </c>
      <c r="O1" s="90"/>
      <c r="P1" s="90"/>
      <c r="Q1" s="90"/>
      <c r="R1" s="90"/>
      <c r="S1" s="91"/>
      <c r="T1" s="89">
        <v>69</v>
      </c>
      <c r="U1" s="90"/>
      <c r="V1" s="90"/>
      <c r="W1" s="90"/>
      <c r="X1" s="90"/>
      <c r="Y1" s="91"/>
      <c r="Z1" s="90">
        <v>71</v>
      </c>
      <c r="AA1" s="90"/>
      <c r="AB1" s="90"/>
      <c r="AC1" s="90"/>
      <c r="AD1" s="90"/>
      <c r="AE1" s="90"/>
      <c r="AF1" s="89">
        <v>72</v>
      </c>
      <c r="AG1" s="90"/>
      <c r="AH1" s="90"/>
      <c r="AI1" s="90"/>
      <c r="AJ1" s="90"/>
      <c r="AK1" s="91"/>
      <c r="AL1" s="89" t="s">
        <v>140</v>
      </c>
      <c r="AM1" s="90"/>
      <c r="AN1" s="90"/>
      <c r="AO1" s="91"/>
      <c r="AP1" s="89">
        <v>29</v>
      </c>
      <c r="AQ1" s="90"/>
      <c r="AR1" s="90"/>
      <c r="AS1" s="91"/>
    </row>
    <row r="2" spans="1:45" x14ac:dyDescent="0.25">
      <c r="A2" t="s">
        <v>141</v>
      </c>
      <c r="B2" s="5" t="s">
        <v>142</v>
      </c>
      <c r="C2" t="s">
        <v>143</v>
      </c>
      <c r="D2" t="s">
        <v>144</v>
      </c>
      <c r="E2" t="s">
        <v>145</v>
      </c>
      <c r="F2" t="s">
        <v>146</v>
      </c>
      <c r="G2" s="8" t="s">
        <v>147</v>
      </c>
      <c r="H2" t="s">
        <v>142</v>
      </c>
      <c r="I2" t="s">
        <v>143</v>
      </c>
      <c r="J2" t="s">
        <v>144</v>
      </c>
      <c r="K2" t="s">
        <v>145</v>
      </c>
      <c r="L2" t="s">
        <v>146</v>
      </c>
      <c r="M2" t="s">
        <v>147</v>
      </c>
      <c r="N2" s="5" t="s">
        <v>142</v>
      </c>
      <c r="O2" t="s">
        <v>143</v>
      </c>
      <c r="P2" t="s">
        <v>144</v>
      </c>
      <c r="Q2" t="s">
        <v>145</v>
      </c>
      <c r="R2" t="s">
        <v>146</v>
      </c>
      <c r="S2" s="8" t="s">
        <v>147</v>
      </c>
      <c r="T2" s="5" t="s">
        <v>142</v>
      </c>
      <c r="U2" t="s">
        <v>143</v>
      </c>
      <c r="V2" t="s">
        <v>144</v>
      </c>
      <c r="W2" t="s">
        <v>145</v>
      </c>
      <c r="X2" t="s">
        <v>146</v>
      </c>
      <c r="Y2" s="8" t="s">
        <v>147</v>
      </c>
      <c r="Z2" t="s">
        <v>142</v>
      </c>
      <c r="AA2" t="s">
        <v>143</v>
      </c>
      <c r="AB2" t="s">
        <v>144</v>
      </c>
      <c r="AC2" t="s">
        <v>145</v>
      </c>
      <c r="AD2" t="s">
        <v>146</v>
      </c>
      <c r="AE2" t="s">
        <v>147</v>
      </c>
      <c r="AF2" s="5" t="s">
        <v>142</v>
      </c>
      <c r="AG2" t="s">
        <v>143</v>
      </c>
      <c r="AH2" t="s">
        <v>144</v>
      </c>
      <c r="AI2" t="s">
        <v>145</v>
      </c>
      <c r="AJ2" t="s">
        <v>146</v>
      </c>
      <c r="AK2" s="8" t="s">
        <v>147</v>
      </c>
      <c r="AL2" s="5" t="s">
        <v>142</v>
      </c>
      <c r="AM2" t="s">
        <v>143</v>
      </c>
      <c r="AN2" t="s">
        <v>146</v>
      </c>
      <c r="AO2" s="8" t="s">
        <v>147</v>
      </c>
      <c r="AP2" s="5" t="s">
        <v>142</v>
      </c>
      <c r="AQ2" t="s">
        <v>143</v>
      </c>
      <c r="AR2" t="s">
        <v>146</v>
      </c>
      <c r="AS2" s="8" t="s">
        <v>147</v>
      </c>
    </row>
    <row r="3" spans="1:45" x14ac:dyDescent="0.25">
      <c r="A3">
        <v>1</v>
      </c>
      <c r="B3" s="44">
        <v>1.4041999999999999</v>
      </c>
      <c r="C3" s="45">
        <f>10.574*(B3)-13.099</f>
        <v>1.7490107999999989</v>
      </c>
      <c r="D3" s="45"/>
      <c r="E3" s="45"/>
      <c r="F3" s="45"/>
      <c r="G3" s="46"/>
      <c r="H3" s="47">
        <v>1.4036999999999999</v>
      </c>
      <c r="I3" s="45">
        <f>10.574*(H3)-13.099</f>
        <v>1.7437237999999997</v>
      </c>
      <c r="J3" s="45"/>
      <c r="K3" s="45"/>
      <c r="L3" s="45"/>
      <c r="M3" s="45"/>
      <c r="N3" s="44">
        <v>1.4037999999999999</v>
      </c>
      <c r="O3" s="45">
        <f>10.574*(N3)-13.099</f>
        <v>1.7447811999999985</v>
      </c>
      <c r="P3" s="45"/>
      <c r="Q3" s="45"/>
      <c r="R3" s="45"/>
      <c r="S3" s="46"/>
      <c r="T3" s="44">
        <v>1.4035</v>
      </c>
      <c r="U3" s="45">
        <f>10.574*(T3)-13.099</f>
        <v>1.7416089999999986</v>
      </c>
      <c r="V3" s="45"/>
      <c r="W3" s="45"/>
      <c r="X3" s="45"/>
      <c r="Y3" s="46"/>
      <c r="Z3" s="47">
        <v>1.4034</v>
      </c>
      <c r="AA3" s="45">
        <f>10.574*(Z3)-13.099</f>
        <v>1.7405515999999999</v>
      </c>
      <c r="AB3" s="45"/>
      <c r="AC3" s="45"/>
      <c r="AD3" s="45"/>
      <c r="AE3" s="45"/>
      <c r="AF3" s="44">
        <v>1.4032</v>
      </c>
      <c r="AG3" s="45">
        <f>10.574*(AF3)-13.099</f>
        <v>1.7384367999999988</v>
      </c>
      <c r="AH3" s="45"/>
      <c r="AI3" s="45"/>
      <c r="AK3" s="8"/>
      <c r="AL3" s="44">
        <v>1.4053</v>
      </c>
      <c r="AM3" s="45">
        <f>10.574*(AL3)-13.099</f>
        <v>1.7606421999999995</v>
      </c>
      <c r="AO3" s="8"/>
      <c r="AP3" s="44">
        <v>1.4046000000000001</v>
      </c>
      <c r="AQ3" s="45">
        <f>10.574*(AP3)-13.099</f>
        <v>1.753240400000001</v>
      </c>
      <c r="AS3" s="8"/>
    </row>
    <row r="4" spans="1:45" x14ac:dyDescent="0.25">
      <c r="A4">
        <v>2</v>
      </c>
      <c r="B4" s="44">
        <v>1.4037999999999999</v>
      </c>
      <c r="C4" s="45">
        <f t="shared" ref="C4:C17" si="0">10.574*(B4)-13.099</f>
        <v>1.7447811999999985</v>
      </c>
      <c r="D4" s="48">
        <v>0</v>
      </c>
      <c r="E4" s="49">
        <f>D4/$D$18*100</f>
        <v>0</v>
      </c>
      <c r="F4" s="50">
        <v>0</v>
      </c>
      <c r="G4" s="51">
        <f>F4/$F$18*100</f>
        <v>0</v>
      </c>
      <c r="H4" s="47">
        <v>1.4035</v>
      </c>
      <c r="I4" s="45">
        <f t="shared" ref="I4:I17" si="1">10.574*(H4)-13.099</f>
        <v>1.7416089999999986</v>
      </c>
      <c r="J4" s="52">
        <v>0</v>
      </c>
      <c r="K4" s="49">
        <f>J4/$J$18*100</f>
        <v>0</v>
      </c>
      <c r="L4" s="50">
        <v>0</v>
      </c>
      <c r="M4" s="51">
        <f>L4/$L$18*100</f>
        <v>0</v>
      </c>
      <c r="N4" s="44">
        <v>1.4036</v>
      </c>
      <c r="O4" s="45">
        <f t="shared" ref="O4:O17" si="2">10.574*(N4)-13.099</f>
        <v>1.7426663999999992</v>
      </c>
      <c r="P4" s="52">
        <v>0</v>
      </c>
      <c r="Q4" s="49">
        <f>P4/$P$18*100</f>
        <v>0</v>
      </c>
      <c r="R4" s="50">
        <v>0</v>
      </c>
      <c r="S4" s="51">
        <f>R4/$R$18*100</f>
        <v>0</v>
      </c>
      <c r="T4" s="44">
        <v>1.4034</v>
      </c>
      <c r="U4" s="45">
        <f t="shared" ref="U4:U17" si="3">10.574*(T4)-13.099</f>
        <v>1.7405515999999999</v>
      </c>
      <c r="V4" s="52">
        <v>0</v>
      </c>
      <c r="W4" s="49">
        <f>V4/$V$18*100</f>
        <v>0</v>
      </c>
      <c r="X4" s="50">
        <v>0</v>
      </c>
      <c r="Y4" s="51">
        <f>X4/$X$18*100</f>
        <v>0</v>
      </c>
      <c r="Z4" s="47">
        <v>1.4032</v>
      </c>
      <c r="AA4" s="45">
        <f t="shared" ref="AA4:AA17" si="4">10.574*(Z4)-13.099</f>
        <v>1.7384367999999988</v>
      </c>
      <c r="AB4" s="52">
        <v>0</v>
      </c>
      <c r="AC4" s="49">
        <f>AB4/$AB$18*100</f>
        <v>0</v>
      </c>
      <c r="AD4" s="50">
        <v>0</v>
      </c>
      <c r="AE4" s="51">
        <f>AD4/$AD$18*100</f>
        <v>0</v>
      </c>
      <c r="AF4" s="44">
        <v>1.4031</v>
      </c>
      <c r="AG4" s="45">
        <f t="shared" ref="AG4:AG17" si="5">10.574*(AF4)-13.099</f>
        <v>1.7373794</v>
      </c>
      <c r="AH4" s="52">
        <v>0</v>
      </c>
      <c r="AI4" s="49">
        <f>AH4/$AH$18*100</f>
        <v>0</v>
      </c>
      <c r="AJ4" s="53">
        <v>0</v>
      </c>
      <c r="AK4" s="51">
        <f>AJ4/$AJ$18*100</f>
        <v>0</v>
      </c>
      <c r="AL4" s="44">
        <v>1.4041999999999999</v>
      </c>
      <c r="AM4" s="45">
        <f t="shared" ref="AM4:AM17" si="6">10.574*(AL4)-13.099</f>
        <v>1.7490107999999989</v>
      </c>
      <c r="AN4" s="53">
        <v>0</v>
      </c>
      <c r="AO4" s="51">
        <f>AN4/$AN$18*100</f>
        <v>0</v>
      </c>
      <c r="AP4" s="44">
        <v>1.4039999999999999</v>
      </c>
      <c r="AQ4" s="45">
        <f t="shared" ref="AQ4:AQ17" si="7">10.574*(AP4)-13.099</f>
        <v>1.7468959999999996</v>
      </c>
      <c r="AR4" s="53">
        <v>0</v>
      </c>
      <c r="AS4" s="51">
        <f>AR4/$AR$18*100</f>
        <v>0</v>
      </c>
    </row>
    <row r="5" spans="1:45" x14ac:dyDescent="0.25">
      <c r="A5">
        <v>3</v>
      </c>
      <c r="B5" s="44">
        <v>1.4032</v>
      </c>
      <c r="C5" s="45">
        <f t="shared" si="0"/>
        <v>1.7384367999999988</v>
      </c>
      <c r="D5" s="48">
        <v>0</v>
      </c>
      <c r="E5" s="49">
        <f t="shared" ref="E5:E17" si="8">D5/$D$18*100</f>
        <v>0</v>
      </c>
      <c r="F5" s="50">
        <v>0</v>
      </c>
      <c r="G5" s="51">
        <f t="shared" ref="G5:G16" si="9">F5/$F$18*100</f>
        <v>0</v>
      </c>
      <c r="H5" s="47">
        <v>1.403</v>
      </c>
      <c r="I5" s="45">
        <f t="shared" si="1"/>
        <v>1.7363219999999995</v>
      </c>
      <c r="J5" s="52">
        <v>0</v>
      </c>
      <c r="K5" s="49">
        <f t="shared" ref="K5:K17" si="10">J5/$J$18*100</f>
        <v>0</v>
      </c>
      <c r="L5" s="50">
        <v>0</v>
      </c>
      <c r="M5" s="51">
        <f t="shared" ref="M5:M17" si="11">L5/$L$18*100</f>
        <v>0</v>
      </c>
      <c r="N5" s="44">
        <v>1.4031</v>
      </c>
      <c r="O5" s="45">
        <f t="shared" si="2"/>
        <v>1.7373794</v>
      </c>
      <c r="P5" s="52">
        <v>0</v>
      </c>
      <c r="Q5" s="49">
        <f t="shared" ref="Q5:Q17" si="12">P5/$P$18*100</f>
        <v>0</v>
      </c>
      <c r="R5" s="50">
        <v>0</v>
      </c>
      <c r="S5" s="51">
        <f t="shared" ref="S5:S17" si="13">R5/$R$18*100</f>
        <v>0</v>
      </c>
      <c r="T5" s="44">
        <v>1.403</v>
      </c>
      <c r="U5" s="45">
        <f t="shared" si="3"/>
        <v>1.7363219999999995</v>
      </c>
      <c r="V5" s="52">
        <v>0</v>
      </c>
      <c r="W5" s="49">
        <f t="shared" ref="W5:W17" si="14">V5/$V$18*100</f>
        <v>0</v>
      </c>
      <c r="X5" s="50">
        <v>0</v>
      </c>
      <c r="Y5" s="51">
        <f t="shared" ref="Y5:Y17" si="15">X5/$X$18*100</f>
        <v>0</v>
      </c>
      <c r="Z5" s="47">
        <v>1.4029</v>
      </c>
      <c r="AA5" s="45">
        <f t="shared" si="4"/>
        <v>1.7352646000000007</v>
      </c>
      <c r="AB5" s="52">
        <v>0</v>
      </c>
      <c r="AC5" s="49">
        <f t="shared" ref="AC5:AC17" si="16">AB5/$AB$18*100</f>
        <v>0</v>
      </c>
      <c r="AD5" s="50">
        <v>0</v>
      </c>
      <c r="AE5" s="51">
        <f t="shared" ref="AE5:AE17" si="17">AD5/$AD$18*100</f>
        <v>0</v>
      </c>
      <c r="AF5" s="44">
        <v>1.4027000000000001</v>
      </c>
      <c r="AG5" s="45">
        <f t="shared" si="5"/>
        <v>1.7331497999999996</v>
      </c>
      <c r="AH5" s="52">
        <v>0</v>
      </c>
      <c r="AI5" s="49">
        <f t="shared" ref="AI5:AI17" si="18">AH5/$AH$18*100</f>
        <v>0</v>
      </c>
      <c r="AJ5" s="53">
        <v>0</v>
      </c>
      <c r="AK5" s="51">
        <f t="shared" ref="AK5:AK17" si="19">AJ5/$AJ$18*100</f>
        <v>0</v>
      </c>
      <c r="AL5" s="44">
        <v>1.4034</v>
      </c>
      <c r="AM5" s="45">
        <f t="shared" si="6"/>
        <v>1.7405515999999999</v>
      </c>
      <c r="AN5" s="53">
        <v>0</v>
      </c>
      <c r="AO5" s="51">
        <f t="shared" ref="AO5:AO17" si="20">AN5/$AN$18*100</f>
        <v>0</v>
      </c>
      <c r="AP5" s="44">
        <v>1.4033</v>
      </c>
      <c r="AQ5" s="45">
        <f t="shared" si="7"/>
        <v>1.7394941999999993</v>
      </c>
      <c r="AR5" s="53">
        <v>0</v>
      </c>
      <c r="AS5" s="51">
        <f t="shared" ref="AS5:AS17" si="21">AR5/$AR$18*100</f>
        <v>0</v>
      </c>
    </row>
    <row r="6" spans="1:45" x14ac:dyDescent="0.25">
      <c r="A6">
        <v>4</v>
      </c>
      <c r="B6" s="44">
        <v>1.4026000000000001</v>
      </c>
      <c r="C6" s="45">
        <f t="shared" si="0"/>
        <v>1.7320924000000009</v>
      </c>
      <c r="D6" s="48">
        <v>0</v>
      </c>
      <c r="E6" s="49">
        <f t="shared" si="8"/>
        <v>0</v>
      </c>
      <c r="F6" s="50">
        <v>35.799999999999997</v>
      </c>
      <c r="G6" s="51">
        <f t="shared" si="9"/>
        <v>0.16361376183686155</v>
      </c>
      <c r="H6" s="47">
        <v>1.4025000000000001</v>
      </c>
      <c r="I6" s="45">
        <f t="shared" si="1"/>
        <v>1.7310350000000003</v>
      </c>
      <c r="J6" s="52">
        <v>0</v>
      </c>
      <c r="K6" s="49">
        <f t="shared" si="10"/>
        <v>0</v>
      </c>
      <c r="L6" s="50">
        <v>25.5</v>
      </c>
      <c r="M6" s="51">
        <f t="shared" si="11"/>
        <v>0.22663644847353684</v>
      </c>
      <c r="N6" s="44">
        <v>1.4025000000000001</v>
      </c>
      <c r="O6" s="45">
        <f t="shared" si="2"/>
        <v>1.7310350000000003</v>
      </c>
      <c r="P6" s="52">
        <v>0</v>
      </c>
      <c r="Q6" s="49">
        <f t="shared" si="12"/>
        <v>0</v>
      </c>
      <c r="R6" s="50">
        <v>29.1</v>
      </c>
      <c r="S6" s="51">
        <f t="shared" si="13"/>
        <v>0.21409495221488953</v>
      </c>
      <c r="T6" s="44">
        <v>1.4025000000000001</v>
      </c>
      <c r="U6" s="45">
        <f t="shared" si="3"/>
        <v>1.7310350000000003</v>
      </c>
      <c r="V6" s="52">
        <v>0</v>
      </c>
      <c r="W6" s="49">
        <f t="shared" si="14"/>
        <v>0</v>
      </c>
      <c r="X6" s="50">
        <v>0</v>
      </c>
      <c r="Y6" s="51">
        <f t="shared" si="15"/>
        <v>0</v>
      </c>
      <c r="Z6" s="47">
        <v>1.4024000000000001</v>
      </c>
      <c r="AA6" s="45">
        <f t="shared" si="4"/>
        <v>1.7299775999999998</v>
      </c>
      <c r="AB6" s="52">
        <v>0</v>
      </c>
      <c r="AC6" s="49">
        <f t="shared" si="16"/>
        <v>0</v>
      </c>
      <c r="AD6" s="50">
        <v>0</v>
      </c>
      <c r="AE6" s="51">
        <f t="shared" si="17"/>
        <v>0</v>
      </c>
      <c r="AF6" s="44">
        <v>1.4023000000000001</v>
      </c>
      <c r="AG6" s="45">
        <f t="shared" si="5"/>
        <v>1.728920200000001</v>
      </c>
      <c r="AH6" s="52">
        <v>0</v>
      </c>
      <c r="AI6" s="49">
        <f t="shared" si="18"/>
        <v>0</v>
      </c>
      <c r="AJ6" s="53">
        <v>11.8</v>
      </c>
      <c r="AK6" s="51">
        <f t="shared" si="19"/>
        <v>9.0223724251831242E-2</v>
      </c>
      <c r="AL6" s="44">
        <v>1.4026000000000001</v>
      </c>
      <c r="AM6" s="45">
        <f t="shared" si="6"/>
        <v>1.7320924000000009</v>
      </c>
      <c r="AN6" s="53">
        <v>0</v>
      </c>
      <c r="AO6" s="51">
        <f t="shared" si="20"/>
        <v>0</v>
      </c>
      <c r="AP6" s="44">
        <v>1.4026000000000001</v>
      </c>
      <c r="AQ6" s="45">
        <f t="shared" si="7"/>
        <v>1.7320924000000009</v>
      </c>
      <c r="AR6" s="53">
        <v>0</v>
      </c>
      <c r="AS6" s="51">
        <f t="shared" si="21"/>
        <v>0</v>
      </c>
    </row>
    <row r="7" spans="1:45" x14ac:dyDescent="0.25">
      <c r="A7">
        <v>5</v>
      </c>
      <c r="B7" s="44">
        <v>1.4018999999999999</v>
      </c>
      <c r="C7" s="45">
        <f t="shared" si="0"/>
        <v>1.7246905999999989</v>
      </c>
      <c r="D7" s="48">
        <v>33.5</v>
      </c>
      <c r="E7" s="49">
        <f t="shared" si="8"/>
        <v>27.059773828756057</v>
      </c>
      <c r="F7" s="50">
        <v>319</v>
      </c>
      <c r="G7" s="51">
        <f t="shared" si="9"/>
        <v>1.4578991627362803</v>
      </c>
      <c r="H7" s="47">
        <v>1.4018999999999999</v>
      </c>
      <c r="I7" s="45">
        <f t="shared" si="1"/>
        <v>1.7246905999999989</v>
      </c>
      <c r="J7" s="52">
        <v>35.799999999999997</v>
      </c>
      <c r="K7" s="49">
        <f t="shared" si="10"/>
        <v>23.630363036303635</v>
      </c>
      <c r="L7" s="50">
        <v>274</v>
      </c>
      <c r="M7" s="51">
        <f t="shared" si="11"/>
        <v>2.4352308581078077</v>
      </c>
      <c r="N7" s="44">
        <v>1.4019999999999999</v>
      </c>
      <c r="O7" s="45">
        <f t="shared" si="2"/>
        <v>1.7257479999999994</v>
      </c>
      <c r="P7" s="52">
        <v>12.1</v>
      </c>
      <c r="Q7" s="49">
        <f t="shared" si="12"/>
        <v>15.837696335078533</v>
      </c>
      <c r="R7" s="50">
        <v>117</v>
      </c>
      <c r="S7" s="51">
        <f t="shared" si="13"/>
        <v>0.86079413777120539</v>
      </c>
      <c r="T7" s="44">
        <v>1.4019999999999999</v>
      </c>
      <c r="U7" s="45">
        <f t="shared" si="3"/>
        <v>1.7257479999999994</v>
      </c>
      <c r="V7" s="52">
        <v>0</v>
      </c>
      <c r="W7" s="49">
        <f t="shared" si="14"/>
        <v>0</v>
      </c>
      <c r="X7" s="50">
        <v>18.399999999999999</v>
      </c>
      <c r="Y7" s="51">
        <f t="shared" si="15"/>
        <v>0.1671557182699383</v>
      </c>
      <c r="Z7" s="47">
        <v>1.4018999999999999</v>
      </c>
      <c r="AA7" s="45">
        <f t="shared" si="4"/>
        <v>1.7246905999999989</v>
      </c>
      <c r="AB7" s="52">
        <v>0</v>
      </c>
      <c r="AC7" s="49">
        <f t="shared" si="16"/>
        <v>0</v>
      </c>
      <c r="AD7" s="50">
        <v>0</v>
      </c>
      <c r="AE7" s="51">
        <f t="shared" si="17"/>
        <v>0</v>
      </c>
      <c r="AF7" s="44">
        <v>1.4018999999999999</v>
      </c>
      <c r="AG7" s="45">
        <f t="shared" si="5"/>
        <v>1.7246905999999989</v>
      </c>
      <c r="AH7" s="52">
        <v>0</v>
      </c>
      <c r="AI7" s="49">
        <f t="shared" si="18"/>
        <v>0</v>
      </c>
      <c r="AJ7" s="53">
        <v>24.8</v>
      </c>
      <c r="AK7" s="51">
        <f t="shared" si="19"/>
        <v>0.18962274249537411</v>
      </c>
      <c r="AL7" s="44">
        <v>1.4019999999999999</v>
      </c>
      <c r="AM7" s="45">
        <f t="shared" si="6"/>
        <v>1.7257479999999994</v>
      </c>
      <c r="AN7" s="53">
        <v>0</v>
      </c>
      <c r="AO7" s="51">
        <f t="shared" si="20"/>
        <v>0</v>
      </c>
      <c r="AP7" s="44">
        <v>1.4019999999999999</v>
      </c>
      <c r="AQ7" s="45">
        <f t="shared" si="7"/>
        <v>1.7257479999999994</v>
      </c>
      <c r="AR7" s="53">
        <v>0</v>
      </c>
      <c r="AS7" s="51">
        <f t="shared" si="21"/>
        <v>0</v>
      </c>
    </row>
    <row r="8" spans="1:45" x14ac:dyDescent="0.25">
      <c r="A8">
        <v>6</v>
      </c>
      <c r="B8" s="44">
        <v>1.4013</v>
      </c>
      <c r="C8" s="45">
        <f t="shared" si="0"/>
        <v>1.7183461999999992</v>
      </c>
      <c r="D8" s="48">
        <v>41</v>
      </c>
      <c r="E8" s="49">
        <f t="shared" si="8"/>
        <v>33.117932148626814</v>
      </c>
      <c r="F8" s="50">
        <v>1090</v>
      </c>
      <c r="G8" s="51">
        <f t="shared" si="9"/>
        <v>4.9815363240832147</v>
      </c>
      <c r="H8" s="47">
        <v>1.4013</v>
      </c>
      <c r="I8" s="45">
        <f t="shared" si="1"/>
        <v>1.7183461999999992</v>
      </c>
      <c r="J8" s="52">
        <v>59.4</v>
      </c>
      <c r="K8" s="49">
        <f t="shared" si="10"/>
        <v>39.207920792079214</v>
      </c>
      <c r="L8" s="50">
        <v>2102</v>
      </c>
      <c r="M8" s="51">
        <f t="shared" si="11"/>
        <v>18.681953517308802</v>
      </c>
      <c r="N8" s="44">
        <v>1.4013</v>
      </c>
      <c r="O8" s="45">
        <f t="shared" si="2"/>
        <v>1.7183461999999992</v>
      </c>
      <c r="P8" s="52">
        <v>15</v>
      </c>
      <c r="Q8" s="49">
        <f t="shared" si="12"/>
        <v>19.633507853403138</v>
      </c>
      <c r="R8" s="50">
        <v>758</v>
      </c>
      <c r="S8" s="51">
        <f t="shared" si="13"/>
        <v>5.5767688583809711</v>
      </c>
      <c r="T8" s="44">
        <v>1.4014</v>
      </c>
      <c r="U8" s="45">
        <f t="shared" si="3"/>
        <v>1.7194035999999997</v>
      </c>
      <c r="V8" s="52">
        <v>0</v>
      </c>
      <c r="W8" s="49">
        <f t="shared" si="14"/>
        <v>0</v>
      </c>
      <c r="X8" s="50">
        <v>29.9</v>
      </c>
      <c r="Y8" s="51">
        <f t="shared" si="15"/>
        <v>0.27162804218864972</v>
      </c>
      <c r="Z8" s="47">
        <v>1.4014</v>
      </c>
      <c r="AA8" s="45">
        <f t="shared" si="4"/>
        <v>1.7194035999999997</v>
      </c>
      <c r="AB8" s="52">
        <v>0</v>
      </c>
      <c r="AC8" s="49">
        <f t="shared" si="16"/>
        <v>0</v>
      </c>
      <c r="AD8" s="50">
        <v>37.9</v>
      </c>
      <c r="AE8" s="51">
        <f t="shared" si="17"/>
        <v>0.43902834570875848</v>
      </c>
      <c r="AF8" s="44">
        <v>1.4013</v>
      </c>
      <c r="AG8" s="45">
        <f t="shared" si="5"/>
        <v>1.7183461999999992</v>
      </c>
      <c r="AH8" s="52">
        <v>0</v>
      </c>
      <c r="AI8" s="49">
        <f t="shared" si="18"/>
        <v>0</v>
      </c>
      <c r="AJ8" s="53">
        <v>69</v>
      </c>
      <c r="AK8" s="51">
        <f t="shared" si="19"/>
        <v>0.52757940452342</v>
      </c>
      <c r="AL8" s="44">
        <v>1.4014</v>
      </c>
      <c r="AM8" s="45">
        <f t="shared" si="6"/>
        <v>1.7194035999999997</v>
      </c>
      <c r="AN8" s="53">
        <v>26.8</v>
      </c>
      <c r="AO8" s="51">
        <f t="shared" si="20"/>
        <v>1.5798160811129454</v>
      </c>
      <c r="AP8" s="44">
        <v>1.4013</v>
      </c>
      <c r="AQ8" s="45">
        <f t="shared" si="7"/>
        <v>1.7183461999999992</v>
      </c>
      <c r="AR8" s="53">
        <v>0</v>
      </c>
      <c r="AS8" s="51">
        <f t="shared" si="21"/>
        <v>0</v>
      </c>
    </row>
    <row r="9" spans="1:45" x14ac:dyDescent="0.25">
      <c r="A9">
        <v>7</v>
      </c>
      <c r="B9" s="44">
        <v>1.4007000000000001</v>
      </c>
      <c r="C9" s="45">
        <f t="shared" si="0"/>
        <v>1.7120017999999995</v>
      </c>
      <c r="D9" s="48">
        <v>14.4</v>
      </c>
      <c r="E9" s="49">
        <f t="shared" si="8"/>
        <v>11.631663974151857</v>
      </c>
      <c r="F9" s="50">
        <v>2103</v>
      </c>
      <c r="G9" s="51">
        <f t="shared" si="9"/>
        <v>9.6111659537128435</v>
      </c>
      <c r="H9" s="47">
        <v>1.4007000000000001</v>
      </c>
      <c r="I9" s="45">
        <f t="shared" si="1"/>
        <v>1.7120017999999995</v>
      </c>
      <c r="J9" s="52">
        <v>12.9</v>
      </c>
      <c r="K9" s="49">
        <f t="shared" si="10"/>
        <v>8.5148514851485171</v>
      </c>
      <c r="L9" s="50">
        <v>2410</v>
      </c>
      <c r="M9" s="51">
        <f t="shared" si="11"/>
        <v>21.419366306714661</v>
      </c>
      <c r="N9" s="44">
        <v>1.4007000000000001</v>
      </c>
      <c r="O9" s="45">
        <f t="shared" si="2"/>
        <v>1.7120017999999995</v>
      </c>
      <c r="P9" s="52">
        <v>0</v>
      </c>
      <c r="Q9" s="49">
        <f t="shared" si="12"/>
        <v>0</v>
      </c>
      <c r="R9" s="50">
        <v>1153</v>
      </c>
      <c r="S9" s="51">
        <f t="shared" si="13"/>
        <v>8.4828687252153827</v>
      </c>
      <c r="T9" s="44">
        <v>1.4008</v>
      </c>
      <c r="U9" s="45">
        <f t="shared" si="3"/>
        <v>1.7130592</v>
      </c>
      <c r="V9" s="52">
        <v>0</v>
      </c>
      <c r="W9" s="49">
        <f t="shared" si="14"/>
        <v>0</v>
      </c>
      <c r="X9" s="50">
        <v>94.4</v>
      </c>
      <c r="Y9" s="51">
        <f t="shared" si="15"/>
        <v>0.85758151112403147</v>
      </c>
      <c r="Z9" s="47">
        <v>1.4007000000000001</v>
      </c>
      <c r="AA9" s="45">
        <f t="shared" si="4"/>
        <v>1.7120017999999995</v>
      </c>
      <c r="AB9" s="52">
        <v>0</v>
      </c>
      <c r="AC9" s="49">
        <f t="shared" si="16"/>
        <v>0</v>
      </c>
      <c r="AD9" s="50">
        <v>97.8</v>
      </c>
      <c r="AE9" s="51">
        <f t="shared" si="17"/>
        <v>1.1329016414331552</v>
      </c>
      <c r="AF9" s="44">
        <v>1.4007000000000001</v>
      </c>
      <c r="AG9" s="45">
        <f t="shared" si="5"/>
        <v>1.7120017999999995</v>
      </c>
      <c r="AH9" s="52">
        <v>0</v>
      </c>
      <c r="AI9" s="49">
        <f t="shared" si="18"/>
        <v>0</v>
      </c>
      <c r="AJ9" s="53">
        <v>208</v>
      </c>
      <c r="AK9" s="51">
        <f t="shared" si="19"/>
        <v>1.5903842918966862</v>
      </c>
      <c r="AL9" s="44">
        <v>1.4008</v>
      </c>
      <c r="AM9" s="45">
        <f t="shared" si="6"/>
        <v>1.7130592</v>
      </c>
      <c r="AN9" s="53">
        <v>100</v>
      </c>
      <c r="AO9" s="51">
        <f t="shared" si="20"/>
        <v>5.8948361235557654</v>
      </c>
      <c r="AP9" s="44">
        <v>1.4007000000000001</v>
      </c>
      <c r="AQ9" s="45">
        <f t="shared" si="7"/>
        <v>1.7120017999999995</v>
      </c>
      <c r="AR9" s="53">
        <v>0</v>
      </c>
      <c r="AS9" s="51">
        <f t="shared" si="21"/>
        <v>0</v>
      </c>
    </row>
    <row r="10" spans="1:45" x14ac:dyDescent="0.25">
      <c r="A10">
        <v>8</v>
      </c>
      <c r="B10" s="44">
        <v>1.4000999999999999</v>
      </c>
      <c r="C10" s="45">
        <f t="shared" si="0"/>
        <v>1.705657399999998</v>
      </c>
      <c r="D10" s="48">
        <v>22.3</v>
      </c>
      <c r="E10" s="49">
        <f t="shared" si="8"/>
        <v>18.012924071082391</v>
      </c>
      <c r="F10" s="50">
        <v>2099</v>
      </c>
      <c r="G10" s="51">
        <f t="shared" si="9"/>
        <v>9.5928850864685025</v>
      </c>
      <c r="H10" s="47">
        <v>1.4001999999999999</v>
      </c>
      <c r="I10" s="45">
        <f t="shared" si="1"/>
        <v>1.7067147999999985</v>
      </c>
      <c r="J10" s="52">
        <v>25.2</v>
      </c>
      <c r="K10" s="49">
        <f t="shared" si="10"/>
        <v>16.633663366336638</v>
      </c>
      <c r="L10" s="50">
        <v>1284</v>
      </c>
      <c r="M10" s="51">
        <f t="shared" si="11"/>
        <v>11.41181175843221</v>
      </c>
      <c r="N10" s="44">
        <v>1.4000999999999999</v>
      </c>
      <c r="O10" s="45">
        <f t="shared" si="2"/>
        <v>1.705657399999998</v>
      </c>
      <c r="P10" s="52">
        <v>49.3</v>
      </c>
      <c r="Q10" s="49">
        <f t="shared" si="12"/>
        <v>64.528795811518307</v>
      </c>
      <c r="R10" s="50">
        <v>2599</v>
      </c>
      <c r="S10" s="51">
        <f t="shared" si="13"/>
        <v>19.121401402285152</v>
      </c>
      <c r="T10" s="44">
        <v>1.4001999999999999</v>
      </c>
      <c r="U10" s="45">
        <f t="shared" si="3"/>
        <v>1.7067147999999985</v>
      </c>
      <c r="V10" s="52">
        <v>20.399999999999999</v>
      </c>
      <c r="W10" s="49">
        <f t="shared" si="14"/>
        <v>14.356087262491201</v>
      </c>
      <c r="X10" s="50">
        <v>270</v>
      </c>
      <c r="Y10" s="51">
        <f t="shared" si="15"/>
        <v>2.452828474613225</v>
      </c>
      <c r="Z10" s="47">
        <v>1.4001999999999999</v>
      </c>
      <c r="AA10" s="45">
        <f t="shared" si="4"/>
        <v>1.7067147999999985</v>
      </c>
      <c r="AB10" s="52">
        <v>29.8</v>
      </c>
      <c r="AC10" s="49">
        <f t="shared" si="16"/>
        <v>8.1309686221009549</v>
      </c>
      <c r="AD10" s="50">
        <v>312</v>
      </c>
      <c r="AE10" s="51">
        <f t="shared" si="17"/>
        <v>3.614164745676324</v>
      </c>
      <c r="AF10" s="44">
        <v>1.4001999999999999</v>
      </c>
      <c r="AG10" s="45">
        <f t="shared" si="5"/>
        <v>1.7067147999999985</v>
      </c>
      <c r="AH10" s="52">
        <v>56.5</v>
      </c>
      <c r="AI10" s="49">
        <f t="shared" si="18"/>
        <v>12.189859762675297</v>
      </c>
      <c r="AJ10" s="53">
        <v>785</v>
      </c>
      <c r="AK10" s="51">
        <f t="shared" si="19"/>
        <v>6.0021714862447046</v>
      </c>
      <c r="AL10" s="44">
        <v>1.4001999999999999</v>
      </c>
      <c r="AM10" s="45">
        <f t="shared" si="6"/>
        <v>1.7067147999999985</v>
      </c>
      <c r="AN10" s="53">
        <v>219</v>
      </c>
      <c r="AO10" s="51">
        <f t="shared" si="20"/>
        <v>12.909691110587126</v>
      </c>
      <c r="AP10" s="44">
        <v>1.4000999999999999</v>
      </c>
      <c r="AQ10" s="45">
        <f t="shared" si="7"/>
        <v>1.705657399999998</v>
      </c>
      <c r="AR10" s="53">
        <v>0</v>
      </c>
      <c r="AS10" s="51">
        <f t="shared" si="21"/>
        <v>0</v>
      </c>
    </row>
    <row r="11" spans="1:45" x14ac:dyDescent="0.25">
      <c r="A11">
        <v>9</v>
      </c>
      <c r="B11" s="44">
        <v>1.3995</v>
      </c>
      <c r="C11" s="45">
        <f t="shared" si="0"/>
        <v>1.6993130000000001</v>
      </c>
      <c r="D11" s="48">
        <v>12.6</v>
      </c>
      <c r="E11" s="49">
        <f t="shared" si="8"/>
        <v>10.177705977382875</v>
      </c>
      <c r="F11" s="50">
        <v>3234</v>
      </c>
      <c r="G11" s="51">
        <f t="shared" si="9"/>
        <v>14.780081167050566</v>
      </c>
      <c r="H11" s="47">
        <v>1.3996</v>
      </c>
      <c r="I11" s="45">
        <f t="shared" si="1"/>
        <v>1.7003703999999988</v>
      </c>
      <c r="J11" s="52">
        <v>18.2</v>
      </c>
      <c r="K11" s="49">
        <f t="shared" si="10"/>
        <v>12.013201320132016</v>
      </c>
      <c r="L11" s="50">
        <v>1118</v>
      </c>
      <c r="M11" s="51">
        <f t="shared" si="11"/>
        <v>9.9364529173887917</v>
      </c>
      <c r="N11" s="44">
        <v>1.3996</v>
      </c>
      <c r="O11" s="45">
        <f t="shared" si="2"/>
        <v>1.7003703999999988</v>
      </c>
      <c r="P11" s="54"/>
      <c r="Q11" s="49">
        <f t="shared" si="12"/>
        <v>0</v>
      </c>
      <c r="R11" s="50">
        <v>1734</v>
      </c>
      <c r="S11" s="51">
        <f t="shared" si="13"/>
        <v>12.757410554660428</v>
      </c>
      <c r="T11" s="44">
        <v>1.3996999999999999</v>
      </c>
      <c r="U11" s="45">
        <f t="shared" si="3"/>
        <v>1.7014277999999994</v>
      </c>
      <c r="V11" s="52">
        <v>42.9</v>
      </c>
      <c r="W11" s="49">
        <f t="shared" si="14"/>
        <v>30.190007037297679</v>
      </c>
      <c r="X11" s="50">
        <v>770</v>
      </c>
      <c r="Y11" s="51">
        <f t="shared" si="15"/>
        <v>6.9951034276006796</v>
      </c>
      <c r="Z11" s="47">
        <v>1.3996</v>
      </c>
      <c r="AA11" s="45">
        <f t="shared" si="4"/>
        <v>1.7003703999999988</v>
      </c>
      <c r="AB11" s="52">
        <v>103</v>
      </c>
      <c r="AC11" s="49">
        <f t="shared" si="16"/>
        <v>28.103683492496589</v>
      </c>
      <c r="AD11" s="50">
        <v>1113</v>
      </c>
      <c r="AE11" s="51">
        <f t="shared" si="17"/>
        <v>12.892837698518422</v>
      </c>
      <c r="AF11" s="44">
        <v>1.3996</v>
      </c>
      <c r="AG11" s="45">
        <f t="shared" si="5"/>
        <v>1.7003703999999988</v>
      </c>
      <c r="AH11" s="52">
        <v>146</v>
      </c>
      <c r="AI11" s="49">
        <f t="shared" si="18"/>
        <v>31.499460625674221</v>
      </c>
      <c r="AJ11" s="53">
        <v>1472</v>
      </c>
      <c r="AK11" s="51">
        <f t="shared" si="19"/>
        <v>11.255027296499625</v>
      </c>
      <c r="AL11" s="44">
        <v>1.3996</v>
      </c>
      <c r="AM11" s="45">
        <f t="shared" si="6"/>
        <v>1.7003703999999988</v>
      </c>
      <c r="AN11" s="53">
        <v>217</v>
      </c>
      <c r="AO11" s="51">
        <f t="shared" si="20"/>
        <v>12.791794388116012</v>
      </c>
      <c r="AP11" s="44">
        <v>1.3995</v>
      </c>
      <c r="AQ11" s="45">
        <f t="shared" si="7"/>
        <v>1.6993130000000001</v>
      </c>
      <c r="AR11" s="53">
        <v>71.3</v>
      </c>
      <c r="AS11" s="51">
        <f t="shared" si="21"/>
        <v>3.9010778574164249</v>
      </c>
    </row>
    <row r="12" spans="1:45" x14ac:dyDescent="0.25">
      <c r="A12">
        <v>10</v>
      </c>
      <c r="B12" s="44">
        <v>1.399</v>
      </c>
      <c r="C12" s="45">
        <f t="shared" si="0"/>
        <v>1.6940259999999991</v>
      </c>
      <c r="D12" s="48">
        <v>0</v>
      </c>
      <c r="E12" s="49">
        <f t="shared" si="8"/>
        <v>0</v>
      </c>
      <c r="F12" s="50">
        <v>3942</v>
      </c>
      <c r="G12" s="51">
        <f t="shared" si="9"/>
        <v>18.015794669299112</v>
      </c>
      <c r="H12" s="47">
        <v>1.399</v>
      </c>
      <c r="I12" s="45">
        <f t="shared" si="1"/>
        <v>1.6940259999999991</v>
      </c>
      <c r="J12" s="52">
        <v>0</v>
      </c>
      <c r="K12" s="49">
        <f t="shared" si="10"/>
        <v>0</v>
      </c>
      <c r="L12" s="50">
        <v>987</v>
      </c>
      <c r="M12" s="51">
        <f t="shared" si="11"/>
        <v>8.772163711505133</v>
      </c>
      <c r="N12" s="44">
        <v>1.399</v>
      </c>
      <c r="O12" s="45">
        <f t="shared" si="2"/>
        <v>1.6940259999999991</v>
      </c>
      <c r="P12" s="52">
        <v>0</v>
      </c>
      <c r="Q12" s="49">
        <f t="shared" si="12"/>
        <v>0</v>
      </c>
      <c r="R12" s="50">
        <v>2057</v>
      </c>
      <c r="S12" s="51">
        <f t="shared" si="13"/>
        <v>15.133790952097174</v>
      </c>
      <c r="T12" s="44">
        <v>1.3991</v>
      </c>
      <c r="U12" s="45">
        <f t="shared" si="3"/>
        <v>1.6950833999999997</v>
      </c>
      <c r="V12" s="52">
        <v>62.6</v>
      </c>
      <c r="W12" s="49">
        <f t="shared" si="14"/>
        <v>44.053483462350464</v>
      </c>
      <c r="X12" s="50">
        <v>1762</v>
      </c>
      <c r="Y12" s="51">
        <f t="shared" si="15"/>
        <v>16.006976934327788</v>
      </c>
      <c r="Z12" s="47">
        <v>1.3991</v>
      </c>
      <c r="AA12" s="45">
        <f t="shared" si="4"/>
        <v>1.6950833999999997</v>
      </c>
      <c r="AB12" s="52">
        <v>190</v>
      </c>
      <c r="AC12" s="49">
        <f t="shared" si="16"/>
        <v>51.841746248294683</v>
      </c>
      <c r="AD12" s="50">
        <v>2424</v>
      </c>
      <c r="AE12" s="51">
        <f t="shared" si="17"/>
        <v>28.079279947177589</v>
      </c>
      <c r="AF12" s="44">
        <v>1.399</v>
      </c>
      <c r="AG12" s="45">
        <f t="shared" si="5"/>
        <v>1.6940259999999991</v>
      </c>
      <c r="AH12" s="52">
        <v>195</v>
      </c>
      <c r="AI12" s="49">
        <f t="shared" si="18"/>
        <v>42.071197411003233</v>
      </c>
      <c r="AJ12" s="53">
        <v>3039</v>
      </c>
      <c r="AK12" s="51">
        <f t="shared" si="19"/>
        <v>23.236432034009756</v>
      </c>
      <c r="AL12" s="44">
        <v>1.399</v>
      </c>
      <c r="AM12" s="45">
        <f t="shared" si="6"/>
        <v>1.6940259999999991</v>
      </c>
      <c r="AN12" s="53">
        <v>321</v>
      </c>
      <c r="AO12" s="51">
        <f t="shared" si="20"/>
        <v>18.922423956614008</v>
      </c>
      <c r="AP12" s="44">
        <v>1.399</v>
      </c>
      <c r="AQ12" s="45">
        <f t="shared" si="7"/>
        <v>1.6940259999999991</v>
      </c>
      <c r="AR12" s="53">
        <v>513</v>
      </c>
      <c r="AS12" s="51">
        <f t="shared" si="21"/>
        <v>28.068063686600649</v>
      </c>
    </row>
    <row r="13" spans="1:45" x14ac:dyDescent="0.25">
      <c r="A13">
        <v>11</v>
      </c>
      <c r="B13" s="44">
        <v>1.3984000000000001</v>
      </c>
      <c r="C13" s="45">
        <f t="shared" si="0"/>
        <v>1.6876816000000012</v>
      </c>
      <c r="D13" s="48">
        <v>0</v>
      </c>
      <c r="E13" s="49">
        <f t="shared" si="8"/>
        <v>0</v>
      </c>
      <c r="F13" s="50">
        <v>5274</v>
      </c>
      <c r="G13" s="51">
        <f t="shared" si="9"/>
        <v>24.10332346166502</v>
      </c>
      <c r="H13" s="47">
        <v>1.3984000000000001</v>
      </c>
      <c r="I13" s="45">
        <f t="shared" si="1"/>
        <v>1.6876816000000012</v>
      </c>
      <c r="J13" s="52">
        <v>0</v>
      </c>
      <c r="K13" s="49">
        <f t="shared" si="10"/>
        <v>0</v>
      </c>
      <c r="L13" s="50">
        <v>1549</v>
      </c>
      <c r="M13" s="51">
        <f t="shared" si="11"/>
        <v>13.76705328178465</v>
      </c>
      <c r="N13" s="44">
        <v>1.3984000000000001</v>
      </c>
      <c r="O13" s="45">
        <f t="shared" si="2"/>
        <v>1.6876816000000012</v>
      </c>
      <c r="P13" s="52">
        <v>0</v>
      </c>
      <c r="Q13" s="49">
        <f t="shared" si="12"/>
        <v>0</v>
      </c>
      <c r="R13" s="50">
        <v>3369</v>
      </c>
      <c r="S13" s="51">
        <f t="shared" si="13"/>
        <v>24.786456838899067</v>
      </c>
      <c r="T13" s="44">
        <v>1.3985000000000001</v>
      </c>
      <c r="U13" s="45">
        <f t="shared" si="3"/>
        <v>1.688739</v>
      </c>
      <c r="V13" s="52">
        <v>16.2</v>
      </c>
      <c r="W13" s="49">
        <f t="shared" si="14"/>
        <v>11.400422237860662</v>
      </c>
      <c r="X13" s="50">
        <v>5324</v>
      </c>
      <c r="Y13" s="51">
        <f t="shared" si="15"/>
        <v>48.366143699410408</v>
      </c>
      <c r="Z13" s="47">
        <v>1.3985000000000001</v>
      </c>
      <c r="AA13" s="45">
        <f t="shared" si="4"/>
        <v>1.688739</v>
      </c>
      <c r="AB13" s="52">
        <v>43.7</v>
      </c>
      <c r="AC13" s="49">
        <f t="shared" si="16"/>
        <v>11.923601637107776</v>
      </c>
      <c r="AD13" s="50">
        <v>3110</v>
      </c>
      <c r="AE13" s="51">
        <f t="shared" si="17"/>
        <v>36.025808843119762</v>
      </c>
      <c r="AF13" s="44">
        <v>1.3985000000000001</v>
      </c>
      <c r="AG13" s="45">
        <f t="shared" si="5"/>
        <v>1.688739</v>
      </c>
      <c r="AH13" s="52">
        <v>54.8</v>
      </c>
      <c r="AI13" s="49">
        <f t="shared" si="18"/>
        <v>11.823085221143472</v>
      </c>
      <c r="AJ13" s="53">
        <v>4652</v>
      </c>
      <c r="AK13" s="51">
        <f t="shared" si="19"/>
        <v>35.569556374535502</v>
      </c>
      <c r="AL13" s="44">
        <v>1.3984000000000001</v>
      </c>
      <c r="AM13" s="45">
        <f t="shared" si="6"/>
        <v>1.6876816000000012</v>
      </c>
      <c r="AN13" s="53">
        <v>637</v>
      </c>
      <c r="AO13" s="51">
        <f t="shared" si="20"/>
        <v>37.550106107050226</v>
      </c>
      <c r="AP13" s="44">
        <v>1.3983000000000001</v>
      </c>
      <c r="AQ13" s="45">
        <f t="shared" si="7"/>
        <v>1.6866242000000007</v>
      </c>
      <c r="AR13" s="53">
        <v>665</v>
      </c>
      <c r="AS13" s="51">
        <f t="shared" si="21"/>
        <v>36.384527001148989</v>
      </c>
    </row>
    <row r="14" spans="1:45" x14ac:dyDescent="0.25">
      <c r="A14">
        <v>12</v>
      </c>
      <c r="B14" s="44">
        <v>1.3977999999999999</v>
      </c>
      <c r="C14" s="45">
        <f t="shared" si="0"/>
        <v>1.681337199999998</v>
      </c>
      <c r="D14" s="48">
        <v>0</v>
      </c>
      <c r="E14" s="49">
        <f t="shared" si="8"/>
        <v>0</v>
      </c>
      <c r="F14" s="50">
        <v>2368</v>
      </c>
      <c r="G14" s="51">
        <f t="shared" si="9"/>
        <v>10.822273408650506</v>
      </c>
      <c r="H14" s="47">
        <v>1.3977999999999999</v>
      </c>
      <c r="I14" s="45">
        <f t="shared" si="1"/>
        <v>1.681337199999998</v>
      </c>
      <c r="J14" s="52">
        <v>0</v>
      </c>
      <c r="K14" s="49">
        <f t="shared" si="10"/>
        <v>0</v>
      </c>
      <c r="L14" s="50">
        <v>783</v>
      </c>
      <c r="M14" s="51">
        <f t="shared" si="11"/>
        <v>6.9590721237168376</v>
      </c>
      <c r="N14" s="44">
        <v>1.3978999999999999</v>
      </c>
      <c r="O14" s="45">
        <f t="shared" si="2"/>
        <v>1.6823945999999985</v>
      </c>
      <c r="P14" s="52">
        <v>0</v>
      </c>
      <c r="Q14" s="49">
        <f t="shared" si="12"/>
        <v>0</v>
      </c>
      <c r="R14" s="50">
        <v>1089</v>
      </c>
      <c r="S14" s="51">
        <f t="shared" si="13"/>
        <v>8.0120069746396805</v>
      </c>
      <c r="T14" s="44">
        <v>1.3978999999999999</v>
      </c>
      <c r="U14" s="45">
        <f t="shared" si="3"/>
        <v>1.6823945999999985</v>
      </c>
      <c r="V14" s="52">
        <v>0</v>
      </c>
      <c r="W14" s="49">
        <f t="shared" si="14"/>
        <v>0</v>
      </c>
      <c r="X14" s="50">
        <v>2166</v>
      </c>
      <c r="Y14" s="51">
        <f t="shared" si="15"/>
        <v>19.677135096341651</v>
      </c>
      <c r="Z14" s="47">
        <v>1.3978999999999999</v>
      </c>
      <c r="AA14" s="45">
        <f t="shared" si="4"/>
        <v>1.6823945999999985</v>
      </c>
      <c r="AB14" s="52">
        <v>0</v>
      </c>
      <c r="AC14" s="49">
        <f t="shared" si="16"/>
        <v>0</v>
      </c>
      <c r="AD14" s="50">
        <v>1017</v>
      </c>
      <c r="AE14" s="51">
        <f t="shared" si="17"/>
        <v>11.780787007541091</v>
      </c>
      <c r="AF14" s="44">
        <v>1.3978999999999999</v>
      </c>
      <c r="AG14" s="45">
        <f t="shared" si="5"/>
        <v>1.6823945999999985</v>
      </c>
      <c r="AH14" s="52">
        <v>11.2</v>
      </c>
      <c r="AI14" s="49">
        <f t="shared" si="18"/>
        <v>2.4163969795037756</v>
      </c>
      <c r="AJ14" s="53">
        <v>1936</v>
      </c>
      <c r="AK14" s="51">
        <f t="shared" si="19"/>
        <v>14.802807639961463</v>
      </c>
      <c r="AL14" s="44">
        <v>1.3978999999999999</v>
      </c>
      <c r="AM14" s="45">
        <f t="shared" si="6"/>
        <v>1.6823945999999985</v>
      </c>
      <c r="AN14" s="53">
        <v>150</v>
      </c>
      <c r="AO14" s="51">
        <f t="shared" si="20"/>
        <v>8.8422541853336476</v>
      </c>
      <c r="AP14" s="44">
        <v>1.3978999999999999</v>
      </c>
      <c r="AQ14" s="45">
        <f t="shared" si="7"/>
        <v>1.6823945999999985</v>
      </c>
      <c r="AR14" s="53">
        <v>335</v>
      </c>
      <c r="AS14" s="51">
        <f t="shared" si="21"/>
        <v>18.32904743666904</v>
      </c>
    </row>
    <row r="15" spans="1:45" x14ac:dyDescent="0.25">
      <c r="A15">
        <v>13</v>
      </c>
      <c r="B15" s="44">
        <v>1.3972</v>
      </c>
      <c r="C15" s="45">
        <f t="shared" si="0"/>
        <v>1.6749928000000001</v>
      </c>
      <c r="D15" s="48">
        <v>0</v>
      </c>
      <c r="E15" s="49">
        <f t="shared" si="8"/>
        <v>0</v>
      </c>
      <c r="F15" s="50">
        <v>847</v>
      </c>
      <c r="G15" s="51">
        <f t="shared" si="9"/>
        <v>3.870973638989434</v>
      </c>
      <c r="H15" s="47">
        <v>1.3973</v>
      </c>
      <c r="I15" s="45">
        <f t="shared" si="1"/>
        <v>1.6760501999999988</v>
      </c>
      <c r="J15" s="52">
        <v>0</v>
      </c>
      <c r="K15" s="49">
        <f t="shared" si="10"/>
        <v>0</v>
      </c>
      <c r="L15" s="50">
        <v>322</v>
      </c>
      <c r="M15" s="51">
        <f t="shared" si="11"/>
        <v>2.8618406434697596</v>
      </c>
      <c r="N15" s="44">
        <v>1.3973</v>
      </c>
      <c r="O15" s="45">
        <f t="shared" si="2"/>
        <v>1.6760501999999988</v>
      </c>
      <c r="P15" s="52">
        <v>0</v>
      </c>
      <c r="Q15" s="49">
        <f t="shared" si="12"/>
        <v>0</v>
      </c>
      <c r="R15" s="50">
        <v>490</v>
      </c>
      <c r="S15" s="51">
        <f t="shared" si="13"/>
        <v>3.6050352778452184</v>
      </c>
      <c r="T15" s="44">
        <v>1.3974</v>
      </c>
      <c r="U15" s="45">
        <f t="shared" si="3"/>
        <v>1.6771075999999994</v>
      </c>
      <c r="V15" s="52">
        <v>0</v>
      </c>
      <c r="W15" s="49">
        <f t="shared" si="14"/>
        <v>0</v>
      </c>
      <c r="X15" s="50">
        <v>322</v>
      </c>
      <c r="Y15" s="51">
        <f t="shared" si="15"/>
        <v>2.9252250697239206</v>
      </c>
      <c r="Z15" s="47">
        <v>1.3974</v>
      </c>
      <c r="AA15" s="45">
        <f t="shared" si="4"/>
        <v>1.6771075999999994</v>
      </c>
      <c r="AB15" s="52">
        <v>0</v>
      </c>
      <c r="AC15" s="49">
        <f t="shared" si="16"/>
        <v>0</v>
      </c>
      <c r="AD15" s="50">
        <v>342</v>
      </c>
      <c r="AE15" s="51">
        <f t="shared" si="17"/>
        <v>3.9616805866067391</v>
      </c>
      <c r="AF15" s="44">
        <v>1.3975</v>
      </c>
      <c r="AG15" s="45">
        <f t="shared" si="5"/>
        <v>1.6781649999999999</v>
      </c>
      <c r="AH15" s="52">
        <v>0</v>
      </c>
      <c r="AI15" s="49">
        <f t="shared" si="18"/>
        <v>0</v>
      </c>
      <c r="AJ15" s="53">
        <v>548</v>
      </c>
      <c r="AK15" s="51">
        <f t="shared" si="19"/>
        <v>4.190050922881654</v>
      </c>
      <c r="AL15" s="44">
        <v>1.3973</v>
      </c>
      <c r="AM15" s="45">
        <f t="shared" si="6"/>
        <v>1.6760501999999988</v>
      </c>
      <c r="AN15" s="53">
        <v>25.6</v>
      </c>
      <c r="AO15" s="51">
        <f t="shared" si="20"/>
        <v>1.5090780476302761</v>
      </c>
      <c r="AP15" s="44">
        <v>1.3973</v>
      </c>
      <c r="AQ15" s="45">
        <f t="shared" si="7"/>
        <v>1.6760501999999988</v>
      </c>
      <c r="AR15" s="53">
        <v>176</v>
      </c>
      <c r="AS15" s="51">
        <f t="shared" si="21"/>
        <v>9.6295891010559718</v>
      </c>
    </row>
    <row r="16" spans="1:45" x14ac:dyDescent="0.25">
      <c r="A16">
        <v>14</v>
      </c>
      <c r="B16" s="44">
        <v>1.3967000000000001</v>
      </c>
      <c r="C16" s="45">
        <f t="shared" si="0"/>
        <v>1.6697058000000009</v>
      </c>
      <c r="D16" s="48">
        <v>0</v>
      </c>
      <c r="E16" s="49">
        <f t="shared" si="8"/>
        <v>0</v>
      </c>
      <c r="F16" s="50">
        <v>569</v>
      </c>
      <c r="G16" s="51">
        <f t="shared" si="9"/>
        <v>2.6004533655076596</v>
      </c>
      <c r="H16" s="47">
        <v>1.3968</v>
      </c>
      <c r="I16" s="45">
        <f t="shared" si="1"/>
        <v>1.6707631999999997</v>
      </c>
      <c r="J16" s="52">
        <v>0</v>
      </c>
      <c r="K16" s="49">
        <f t="shared" si="10"/>
        <v>0</v>
      </c>
      <c r="L16" s="50">
        <v>397</v>
      </c>
      <c r="M16" s="51">
        <f t="shared" si="11"/>
        <v>3.528418433097809</v>
      </c>
      <c r="N16" s="44">
        <v>1.3968</v>
      </c>
      <c r="O16" s="45">
        <f t="shared" si="2"/>
        <v>1.6707631999999997</v>
      </c>
      <c r="P16" s="52">
        <v>0</v>
      </c>
      <c r="Q16" s="49">
        <f t="shared" si="12"/>
        <v>0</v>
      </c>
      <c r="R16" s="50">
        <v>197</v>
      </c>
      <c r="S16" s="51">
        <f t="shared" si="13"/>
        <v>1.449371325990833</v>
      </c>
      <c r="T16" s="44">
        <v>1.3969</v>
      </c>
      <c r="U16" s="45">
        <f t="shared" si="3"/>
        <v>1.6718206000000002</v>
      </c>
      <c r="V16" s="52">
        <v>0</v>
      </c>
      <c r="W16" s="49">
        <f t="shared" si="14"/>
        <v>0</v>
      </c>
      <c r="X16" s="50">
        <v>251</v>
      </c>
      <c r="Y16" s="51">
        <f t="shared" si="15"/>
        <v>2.2802220263997022</v>
      </c>
      <c r="Z16" s="47">
        <v>1.397</v>
      </c>
      <c r="AA16" s="45">
        <f t="shared" si="4"/>
        <v>1.672877999999999</v>
      </c>
      <c r="AB16" s="52">
        <v>0</v>
      </c>
      <c r="AC16" s="49">
        <f t="shared" si="16"/>
        <v>0</v>
      </c>
      <c r="AD16" s="50">
        <v>179</v>
      </c>
      <c r="AE16" s="51">
        <f t="shared" si="17"/>
        <v>2.0735111842181473</v>
      </c>
      <c r="AF16" s="44">
        <v>1.397</v>
      </c>
      <c r="AG16" s="45">
        <f t="shared" si="5"/>
        <v>1.672877999999999</v>
      </c>
      <c r="AH16" s="52">
        <v>0</v>
      </c>
      <c r="AI16" s="49">
        <f t="shared" si="18"/>
        <v>0</v>
      </c>
      <c r="AJ16" s="53">
        <v>333</v>
      </c>
      <c r="AK16" s="51">
        <f t="shared" si="19"/>
        <v>2.5461440826999833</v>
      </c>
      <c r="AL16" s="44">
        <v>1.3968</v>
      </c>
      <c r="AM16" s="45">
        <f t="shared" si="6"/>
        <v>1.6707631999999997</v>
      </c>
      <c r="AN16" s="53">
        <v>0</v>
      </c>
      <c r="AO16" s="51">
        <f t="shared" si="20"/>
        <v>0</v>
      </c>
      <c r="AP16" s="44">
        <v>1.3967000000000001</v>
      </c>
      <c r="AQ16" s="45">
        <f t="shared" si="7"/>
        <v>1.6697058000000009</v>
      </c>
      <c r="AR16" s="53">
        <v>67.400000000000006</v>
      </c>
      <c r="AS16" s="51">
        <f t="shared" si="21"/>
        <v>3.687694917108935</v>
      </c>
    </row>
    <row r="17" spans="1:45" x14ac:dyDescent="0.25">
      <c r="A17">
        <v>15</v>
      </c>
      <c r="B17" s="55">
        <v>1.3958999999999999</v>
      </c>
      <c r="C17" s="56">
        <f t="shared" si="0"/>
        <v>1.6612465999999984</v>
      </c>
      <c r="D17" s="56"/>
      <c r="E17" s="49">
        <f t="shared" si="8"/>
        <v>0</v>
      </c>
      <c r="F17" s="56"/>
      <c r="G17" s="57"/>
      <c r="H17" s="58">
        <v>1.3959999999999999</v>
      </c>
      <c r="I17" s="56">
        <f t="shared" si="1"/>
        <v>1.6623039999999989</v>
      </c>
      <c r="J17" s="56"/>
      <c r="K17" s="49">
        <f t="shared" si="10"/>
        <v>0</v>
      </c>
      <c r="L17" s="56"/>
      <c r="M17" s="51">
        <f t="shared" si="11"/>
        <v>0</v>
      </c>
      <c r="N17" s="44">
        <v>1.3959999999999999</v>
      </c>
      <c r="O17" s="45">
        <f t="shared" si="2"/>
        <v>1.6623039999999989</v>
      </c>
      <c r="P17" s="45"/>
      <c r="Q17" s="49">
        <f t="shared" si="12"/>
        <v>0</v>
      </c>
      <c r="R17" s="45"/>
      <c r="S17" s="51">
        <f t="shared" si="13"/>
        <v>0</v>
      </c>
      <c r="T17" s="44">
        <v>1.3960999999999999</v>
      </c>
      <c r="U17" s="45">
        <f t="shared" si="3"/>
        <v>1.6633613999999977</v>
      </c>
      <c r="V17" s="45"/>
      <c r="W17" s="49">
        <f t="shared" si="14"/>
        <v>0</v>
      </c>
      <c r="X17" s="45"/>
      <c r="Y17" s="51">
        <f t="shared" si="15"/>
        <v>0</v>
      </c>
      <c r="Z17" s="47">
        <v>1.3962000000000001</v>
      </c>
      <c r="AA17" s="45">
        <f t="shared" si="4"/>
        <v>1.6644188</v>
      </c>
      <c r="AB17" s="45"/>
      <c r="AC17" s="49">
        <f t="shared" si="16"/>
        <v>0</v>
      </c>
      <c r="AD17" s="45"/>
      <c r="AE17" s="51">
        <f t="shared" si="17"/>
        <v>0</v>
      </c>
      <c r="AF17" s="44">
        <v>1.3964000000000001</v>
      </c>
      <c r="AG17" s="45">
        <f t="shared" si="5"/>
        <v>1.6665336000000011</v>
      </c>
      <c r="AH17" s="45"/>
      <c r="AI17" s="49">
        <f t="shared" si="18"/>
        <v>0</v>
      </c>
      <c r="AK17" s="51">
        <f t="shared" si="19"/>
        <v>0</v>
      </c>
      <c r="AL17" s="44">
        <v>1.3957999999999999</v>
      </c>
      <c r="AM17" s="45">
        <f t="shared" si="6"/>
        <v>1.6601891999999996</v>
      </c>
      <c r="AO17" s="51">
        <f t="shared" si="20"/>
        <v>0</v>
      </c>
      <c r="AP17" s="44">
        <v>1.3956999999999999</v>
      </c>
      <c r="AQ17" s="45">
        <f t="shared" si="7"/>
        <v>1.659131799999999</v>
      </c>
      <c r="AS17" s="51">
        <f t="shared" si="21"/>
        <v>0</v>
      </c>
    </row>
    <row r="18" spans="1:45" x14ac:dyDescent="0.25">
      <c r="A18" s="17" t="s">
        <v>148</v>
      </c>
      <c r="B18" s="16"/>
      <c r="C18" s="17"/>
      <c r="D18" s="59">
        <f>SUM(D4:D16)</f>
        <v>123.8</v>
      </c>
      <c r="E18" s="17"/>
      <c r="F18" s="59">
        <f>SUM(F4:F16)</f>
        <v>21880.799999999999</v>
      </c>
      <c r="G18" s="60"/>
      <c r="H18" s="17"/>
      <c r="I18" s="17"/>
      <c r="J18" s="59">
        <f>SUM(J4:J16)</f>
        <v>151.49999999999997</v>
      </c>
      <c r="K18" s="17"/>
      <c r="L18" s="59">
        <f>SUM(L4:L16)</f>
        <v>11251.5</v>
      </c>
      <c r="M18" s="17"/>
      <c r="N18" s="16"/>
      <c r="O18" s="17"/>
      <c r="P18" s="59">
        <f>SUM(P4:P16)</f>
        <v>76.400000000000006</v>
      </c>
      <c r="Q18" s="17"/>
      <c r="R18" s="59">
        <f>SUM(R4:R16)</f>
        <v>13592.1</v>
      </c>
      <c r="S18" s="60"/>
      <c r="T18" s="16"/>
      <c r="U18" s="17"/>
      <c r="V18" s="59">
        <f>SUM(V4:V16)</f>
        <v>142.1</v>
      </c>
      <c r="W18" s="17"/>
      <c r="X18" s="59">
        <f>SUM(X4:X16)</f>
        <v>11007.7</v>
      </c>
      <c r="Y18" s="60"/>
      <c r="Z18" s="17"/>
      <c r="AA18" s="17"/>
      <c r="AB18" s="59">
        <f>SUM(AB4:AB16)</f>
        <v>366.5</v>
      </c>
      <c r="AC18" s="17"/>
      <c r="AD18" s="59">
        <f>SUM(AD4:AD16)</f>
        <v>8632.7000000000007</v>
      </c>
      <c r="AE18" s="17"/>
      <c r="AF18" s="16"/>
      <c r="AG18" s="17"/>
      <c r="AH18" s="59">
        <f>SUM(AH4:AH16)</f>
        <v>463.5</v>
      </c>
      <c r="AI18" s="17"/>
      <c r="AJ18" s="59">
        <f>SUM(AJ4:AJ16)</f>
        <v>13078.6</v>
      </c>
      <c r="AK18" s="60"/>
      <c r="AL18" s="16"/>
      <c r="AM18" s="17"/>
      <c r="AN18" s="59">
        <f>SUM(AN4:AN16)</f>
        <v>1696.3999999999999</v>
      </c>
      <c r="AO18" s="60"/>
      <c r="AP18" s="16"/>
      <c r="AQ18" s="17"/>
      <c r="AR18" s="59">
        <f>SUM(AR4:AR16)</f>
        <v>1827.7</v>
      </c>
      <c r="AS18" s="60"/>
    </row>
  </sheetData>
  <mergeCells count="8">
    <mergeCell ref="AL1:AO1"/>
    <mergeCell ref="AP1:AS1"/>
    <mergeCell ref="B1:G1"/>
    <mergeCell ref="H1:M1"/>
    <mergeCell ref="N1:S1"/>
    <mergeCell ref="T1:Y1"/>
    <mergeCell ref="Z1:AE1"/>
    <mergeCell ref="AF1:A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2DCF-0673-4F43-9002-CFE967778535}">
  <dimension ref="A1:AG17"/>
  <sheetViews>
    <sheetView zoomScale="86" zoomScaleNormal="86" workbookViewId="0"/>
  </sheetViews>
  <sheetFormatPr defaultColWidth="9.28515625" defaultRowHeight="15" x14ac:dyDescent="0.25"/>
  <cols>
    <col min="1" max="1" width="20.140625" bestFit="1" customWidth="1"/>
    <col min="2" max="2" width="15.140625" bestFit="1" customWidth="1"/>
    <col min="3" max="3" width="15.42578125" bestFit="1" customWidth="1"/>
    <col min="4" max="4" width="17.42578125" bestFit="1" customWidth="1"/>
    <col min="5" max="5" width="7" bestFit="1" customWidth="1"/>
    <col min="6" max="6" width="15.140625" bestFit="1" customWidth="1"/>
    <col min="7" max="7" width="15.42578125" bestFit="1" customWidth="1"/>
    <col min="8" max="8" width="17.42578125" bestFit="1" customWidth="1"/>
    <col min="9" max="9" width="7" bestFit="1" customWidth="1"/>
    <col min="10" max="10" width="15.140625" bestFit="1" customWidth="1"/>
    <col min="11" max="11" width="15.42578125" bestFit="1" customWidth="1"/>
    <col min="12" max="12" width="17.42578125" bestFit="1" customWidth="1"/>
    <col min="13" max="13" width="7" bestFit="1" customWidth="1"/>
    <col min="14" max="14" width="15.140625" bestFit="1" customWidth="1"/>
    <col min="15" max="15" width="15.42578125" bestFit="1" customWidth="1"/>
    <col min="16" max="16" width="17.42578125" bestFit="1" customWidth="1"/>
    <col min="17" max="17" width="7" bestFit="1" customWidth="1"/>
    <col min="18" max="18" width="15.140625" bestFit="1" customWidth="1"/>
    <col min="19" max="19" width="15.42578125" bestFit="1" customWidth="1"/>
    <col min="20" max="20" width="17.42578125" bestFit="1" customWidth="1"/>
    <col min="21" max="21" width="7" bestFit="1" customWidth="1"/>
    <col min="22" max="22" width="15.140625" bestFit="1" customWidth="1"/>
    <col min="23" max="23" width="15.42578125" bestFit="1" customWidth="1"/>
    <col min="24" max="24" width="17.42578125" bestFit="1" customWidth="1"/>
    <col min="25" max="25" width="7" bestFit="1" customWidth="1"/>
    <col min="26" max="26" width="15.140625" bestFit="1" customWidth="1"/>
    <col min="27" max="27" width="15.42578125" bestFit="1" customWidth="1"/>
    <col min="28" max="28" width="17.42578125" bestFit="1" customWidth="1"/>
    <col min="29" max="29" width="7" bestFit="1" customWidth="1"/>
    <col min="30" max="30" width="15.140625" bestFit="1" customWidth="1"/>
    <col min="31" max="31" width="15.42578125" bestFit="1" customWidth="1"/>
    <col min="32" max="32" width="17.42578125" bestFit="1" customWidth="1"/>
    <col min="33" max="33" width="7" bestFit="1" customWidth="1"/>
  </cols>
  <sheetData>
    <row r="1" spans="1:33" x14ac:dyDescent="0.25">
      <c r="B1" s="89" t="s">
        <v>151</v>
      </c>
      <c r="C1" s="90"/>
      <c r="D1" s="90"/>
      <c r="E1" s="91"/>
      <c r="F1" s="90" t="s">
        <v>152</v>
      </c>
      <c r="G1" s="90"/>
      <c r="H1" s="90"/>
      <c r="I1" s="90"/>
      <c r="J1" s="89" t="s">
        <v>153</v>
      </c>
      <c r="K1" s="90"/>
      <c r="L1" s="90"/>
      <c r="M1" s="91"/>
      <c r="N1" s="89" t="s">
        <v>154</v>
      </c>
      <c r="O1" s="90"/>
      <c r="P1" s="90"/>
      <c r="Q1" s="91"/>
      <c r="R1" s="90" t="s">
        <v>155</v>
      </c>
      <c r="S1" s="90"/>
      <c r="T1" s="90"/>
      <c r="U1" s="90"/>
      <c r="V1" s="89" t="s">
        <v>156</v>
      </c>
      <c r="W1" s="90"/>
      <c r="X1" s="90"/>
      <c r="Y1" s="91"/>
      <c r="Z1" s="89">
        <v>23</v>
      </c>
      <c r="AA1" s="90"/>
      <c r="AB1" s="90"/>
      <c r="AC1" s="91"/>
      <c r="AD1" s="89" t="s">
        <v>157</v>
      </c>
      <c r="AE1" s="90"/>
      <c r="AF1" s="90"/>
      <c r="AG1" s="91"/>
    </row>
    <row r="2" spans="1:33" x14ac:dyDescent="0.25">
      <c r="A2" t="s">
        <v>141</v>
      </c>
      <c r="B2" s="5" t="s">
        <v>142</v>
      </c>
      <c r="C2" t="s">
        <v>143</v>
      </c>
      <c r="D2" t="s">
        <v>146</v>
      </c>
      <c r="E2" s="8" t="s">
        <v>147</v>
      </c>
      <c r="F2" t="s">
        <v>142</v>
      </c>
      <c r="G2" t="s">
        <v>143</v>
      </c>
      <c r="H2" t="s">
        <v>146</v>
      </c>
      <c r="I2" t="s">
        <v>147</v>
      </c>
      <c r="J2" s="5" t="s">
        <v>142</v>
      </c>
      <c r="K2" t="s">
        <v>143</v>
      </c>
      <c r="L2" t="s">
        <v>146</v>
      </c>
      <c r="M2" s="8" t="s">
        <v>147</v>
      </c>
      <c r="N2" s="5" t="s">
        <v>142</v>
      </c>
      <c r="O2" t="s">
        <v>143</v>
      </c>
      <c r="P2" t="s">
        <v>146</v>
      </c>
      <c r="Q2" s="8" t="s">
        <v>147</v>
      </c>
      <c r="R2" t="s">
        <v>142</v>
      </c>
      <c r="S2" t="s">
        <v>143</v>
      </c>
      <c r="T2" t="s">
        <v>146</v>
      </c>
      <c r="U2" t="s">
        <v>147</v>
      </c>
      <c r="V2" s="5" t="s">
        <v>142</v>
      </c>
      <c r="W2" t="s">
        <v>143</v>
      </c>
      <c r="X2" t="s">
        <v>146</v>
      </c>
      <c r="Y2" s="8" t="s">
        <v>147</v>
      </c>
      <c r="Z2" s="5" t="s">
        <v>142</v>
      </c>
      <c r="AA2" t="s">
        <v>143</v>
      </c>
      <c r="AB2" t="s">
        <v>146</v>
      </c>
      <c r="AC2" s="8" t="s">
        <v>147</v>
      </c>
      <c r="AD2" s="5" t="s">
        <v>142</v>
      </c>
      <c r="AE2" t="s">
        <v>143</v>
      </c>
      <c r="AF2" t="s">
        <v>146</v>
      </c>
      <c r="AG2" s="8" t="s">
        <v>147</v>
      </c>
    </row>
    <row r="3" spans="1:33" x14ac:dyDescent="0.25">
      <c r="A3">
        <v>1</v>
      </c>
      <c r="B3" s="44">
        <v>1.4043000000000001</v>
      </c>
      <c r="C3" s="45">
        <f>10.574*(B3)-13.099</f>
        <v>1.7500682000000012</v>
      </c>
      <c r="D3" s="45"/>
      <c r="E3" s="46"/>
      <c r="F3" s="47">
        <v>1.4043000000000001</v>
      </c>
      <c r="G3" s="45">
        <f>10.574*(F3)-13.099</f>
        <v>1.7500682000000012</v>
      </c>
      <c r="H3" s="45"/>
      <c r="I3" s="45"/>
      <c r="J3" s="44">
        <v>1.4045000000000001</v>
      </c>
      <c r="K3" s="45">
        <f>10.574*(J3)-13.099</f>
        <v>1.7521830000000005</v>
      </c>
      <c r="L3" s="45"/>
      <c r="M3" s="46"/>
      <c r="N3" s="44">
        <v>1.4056999999999999</v>
      </c>
      <c r="O3" s="45">
        <f>10.574*(N3)-13.099</f>
        <v>1.7648717999999999</v>
      </c>
      <c r="P3" s="45"/>
      <c r="Q3" s="46"/>
      <c r="R3" s="47">
        <v>1.4051</v>
      </c>
      <c r="S3" s="45">
        <f>10.574*(R3)-13.099</f>
        <v>1.7585274000000002</v>
      </c>
      <c r="T3" s="45"/>
      <c r="U3" s="45"/>
      <c r="V3" s="44">
        <v>1.4041999999999999</v>
      </c>
      <c r="W3" s="45">
        <f>10.574*(V3)-13.099</f>
        <v>1.7490107999999989</v>
      </c>
      <c r="Y3" s="8"/>
      <c r="Z3" s="44">
        <v>1.4035</v>
      </c>
      <c r="AA3" s="45">
        <f>10.574*(Z3)-13.099</f>
        <v>1.7416089999999986</v>
      </c>
      <c r="AC3" s="8"/>
      <c r="AD3" s="44">
        <v>1.4036999999999999</v>
      </c>
      <c r="AE3" s="45">
        <f>10.574*(AD3)-13.099</f>
        <v>1.7437237999999997</v>
      </c>
      <c r="AG3" s="8"/>
    </row>
    <row r="4" spans="1:33" x14ac:dyDescent="0.25">
      <c r="A4">
        <v>2</v>
      </c>
      <c r="B4" s="44">
        <v>1.4039999999999999</v>
      </c>
      <c r="C4" s="45">
        <f t="shared" ref="C4:C16" si="0">10.574*(B4)-13.099</f>
        <v>1.7468959999999996</v>
      </c>
      <c r="D4" s="50">
        <v>157</v>
      </c>
      <c r="E4" s="51">
        <f t="shared" ref="E4:E16" si="1">D4/$D$17*100</f>
        <v>0.40359897172236503</v>
      </c>
      <c r="F4" s="47">
        <v>1.4040999999999999</v>
      </c>
      <c r="G4" s="45">
        <f t="shared" ref="G4:G16" si="2">10.574*(F4)-13.099</f>
        <v>1.7479533999999983</v>
      </c>
      <c r="H4" s="50">
        <v>28.8</v>
      </c>
      <c r="I4" s="51">
        <f t="shared" ref="I4:I16" si="3">H4/$H$17*100</f>
        <v>8.5018450184501854E-2</v>
      </c>
      <c r="J4" s="44">
        <v>1.4043000000000001</v>
      </c>
      <c r="K4" s="45">
        <f t="shared" ref="K4:K16" si="4">10.574*(J4)-13.099</f>
        <v>1.7500682000000012</v>
      </c>
      <c r="L4" s="50">
        <v>25.1</v>
      </c>
      <c r="M4" s="51">
        <f t="shared" ref="M4:M16" si="5">L4/$L$17*100</f>
        <v>6.9450785402607032E-2</v>
      </c>
      <c r="N4" s="44">
        <v>1.4047000000000001</v>
      </c>
      <c r="O4" s="45">
        <f t="shared" ref="O4:O16" si="6">10.574*(N4)-13.099</f>
        <v>1.7542977999999998</v>
      </c>
      <c r="P4" s="50">
        <v>0</v>
      </c>
      <c r="Q4" s="51">
        <f t="shared" ref="Q4:Q16" si="7">P4/$P$17*100</f>
        <v>0</v>
      </c>
      <c r="R4" s="47">
        <v>1.4045000000000001</v>
      </c>
      <c r="S4" s="45">
        <f t="shared" ref="S4:S16" si="8">10.574*(R4)-13.099</f>
        <v>1.7521830000000005</v>
      </c>
      <c r="T4" s="50">
        <v>0</v>
      </c>
      <c r="U4" s="51">
        <f t="shared" ref="U4:U16" si="9">T4/$T$17*100</f>
        <v>0</v>
      </c>
      <c r="V4" s="44">
        <v>1.4039999999999999</v>
      </c>
      <c r="W4" s="45">
        <f t="shared" ref="W4:W16" si="10">10.574*(V4)-13.099</f>
        <v>1.7468959999999996</v>
      </c>
      <c r="X4" s="53">
        <v>0</v>
      </c>
      <c r="Y4" s="51">
        <f t="shared" ref="Y4:Y16" si="11">X4/$X$17*100</f>
        <v>0</v>
      </c>
      <c r="Z4" s="44">
        <v>1.4034</v>
      </c>
      <c r="AA4" s="45">
        <f t="shared" ref="AA4:AA16" si="12">10.574*(Z4)-13.099</f>
        <v>1.7405515999999999</v>
      </c>
      <c r="AB4" s="53">
        <v>0</v>
      </c>
      <c r="AC4" s="51">
        <f t="shared" ref="AC4:AC16" si="13">AB4/$AB$17*100</f>
        <v>0</v>
      </c>
      <c r="AD4" s="44">
        <v>1.4036</v>
      </c>
      <c r="AE4" s="45">
        <f t="shared" ref="AE4:AE16" si="14">10.574*(AD4)-13.099</f>
        <v>1.7426663999999992</v>
      </c>
      <c r="AF4" s="53">
        <v>44.4</v>
      </c>
      <c r="AG4" s="51">
        <f t="shared" ref="AG4:AG16" si="15">AF4/$AF$17*100</f>
        <v>0.10600453623015398</v>
      </c>
    </row>
    <row r="5" spans="1:33" x14ac:dyDescent="0.25">
      <c r="A5">
        <v>3</v>
      </c>
      <c r="B5" s="44">
        <v>1.4036</v>
      </c>
      <c r="C5" s="45">
        <f t="shared" si="0"/>
        <v>1.7426663999999992</v>
      </c>
      <c r="D5" s="50">
        <v>243</v>
      </c>
      <c r="E5" s="51">
        <f t="shared" si="1"/>
        <v>0.62467866323907451</v>
      </c>
      <c r="F5" s="47">
        <v>1.4036999999999999</v>
      </c>
      <c r="G5" s="45">
        <f t="shared" si="2"/>
        <v>1.7437237999999997</v>
      </c>
      <c r="H5" s="50">
        <v>68.2</v>
      </c>
      <c r="I5" s="51">
        <f t="shared" si="3"/>
        <v>0.20132841328413284</v>
      </c>
      <c r="J5" s="44">
        <v>1.4036</v>
      </c>
      <c r="K5" s="45">
        <f t="shared" si="4"/>
        <v>1.7426663999999992</v>
      </c>
      <c r="L5" s="50">
        <v>52.6</v>
      </c>
      <c r="M5" s="51">
        <f t="shared" si="5"/>
        <v>0.14554228335367053</v>
      </c>
      <c r="N5" s="44">
        <v>1.4037999999999999</v>
      </c>
      <c r="O5" s="45">
        <f t="shared" si="6"/>
        <v>1.7447811999999985</v>
      </c>
      <c r="P5" s="50">
        <v>0</v>
      </c>
      <c r="Q5" s="51">
        <f t="shared" si="7"/>
        <v>0</v>
      </c>
      <c r="R5" s="47">
        <v>1.4037999999999999</v>
      </c>
      <c r="S5" s="45">
        <f t="shared" si="8"/>
        <v>1.7447811999999985</v>
      </c>
      <c r="T5" s="50">
        <v>0</v>
      </c>
      <c r="U5" s="51">
        <f t="shared" si="9"/>
        <v>0</v>
      </c>
      <c r="V5" s="44">
        <v>1.4035</v>
      </c>
      <c r="W5" s="45">
        <f t="shared" si="10"/>
        <v>1.7416089999999986</v>
      </c>
      <c r="X5" s="53">
        <v>0</v>
      </c>
      <c r="Y5" s="51">
        <f t="shared" si="11"/>
        <v>0</v>
      </c>
      <c r="Z5" s="44">
        <v>1.4031</v>
      </c>
      <c r="AA5" s="45">
        <f t="shared" si="12"/>
        <v>1.7373794</v>
      </c>
      <c r="AB5" s="53">
        <v>0</v>
      </c>
      <c r="AC5" s="51">
        <f t="shared" si="13"/>
        <v>0</v>
      </c>
      <c r="AD5" s="44">
        <v>1.4033</v>
      </c>
      <c r="AE5" s="45">
        <f t="shared" si="14"/>
        <v>1.7394941999999993</v>
      </c>
      <c r="AF5" s="53">
        <v>26.6</v>
      </c>
      <c r="AG5" s="51">
        <f t="shared" si="15"/>
        <v>6.350722215590307E-2</v>
      </c>
    </row>
    <row r="6" spans="1:33" x14ac:dyDescent="0.25">
      <c r="A6">
        <v>4</v>
      </c>
      <c r="B6" s="44">
        <v>1.4032</v>
      </c>
      <c r="C6" s="45">
        <f t="shared" si="0"/>
        <v>1.7384367999999988</v>
      </c>
      <c r="D6" s="50">
        <v>467</v>
      </c>
      <c r="E6" s="51">
        <f t="shared" si="1"/>
        <v>1.2005141388174807</v>
      </c>
      <c r="F6" s="47">
        <v>1.4032</v>
      </c>
      <c r="G6" s="45">
        <f t="shared" si="2"/>
        <v>1.7384367999999988</v>
      </c>
      <c r="H6" s="50">
        <v>362</v>
      </c>
      <c r="I6" s="51">
        <f t="shared" si="3"/>
        <v>1.0686346863468634</v>
      </c>
      <c r="J6" s="44">
        <v>1.4031</v>
      </c>
      <c r="K6" s="45">
        <f t="shared" si="4"/>
        <v>1.7373794</v>
      </c>
      <c r="L6" s="50">
        <v>299</v>
      </c>
      <c r="M6" s="51">
        <f t="shared" si="5"/>
        <v>0.82732210499519943</v>
      </c>
      <c r="N6" s="44">
        <v>1.4031</v>
      </c>
      <c r="O6" s="45">
        <f t="shared" si="6"/>
        <v>1.7373794</v>
      </c>
      <c r="P6" s="50">
        <v>0</v>
      </c>
      <c r="Q6" s="51">
        <f t="shared" si="7"/>
        <v>0</v>
      </c>
      <c r="R6" s="47">
        <v>1.4031</v>
      </c>
      <c r="S6" s="45">
        <f t="shared" si="8"/>
        <v>1.7373794</v>
      </c>
      <c r="T6" s="50">
        <v>0</v>
      </c>
      <c r="U6" s="51">
        <f t="shared" si="9"/>
        <v>0</v>
      </c>
      <c r="V6" s="44">
        <v>1.403</v>
      </c>
      <c r="W6" s="45">
        <f t="shared" si="10"/>
        <v>1.7363219999999995</v>
      </c>
      <c r="X6" s="53">
        <v>0</v>
      </c>
      <c r="Y6" s="51">
        <f t="shared" si="11"/>
        <v>0</v>
      </c>
      <c r="Z6" s="44">
        <v>1.4026000000000001</v>
      </c>
      <c r="AA6" s="45">
        <f t="shared" si="12"/>
        <v>1.7320924000000009</v>
      </c>
      <c r="AB6" s="53">
        <v>48.4</v>
      </c>
      <c r="AC6" s="51">
        <f t="shared" si="13"/>
        <v>0.13724228083059936</v>
      </c>
      <c r="AD6" s="44">
        <v>1.4028</v>
      </c>
      <c r="AE6" s="45">
        <f t="shared" si="14"/>
        <v>1.7342072000000002</v>
      </c>
      <c r="AF6" s="53">
        <v>193</v>
      </c>
      <c r="AG6" s="51">
        <f t="shared" si="15"/>
        <v>0.46078548406350728</v>
      </c>
    </row>
    <row r="7" spans="1:33" x14ac:dyDescent="0.25">
      <c r="A7">
        <v>5</v>
      </c>
      <c r="B7" s="44">
        <v>1.4027000000000001</v>
      </c>
      <c r="C7" s="45">
        <f t="shared" si="0"/>
        <v>1.7331497999999996</v>
      </c>
      <c r="D7" s="50">
        <v>3038</v>
      </c>
      <c r="E7" s="51">
        <f t="shared" si="1"/>
        <v>7.8097686375321347</v>
      </c>
      <c r="F7" s="47">
        <v>1.4026000000000001</v>
      </c>
      <c r="G7" s="45">
        <f t="shared" si="2"/>
        <v>1.7320924000000009</v>
      </c>
      <c r="H7" s="50">
        <v>1995</v>
      </c>
      <c r="I7" s="51">
        <f t="shared" si="3"/>
        <v>5.8892988929889301</v>
      </c>
      <c r="J7" s="44">
        <v>1.4024000000000001</v>
      </c>
      <c r="K7" s="45">
        <f t="shared" si="4"/>
        <v>1.7299775999999998</v>
      </c>
      <c r="L7" s="50">
        <v>3087</v>
      </c>
      <c r="M7" s="51">
        <f t="shared" si="5"/>
        <v>8.5416165154521089</v>
      </c>
      <c r="N7" s="44">
        <v>1.4025000000000001</v>
      </c>
      <c r="O7" s="45">
        <f t="shared" si="6"/>
        <v>1.7310350000000003</v>
      </c>
      <c r="P7" s="50">
        <v>0</v>
      </c>
      <c r="Q7" s="51">
        <f t="shared" si="7"/>
        <v>0</v>
      </c>
      <c r="R7" s="47">
        <v>1.4025000000000001</v>
      </c>
      <c r="S7" s="45">
        <f t="shared" si="8"/>
        <v>1.7310350000000003</v>
      </c>
      <c r="T7" s="50">
        <v>0</v>
      </c>
      <c r="U7" s="51">
        <f t="shared" si="9"/>
        <v>0</v>
      </c>
      <c r="V7" s="44">
        <v>1.4024000000000001</v>
      </c>
      <c r="W7" s="45">
        <f t="shared" si="10"/>
        <v>1.7299775999999998</v>
      </c>
      <c r="X7" s="53">
        <v>10.9</v>
      </c>
      <c r="Y7" s="51">
        <f t="shared" si="11"/>
        <v>1.8046297859940861E-2</v>
      </c>
      <c r="Z7" s="44">
        <v>1.4021999999999999</v>
      </c>
      <c r="AA7" s="45">
        <f t="shared" si="12"/>
        <v>1.7278627999999987</v>
      </c>
      <c r="AB7" s="53">
        <v>110</v>
      </c>
      <c r="AC7" s="51">
        <f t="shared" si="13"/>
        <v>0.31191427461499854</v>
      </c>
      <c r="AD7" s="44">
        <v>1.4024000000000001</v>
      </c>
      <c r="AE7" s="45">
        <f t="shared" si="14"/>
        <v>1.7299775999999998</v>
      </c>
      <c r="AF7" s="53">
        <v>2504</v>
      </c>
      <c r="AG7" s="51">
        <f t="shared" si="15"/>
        <v>5.9782738450519277</v>
      </c>
    </row>
    <row r="8" spans="1:33" x14ac:dyDescent="0.25">
      <c r="A8">
        <v>6</v>
      </c>
      <c r="B8" s="44">
        <v>1.4020999999999999</v>
      </c>
      <c r="C8" s="45">
        <f t="shared" si="0"/>
        <v>1.7268053999999982</v>
      </c>
      <c r="D8" s="50">
        <v>13611</v>
      </c>
      <c r="E8" s="51">
        <f t="shared" si="1"/>
        <v>34.989717223650388</v>
      </c>
      <c r="F8" s="47">
        <v>1.4020999999999999</v>
      </c>
      <c r="G8" s="45">
        <f t="shared" si="2"/>
        <v>1.7268053999999982</v>
      </c>
      <c r="H8" s="50">
        <v>17300</v>
      </c>
      <c r="I8" s="51">
        <f t="shared" si="3"/>
        <v>51.070110701107005</v>
      </c>
      <c r="J8" s="44">
        <v>1.4018999999999999</v>
      </c>
      <c r="K8" s="45">
        <f t="shared" si="4"/>
        <v>1.7246905999999989</v>
      </c>
      <c r="L8" s="50">
        <v>9419</v>
      </c>
      <c r="M8" s="51">
        <f t="shared" si="5"/>
        <v>26.06202978912971</v>
      </c>
      <c r="N8" s="44">
        <v>1.4018999999999999</v>
      </c>
      <c r="O8" s="45">
        <f t="shared" si="6"/>
        <v>1.7246905999999989</v>
      </c>
      <c r="P8" s="50">
        <v>11.4</v>
      </c>
      <c r="Q8" s="51">
        <f t="shared" si="7"/>
        <v>4.7084868410183549E-2</v>
      </c>
      <c r="R8" s="47">
        <v>1.4017999999999999</v>
      </c>
      <c r="S8" s="45">
        <f t="shared" si="8"/>
        <v>1.7236331999999983</v>
      </c>
      <c r="T8" s="50">
        <v>20.2</v>
      </c>
      <c r="U8" s="51">
        <f t="shared" si="9"/>
        <v>8.0842037859687035E-2</v>
      </c>
      <c r="V8" s="44">
        <v>1.4017999999999999</v>
      </c>
      <c r="W8" s="45">
        <f t="shared" si="10"/>
        <v>1.7236331999999983</v>
      </c>
      <c r="X8" s="53">
        <v>31.1</v>
      </c>
      <c r="Y8" s="51">
        <f t="shared" si="11"/>
        <v>5.1489895728822101E-2</v>
      </c>
      <c r="Z8" s="44">
        <v>1.4016999999999999</v>
      </c>
      <c r="AA8" s="45">
        <f t="shared" si="12"/>
        <v>1.7225757999999995</v>
      </c>
      <c r="AB8" s="53">
        <v>73.7</v>
      </c>
      <c r="AC8" s="51">
        <f t="shared" si="13"/>
        <v>0.20898256399204904</v>
      </c>
      <c r="AD8" s="44">
        <v>1.4017999999999999</v>
      </c>
      <c r="AE8" s="45">
        <f t="shared" si="14"/>
        <v>1.7236331999999983</v>
      </c>
      <c r="AF8" s="53">
        <v>19424</v>
      </c>
      <c r="AG8" s="51">
        <f t="shared" si="15"/>
        <v>46.374597111137639</v>
      </c>
    </row>
    <row r="9" spans="1:33" x14ac:dyDescent="0.25">
      <c r="A9">
        <v>7</v>
      </c>
      <c r="B9" s="44">
        <v>1.4015</v>
      </c>
      <c r="C9" s="45">
        <f t="shared" si="0"/>
        <v>1.7204609999999985</v>
      </c>
      <c r="D9" s="50">
        <v>5355</v>
      </c>
      <c r="E9" s="51">
        <f t="shared" si="1"/>
        <v>13.766066838046273</v>
      </c>
      <c r="F9" s="47">
        <v>1.4015</v>
      </c>
      <c r="G9" s="45">
        <f t="shared" si="2"/>
        <v>1.7204609999999985</v>
      </c>
      <c r="H9" s="50">
        <v>3531</v>
      </c>
      <c r="I9" s="51">
        <f t="shared" si="3"/>
        <v>10.423616236162362</v>
      </c>
      <c r="J9" s="44">
        <v>1.4013</v>
      </c>
      <c r="K9" s="45">
        <f t="shared" si="4"/>
        <v>1.7183461999999992</v>
      </c>
      <c r="L9" s="50">
        <v>7029</v>
      </c>
      <c r="M9" s="51">
        <f t="shared" si="5"/>
        <v>19.448986876291826</v>
      </c>
      <c r="N9" s="44">
        <v>1.4013</v>
      </c>
      <c r="O9" s="45">
        <f t="shared" si="6"/>
        <v>1.7183461999999992</v>
      </c>
      <c r="P9" s="50">
        <v>22.5</v>
      </c>
      <c r="Q9" s="51">
        <f t="shared" si="7"/>
        <v>9.2930661335888592E-2</v>
      </c>
      <c r="R9" s="47">
        <v>1.4012</v>
      </c>
      <c r="S9" s="45">
        <f t="shared" si="8"/>
        <v>1.7172888000000004</v>
      </c>
      <c r="T9" s="50">
        <v>21.8</v>
      </c>
      <c r="U9" s="51">
        <f t="shared" si="9"/>
        <v>8.7245367591147399E-2</v>
      </c>
      <c r="V9" s="44">
        <v>1.4012</v>
      </c>
      <c r="W9" s="45">
        <f t="shared" si="10"/>
        <v>1.7172888000000004</v>
      </c>
      <c r="X9" s="53">
        <v>88.2</v>
      </c>
      <c r="Y9" s="51">
        <f t="shared" si="11"/>
        <v>0.14602600653640221</v>
      </c>
      <c r="Z9" s="44">
        <v>1.4011</v>
      </c>
      <c r="AA9" s="45">
        <f t="shared" si="12"/>
        <v>1.7162313999999999</v>
      </c>
      <c r="AB9" s="53">
        <v>376</v>
      </c>
      <c r="AC9" s="51">
        <f t="shared" si="13"/>
        <v>1.0661797023203587</v>
      </c>
      <c r="AD9" s="44">
        <v>1.4013</v>
      </c>
      <c r="AE9" s="45">
        <f t="shared" si="14"/>
        <v>1.7183461999999992</v>
      </c>
      <c r="AF9" s="53">
        <v>3308</v>
      </c>
      <c r="AG9" s="51">
        <f t="shared" si="15"/>
        <v>7.8978154470574182</v>
      </c>
    </row>
    <row r="10" spans="1:33" x14ac:dyDescent="0.25">
      <c r="A10">
        <v>8</v>
      </c>
      <c r="B10" s="44">
        <v>1.401</v>
      </c>
      <c r="C10" s="45">
        <f t="shared" si="0"/>
        <v>1.7151739999999993</v>
      </c>
      <c r="D10" s="50">
        <v>2153</v>
      </c>
      <c r="E10" s="51">
        <f t="shared" si="1"/>
        <v>5.5347043701799485</v>
      </c>
      <c r="F10" s="47">
        <v>1.4009</v>
      </c>
      <c r="G10" s="45">
        <f t="shared" si="2"/>
        <v>1.7141166000000005</v>
      </c>
      <c r="H10" s="50">
        <v>1795</v>
      </c>
      <c r="I10" s="51">
        <f t="shared" si="3"/>
        <v>5.2988929889298895</v>
      </c>
      <c r="J10" s="44">
        <v>1.4007000000000001</v>
      </c>
      <c r="K10" s="45">
        <f t="shared" si="4"/>
        <v>1.7120017999999995</v>
      </c>
      <c r="L10" s="50">
        <v>1856</v>
      </c>
      <c r="M10" s="51">
        <f t="shared" si="5"/>
        <v>5.1354843708063207</v>
      </c>
      <c r="N10" s="44">
        <v>1.4008</v>
      </c>
      <c r="O10" s="45">
        <f t="shared" si="6"/>
        <v>1.7130592</v>
      </c>
      <c r="P10" s="50">
        <v>45.7</v>
      </c>
      <c r="Q10" s="51">
        <f t="shared" si="7"/>
        <v>0.18875249880222705</v>
      </c>
      <c r="R10" s="47">
        <v>1.4007000000000001</v>
      </c>
      <c r="S10" s="45">
        <f t="shared" si="8"/>
        <v>1.7120017999999995</v>
      </c>
      <c r="T10" s="50">
        <v>115</v>
      </c>
      <c r="U10" s="51">
        <f t="shared" si="9"/>
        <v>0.46023932444871335</v>
      </c>
      <c r="V10" s="44">
        <v>1.4006000000000001</v>
      </c>
      <c r="W10" s="45">
        <f t="shared" si="10"/>
        <v>1.7109444000000007</v>
      </c>
      <c r="X10" s="53">
        <v>172</v>
      </c>
      <c r="Y10" s="51">
        <f t="shared" si="11"/>
        <v>0.28476726898255306</v>
      </c>
      <c r="Z10" s="44">
        <v>1.4006000000000001</v>
      </c>
      <c r="AA10" s="45">
        <f t="shared" si="12"/>
        <v>1.7109444000000007</v>
      </c>
      <c r="AB10" s="53">
        <v>523</v>
      </c>
      <c r="AC10" s="51">
        <f t="shared" si="13"/>
        <v>1.483010596578584</v>
      </c>
      <c r="AD10" s="44">
        <v>1.4007000000000001</v>
      </c>
      <c r="AE10" s="45">
        <f t="shared" si="14"/>
        <v>1.7120017999999995</v>
      </c>
      <c r="AF10" s="53">
        <v>718</v>
      </c>
      <c r="AG10" s="51">
        <f t="shared" si="15"/>
        <v>1.7142175002984361</v>
      </c>
    </row>
    <row r="11" spans="1:33" x14ac:dyDescent="0.25">
      <c r="A11">
        <v>9</v>
      </c>
      <c r="B11" s="44">
        <v>1.4004000000000001</v>
      </c>
      <c r="C11" s="45">
        <f t="shared" si="0"/>
        <v>1.7088296000000014</v>
      </c>
      <c r="D11" s="50">
        <v>2436</v>
      </c>
      <c r="E11" s="51">
        <f t="shared" si="1"/>
        <v>6.2622107969151672</v>
      </c>
      <c r="F11" s="47">
        <v>1.4004000000000001</v>
      </c>
      <c r="G11" s="45">
        <f t="shared" si="2"/>
        <v>1.7088296000000014</v>
      </c>
      <c r="H11" s="50">
        <v>1678</v>
      </c>
      <c r="I11" s="51">
        <f t="shared" si="3"/>
        <v>4.9535055350553501</v>
      </c>
      <c r="J11" s="44">
        <v>1.4000999999999999</v>
      </c>
      <c r="K11" s="45">
        <f t="shared" si="4"/>
        <v>1.705657399999998</v>
      </c>
      <c r="L11" s="50">
        <v>2806</v>
      </c>
      <c r="M11" s="51">
        <f t="shared" si="5"/>
        <v>7.7640997545703332</v>
      </c>
      <c r="N11" s="44">
        <v>1.4001999999999999</v>
      </c>
      <c r="O11" s="45">
        <f t="shared" si="6"/>
        <v>1.7067147999999985</v>
      </c>
      <c r="P11" s="50">
        <v>636</v>
      </c>
      <c r="Q11" s="51">
        <f t="shared" si="7"/>
        <v>2.6268400270944507</v>
      </c>
      <c r="R11" s="47">
        <v>1.4001999999999999</v>
      </c>
      <c r="S11" s="45">
        <f t="shared" si="8"/>
        <v>1.7067147999999985</v>
      </c>
      <c r="T11" s="50">
        <v>535</v>
      </c>
      <c r="U11" s="51">
        <f t="shared" si="9"/>
        <v>2.141113378957058</v>
      </c>
      <c r="V11" s="44">
        <v>1.4000999999999999</v>
      </c>
      <c r="W11" s="45">
        <f t="shared" si="10"/>
        <v>1.705657399999998</v>
      </c>
      <c r="X11" s="53">
        <v>603</v>
      </c>
      <c r="Y11" s="51">
        <f t="shared" si="11"/>
        <v>0.998341065095811</v>
      </c>
      <c r="Z11" s="44">
        <v>1.4000999999999999</v>
      </c>
      <c r="AA11" s="45">
        <f t="shared" si="12"/>
        <v>1.705657399999998</v>
      </c>
      <c r="AB11" s="53">
        <v>1008</v>
      </c>
      <c r="AC11" s="51">
        <f t="shared" si="13"/>
        <v>2.8582689891992596</v>
      </c>
      <c r="AD11" s="44">
        <v>1.4001999999999999</v>
      </c>
      <c r="AE11" s="45">
        <f t="shared" si="14"/>
        <v>1.7067147999999985</v>
      </c>
      <c r="AF11" s="53">
        <v>1022</v>
      </c>
      <c r="AG11" s="51">
        <f t="shared" si="15"/>
        <v>2.4400143249373283</v>
      </c>
    </row>
    <row r="12" spans="1:33" x14ac:dyDescent="0.25">
      <c r="A12">
        <v>10</v>
      </c>
      <c r="B12" s="44">
        <v>1.3998999999999999</v>
      </c>
      <c r="C12" s="45">
        <f t="shared" si="0"/>
        <v>1.7035425999999987</v>
      </c>
      <c r="D12" s="50">
        <v>4136</v>
      </c>
      <c r="E12" s="51">
        <f t="shared" si="1"/>
        <v>10.632390745501286</v>
      </c>
      <c r="F12" s="47">
        <v>1.3997999999999999</v>
      </c>
      <c r="G12" s="45">
        <f t="shared" si="2"/>
        <v>1.7024851999999981</v>
      </c>
      <c r="H12" s="50">
        <v>1903</v>
      </c>
      <c r="I12" s="51">
        <f t="shared" si="3"/>
        <v>5.6177121771217715</v>
      </c>
      <c r="J12" s="44">
        <v>1.3996</v>
      </c>
      <c r="K12" s="45">
        <f t="shared" si="4"/>
        <v>1.7003703999999988</v>
      </c>
      <c r="L12" s="50">
        <v>3480</v>
      </c>
      <c r="M12" s="51">
        <f t="shared" si="5"/>
        <v>9.6290331952618526</v>
      </c>
      <c r="N12" s="44">
        <v>1.3996999999999999</v>
      </c>
      <c r="O12" s="45">
        <f t="shared" si="6"/>
        <v>1.7014277999999994</v>
      </c>
      <c r="P12" s="50">
        <v>4275</v>
      </c>
      <c r="Q12" s="51">
        <f t="shared" si="7"/>
        <v>17.656825653818832</v>
      </c>
      <c r="R12" s="47">
        <v>1.3996999999999999</v>
      </c>
      <c r="S12" s="45">
        <f t="shared" si="8"/>
        <v>1.7014277999999994</v>
      </c>
      <c r="T12" s="50">
        <v>5568</v>
      </c>
      <c r="U12" s="51">
        <f t="shared" si="9"/>
        <v>22.283587465482054</v>
      </c>
      <c r="V12" s="44">
        <v>1.3995</v>
      </c>
      <c r="W12" s="45">
        <f t="shared" si="10"/>
        <v>1.6993130000000001</v>
      </c>
      <c r="X12" s="53">
        <v>4319</v>
      </c>
      <c r="Y12" s="51">
        <f t="shared" si="11"/>
        <v>7.1506385740444571</v>
      </c>
      <c r="Z12" s="44">
        <v>1.3996</v>
      </c>
      <c r="AA12" s="45">
        <f t="shared" si="12"/>
        <v>1.7003703999999988</v>
      </c>
      <c r="AB12" s="53">
        <v>2457</v>
      </c>
      <c r="AC12" s="51">
        <f t="shared" si="13"/>
        <v>6.9670306611731947</v>
      </c>
      <c r="AD12" s="44">
        <v>1.3996999999999999</v>
      </c>
      <c r="AE12" s="45">
        <f t="shared" si="14"/>
        <v>1.7014277999999994</v>
      </c>
      <c r="AF12" s="53">
        <v>3455</v>
      </c>
      <c r="AG12" s="51">
        <f t="shared" si="15"/>
        <v>8.248776411603199</v>
      </c>
    </row>
    <row r="13" spans="1:33" x14ac:dyDescent="0.25">
      <c r="A13">
        <v>11</v>
      </c>
      <c r="B13" s="44">
        <v>1.3993</v>
      </c>
      <c r="C13" s="45">
        <f t="shared" si="0"/>
        <v>1.697198199999999</v>
      </c>
      <c r="D13" s="50">
        <v>3716</v>
      </c>
      <c r="E13" s="51">
        <f t="shared" si="1"/>
        <v>9.5526992287917736</v>
      </c>
      <c r="F13" s="47">
        <v>1.3993</v>
      </c>
      <c r="G13" s="45">
        <f t="shared" si="2"/>
        <v>1.697198199999999</v>
      </c>
      <c r="H13" s="50">
        <v>2676</v>
      </c>
      <c r="I13" s="51">
        <f t="shared" si="3"/>
        <v>7.8996309963099627</v>
      </c>
      <c r="J13" s="44">
        <v>1.399</v>
      </c>
      <c r="K13" s="45">
        <f t="shared" si="4"/>
        <v>1.6940259999999991</v>
      </c>
      <c r="L13" s="50">
        <v>5508</v>
      </c>
      <c r="M13" s="51">
        <f t="shared" si="5"/>
        <v>15.240435298707553</v>
      </c>
      <c r="N13" s="44">
        <v>1.3992</v>
      </c>
      <c r="O13" s="45">
        <f t="shared" si="6"/>
        <v>1.6961408000000002</v>
      </c>
      <c r="P13" s="50">
        <v>11316</v>
      </c>
      <c r="Q13" s="51">
        <f t="shared" si="7"/>
        <v>46.737927274529568</v>
      </c>
      <c r="R13" s="47">
        <v>1.3991</v>
      </c>
      <c r="S13" s="45">
        <f t="shared" si="8"/>
        <v>1.6950833999999997</v>
      </c>
      <c r="T13" s="50">
        <v>11229</v>
      </c>
      <c r="U13" s="51">
        <f t="shared" si="9"/>
        <v>44.939368471605235</v>
      </c>
      <c r="V13" s="44">
        <v>1.399</v>
      </c>
      <c r="W13" s="45">
        <f t="shared" si="10"/>
        <v>1.6940259999999991</v>
      </c>
      <c r="X13" s="53">
        <v>37441</v>
      </c>
      <c r="Y13" s="51">
        <f t="shared" si="11"/>
        <v>61.988205337068422</v>
      </c>
      <c r="Z13" s="44">
        <v>1.399</v>
      </c>
      <c r="AA13" s="45">
        <f t="shared" si="12"/>
        <v>1.6940259999999991</v>
      </c>
      <c r="AB13" s="53">
        <v>8755</v>
      </c>
      <c r="AC13" s="51">
        <f t="shared" si="13"/>
        <v>24.825540675039203</v>
      </c>
      <c r="AD13" s="44">
        <v>1.3992</v>
      </c>
      <c r="AE13" s="45">
        <f t="shared" si="14"/>
        <v>1.6961408000000002</v>
      </c>
      <c r="AF13" s="53">
        <v>7671</v>
      </c>
      <c r="AG13" s="51">
        <f t="shared" si="15"/>
        <v>18.314432374358361</v>
      </c>
    </row>
    <row r="14" spans="1:33" x14ac:dyDescent="0.25">
      <c r="A14">
        <v>12</v>
      </c>
      <c r="B14" s="44">
        <v>1.3987000000000001</v>
      </c>
      <c r="C14" s="45">
        <f t="shared" si="0"/>
        <v>1.6908537999999993</v>
      </c>
      <c r="D14" s="50">
        <v>2282</v>
      </c>
      <c r="E14" s="51">
        <f t="shared" si="1"/>
        <v>5.8663239074550129</v>
      </c>
      <c r="F14" s="47">
        <v>1.3987000000000001</v>
      </c>
      <c r="G14" s="45">
        <f t="shared" si="2"/>
        <v>1.6908537999999993</v>
      </c>
      <c r="H14" s="50">
        <v>1599</v>
      </c>
      <c r="I14" s="51">
        <f t="shared" si="3"/>
        <v>4.7202952029520295</v>
      </c>
      <c r="J14" s="44">
        <v>1.3985000000000001</v>
      </c>
      <c r="K14" s="45">
        <f t="shared" si="4"/>
        <v>1.688739</v>
      </c>
      <c r="L14" s="50">
        <v>1393</v>
      </c>
      <c r="M14" s="51">
        <f t="shared" si="5"/>
        <v>3.8543802416665973</v>
      </c>
      <c r="N14" s="44">
        <v>1.3986000000000001</v>
      </c>
      <c r="O14" s="45">
        <f t="shared" si="6"/>
        <v>1.6897964000000005</v>
      </c>
      <c r="P14" s="50">
        <v>5693</v>
      </c>
      <c r="Q14" s="51">
        <f t="shared" si="7"/>
        <v>23.513522443787277</v>
      </c>
      <c r="R14" s="47">
        <v>1.3985000000000001</v>
      </c>
      <c r="S14" s="45">
        <f t="shared" si="8"/>
        <v>1.688739</v>
      </c>
      <c r="T14" s="50">
        <v>4674</v>
      </c>
      <c r="U14" s="51">
        <f t="shared" si="9"/>
        <v>18.705726978028576</v>
      </c>
      <c r="V14" s="44">
        <v>1.3984000000000001</v>
      </c>
      <c r="W14" s="45">
        <f t="shared" si="10"/>
        <v>1.6876816000000012</v>
      </c>
      <c r="X14" s="53">
        <v>12039</v>
      </c>
      <c r="Y14" s="51">
        <f t="shared" si="11"/>
        <v>19.932053205121839</v>
      </c>
      <c r="Z14" s="44">
        <v>1.3985000000000001</v>
      </c>
      <c r="AA14" s="45">
        <f t="shared" si="12"/>
        <v>1.688739</v>
      </c>
      <c r="AB14" s="53">
        <v>14075</v>
      </c>
      <c r="AC14" s="51">
        <f t="shared" si="13"/>
        <v>39.910849229146407</v>
      </c>
      <c r="AD14" s="44">
        <v>1.3986000000000001</v>
      </c>
      <c r="AE14" s="45">
        <f t="shared" si="14"/>
        <v>1.6897964000000005</v>
      </c>
      <c r="AF14" s="53">
        <v>2891</v>
      </c>
      <c r="AG14" s="51">
        <f t="shared" si="15"/>
        <v>6.9022323027336752</v>
      </c>
    </row>
    <row r="15" spans="1:33" x14ac:dyDescent="0.25">
      <c r="A15">
        <v>13</v>
      </c>
      <c r="B15" s="44">
        <v>1.3980999999999999</v>
      </c>
      <c r="C15" s="45">
        <f t="shared" si="0"/>
        <v>1.6845093999999978</v>
      </c>
      <c r="D15" s="50">
        <v>659</v>
      </c>
      <c r="E15" s="51">
        <f t="shared" si="1"/>
        <v>1.6940874035989717</v>
      </c>
      <c r="F15" s="47">
        <v>1.3982000000000001</v>
      </c>
      <c r="G15" s="45">
        <f t="shared" si="2"/>
        <v>1.6855668000000001</v>
      </c>
      <c r="H15" s="50">
        <v>502</v>
      </c>
      <c r="I15" s="51">
        <f t="shared" si="3"/>
        <v>1.4819188191881918</v>
      </c>
      <c r="J15" s="44">
        <v>1.3978999999999999</v>
      </c>
      <c r="K15" s="45">
        <f t="shared" si="4"/>
        <v>1.6823945999999985</v>
      </c>
      <c r="L15" s="50">
        <v>714</v>
      </c>
      <c r="M15" s="51">
        <f t="shared" si="5"/>
        <v>1.9756119831657939</v>
      </c>
      <c r="N15" s="44">
        <v>1.3979999999999999</v>
      </c>
      <c r="O15" s="45">
        <f t="shared" si="6"/>
        <v>1.6834519999999991</v>
      </c>
      <c r="P15" s="50">
        <v>1516</v>
      </c>
      <c r="Q15" s="51">
        <f t="shared" si="7"/>
        <v>6.2614614482314268</v>
      </c>
      <c r="R15" s="47">
        <v>1.3979999999999999</v>
      </c>
      <c r="S15" s="45">
        <f t="shared" si="8"/>
        <v>1.6834519999999991</v>
      </c>
      <c r="T15" s="50">
        <v>2003</v>
      </c>
      <c r="U15" s="51">
        <f t="shared" si="9"/>
        <v>8.0161684075719375</v>
      </c>
      <c r="V15" s="44">
        <v>1.3978999999999999</v>
      </c>
      <c r="W15" s="45">
        <f t="shared" si="10"/>
        <v>1.6823945999999985</v>
      </c>
      <c r="X15" s="53">
        <v>4453</v>
      </c>
      <c r="Y15" s="51">
        <f t="shared" si="11"/>
        <v>7.372492144065748</v>
      </c>
      <c r="Z15" s="44">
        <v>1.3979999999999999</v>
      </c>
      <c r="AA15" s="45">
        <f t="shared" si="12"/>
        <v>1.6834519999999991</v>
      </c>
      <c r="AB15" s="53">
        <v>7285</v>
      </c>
      <c r="AC15" s="51">
        <f t="shared" si="13"/>
        <v>20.65723173245695</v>
      </c>
      <c r="AD15" s="44">
        <v>1.3980999999999999</v>
      </c>
      <c r="AE15" s="45">
        <f t="shared" si="14"/>
        <v>1.6845093999999978</v>
      </c>
      <c r="AF15" s="53">
        <v>456</v>
      </c>
      <c r="AG15" s="51">
        <f t="shared" si="15"/>
        <v>1.0886952369583383</v>
      </c>
    </row>
    <row r="16" spans="1:33" x14ac:dyDescent="0.25">
      <c r="A16">
        <v>14</v>
      </c>
      <c r="B16" s="44">
        <v>1.3976</v>
      </c>
      <c r="C16" s="45">
        <f t="shared" si="0"/>
        <v>1.6792223999999987</v>
      </c>
      <c r="D16" s="50">
        <v>647</v>
      </c>
      <c r="E16" s="51">
        <f t="shared" si="1"/>
        <v>1.6632390745501286</v>
      </c>
      <c r="F16" s="47">
        <v>1.3976999999999999</v>
      </c>
      <c r="G16" s="45">
        <f t="shared" si="2"/>
        <v>1.6802797999999992</v>
      </c>
      <c r="H16" s="50">
        <v>437</v>
      </c>
      <c r="I16" s="51">
        <f t="shared" si="3"/>
        <v>1.2900369003690035</v>
      </c>
      <c r="J16" s="44">
        <v>1.3974</v>
      </c>
      <c r="K16" s="45">
        <f t="shared" si="4"/>
        <v>1.6771075999999994</v>
      </c>
      <c r="L16" s="50">
        <v>472</v>
      </c>
      <c r="M16" s="51">
        <f t="shared" si="5"/>
        <v>1.306006801196435</v>
      </c>
      <c r="N16" s="44">
        <v>1.3975</v>
      </c>
      <c r="O16" s="45">
        <f t="shared" si="6"/>
        <v>1.6781649999999999</v>
      </c>
      <c r="P16" s="50">
        <v>696</v>
      </c>
      <c r="Q16" s="51">
        <f t="shared" si="7"/>
        <v>2.8746551239901534</v>
      </c>
      <c r="R16" s="47">
        <v>1.3974</v>
      </c>
      <c r="S16" s="45">
        <f t="shared" si="8"/>
        <v>1.6771075999999994</v>
      </c>
      <c r="T16" s="50">
        <v>821</v>
      </c>
      <c r="U16" s="51">
        <f t="shared" si="9"/>
        <v>3.2857085684555969</v>
      </c>
      <c r="V16" s="44">
        <v>1.3974</v>
      </c>
      <c r="W16" s="45">
        <f t="shared" si="10"/>
        <v>1.6771075999999994</v>
      </c>
      <c r="X16" s="53">
        <v>1243</v>
      </c>
      <c r="Y16" s="51">
        <f t="shared" si="11"/>
        <v>2.0579402054960085</v>
      </c>
      <c r="Z16" s="44">
        <v>1.3976</v>
      </c>
      <c r="AA16" s="45">
        <f t="shared" si="12"/>
        <v>1.6792223999999987</v>
      </c>
      <c r="AB16" s="53">
        <v>555</v>
      </c>
      <c r="AC16" s="51">
        <f t="shared" si="13"/>
        <v>1.5737492946484017</v>
      </c>
      <c r="AD16" s="44">
        <v>1.3976999999999999</v>
      </c>
      <c r="AE16" s="45">
        <f t="shared" si="14"/>
        <v>1.6802797999999992</v>
      </c>
      <c r="AF16" s="53">
        <v>172</v>
      </c>
      <c r="AG16" s="51">
        <f t="shared" si="15"/>
        <v>0.41064820341411001</v>
      </c>
    </row>
    <row r="17" spans="1:33" x14ac:dyDescent="0.25">
      <c r="A17" s="17" t="s">
        <v>148</v>
      </c>
      <c r="B17" s="16"/>
      <c r="C17" s="17"/>
      <c r="D17" s="59">
        <f>SUM(D4:D16)</f>
        <v>38900</v>
      </c>
      <c r="E17" s="60"/>
      <c r="F17" s="17"/>
      <c r="G17" s="17"/>
      <c r="H17" s="59">
        <f>SUM(H4:H16)</f>
        <v>33875</v>
      </c>
      <c r="I17" s="17"/>
      <c r="J17" s="16"/>
      <c r="K17" s="17"/>
      <c r="L17" s="59">
        <f>SUM(L4:L16)</f>
        <v>36140.699999999997</v>
      </c>
      <c r="M17" s="60"/>
      <c r="N17" s="16"/>
      <c r="O17" s="17"/>
      <c r="P17" s="59">
        <f>SUM(P4:P16)</f>
        <v>24211.599999999999</v>
      </c>
      <c r="Q17" s="60"/>
      <c r="R17" s="17"/>
      <c r="S17" s="17"/>
      <c r="T17" s="59">
        <f>SUM(T4:T16)</f>
        <v>24987</v>
      </c>
      <c r="U17" s="17"/>
      <c r="V17" s="16"/>
      <c r="W17" s="17"/>
      <c r="X17" s="59">
        <f>SUM(X4:X16)</f>
        <v>60400.2</v>
      </c>
      <c r="Y17" s="60"/>
      <c r="Z17" s="16"/>
      <c r="AA17" s="17"/>
      <c r="AB17" s="59">
        <f>SUM(AB4:AB16)</f>
        <v>35266.1</v>
      </c>
      <c r="AC17" s="60"/>
      <c r="AD17" s="16"/>
      <c r="AE17" s="17"/>
      <c r="AF17" s="59">
        <f>SUM(AF4:AF16)</f>
        <v>41885</v>
      </c>
      <c r="AG17" s="60"/>
    </row>
  </sheetData>
  <mergeCells count="8">
    <mergeCell ref="Z1:AC1"/>
    <mergeCell ref="AD1:AG1"/>
    <mergeCell ref="B1:E1"/>
    <mergeCell ref="F1:I1"/>
    <mergeCell ref="J1:M1"/>
    <mergeCell ref="N1:Q1"/>
    <mergeCell ref="R1:U1"/>
    <mergeCell ref="V1:Y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1F785-D654-47A1-ADF5-097863EFAAAE}">
  <dimension ref="A1:I135"/>
  <sheetViews>
    <sheetView workbookViewId="0">
      <selection activeCell="K10" sqref="K10"/>
    </sheetView>
  </sheetViews>
  <sheetFormatPr defaultRowHeight="15" x14ac:dyDescent="0.25"/>
  <cols>
    <col min="1" max="1" width="7.85546875" bestFit="1" customWidth="1"/>
    <col min="2" max="2" width="15.85546875" bestFit="1" customWidth="1"/>
    <col min="3" max="3" width="8.85546875" bestFit="1" customWidth="1"/>
    <col min="4" max="4" width="13.5703125" bestFit="1" customWidth="1"/>
    <col min="5" max="5" width="14.42578125" bestFit="1" customWidth="1"/>
    <col min="6" max="6" width="19.7109375" bestFit="1" customWidth="1"/>
    <col min="7" max="7" width="11.85546875" bestFit="1" customWidth="1"/>
    <col min="8" max="8" width="15.85546875" bestFit="1" customWidth="1"/>
  </cols>
  <sheetData>
    <row r="1" spans="1:9" s="62" customFormat="1" x14ac:dyDescent="0.25">
      <c r="A1" s="23"/>
      <c r="B1" s="23" t="s">
        <v>159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  <c r="H1" s="23" t="s">
        <v>165</v>
      </c>
    </row>
    <row r="2" spans="1:9" x14ac:dyDescent="0.25">
      <c r="A2" s="25" t="s">
        <v>166</v>
      </c>
      <c r="B2" s="25" t="s">
        <v>167</v>
      </c>
      <c r="C2" s="25" t="s">
        <v>168</v>
      </c>
      <c r="D2" s="25" t="s">
        <v>169</v>
      </c>
      <c r="E2" s="25" t="s">
        <v>170</v>
      </c>
      <c r="F2" s="63">
        <v>10</v>
      </c>
      <c r="G2" s="63">
        <v>30</v>
      </c>
      <c r="H2" s="63" t="s">
        <v>171</v>
      </c>
      <c r="I2" s="64"/>
    </row>
    <row r="3" spans="1:9" x14ac:dyDescent="0.25">
      <c r="A3" s="25" t="s">
        <v>166</v>
      </c>
      <c r="B3" s="25" t="s">
        <v>172</v>
      </c>
      <c r="C3" s="25" t="s">
        <v>168</v>
      </c>
      <c r="D3" s="25" t="s">
        <v>169</v>
      </c>
      <c r="E3" s="25" t="s">
        <v>170</v>
      </c>
      <c r="F3" s="63">
        <v>10</v>
      </c>
      <c r="G3" s="63">
        <v>30</v>
      </c>
      <c r="H3" s="63" t="s">
        <v>171</v>
      </c>
      <c r="I3" s="64"/>
    </row>
    <row r="4" spans="1:9" x14ac:dyDescent="0.25">
      <c r="A4" s="25" t="s">
        <v>166</v>
      </c>
      <c r="B4" s="25" t="s">
        <v>173</v>
      </c>
      <c r="C4" s="25" t="s">
        <v>168</v>
      </c>
      <c r="D4" s="25" t="s">
        <v>169</v>
      </c>
      <c r="E4" s="25" t="s">
        <v>170</v>
      </c>
      <c r="F4" s="63">
        <v>10</v>
      </c>
      <c r="G4" s="63">
        <v>30</v>
      </c>
      <c r="H4" s="63" t="s">
        <v>171</v>
      </c>
      <c r="I4" s="64"/>
    </row>
    <row r="5" spans="1:9" x14ac:dyDescent="0.25">
      <c r="A5" s="25" t="s">
        <v>166</v>
      </c>
      <c r="B5" s="25" t="s">
        <v>174</v>
      </c>
      <c r="C5" s="25" t="s">
        <v>168</v>
      </c>
      <c r="D5" s="25" t="s">
        <v>169</v>
      </c>
      <c r="E5" s="25" t="s">
        <v>170</v>
      </c>
      <c r="F5" s="63">
        <v>10</v>
      </c>
      <c r="G5" s="63">
        <v>30</v>
      </c>
      <c r="H5" s="63" t="s">
        <v>171</v>
      </c>
      <c r="I5" s="64"/>
    </row>
    <row r="6" spans="1:9" x14ac:dyDescent="0.25">
      <c r="A6" s="25" t="s">
        <v>166</v>
      </c>
      <c r="B6" s="25" t="s">
        <v>175</v>
      </c>
      <c r="C6" s="25" t="s">
        <v>168</v>
      </c>
      <c r="D6" s="25" t="s">
        <v>169</v>
      </c>
      <c r="E6" s="25" t="s">
        <v>170</v>
      </c>
      <c r="F6" s="63">
        <v>10</v>
      </c>
      <c r="G6" s="63">
        <v>30</v>
      </c>
      <c r="H6" s="63" t="s">
        <v>171</v>
      </c>
      <c r="I6" s="64"/>
    </row>
    <row r="7" spans="1:9" x14ac:dyDescent="0.25">
      <c r="A7" s="25" t="s">
        <v>166</v>
      </c>
      <c r="B7" s="25" t="s">
        <v>176</v>
      </c>
      <c r="C7" s="25" t="s">
        <v>168</v>
      </c>
      <c r="D7" s="25" t="s">
        <v>169</v>
      </c>
      <c r="E7" s="25" t="s">
        <v>170</v>
      </c>
      <c r="F7" s="63">
        <v>10</v>
      </c>
      <c r="G7" s="63">
        <v>30</v>
      </c>
      <c r="H7" s="63" t="s">
        <v>171</v>
      </c>
      <c r="I7" s="64"/>
    </row>
    <row r="8" spans="1:9" x14ac:dyDescent="0.25">
      <c r="A8" s="25" t="s">
        <v>166</v>
      </c>
      <c r="B8" s="25" t="s">
        <v>177</v>
      </c>
      <c r="C8" s="25" t="s">
        <v>168</v>
      </c>
      <c r="D8" s="25" t="s">
        <v>169</v>
      </c>
      <c r="E8" s="25" t="s">
        <v>170</v>
      </c>
      <c r="F8" s="63">
        <v>10</v>
      </c>
      <c r="G8" s="63">
        <v>30</v>
      </c>
      <c r="H8" s="63" t="s">
        <v>171</v>
      </c>
      <c r="I8" s="64"/>
    </row>
    <row r="9" spans="1:9" x14ac:dyDescent="0.25">
      <c r="A9" s="25" t="s">
        <v>166</v>
      </c>
      <c r="B9" s="25" t="s">
        <v>178</v>
      </c>
      <c r="C9" s="25" t="s">
        <v>168</v>
      </c>
      <c r="D9" s="25" t="s">
        <v>169</v>
      </c>
      <c r="E9" s="25" t="s">
        <v>170</v>
      </c>
      <c r="F9" s="63">
        <v>10</v>
      </c>
      <c r="G9" s="63">
        <v>30</v>
      </c>
      <c r="H9" s="63" t="s">
        <v>171</v>
      </c>
      <c r="I9" s="64"/>
    </row>
    <row r="10" spans="1:9" x14ac:dyDescent="0.25">
      <c r="A10" s="25" t="s">
        <v>166</v>
      </c>
      <c r="B10" s="25" t="s">
        <v>179</v>
      </c>
      <c r="C10" s="25" t="s">
        <v>168</v>
      </c>
      <c r="D10" s="25" t="s">
        <v>169</v>
      </c>
      <c r="E10" s="25" t="s">
        <v>170</v>
      </c>
      <c r="F10" s="63">
        <v>10</v>
      </c>
      <c r="G10" s="63">
        <v>30</v>
      </c>
      <c r="H10" s="63" t="s">
        <v>171</v>
      </c>
      <c r="I10" s="64"/>
    </row>
    <row r="11" spans="1:9" x14ac:dyDescent="0.25">
      <c r="A11" s="25" t="s">
        <v>166</v>
      </c>
      <c r="B11" s="25" t="s">
        <v>180</v>
      </c>
      <c r="C11" s="25" t="s">
        <v>168</v>
      </c>
      <c r="D11" s="25" t="s">
        <v>169</v>
      </c>
      <c r="E11" s="25" t="s">
        <v>170</v>
      </c>
      <c r="F11" s="63">
        <v>10</v>
      </c>
      <c r="G11" s="63">
        <v>30</v>
      </c>
      <c r="H11" s="63" t="s">
        <v>171</v>
      </c>
      <c r="I11" s="64"/>
    </row>
    <row r="12" spans="1:9" x14ac:dyDescent="0.25">
      <c r="A12" s="25" t="s">
        <v>166</v>
      </c>
      <c r="B12" s="25" t="s">
        <v>181</v>
      </c>
      <c r="C12" s="25" t="s">
        <v>168</v>
      </c>
      <c r="D12" s="25" t="s">
        <v>169</v>
      </c>
      <c r="E12" s="25" t="s">
        <v>170</v>
      </c>
      <c r="F12" s="63">
        <v>10</v>
      </c>
      <c r="G12" s="63">
        <v>30</v>
      </c>
      <c r="H12" s="63" t="s">
        <v>171</v>
      </c>
      <c r="I12" s="64"/>
    </row>
    <row r="13" spans="1:9" x14ac:dyDescent="0.25">
      <c r="A13" s="25" t="s">
        <v>166</v>
      </c>
      <c r="B13" s="25" t="s">
        <v>182</v>
      </c>
      <c r="C13" s="25" t="s">
        <v>168</v>
      </c>
      <c r="D13" s="25" t="s">
        <v>169</v>
      </c>
      <c r="E13" s="25" t="s">
        <v>170</v>
      </c>
      <c r="F13" s="63">
        <v>10</v>
      </c>
      <c r="G13" s="63">
        <v>30</v>
      </c>
      <c r="H13" s="63" t="s">
        <v>171</v>
      </c>
      <c r="I13" s="64"/>
    </row>
    <row r="14" spans="1:9" x14ac:dyDescent="0.25">
      <c r="A14" s="25" t="s">
        <v>166</v>
      </c>
      <c r="B14" s="25" t="s">
        <v>183</v>
      </c>
      <c r="C14" s="25" t="s">
        <v>168</v>
      </c>
      <c r="D14" s="25" t="s">
        <v>169</v>
      </c>
      <c r="E14" s="25" t="s">
        <v>170</v>
      </c>
      <c r="F14" s="63">
        <v>10</v>
      </c>
      <c r="G14" s="63">
        <v>30</v>
      </c>
      <c r="H14" s="63" t="s">
        <v>171</v>
      </c>
      <c r="I14" s="64"/>
    </row>
    <row r="15" spans="1:9" x14ac:dyDescent="0.25">
      <c r="A15" s="25" t="s">
        <v>166</v>
      </c>
      <c r="B15" s="25" t="s">
        <v>184</v>
      </c>
      <c r="C15" s="25" t="s">
        <v>168</v>
      </c>
      <c r="D15" s="25" t="s">
        <v>169</v>
      </c>
      <c r="E15" s="25" t="s">
        <v>170</v>
      </c>
      <c r="F15" s="63">
        <v>10</v>
      </c>
      <c r="G15" s="63">
        <v>30</v>
      </c>
      <c r="H15" s="63" t="s">
        <v>171</v>
      </c>
      <c r="I15" s="64"/>
    </row>
    <row r="16" spans="1:9" x14ac:dyDescent="0.25">
      <c r="A16" s="25" t="s">
        <v>166</v>
      </c>
      <c r="B16" s="25" t="s">
        <v>185</v>
      </c>
      <c r="C16" s="25" t="s">
        <v>168</v>
      </c>
      <c r="D16" s="25" t="s">
        <v>169</v>
      </c>
      <c r="E16" s="25" t="s">
        <v>170</v>
      </c>
      <c r="F16" s="63">
        <v>10</v>
      </c>
      <c r="G16" s="63">
        <v>30</v>
      </c>
      <c r="H16" s="63" t="s">
        <v>171</v>
      </c>
      <c r="I16" s="64"/>
    </row>
    <row r="17" spans="1:9" x14ac:dyDescent="0.25">
      <c r="A17" s="25" t="s">
        <v>166</v>
      </c>
      <c r="B17" s="25" t="s">
        <v>186</v>
      </c>
      <c r="C17" s="25" t="s">
        <v>168</v>
      </c>
      <c r="D17" s="25" t="s">
        <v>169</v>
      </c>
      <c r="E17" s="25" t="s">
        <v>170</v>
      </c>
      <c r="F17" s="63">
        <v>10</v>
      </c>
      <c r="G17" s="63">
        <v>30</v>
      </c>
      <c r="H17" s="63" t="s">
        <v>171</v>
      </c>
      <c r="I17" s="64"/>
    </row>
    <row r="18" spans="1:9" x14ac:dyDescent="0.25">
      <c r="A18" s="25" t="s">
        <v>166</v>
      </c>
      <c r="B18" s="25" t="s">
        <v>187</v>
      </c>
      <c r="C18" s="25" t="s">
        <v>168</v>
      </c>
      <c r="D18" s="25" t="s">
        <v>169</v>
      </c>
      <c r="E18" s="25" t="s">
        <v>170</v>
      </c>
      <c r="F18" s="63">
        <v>10</v>
      </c>
      <c r="G18" s="63">
        <v>30</v>
      </c>
      <c r="H18" s="63" t="s">
        <v>171</v>
      </c>
      <c r="I18" s="64"/>
    </row>
    <row r="19" spans="1:9" x14ac:dyDescent="0.25">
      <c r="A19" s="25" t="s">
        <v>166</v>
      </c>
      <c r="B19" s="25" t="s">
        <v>188</v>
      </c>
      <c r="C19" s="25" t="s">
        <v>168</v>
      </c>
      <c r="D19" s="25" t="s">
        <v>169</v>
      </c>
      <c r="E19" s="25" t="s">
        <v>170</v>
      </c>
      <c r="F19" s="63">
        <v>10</v>
      </c>
      <c r="G19" s="63">
        <v>30</v>
      </c>
      <c r="H19" s="63" t="s">
        <v>171</v>
      </c>
      <c r="I19" s="64"/>
    </row>
    <row r="20" spans="1:9" x14ac:dyDescent="0.25">
      <c r="A20" s="25" t="s">
        <v>166</v>
      </c>
      <c r="B20" s="25" t="s">
        <v>189</v>
      </c>
      <c r="C20" s="25" t="s">
        <v>168</v>
      </c>
      <c r="D20" s="25" t="s">
        <v>169</v>
      </c>
      <c r="E20" s="25" t="s">
        <v>170</v>
      </c>
      <c r="F20" s="63">
        <v>10</v>
      </c>
      <c r="G20" s="63">
        <v>30</v>
      </c>
      <c r="H20" s="63" t="s">
        <v>171</v>
      </c>
      <c r="I20" s="64"/>
    </row>
    <row r="21" spans="1:9" x14ac:dyDescent="0.25">
      <c r="A21" s="25" t="s">
        <v>166</v>
      </c>
      <c r="B21" s="25" t="s">
        <v>190</v>
      </c>
      <c r="C21" s="25" t="s">
        <v>168</v>
      </c>
      <c r="D21" s="25" t="s">
        <v>169</v>
      </c>
      <c r="E21" s="25" t="s">
        <v>170</v>
      </c>
      <c r="F21" s="63">
        <v>10</v>
      </c>
      <c r="G21" s="63">
        <v>30</v>
      </c>
      <c r="H21" s="63" t="s">
        <v>171</v>
      </c>
      <c r="I21" s="64"/>
    </row>
    <row r="22" spans="1:9" x14ac:dyDescent="0.25">
      <c r="A22" s="25" t="s">
        <v>166</v>
      </c>
      <c r="B22" s="25" t="s">
        <v>191</v>
      </c>
      <c r="C22" s="25" t="s">
        <v>168</v>
      </c>
      <c r="D22" s="25" t="s">
        <v>169</v>
      </c>
      <c r="E22" s="25" t="s">
        <v>170</v>
      </c>
      <c r="F22" s="63">
        <v>10</v>
      </c>
      <c r="G22" s="63">
        <v>30</v>
      </c>
      <c r="H22" s="63" t="s">
        <v>171</v>
      </c>
      <c r="I22" s="64"/>
    </row>
    <row r="23" spans="1:9" x14ac:dyDescent="0.25">
      <c r="A23" s="25" t="s">
        <v>166</v>
      </c>
      <c r="B23" s="25" t="s">
        <v>192</v>
      </c>
      <c r="C23" s="25" t="s">
        <v>168</v>
      </c>
      <c r="D23" s="25" t="s">
        <v>169</v>
      </c>
      <c r="E23" s="25" t="s">
        <v>170</v>
      </c>
      <c r="F23" s="63">
        <v>10</v>
      </c>
      <c r="G23" s="63">
        <v>30</v>
      </c>
      <c r="H23" s="63" t="s">
        <v>171</v>
      </c>
      <c r="I23" s="64"/>
    </row>
    <row r="24" spans="1:9" x14ac:dyDescent="0.25">
      <c r="A24" s="25" t="s">
        <v>166</v>
      </c>
      <c r="B24" s="25" t="s">
        <v>193</v>
      </c>
      <c r="C24" s="25" t="s">
        <v>168</v>
      </c>
      <c r="D24" s="25" t="s">
        <v>169</v>
      </c>
      <c r="E24" s="25" t="s">
        <v>170</v>
      </c>
      <c r="F24" s="63">
        <v>10</v>
      </c>
      <c r="G24" s="63">
        <v>30</v>
      </c>
      <c r="H24" s="63" t="s">
        <v>171</v>
      </c>
      <c r="I24" s="64"/>
    </row>
    <row r="25" spans="1:9" x14ac:dyDescent="0.25">
      <c r="A25" s="25" t="s">
        <v>166</v>
      </c>
      <c r="B25" s="25" t="s">
        <v>194</v>
      </c>
      <c r="C25" s="25" t="s">
        <v>168</v>
      </c>
      <c r="D25" s="25" t="s">
        <v>169</v>
      </c>
      <c r="E25" s="25" t="s">
        <v>170</v>
      </c>
      <c r="F25" s="63">
        <v>10</v>
      </c>
      <c r="G25" s="63">
        <v>30</v>
      </c>
      <c r="H25" s="63" t="s">
        <v>171</v>
      </c>
      <c r="I25" s="64"/>
    </row>
    <row r="26" spans="1:9" x14ac:dyDescent="0.25">
      <c r="A26" s="25" t="s">
        <v>166</v>
      </c>
      <c r="B26" s="25" t="s">
        <v>195</v>
      </c>
      <c r="C26" s="25" t="s">
        <v>168</v>
      </c>
      <c r="D26" s="25" t="s">
        <v>169</v>
      </c>
      <c r="E26" s="25" t="s">
        <v>170</v>
      </c>
      <c r="F26" s="63">
        <v>10</v>
      </c>
      <c r="G26" s="63">
        <v>30</v>
      </c>
      <c r="H26" s="63" t="s">
        <v>171</v>
      </c>
      <c r="I26" s="64"/>
    </row>
    <row r="27" spans="1:9" x14ac:dyDescent="0.25">
      <c r="A27" s="25" t="s">
        <v>166</v>
      </c>
      <c r="B27" s="25" t="s">
        <v>196</v>
      </c>
      <c r="C27" s="25" t="s">
        <v>168</v>
      </c>
      <c r="D27" s="25" t="s">
        <v>169</v>
      </c>
      <c r="E27" s="25" t="s">
        <v>170</v>
      </c>
      <c r="F27" s="63">
        <v>10</v>
      </c>
      <c r="G27" s="63">
        <v>30</v>
      </c>
      <c r="H27" s="63" t="s">
        <v>171</v>
      </c>
      <c r="I27" s="64"/>
    </row>
    <row r="28" spans="1:9" x14ac:dyDescent="0.25">
      <c r="A28" s="25" t="s">
        <v>166</v>
      </c>
      <c r="B28" s="25" t="s">
        <v>197</v>
      </c>
      <c r="C28" s="25" t="s">
        <v>168</v>
      </c>
      <c r="D28" s="25" t="s">
        <v>169</v>
      </c>
      <c r="E28" s="25" t="s">
        <v>170</v>
      </c>
      <c r="F28" s="63">
        <v>10</v>
      </c>
      <c r="G28" s="63">
        <v>30</v>
      </c>
      <c r="H28" s="63" t="s">
        <v>171</v>
      </c>
      <c r="I28" s="64"/>
    </row>
    <row r="29" spans="1:9" x14ac:dyDescent="0.25">
      <c r="A29" s="25" t="s">
        <v>166</v>
      </c>
      <c r="B29" s="25" t="s">
        <v>198</v>
      </c>
      <c r="C29" s="25" t="s">
        <v>168</v>
      </c>
      <c r="D29" s="25" t="s">
        <v>169</v>
      </c>
      <c r="E29" s="25" t="s">
        <v>170</v>
      </c>
      <c r="F29" s="63">
        <v>10</v>
      </c>
      <c r="G29" s="63">
        <v>30</v>
      </c>
      <c r="H29" s="63" t="s">
        <v>171</v>
      </c>
      <c r="I29" s="64"/>
    </row>
    <row r="30" spans="1:9" x14ac:dyDescent="0.25">
      <c r="A30" s="25" t="s">
        <v>166</v>
      </c>
      <c r="B30" s="25" t="s">
        <v>199</v>
      </c>
      <c r="C30" s="25" t="s">
        <v>168</v>
      </c>
      <c r="D30" s="25" t="s">
        <v>169</v>
      </c>
      <c r="E30" s="25" t="s">
        <v>170</v>
      </c>
      <c r="F30" s="63">
        <v>10</v>
      </c>
      <c r="G30" s="63">
        <v>30</v>
      </c>
      <c r="H30" s="63" t="s">
        <v>171</v>
      </c>
      <c r="I30" s="64"/>
    </row>
    <row r="31" spans="1:9" x14ac:dyDescent="0.25">
      <c r="A31" s="25" t="s">
        <v>166</v>
      </c>
      <c r="B31" s="25" t="s">
        <v>200</v>
      </c>
      <c r="C31" s="25" t="s">
        <v>168</v>
      </c>
      <c r="D31" s="25" t="s">
        <v>169</v>
      </c>
      <c r="E31" s="25" t="s">
        <v>170</v>
      </c>
      <c r="F31" s="63">
        <v>10</v>
      </c>
      <c r="G31" s="63">
        <v>30</v>
      </c>
      <c r="H31" s="63" t="s">
        <v>171</v>
      </c>
      <c r="I31" s="64"/>
    </row>
    <row r="32" spans="1:9" x14ac:dyDescent="0.25">
      <c r="A32" s="25" t="s">
        <v>166</v>
      </c>
      <c r="B32" s="25" t="s">
        <v>201</v>
      </c>
      <c r="C32" s="25" t="s">
        <v>168</v>
      </c>
      <c r="D32" s="25" t="s">
        <v>169</v>
      </c>
      <c r="E32" s="25" t="s">
        <v>170</v>
      </c>
      <c r="F32" s="63">
        <v>10</v>
      </c>
      <c r="G32" s="63">
        <v>30</v>
      </c>
      <c r="H32" s="63" t="s">
        <v>171</v>
      </c>
      <c r="I32" s="64"/>
    </row>
    <row r="33" spans="1:9" x14ac:dyDescent="0.25">
      <c r="A33" s="25" t="s">
        <v>166</v>
      </c>
      <c r="B33" s="25" t="s">
        <v>202</v>
      </c>
      <c r="C33" s="25" t="s">
        <v>168</v>
      </c>
      <c r="D33" s="25" t="s">
        <v>169</v>
      </c>
      <c r="E33" s="25" t="s">
        <v>170</v>
      </c>
      <c r="F33" s="63">
        <v>10</v>
      </c>
      <c r="G33" s="63">
        <v>30</v>
      </c>
      <c r="H33" s="63" t="s">
        <v>171</v>
      </c>
      <c r="I33" s="64"/>
    </row>
    <row r="34" spans="1:9" x14ac:dyDescent="0.25">
      <c r="A34" s="25" t="s">
        <v>166</v>
      </c>
      <c r="B34" s="25" t="s">
        <v>203</v>
      </c>
      <c r="C34" s="25" t="s">
        <v>168</v>
      </c>
      <c r="D34" s="25" t="s">
        <v>169</v>
      </c>
      <c r="E34" s="25" t="s">
        <v>170</v>
      </c>
      <c r="F34" s="63">
        <v>10</v>
      </c>
      <c r="G34" s="63">
        <v>30</v>
      </c>
      <c r="H34" s="63" t="s">
        <v>171</v>
      </c>
      <c r="I34" s="64"/>
    </row>
    <row r="35" spans="1:9" x14ac:dyDescent="0.25">
      <c r="A35" s="25" t="s">
        <v>166</v>
      </c>
      <c r="B35" s="25" t="s">
        <v>204</v>
      </c>
      <c r="C35" s="25" t="s">
        <v>168</v>
      </c>
      <c r="D35" s="25" t="s">
        <v>169</v>
      </c>
      <c r="E35" s="25" t="s">
        <v>170</v>
      </c>
      <c r="F35" s="63">
        <v>10</v>
      </c>
      <c r="G35" s="63">
        <v>30</v>
      </c>
      <c r="H35" s="63" t="s">
        <v>171</v>
      </c>
      <c r="I35" s="64"/>
    </row>
    <row r="36" spans="1:9" x14ac:dyDescent="0.25">
      <c r="A36" s="25" t="s">
        <v>166</v>
      </c>
      <c r="B36" s="25" t="s">
        <v>205</v>
      </c>
      <c r="C36" s="25" t="s">
        <v>168</v>
      </c>
      <c r="D36" s="25" t="s">
        <v>169</v>
      </c>
      <c r="E36" s="25" t="s">
        <v>170</v>
      </c>
      <c r="F36" s="63">
        <v>10</v>
      </c>
      <c r="G36" s="63">
        <v>30</v>
      </c>
      <c r="H36" s="63" t="s">
        <v>171</v>
      </c>
      <c r="I36" s="64"/>
    </row>
    <row r="37" spans="1:9" x14ac:dyDescent="0.25">
      <c r="A37" s="25" t="s">
        <v>166</v>
      </c>
      <c r="B37" s="25" t="s">
        <v>206</v>
      </c>
      <c r="C37" s="25" t="s">
        <v>168</v>
      </c>
      <c r="D37" s="25" t="s">
        <v>169</v>
      </c>
      <c r="E37" s="25" t="s">
        <v>170</v>
      </c>
      <c r="F37" s="63">
        <v>10</v>
      </c>
      <c r="G37" s="63">
        <v>30</v>
      </c>
      <c r="H37" s="63" t="s">
        <v>171</v>
      </c>
      <c r="I37" s="64"/>
    </row>
    <row r="38" spans="1:9" x14ac:dyDescent="0.25">
      <c r="A38" s="25" t="s">
        <v>166</v>
      </c>
      <c r="B38" s="25" t="s">
        <v>207</v>
      </c>
      <c r="C38" s="25" t="s">
        <v>168</v>
      </c>
      <c r="D38" s="25" t="s">
        <v>169</v>
      </c>
      <c r="E38" s="25" t="s">
        <v>170</v>
      </c>
      <c r="F38" s="63">
        <v>10</v>
      </c>
      <c r="G38" s="63">
        <v>30</v>
      </c>
      <c r="H38" s="63" t="s">
        <v>171</v>
      </c>
      <c r="I38" s="64"/>
    </row>
    <row r="39" spans="1:9" x14ac:dyDescent="0.25">
      <c r="A39" s="25" t="s">
        <v>166</v>
      </c>
      <c r="B39" s="25" t="s">
        <v>208</v>
      </c>
      <c r="C39" s="25" t="s">
        <v>168</v>
      </c>
      <c r="D39" s="25" t="s">
        <v>169</v>
      </c>
      <c r="E39" s="25" t="s">
        <v>170</v>
      </c>
      <c r="F39" s="63">
        <v>10</v>
      </c>
      <c r="G39" s="63">
        <v>30</v>
      </c>
      <c r="H39" s="63" t="s">
        <v>171</v>
      </c>
      <c r="I39" s="64"/>
    </row>
    <row r="40" spans="1:9" x14ac:dyDescent="0.25">
      <c r="A40" s="25" t="s">
        <v>166</v>
      </c>
      <c r="B40" s="25" t="s">
        <v>209</v>
      </c>
      <c r="C40" s="25" t="s">
        <v>168</v>
      </c>
      <c r="D40" s="25" t="s">
        <v>169</v>
      </c>
      <c r="E40" s="25" t="s">
        <v>170</v>
      </c>
      <c r="F40" s="63">
        <v>10</v>
      </c>
      <c r="G40" s="63">
        <v>30</v>
      </c>
      <c r="H40" s="63" t="s">
        <v>171</v>
      </c>
      <c r="I40" s="64"/>
    </row>
    <row r="41" spans="1:9" x14ac:dyDescent="0.25">
      <c r="A41" s="25" t="s">
        <v>166</v>
      </c>
      <c r="B41" s="25" t="s">
        <v>210</v>
      </c>
      <c r="C41" s="25" t="s">
        <v>211</v>
      </c>
      <c r="D41" s="25" t="s">
        <v>169</v>
      </c>
      <c r="E41" s="25" t="s">
        <v>170</v>
      </c>
      <c r="F41" s="63">
        <v>10</v>
      </c>
      <c r="G41" s="63">
        <v>30</v>
      </c>
      <c r="H41" s="63" t="s">
        <v>171</v>
      </c>
      <c r="I41" s="64"/>
    </row>
    <row r="42" spans="1:9" x14ac:dyDescent="0.25">
      <c r="A42" s="25" t="s">
        <v>166</v>
      </c>
      <c r="B42" s="25" t="s">
        <v>212</v>
      </c>
      <c r="C42" s="25" t="s">
        <v>211</v>
      </c>
      <c r="D42" s="25" t="s">
        <v>169</v>
      </c>
      <c r="E42" s="25" t="s">
        <v>170</v>
      </c>
      <c r="F42" s="63">
        <v>10</v>
      </c>
      <c r="G42" s="63">
        <v>30</v>
      </c>
      <c r="H42" s="63" t="s">
        <v>171</v>
      </c>
      <c r="I42" s="64"/>
    </row>
    <row r="43" spans="1:9" x14ac:dyDescent="0.25">
      <c r="A43" s="25" t="s">
        <v>166</v>
      </c>
      <c r="B43" s="25" t="s">
        <v>213</v>
      </c>
      <c r="C43" s="25" t="s">
        <v>211</v>
      </c>
      <c r="D43" s="25" t="s">
        <v>169</v>
      </c>
      <c r="E43" s="25" t="s">
        <v>170</v>
      </c>
      <c r="F43" s="63">
        <v>10</v>
      </c>
      <c r="G43" s="63">
        <v>30</v>
      </c>
      <c r="H43" s="63" t="s">
        <v>171</v>
      </c>
      <c r="I43" s="64"/>
    </row>
    <row r="44" spans="1:9" x14ac:dyDescent="0.25">
      <c r="A44" s="25" t="s">
        <v>166</v>
      </c>
      <c r="B44" s="25" t="s">
        <v>214</v>
      </c>
      <c r="C44" s="25" t="s">
        <v>211</v>
      </c>
      <c r="D44" s="25" t="s">
        <v>169</v>
      </c>
      <c r="E44" s="25" t="s">
        <v>170</v>
      </c>
      <c r="F44" s="63">
        <v>10</v>
      </c>
      <c r="G44" s="63">
        <v>30</v>
      </c>
      <c r="H44" s="63" t="s">
        <v>171</v>
      </c>
      <c r="I44" s="64"/>
    </row>
    <row r="45" spans="1:9" x14ac:dyDescent="0.25">
      <c r="A45" s="25" t="s">
        <v>166</v>
      </c>
      <c r="B45" s="25" t="s">
        <v>215</v>
      </c>
      <c r="C45" s="25" t="s">
        <v>211</v>
      </c>
      <c r="D45" s="25" t="s">
        <v>169</v>
      </c>
      <c r="E45" s="25" t="s">
        <v>170</v>
      </c>
      <c r="F45" s="63">
        <v>10</v>
      </c>
      <c r="G45" s="63">
        <v>30</v>
      </c>
      <c r="H45" s="63" t="s">
        <v>171</v>
      </c>
      <c r="I45" s="64"/>
    </row>
    <row r="46" spans="1:9" x14ac:dyDescent="0.25">
      <c r="A46" s="25" t="s">
        <v>166</v>
      </c>
      <c r="B46" s="25" t="s">
        <v>216</v>
      </c>
      <c r="C46" s="25" t="s">
        <v>211</v>
      </c>
      <c r="D46" s="25" t="s">
        <v>169</v>
      </c>
      <c r="E46" s="25" t="s">
        <v>170</v>
      </c>
      <c r="F46" s="63">
        <v>10</v>
      </c>
      <c r="G46" s="63">
        <v>30</v>
      </c>
      <c r="H46" s="63" t="s">
        <v>171</v>
      </c>
      <c r="I46" s="64"/>
    </row>
    <row r="47" spans="1:9" x14ac:dyDescent="0.25">
      <c r="A47" s="25" t="s">
        <v>166</v>
      </c>
      <c r="B47" s="25" t="s">
        <v>217</v>
      </c>
      <c r="C47" s="25" t="s">
        <v>211</v>
      </c>
      <c r="D47" s="25" t="s">
        <v>169</v>
      </c>
      <c r="E47" s="25" t="s">
        <v>170</v>
      </c>
      <c r="F47" s="63">
        <v>10</v>
      </c>
      <c r="G47" s="63">
        <v>30</v>
      </c>
      <c r="H47" s="63" t="s">
        <v>171</v>
      </c>
      <c r="I47" s="64"/>
    </row>
    <row r="48" spans="1:9" x14ac:dyDescent="0.25">
      <c r="A48" s="25" t="s">
        <v>166</v>
      </c>
      <c r="B48" s="25" t="s">
        <v>218</v>
      </c>
      <c r="C48" s="25" t="s">
        <v>211</v>
      </c>
      <c r="D48" s="25" t="s">
        <v>169</v>
      </c>
      <c r="E48" s="25" t="s">
        <v>170</v>
      </c>
      <c r="F48" s="63">
        <v>10</v>
      </c>
      <c r="G48" s="63">
        <v>30</v>
      </c>
      <c r="H48" s="63" t="s">
        <v>171</v>
      </c>
      <c r="I48" s="64"/>
    </row>
    <row r="49" spans="1:9" x14ac:dyDescent="0.25">
      <c r="A49" s="25" t="s">
        <v>166</v>
      </c>
      <c r="B49" s="25" t="s">
        <v>219</v>
      </c>
      <c r="C49" s="25" t="s">
        <v>211</v>
      </c>
      <c r="D49" s="25" t="s">
        <v>169</v>
      </c>
      <c r="E49" s="25" t="s">
        <v>170</v>
      </c>
      <c r="F49" s="63">
        <v>10</v>
      </c>
      <c r="G49" s="63">
        <v>30</v>
      </c>
      <c r="H49" s="63" t="s">
        <v>171</v>
      </c>
      <c r="I49" s="64"/>
    </row>
    <row r="50" spans="1:9" x14ac:dyDescent="0.25">
      <c r="A50" s="25" t="s">
        <v>166</v>
      </c>
      <c r="B50" s="25" t="s">
        <v>220</v>
      </c>
      <c r="C50" s="25" t="s">
        <v>211</v>
      </c>
      <c r="D50" s="25" t="s">
        <v>169</v>
      </c>
      <c r="E50" s="25" t="s">
        <v>170</v>
      </c>
      <c r="F50" s="63">
        <v>10</v>
      </c>
      <c r="G50" s="63">
        <v>30</v>
      </c>
      <c r="H50" s="63" t="s">
        <v>171</v>
      </c>
      <c r="I50" s="64"/>
    </row>
    <row r="51" spans="1:9" x14ac:dyDescent="0.25">
      <c r="A51" s="25" t="s">
        <v>166</v>
      </c>
      <c r="B51" s="25" t="s">
        <v>221</v>
      </c>
      <c r="C51" s="25" t="s">
        <v>211</v>
      </c>
      <c r="D51" s="25" t="s">
        <v>169</v>
      </c>
      <c r="E51" s="25" t="s">
        <v>170</v>
      </c>
      <c r="F51" s="63">
        <v>10</v>
      </c>
      <c r="G51" s="63">
        <v>30</v>
      </c>
      <c r="H51" s="63" t="s">
        <v>171</v>
      </c>
      <c r="I51" s="64"/>
    </row>
    <row r="52" spans="1:9" x14ac:dyDescent="0.25">
      <c r="A52" s="25" t="s">
        <v>166</v>
      </c>
      <c r="B52" s="25" t="s">
        <v>222</v>
      </c>
      <c r="C52" s="25" t="s">
        <v>211</v>
      </c>
      <c r="D52" s="25" t="s">
        <v>169</v>
      </c>
      <c r="E52" s="25" t="s">
        <v>170</v>
      </c>
      <c r="F52" s="63">
        <v>10</v>
      </c>
      <c r="G52" s="63">
        <v>30</v>
      </c>
      <c r="H52" s="63" t="s">
        <v>171</v>
      </c>
      <c r="I52" s="64"/>
    </row>
    <row r="53" spans="1:9" x14ac:dyDescent="0.25">
      <c r="A53" s="25" t="s">
        <v>166</v>
      </c>
      <c r="B53" s="25" t="s">
        <v>223</v>
      </c>
      <c r="C53" s="25" t="s">
        <v>211</v>
      </c>
      <c r="D53" s="25" t="s">
        <v>169</v>
      </c>
      <c r="E53" s="25" t="s">
        <v>170</v>
      </c>
      <c r="F53" s="63">
        <v>10</v>
      </c>
      <c r="G53" s="63">
        <v>30</v>
      </c>
      <c r="H53" s="63" t="s">
        <v>171</v>
      </c>
      <c r="I53" s="64"/>
    </row>
    <row r="54" spans="1:9" x14ac:dyDescent="0.25">
      <c r="A54" s="25" t="s">
        <v>166</v>
      </c>
      <c r="B54" s="25" t="s">
        <v>224</v>
      </c>
      <c r="C54" s="25" t="s">
        <v>211</v>
      </c>
      <c r="D54" s="25" t="s">
        <v>169</v>
      </c>
      <c r="E54" s="25" t="s">
        <v>170</v>
      </c>
      <c r="F54" s="63">
        <v>10</v>
      </c>
      <c r="G54" s="63">
        <v>30</v>
      </c>
      <c r="H54" s="63" t="s">
        <v>171</v>
      </c>
      <c r="I54" s="64"/>
    </row>
    <row r="55" spans="1:9" x14ac:dyDescent="0.25">
      <c r="A55" s="25" t="s">
        <v>166</v>
      </c>
      <c r="B55" s="25" t="s">
        <v>225</v>
      </c>
      <c r="C55" s="25" t="s">
        <v>211</v>
      </c>
      <c r="D55" s="25" t="s">
        <v>169</v>
      </c>
      <c r="E55" s="25" t="s">
        <v>170</v>
      </c>
      <c r="F55" s="63">
        <v>10</v>
      </c>
      <c r="G55" s="63">
        <v>30</v>
      </c>
      <c r="H55" s="63" t="s">
        <v>171</v>
      </c>
      <c r="I55" s="64"/>
    </row>
    <row r="56" spans="1:9" x14ac:dyDescent="0.25">
      <c r="A56" s="25" t="s">
        <v>166</v>
      </c>
      <c r="B56" s="25" t="s">
        <v>226</v>
      </c>
      <c r="C56" s="25" t="s">
        <v>211</v>
      </c>
      <c r="D56" s="25" t="s">
        <v>169</v>
      </c>
      <c r="E56" s="25" t="s">
        <v>170</v>
      </c>
      <c r="F56" s="63">
        <v>10</v>
      </c>
      <c r="G56" s="63">
        <v>30</v>
      </c>
      <c r="H56" s="63" t="s">
        <v>171</v>
      </c>
      <c r="I56" s="64"/>
    </row>
    <row r="57" spans="1:9" x14ac:dyDescent="0.25">
      <c r="A57" s="25" t="s">
        <v>166</v>
      </c>
      <c r="B57" s="25" t="s">
        <v>227</v>
      </c>
      <c r="C57" s="25" t="s">
        <v>211</v>
      </c>
      <c r="D57" s="25" t="s">
        <v>169</v>
      </c>
      <c r="E57" s="25" t="s">
        <v>170</v>
      </c>
      <c r="F57" s="63">
        <v>10</v>
      </c>
      <c r="G57" s="63">
        <v>30</v>
      </c>
      <c r="H57" s="63" t="s">
        <v>171</v>
      </c>
      <c r="I57" s="64"/>
    </row>
    <row r="58" spans="1:9" x14ac:dyDescent="0.25">
      <c r="A58" s="25" t="s">
        <v>166</v>
      </c>
      <c r="B58" s="25" t="s">
        <v>228</v>
      </c>
      <c r="C58" s="25" t="s">
        <v>211</v>
      </c>
      <c r="D58" s="25" t="s">
        <v>169</v>
      </c>
      <c r="E58" s="25" t="s">
        <v>170</v>
      </c>
      <c r="F58" s="63">
        <v>10</v>
      </c>
      <c r="G58" s="63">
        <v>30</v>
      </c>
      <c r="H58" s="63" t="s">
        <v>171</v>
      </c>
      <c r="I58" s="64"/>
    </row>
    <row r="59" spans="1:9" x14ac:dyDescent="0.25">
      <c r="A59" s="25" t="s">
        <v>229</v>
      </c>
      <c r="B59" s="25" t="s">
        <v>230</v>
      </c>
      <c r="C59" s="25" t="s">
        <v>168</v>
      </c>
      <c r="D59" s="25" t="s">
        <v>169</v>
      </c>
      <c r="E59" s="25" t="s">
        <v>170</v>
      </c>
      <c r="F59" s="63">
        <v>10</v>
      </c>
      <c r="G59" s="63">
        <v>30</v>
      </c>
      <c r="H59" s="63" t="s">
        <v>171</v>
      </c>
      <c r="I59" s="64"/>
    </row>
    <row r="60" spans="1:9" x14ac:dyDescent="0.25">
      <c r="A60" s="25" t="s">
        <v>229</v>
      </c>
      <c r="B60" s="25" t="s">
        <v>231</v>
      </c>
      <c r="C60" s="25" t="s">
        <v>168</v>
      </c>
      <c r="D60" s="25" t="s">
        <v>169</v>
      </c>
      <c r="E60" s="25" t="s">
        <v>170</v>
      </c>
      <c r="F60" s="63">
        <v>10</v>
      </c>
      <c r="G60" s="63">
        <v>30</v>
      </c>
      <c r="H60" s="63" t="s">
        <v>171</v>
      </c>
      <c r="I60" s="64"/>
    </row>
    <row r="61" spans="1:9" x14ac:dyDescent="0.25">
      <c r="A61" s="25" t="s">
        <v>229</v>
      </c>
      <c r="B61" s="25" t="s">
        <v>232</v>
      </c>
      <c r="C61" s="25" t="s">
        <v>168</v>
      </c>
      <c r="D61" s="25" t="s">
        <v>169</v>
      </c>
      <c r="E61" s="25" t="s">
        <v>170</v>
      </c>
      <c r="F61" s="63">
        <v>10</v>
      </c>
      <c r="G61" s="63">
        <v>30</v>
      </c>
      <c r="H61" s="63" t="s">
        <v>171</v>
      </c>
      <c r="I61" s="64"/>
    </row>
    <row r="62" spans="1:9" x14ac:dyDescent="0.25">
      <c r="A62" s="25" t="s">
        <v>229</v>
      </c>
      <c r="B62" s="25" t="s">
        <v>233</v>
      </c>
      <c r="C62" s="25" t="s">
        <v>168</v>
      </c>
      <c r="D62" s="25" t="s">
        <v>169</v>
      </c>
      <c r="E62" s="25" t="s">
        <v>170</v>
      </c>
      <c r="F62" s="63">
        <v>10</v>
      </c>
      <c r="G62" s="63">
        <v>30</v>
      </c>
      <c r="H62" s="63" t="s">
        <v>171</v>
      </c>
      <c r="I62" s="64"/>
    </row>
    <row r="63" spans="1:9" x14ac:dyDescent="0.25">
      <c r="A63" s="25" t="s">
        <v>229</v>
      </c>
      <c r="B63" s="25" t="s">
        <v>234</v>
      </c>
      <c r="C63" s="25" t="s">
        <v>168</v>
      </c>
      <c r="D63" s="25" t="s">
        <v>169</v>
      </c>
      <c r="E63" s="25" t="s">
        <v>170</v>
      </c>
      <c r="F63" s="63">
        <v>10</v>
      </c>
      <c r="G63" s="63">
        <v>30</v>
      </c>
      <c r="H63" s="63" t="s">
        <v>171</v>
      </c>
      <c r="I63" s="64"/>
    </row>
    <row r="64" spans="1:9" x14ac:dyDescent="0.25">
      <c r="A64" s="25" t="s">
        <v>229</v>
      </c>
      <c r="B64" s="25" t="s">
        <v>235</v>
      </c>
      <c r="C64" s="25" t="s">
        <v>168</v>
      </c>
      <c r="D64" s="25" t="s">
        <v>169</v>
      </c>
      <c r="E64" s="25" t="s">
        <v>170</v>
      </c>
      <c r="F64" s="63">
        <v>10</v>
      </c>
      <c r="G64" s="63">
        <v>30</v>
      </c>
      <c r="H64" s="63" t="s">
        <v>171</v>
      </c>
      <c r="I64" s="64"/>
    </row>
    <row r="65" spans="1:9" x14ac:dyDescent="0.25">
      <c r="A65" s="25" t="s">
        <v>229</v>
      </c>
      <c r="B65" s="25" t="s">
        <v>236</v>
      </c>
      <c r="C65" s="25" t="s">
        <v>168</v>
      </c>
      <c r="D65" s="25" t="s">
        <v>169</v>
      </c>
      <c r="E65" s="25" t="s">
        <v>170</v>
      </c>
      <c r="F65" s="63">
        <v>10</v>
      </c>
      <c r="G65" s="63">
        <v>30</v>
      </c>
      <c r="H65" s="63" t="s">
        <v>171</v>
      </c>
      <c r="I65" s="64"/>
    </row>
    <row r="66" spans="1:9" x14ac:dyDescent="0.25">
      <c r="A66" s="25" t="s">
        <v>237</v>
      </c>
      <c r="B66" s="25" t="s">
        <v>238</v>
      </c>
      <c r="C66" s="25" t="s">
        <v>168</v>
      </c>
      <c r="D66" s="25" t="s">
        <v>169</v>
      </c>
      <c r="E66" s="25" t="s">
        <v>170</v>
      </c>
      <c r="F66" s="63">
        <v>10</v>
      </c>
      <c r="G66" s="63">
        <v>30</v>
      </c>
      <c r="H66" s="63" t="s">
        <v>171</v>
      </c>
      <c r="I66" s="64"/>
    </row>
    <row r="67" spans="1:9" x14ac:dyDescent="0.25">
      <c r="A67" s="25" t="s">
        <v>237</v>
      </c>
      <c r="B67" s="25" t="s">
        <v>239</v>
      </c>
      <c r="C67" s="25" t="s">
        <v>168</v>
      </c>
      <c r="D67" s="25" t="s">
        <v>169</v>
      </c>
      <c r="E67" s="25" t="s">
        <v>170</v>
      </c>
      <c r="F67" s="63">
        <v>10</v>
      </c>
      <c r="G67" s="63">
        <v>30</v>
      </c>
      <c r="H67" s="63" t="s">
        <v>171</v>
      </c>
      <c r="I67" s="64"/>
    </row>
    <row r="68" spans="1:9" x14ac:dyDescent="0.25">
      <c r="A68" s="25" t="s">
        <v>237</v>
      </c>
      <c r="B68" s="25" t="s">
        <v>240</v>
      </c>
      <c r="C68" s="25" t="s">
        <v>168</v>
      </c>
      <c r="D68" s="25" t="s">
        <v>169</v>
      </c>
      <c r="E68" s="25" t="s">
        <v>170</v>
      </c>
      <c r="F68" s="63">
        <v>10</v>
      </c>
      <c r="G68" s="63">
        <v>30</v>
      </c>
      <c r="H68" s="63" t="s">
        <v>171</v>
      </c>
      <c r="I68" s="64"/>
    </row>
    <row r="69" spans="1:9" x14ac:dyDescent="0.25">
      <c r="A69" s="25" t="s">
        <v>237</v>
      </c>
      <c r="B69" s="25" t="s">
        <v>241</v>
      </c>
      <c r="C69" s="25" t="s">
        <v>168</v>
      </c>
      <c r="D69" s="25" t="s">
        <v>169</v>
      </c>
      <c r="E69" s="25" t="s">
        <v>170</v>
      </c>
      <c r="F69" s="63">
        <v>10</v>
      </c>
      <c r="G69" s="63">
        <v>30</v>
      </c>
      <c r="H69" s="63" t="s">
        <v>171</v>
      </c>
      <c r="I69" s="64"/>
    </row>
    <row r="70" spans="1:9" x14ac:dyDescent="0.25">
      <c r="A70" s="25" t="s">
        <v>237</v>
      </c>
      <c r="B70" s="25" t="s">
        <v>242</v>
      </c>
      <c r="C70" s="25" t="s">
        <v>168</v>
      </c>
      <c r="D70" s="25" t="s">
        <v>169</v>
      </c>
      <c r="E70" s="25" t="s">
        <v>170</v>
      </c>
      <c r="F70" s="63">
        <v>10</v>
      </c>
      <c r="G70" s="63">
        <v>30</v>
      </c>
      <c r="H70" s="63" t="s">
        <v>171</v>
      </c>
      <c r="I70" s="64"/>
    </row>
    <row r="71" spans="1:9" x14ac:dyDescent="0.25">
      <c r="A71" s="25" t="s">
        <v>237</v>
      </c>
      <c r="B71" s="25" t="s">
        <v>243</v>
      </c>
      <c r="C71" s="25" t="s">
        <v>168</v>
      </c>
      <c r="D71" s="25" t="s">
        <v>169</v>
      </c>
      <c r="E71" s="25" t="s">
        <v>170</v>
      </c>
      <c r="F71" s="63">
        <v>10</v>
      </c>
      <c r="G71" s="63">
        <v>30</v>
      </c>
      <c r="H71" s="63" t="s">
        <v>171</v>
      </c>
      <c r="I71" s="64"/>
    </row>
    <row r="72" spans="1:9" x14ac:dyDescent="0.25">
      <c r="A72" s="25" t="s">
        <v>237</v>
      </c>
      <c r="B72" s="25" t="s">
        <v>244</v>
      </c>
      <c r="C72" s="25" t="s">
        <v>168</v>
      </c>
      <c r="D72" s="25" t="s">
        <v>169</v>
      </c>
      <c r="E72" s="25" t="s">
        <v>170</v>
      </c>
      <c r="F72" s="63">
        <v>10</v>
      </c>
      <c r="G72" s="63">
        <v>30</v>
      </c>
      <c r="H72" s="63" t="s">
        <v>171</v>
      </c>
      <c r="I72" s="64"/>
    </row>
    <row r="73" spans="1:9" x14ac:dyDescent="0.25">
      <c r="A73" s="25" t="s">
        <v>237</v>
      </c>
      <c r="B73" s="25" t="s">
        <v>245</v>
      </c>
      <c r="C73" s="25" t="s">
        <v>168</v>
      </c>
      <c r="D73" s="25" t="s">
        <v>169</v>
      </c>
      <c r="E73" s="25" t="s">
        <v>170</v>
      </c>
      <c r="F73" s="63">
        <v>10</v>
      </c>
      <c r="G73" s="63">
        <v>30</v>
      </c>
      <c r="H73" s="63" t="s">
        <v>171</v>
      </c>
      <c r="I73" s="64"/>
    </row>
    <row r="74" spans="1:9" x14ac:dyDescent="0.25">
      <c r="A74" s="25" t="s">
        <v>237</v>
      </c>
      <c r="B74" s="25" t="s">
        <v>246</v>
      </c>
      <c r="C74" s="25" t="s">
        <v>168</v>
      </c>
      <c r="D74" s="25" t="s">
        <v>169</v>
      </c>
      <c r="E74" s="25" t="s">
        <v>170</v>
      </c>
      <c r="F74" s="63">
        <v>10</v>
      </c>
      <c r="G74" s="63">
        <v>30</v>
      </c>
      <c r="H74" s="63" t="s">
        <v>171</v>
      </c>
      <c r="I74" s="64"/>
    </row>
    <row r="75" spans="1:9" x14ac:dyDescent="0.25">
      <c r="A75" s="25" t="s">
        <v>237</v>
      </c>
      <c r="B75" s="25" t="s">
        <v>247</v>
      </c>
      <c r="C75" s="25" t="s">
        <v>168</v>
      </c>
      <c r="D75" s="25" t="s">
        <v>169</v>
      </c>
      <c r="E75" s="25" t="s">
        <v>170</v>
      </c>
      <c r="F75" s="63">
        <v>10</v>
      </c>
      <c r="G75" s="63">
        <v>30</v>
      </c>
      <c r="H75" s="63" t="s">
        <v>171</v>
      </c>
      <c r="I75" s="64"/>
    </row>
    <row r="76" spans="1:9" x14ac:dyDescent="0.25">
      <c r="A76" s="25" t="s">
        <v>237</v>
      </c>
      <c r="B76" s="25" t="s">
        <v>248</v>
      </c>
      <c r="C76" s="25" t="s">
        <v>168</v>
      </c>
      <c r="D76" s="25" t="s">
        <v>169</v>
      </c>
      <c r="E76" s="25" t="s">
        <v>170</v>
      </c>
      <c r="F76" s="63">
        <v>10</v>
      </c>
      <c r="G76" s="63">
        <v>30</v>
      </c>
      <c r="H76" s="63" t="s">
        <v>171</v>
      </c>
      <c r="I76" s="64"/>
    </row>
    <row r="77" spans="1:9" x14ac:dyDescent="0.25">
      <c r="A77" s="25" t="s">
        <v>237</v>
      </c>
      <c r="B77" s="25" t="s">
        <v>249</v>
      </c>
      <c r="C77" s="25" t="s">
        <v>168</v>
      </c>
      <c r="D77" s="25" t="s">
        <v>169</v>
      </c>
      <c r="E77" s="25" t="s">
        <v>170</v>
      </c>
      <c r="F77" s="63">
        <v>10</v>
      </c>
      <c r="G77" s="63">
        <v>30</v>
      </c>
      <c r="H77" s="63" t="s">
        <v>171</v>
      </c>
      <c r="I77" s="64"/>
    </row>
    <row r="78" spans="1:9" x14ac:dyDescent="0.25">
      <c r="A78" s="25" t="s">
        <v>237</v>
      </c>
      <c r="B78" s="25" t="s">
        <v>250</v>
      </c>
      <c r="C78" s="25" t="s">
        <v>168</v>
      </c>
      <c r="D78" s="25" t="s">
        <v>169</v>
      </c>
      <c r="E78" s="25" t="s">
        <v>170</v>
      </c>
      <c r="F78" s="63">
        <v>10</v>
      </c>
      <c r="G78" s="63">
        <v>30</v>
      </c>
      <c r="H78" s="63" t="s">
        <v>171</v>
      </c>
      <c r="I78" s="64"/>
    </row>
    <row r="79" spans="1:9" x14ac:dyDescent="0.25">
      <c r="A79" s="25" t="s">
        <v>237</v>
      </c>
      <c r="B79" s="25" t="s">
        <v>251</v>
      </c>
      <c r="C79" s="25" t="s">
        <v>168</v>
      </c>
      <c r="D79" s="25" t="s">
        <v>169</v>
      </c>
      <c r="E79" s="25" t="s">
        <v>170</v>
      </c>
      <c r="F79" s="63">
        <v>10</v>
      </c>
      <c r="G79" s="63">
        <v>30</v>
      </c>
      <c r="H79" s="63" t="s">
        <v>171</v>
      </c>
      <c r="I79" s="64"/>
    </row>
    <row r="80" spans="1:9" x14ac:dyDescent="0.25">
      <c r="A80" s="25" t="s">
        <v>237</v>
      </c>
      <c r="B80" s="25" t="s">
        <v>252</v>
      </c>
      <c r="C80" s="25" t="s">
        <v>168</v>
      </c>
      <c r="D80" s="25" t="s">
        <v>169</v>
      </c>
      <c r="E80" s="25" t="s">
        <v>170</v>
      </c>
      <c r="F80" s="63">
        <v>10</v>
      </c>
      <c r="G80" s="63">
        <v>30</v>
      </c>
      <c r="H80" s="63" t="s">
        <v>171</v>
      </c>
      <c r="I80" s="64"/>
    </row>
    <row r="81" spans="1:9" x14ac:dyDescent="0.25">
      <c r="A81" s="25" t="s">
        <v>237</v>
      </c>
      <c r="B81" s="25" t="s">
        <v>253</v>
      </c>
      <c r="C81" s="25" t="s">
        <v>168</v>
      </c>
      <c r="D81" s="25" t="s">
        <v>169</v>
      </c>
      <c r="E81" s="25" t="s">
        <v>170</v>
      </c>
      <c r="F81" s="63">
        <v>10</v>
      </c>
      <c r="G81" s="63">
        <v>30</v>
      </c>
      <c r="H81" s="63" t="s">
        <v>171</v>
      </c>
      <c r="I81" s="64"/>
    </row>
    <row r="82" spans="1:9" x14ac:dyDescent="0.25">
      <c r="A82" s="25" t="s">
        <v>237</v>
      </c>
      <c r="B82" s="25" t="s">
        <v>254</v>
      </c>
      <c r="C82" s="25" t="s">
        <v>168</v>
      </c>
      <c r="D82" s="25" t="s">
        <v>169</v>
      </c>
      <c r="E82" s="25" t="s">
        <v>170</v>
      </c>
      <c r="F82" s="63">
        <v>10</v>
      </c>
      <c r="G82" s="63">
        <v>30</v>
      </c>
      <c r="H82" s="63" t="s">
        <v>171</v>
      </c>
      <c r="I82" s="64"/>
    </row>
    <row r="83" spans="1:9" x14ac:dyDescent="0.25">
      <c r="A83" s="25" t="s">
        <v>237</v>
      </c>
      <c r="B83" s="25" t="s">
        <v>255</v>
      </c>
      <c r="C83" s="25" t="s">
        <v>168</v>
      </c>
      <c r="D83" s="25" t="s">
        <v>169</v>
      </c>
      <c r="E83" s="25" t="s">
        <v>170</v>
      </c>
      <c r="F83" s="63">
        <v>10</v>
      </c>
      <c r="G83" s="63">
        <v>30</v>
      </c>
      <c r="H83" s="63" t="s">
        <v>171</v>
      </c>
      <c r="I83" s="64"/>
    </row>
    <row r="84" spans="1:9" x14ac:dyDescent="0.25">
      <c r="A84" s="25" t="s">
        <v>256</v>
      </c>
      <c r="B84" s="25" t="s">
        <v>257</v>
      </c>
      <c r="C84" s="25" t="s">
        <v>258</v>
      </c>
      <c r="D84" s="25" t="s">
        <v>169</v>
      </c>
      <c r="E84" s="25" t="s">
        <v>170</v>
      </c>
      <c r="F84" s="63">
        <v>10</v>
      </c>
      <c r="G84" s="63">
        <v>30</v>
      </c>
      <c r="H84" s="63" t="s">
        <v>171</v>
      </c>
      <c r="I84" s="64"/>
    </row>
    <row r="85" spans="1:9" x14ac:dyDescent="0.25">
      <c r="A85" s="25" t="s">
        <v>256</v>
      </c>
      <c r="B85" s="25" t="s">
        <v>259</v>
      </c>
      <c r="C85" s="25" t="s">
        <v>258</v>
      </c>
      <c r="D85" s="25" t="s">
        <v>169</v>
      </c>
      <c r="E85" s="25" t="s">
        <v>170</v>
      </c>
      <c r="F85" s="63">
        <v>10</v>
      </c>
      <c r="G85" s="63">
        <v>30</v>
      </c>
      <c r="H85" s="63" t="s">
        <v>171</v>
      </c>
      <c r="I85" s="64"/>
    </row>
    <row r="86" spans="1:9" x14ac:dyDescent="0.25">
      <c r="A86" s="25" t="s">
        <v>256</v>
      </c>
      <c r="B86" s="25" t="s">
        <v>260</v>
      </c>
      <c r="C86" s="25" t="s">
        <v>258</v>
      </c>
      <c r="D86" s="25" t="s">
        <v>169</v>
      </c>
      <c r="E86" s="25" t="s">
        <v>170</v>
      </c>
      <c r="F86" s="63">
        <v>10</v>
      </c>
      <c r="G86" s="63">
        <v>30</v>
      </c>
      <c r="H86" s="63" t="s">
        <v>171</v>
      </c>
      <c r="I86" s="64"/>
    </row>
    <row r="87" spans="1:9" x14ac:dyDescent="0.25">
      <c r="A87" s="25" t="s">
        <v>256</v>
      </c>
      <c r="B87" s="25" t="s">
        <v>261</v>
      </c>
      <c r="C87" s="25" t="s">
        <v>258</v>
      </c>
      <c r="D87" s="25" t="s">
        <v>169</v>
      </c>
      <c r="E87" s="25" t="s">
        <v>170</v>
      </c>
      <c r="F87" s="63">
        <v>10</v>
      </c>
      <c r="G87" s="63">
        <v>30</v>
      </c>
      <c r="H87" s="63" t="s">
        <v>171</v>
      </c>
      <c r="I87" s="64"/>
    </row>
    <row r="88" spans="1:9" x14ac:dyDescent="0.25">
      <c r="A88" s="25" t="s">
        <v>256</v>
      </c>
      <c r="B88" s="25" t="s">
        <v>262</v>
      </c>
      <c r="C88" s="25" t="s">
        <v>258</v>
      </c>
      <c r="D88" s="25" t="s">
        <v>169</v>
      </c>
      <c r="E88" s="25" t="s">
        <v>170</v>
      </c>
      <c r="F88" s="63">
        <v>10</v>
      </c>
      <c r="G88" s="63">
        <v>30</v>
      </c>
      <c r="H88" s="63" t="s">
        <v>171</v>
      </c>
      <c r="I88" s="64"/>
    </row>
    <row r="89" spans="1:9" x14ac:dyDescent="0.25">
      <c r="A89" s="25" t="s">
        <v>256</v>
      </c>
      <c r="B89" s="25" t="s">
        <v>263</v>
      </c>
      <c r="C89" s="25" t="s">
        <v>258</v>
      </c>
      <c r="D89" s="25" t="s">
        <v>169</v>
      </c>
      <c r="E89" s="25" t="s">
        <v>170</v>
      </c>
      <c r="F89" s="63">
        <v>10</v>
      </c>
      <c r="G89" s="63">
        <v>30</v>
      </c>
      <c r="H89" s="63" t="s">
        <v>171</v>
      </c>
      <c r="I89" s="64"/>
    </row>
    <row r="90" spans="1:9" x14ac:dyDescent="0.25">
      <c r="A90" s="25" t="s">
        <v>256</v>
      </c>
      <c r="B90" s="25" t="s">
        <v>264</v>
      </c>
      <c r="C90" s="25" t="s">
        <v>258</v>
      </c>
      <c r="D90" s="25" t="s">
        <v>169</v>
      </c>
      <c r="E90" s="25" t="s">
        <v>170</v>
      </c>
      <c r="F90" s="63">
        <v>10</v>
      </c>
      <c r="G90" s="63">
        <v>30</v>
      </c>
      <c r="H90" s="63" t="s">
        <v>171</v>
      </c>
      <c r="I90" s="64"/>
    </row>
    <row r="91" spans="1:9" x14ac:dyDescent="0.25">
      <c r="A91" s="25" t="s">
        <v>256</v>
      </c>
      <c r="B91" s="25" t="s">
        <v>265</v>
      </c>
      <c r="C91" s="25" t="s">
        <v>258</v>
      </c>
      <c r="D91" s="25" t="s">
        <v>169</v>
      </c>
      <c r="E91" s="25" t="s">
        <v>170</v>
      </c>
      <c r="F91" s="63">
        <v>10</v>
      </c>
      <c r="G91" s="63">
        <v>30</v>
      </c>
      <c r="H91" s="63" t="s">
        <v>171</v>
      </c>
      <c r="I91" s="64"/>
    </row>
    <row r="92" spans="1:9" x14ac:dyDescent="0.25">
      <c r="A92" s="25" t="s">
        <v>256</v>
      </c>
      <c r="B92" s="25" t="s">
        <v>266</v>
      </c>
      <c r="C92" s="25" t="s">
        <v>258</v>
      </c>
      <c r="D92" s="25" t="s">
        <v>169</v>
      </c>
      <c r="E92" s="25" t="s">
        <v>170</v>
      </c>
      <c r="F92" s="63">
        <v>10</v>
      </c>
      <c r="G92" s="63">
        <v>30</v>
      </c>
      <c r="H92" s="63" t="s">
        <v>171</v>
      </c>
      <c r="I92" s="64"/>
    </row>
    <row r="93" spans="1:9" x14ac:dyDescent="0.25">
      <c r="A93" s="25" t="s">
        <v>256</v>
      </c>
      <c r="B93" s="25" t="s">
        <v>267</v>
      </c>
      <c r="C93" s="25" t="s">
        <v>258</v>
      </c>
      <c r="D93" s="25" t="s">
        <v>169</v>
      </c>
      <c r="E93" s="25" t="s">
        <v>170</v>
      </c>
      <c r="F93" s="63">
        <v>10</v>
      </c>
      <c r="G93" s="63">
        <v>30</v>
      </c>
      <c r="H93" s="63" t="s">
        <v>171</v>
      </c>
      <c r="I93" s="64"/>
    </row>
    <row r="94" spans="1:9" x14ac:dyDescent="0.25">
      <c r="A94" s="25" t="s">
        <v>256</v>
      </c>
      <c r="B94" s="25" t="s">
        <v>268</v>
      </c>
      <c r="C94" s="25" t="s">
        <v>258</v>
      </c>
      <c r="D94" s="25" t="s">
        <v>169</v>
      </c>
      <c r="E94" s="25" t="s">
        <v>170</v>
      </c>
      <c r="F94" s="63">
        <v>10</v>
      </c>
      <c r="G94" s="63">
        <v>30</v>
      </c>
      <c r="H94" s="63" t="s">
        <v>171</v>
      </c>
      <c r="I94" s="64"/>
    </row>
    <row r="95" spans="1:9" x14ac:dyDescent="0.25">
      <c r="A95" s="25" t="s">
        <v>256</v>
      </c>
      <c r="B95" s="25" t="s">
        <v>269</v>
      </c>
      <c r="C95" s="25" t="s">
        <v>258</v>
      </c>
      <c r="D95" s="25" t="s">
        <v>169</v>
      </c>
      <c r="E95" s="25" t="s">
        <v>170</v>
      </c>
      <c r="F95" s="63">
        <v>10</v>
      </c>
      <c r="G95" s="63">
        <v>30</v>
      </c>
      <c r="H95" s="63" t="s">
        <v>171</v>
      </c>
      <c r="I95" s="64"/>
    </row>
    <row r="96" spans="1:9" x14ac:dyDescent="0.25">
      <c r="A96" s="25" t="s">
        <v>256</v>
      </c>
      <c r="B96" s="25" t="s">
        <v>270</v>
      </c>
      <c r="C96" s="25" t="s">
        <v>258</v>
      </c>
      <c r="D96" s="25" t="s">
        <v>169</v>
      </c>
      <c r="E96" s="25" t="s">
        <v>170</v>
      </c>
      <c r="F96" s="63">
        <v>10</v>
      </c>
      <c r="G96" s="63">
        <v>30</v>
      </c>
      <c r="H96" s="63" t="s">
        <v>171</v>
      </c>
      <c r="I96" s="64"/>
    </row>
    <row r="97" spans="1:9" x14ac:dyDescent="0.25">
      <c r="A97" s="25" t="s">
        <v>256</v>
      </c>
      <c r="B97" s="25" t="s">
        <v>271</v>
      </c>
      <c r="C97" s="25" t="s">
        <v>258</v>
      </c>
      <c r="D97" s="25" t="s">
        <v>169</v>
      </c>
      <c r="E97" s="25" t="s">
        <v>170</v>
      </c>
      <c r="F97" s="63">
        <v>10</v>
      </c>
      <c r="G97" s="63">
        <v>30</v>
      </c>
      <c r="H97" s="63" t="s">
        <v>171</v>
      </c>
      <c r="I97" s="64"/>
    </row>
    <row r="98" spans="1:9" x14ac:dyDescent="0.25">
      <c r="A98" s="25" t="s">
        <v>256</v>
      </c>
      <c r="B98" s="25" t="s">
        <v>272</v>
      </c>
      <c r="C98" s="25" t="s">
        <v>258</v>
      </c>
      <c r="D98" s="25" t="s">
        <v>169</v>
      </c>
      <c r="E98" s="25" t="s">
        <v>170</v>
      </c>
      <c r="F98" s="63">
        <v>10</v>
      </c>
      <c r="G98" s="63">
        <v>30</v>
      </c>
      <c r="H98" s="63" t="s">
        <v>171</v>
      </c>
      <c r="I98" s="64"/>
    </row>
    <row r="99" spans="1:9" x14ac:dyDescent="0.25">
      <c r="A99" s="25" t="s">
        <v>256</v>
      </c>
      <c r="B99" s="25" t="s">
        <v>273</v>
      </c>
      <c r="C99" s="25" t="s">
        <v>258</v>
      </c>
      <c r="D99" s="25" t="s">
        <v>169</v>
      </c>
      <c r="E99" s="25" t="s">
        <v>170</v>
      </c>
      <c r="F99" s="63">
        <v>10</v>
      </c>
      <c r="G99" s="63">
        <v>30</v>
      </c>
      <c r="H99" s="63" t="s">
        <v>171</v>
      </c>
      <c r="I99" s="64"/>
    </row>
    <row r="100" spans="1:9" x14ac:dyDescent="0.25">
      <c r="A100" s="25" t="s">
        <v>256</v>
      </c>
      <c r="B100" s="25" t="s">
        <v>274</v>
      </c>
      <c r="C100" s="25" t="s">
        <v>258</v>
      </c>
      <c r="D100" s="25" t="s">
        <v>169</v>
      </c>
      <c r="E100" s="25" t="s">
        <v>170</v>
      </c>
      <c r="F100" s="63">
        <v>10</v>
      </c>
      <c r="G100" s="63">
        <v>30</v>
      </c>
      <c r="H100" s="63" t="s">
        <v>171</v>
      </c>
      <c r="I100" s="64"/>
    </row>
    <row r="101" spans="1:9" x14ac:dyDescent="0.25">
      <c r="A101" s="25" t="s">
        <v>256</v>
      </c>
      <c r="B101" s="25" t="s">
        <v>275</v>
      </c>
      <c r="C101" s="25" t="s">
        <v>258</v>
      </c>
      <c r="D101" s="25" t="s">
        <v>169</v>
      </c>
      <c r="E101" s="25" t="s">
        <v>170</v>
      </c>
      <c r="F101" s="63">
        <v>10</v>
      </c>
      <c r="G101" s="63">
        <v>30</v>
      </c>
      <c r="H101" s="63" t="s">
        <v>171</v>
      </c>
      <c r="I101" s="64"/>
    </row>
    <row r="102" spans="1:9" x14ac:dyDescent="0.25">
      <c r="A102" s="25" t="s">
        <v>256</v>
      </c>
      <c r="B102" s="25" t="s">
        <v>276</v>
      </c>
      <c r="C102" s="25" t="s">
        <v>258</v>
      </c>
      <c r="D102" s="25" t="s">
        <v>169</v>
      </c>
      <c r="E102" s="25" t="s">
        <v>170</v>
      </c>
      <c r="F102" s="63">
        <v>10</v>
      </c>
      <c r="G102" s="63">
        <v>30</v>
      </c>
      <c r="H102" s="63" t="s">
        <v>171</v>
      </c>
      <c r="I102" s="64"/>
    </row>
    <row r="103" spans="1:9" x14ac:dyDescent="0.25">
      <c r="A103" s="25" t="s">
        <v>256</v>
      </c>
      <c r="B103" s="25" t="s">
        <v>277</v>
      </c>
      <c r="C103" s="25" t="s">
        <v>258</v>
      </c>
      <c r="D103" s="25" t="s">
        <v>169</v>
      </c>
      <c r="E103" s="25" t="s">
        <v>170</v>
      </c>
      <c r="F103" s="63">
        <v>10</v>
      </c>
      <c r="G103" s="63">
        <v>30</v>
      </c>
      <c r="H103" s="63" t="s">
        <v>171</v>
      </c>
      <c r="I103" s="64"/>
    </row>
    <row r="104" spans="1:9" x14ac:dyDescent="0.25">
      <c r="A104" s="25" t="s">
        <v>256</v>
      </c>
      <c r="B104" s="25" t="s">
        <v>278</v>
      </c>
      <c r="C104" s="25" t="s">
        <v>258</v>
      </c>
      <c r="D104" s="25" t="s">
        <v>169</v>
      </c>
      <c r="E104" s="25" t="s">
        <v>170</v>
      </c>
      <c r="F104" s="63">
        <v>10</v>
      </c>
      <c r="G104" s="63">
        <v>30</v>
      </c>
      <c r="H104" s="63" t="s">
        <v>171</v>
      </c>
      <c r="I104" s="64"/>
    </row>
    <row r="105" spans="1:9" x14ac:dyDescent="0.25">
      <c r="A105" s="25" t="s">
        <v>256</v>
      </c>
      <c r="B105" s="25" t="s">
        <v>279</v>
      </c>
      <c r="C105" s="25" t="s">
        <v>258</v>
      </c>
      <c r="D105" s="25" t="s">
        <v>169</v>
      </c>
      <c r="E105" s="25" t="s">
        <v>170</v>
      </c>
      <c r="F105" s="63">
        <v>10</v>
      </c>
      <c r="G105" s="63">
        <v>30</v>
      </c>
      <c r="H105" s="63" t="s">
        <v>171</v>
      </c>
      <c r="I105" s="64"/>
    </row>
    <row r="106" spans="1:9" x14ac:dyDescent="0.25">
      <c r="A106" s="25" t="s">
        <v>256</v>
      </c>
      <c r="B106" s="25" t="s">
        <v>280</v>
      </c>
      <c r="C106" s="25" t="s">
        <v>258</v>
      </c>
      <c r="D106" s="25" t="s">
        <v>169</v>
      </c>
      <c r="E106" s="25" t="s">
        <v>170</v>
      </c>
      <c r="F106" s="63">
        <v>10</v>
      </c>
      <c r="G106" s="63">
        <v>30</v>
      </c>
      <c r="H106" s="63" t="s">
        <v>171</v>
      </c>
      <c r="I106" s="64"/>
    </row>
    <row r="107" spans="1:9" x14ac:dyDescent="0.25">
      <c r="A107" s="25" t="s">
        <v>256</v>
      </c>
      <c r="B107" s="25" t="s">
        <v>281</v>
      </c>
      <c r="C107" s="25" t="s">
        <v>258</v>
      </c>
      <c r="D107" s="25" t="s">
        <v>169</v>
      </c>
      <c r="E107" s="25" t="s">
        <v>170</v>
      </c>
      <c r="F107" s="63">
        <v>10</v>
      </c>
      <c r="G107" s="63">
        <v>30</v>
      </c>
      <c r="H107" s="63" t="s">
        <v>171</v>
      </c>
      <c r="I107" s="64"/>
    </row>
    <row r="108" spans="1:9" x14ac:dyDescent="0.25">
      <c r="A108" s="25" t="s">
        <v>256</v>
      </c>
      <c r="B108" s="25" t="s">
        <v>282</v>
      </c>
      <c r="C108" s="25" t="s">
        <v>258</v>
      </c>
      <c r="D108" s="25" t="s">
        <v>169</v>
      </c>
      <c r="E108" s="25" t="s">
        <v>170</v>
      </c>
      <c r="F108" s="63">
        <v>10</v>
      </c>
      <c r="G108" s="63">
        <v>30</v>
      </c>
      <c r="H108" s="63" t="s">
        <v>171</v>
      </c>
      <c r="I108" s="64"/>
    </row>
    <row r="109" spans="1:9" x14ac:dyDescent="0.25">
      <c r="A109" s="25" t="s">
        <v>256</v>
      </c>
      <c r="B109" s="25" t="s">
        <v>283</v>
      </c>
      <c r="C109" s="25" t="s">
        <v>258</v>
      </c>
      <c r="D109" s="25" t="s">
        <v>169</v>
      </c>
      <c r="E109" s="25" t="s">
        <v>170</v>
      </c>
      <c r="F109" s="63">
        <v>10</v>
      </c>
      <c r="G109" s="63">
        <v>30</v>
      </c>
      <c r="H109" s="63" t="s">
        <v>171</v>
      </c>
      <c r="I109" s="64"/>
    </row>
    <row r="110" spans="1:9" x14ac:dyDescent="0.25">
      <c r="A110" s="25" t="s">
        <v>256</v>
      </c>
      <c r="B110" s="25" t="s">
        <v>284</v>
      </c>
      <c r="C110" s="25" t="s">
        <v>258</v>
      </c>
      <c r="D110" s="25" t="s">
        <v>169</v>
      </c>
      <c r="E110" s="25" t="s">
        <v>170</v>
      </c>
      <c r="F110" s="63">
        <v>10</v>
      </c>
      <c r="G110" s="63">
        <v>30</v>
      </c>
      <c r="H110" s="63" t="s">
        <v>171</v>
      </c>
      <c r="I110" s="64"/>
    </row>
    <row r="111" spans="1:9" x14ac:dyDescent="0.25">
      <c r="A111" s="25" t="s">
        <v>256</v>
      </c>
      <c r="B111" s="25" t="s">
        <v>285</v>
      </c>
      <c r="C111" s="25" t="s">
        <v>258</v>
      </c>
      <c r="D111" s="25" t="s">
        <v>169</v>
      </c>
      <c r="E111" s="25" t="s">
        <v>170</v>
      </c>
      <c r="F111" s="63">
        <v>10</v>
      </c>
      <c r="G111" s="63">
        <v>30</v>
      </c>
      <c r="H111" s="63" t="s">
        <v>171</v>
      </c>
      <c r="I111" s="64"/>
    </row>
    <row r="112" spans="1:9" x14ac:dyDescent="0.25">
      <c r="A112" s="25" t="s">
        <v>256</v>
      </c>
      <c r="B112" s="25" t="s">
        <v>286</v>
      </c>
      <c r="C112" s="25" t="s">
        <v>258</v>
      </c>
      <c r="D112" s="25" t="s">
        <v>169</v>
      </c>
      <c r="E112" s="25" t="s">
        <v>170</v>
      </c>
      <c r="F112" s="63">
        <v>10</v>
      </c>
      <c r="G112" s="63">
        <v>30</v>
      </c>
      <c r="H112" s="63" t="s">
        <v>171</v>
      </c>
      <c r="I112" s="64"/>
    </row>
    <row r="113" spans="1:9" x14ac:dyDescent="0.25">
      <c r="A113" s="25" t="s">
        <v>256</v>
      </c>
      <c r="B113" s="25" t="s">
        <v>287</v>
      </c>
      <c r="C113" s="25" t="s">
        <v>258</v>
      </c>
      <c r="D113" s="25" t="s">
        <v>169</v>
      </c>
      <c r="E113" s="25" t="s">
        <v>170</v>
      </c>
      <c r="F113" s="63">
        <v>10</v>
      </c>
      <c r="G113" s="63">
        <v>30</v>
      </c>
      <c r="H113" s="63" t="s">
        <v>171</v>
      </c>
      <c r="I113" s="64"/>
    </row>
    <row r="114" spans="1:9" x14ac:dyDescent="0.25">
      <c r="A114" s="25" t="s">
        <v>256</v>
      </c>
      <c r="B114" s="25" t="s">
        <v>288</v>
      </c>
      <c r="C114" s="25" t="s">
        <v>258</v>
      </c>
      <c r="D114" s="25" t="s">
        <v>169</v>
      </c>
      <c r="E114" s="25" t="s">
        <v>170</v>
      </c>
      <c r="F114" s="63">
        <v>10</v>
      </c>
      <c r="G114" s="63">
        <v>30</v>
      </c>
      <c r="H114" s="63" t="s">
        <v>171</v>
      </c>
      <c r="I114" s="64"/>
    </row>
    <row r="115" spans="1:9" x14ac:dyDescent="0.25">
      <c r="A115" s="25" t="s">
        <v>256</v>
      </c>
      <c r="B115" s="25" t="s">
        <v>289</v>
      </c>
      <c r="C115" s="25" t="s">
        <v>258</v>
      </c>
      <c r="D115" s="25" t="s">
        <v>169</v>
      </c>
      <c r="E115" s="25" t="s">
        <v>170</v>
      </c>
      <c r="F115" s="63">
        <v>10</v>
      </c>
      <c r="G115" s="63">
        <v>30</v>
      </c>
      <c r="H115" s="63" t="s">
        <v>171</v>
      </c>
      <c r="I115" s="64"/>
    </row>
    <row r="116" spans="1:9" x14ac:dyDescent="0.25">
      <c r="A116" s="25" t="s">
        <v>256</v>
      </c>
      <c r="B116" s="25" t="s">
        <v>290</v>
      </c>
      <c r="C116" s="25" t="s">
        <v>258</v>
      </c>
      <c r="D116" s="25" t="s">
        <v>169</v>
      </c>
      <c r="E116" s="25" t="s">
        <v>170</v>
      </c>
      <c r="F116" s="63">
        <v>10</v>
      </c>
      <c r="G116" s="63">
        <v>30</v>
      </c>
      <c r="H116" s="63" t="s">
        <v>171</v>
      </c>
      <c r="I116" s="64"/>
    </row>
    <row r="117" spans="1:9" x14ac:dyDescent="0.25">
      <c r="A117" s="25" t="s">
        <v>256</v>
      </c>
      <c r="B117" s="25" t="s">
        <v>291</v>
      </c>
      <c r="C117" s="25" t="s">
        <v>258</v>
      </c>
      <c r="D117" s="25" t="s">
        <v>169</v>
      </c>
      <c r="E117" s="25" t="s">
        <v>170</v>
      </c>
      <c r="F117" s="63">
        <v>10</v>
      </c>
      <c r="G117" s="63">
        <v>30</v>
      </c>
      <c r="H117" s="63" t="s">
        <v>171</v>
      </c>
      <c r="I117" s="64"/>
    </row>
    <row r="118" spans="1:9" x14ac:dyDescent="0.25">
      <c r="A118" s="25" t="s">
        <v>256</v>
      </c>
      <c r="B118" s="25" t="s">
        <v>292</v>
      </c>
      <c r="C118" s="25" t="s">
        <v>258</v>
      </c>
      <c r="D118" s="25" t="s">
        <v>169</v>
      </c>
      <c r="E118" s="25" t="s">
        <v>170</v>
      </c>
      <c r="F118" s="63">
        <v>10</v>
      </c>
      <c r="G118" s="63">
        <v>30</v>
      </c>
      <c r="H118" s="63" t="s">
        <v>171</v>
      </c>
      <c r="I118" s="64"/>
    </row>
    <row r="119" spans="1:9" x14ac:dyDescent="0.25">
      <c r="A119" s="25" t="s">
        <v>256</v>
      </c>
      <c r="B119" s="25" t="s">
        <v>293</v>
      </c>
      <c r="C119" s="25" t="s">
        <v>258</v>
      </c>
      <c r="D119" s="25" t="s">
        <v>169</v>
      </c>
      <c r="E119" s="25" t="s">
        <v>170</v>
      </c>
      <c r="F119" s="63">
        <v>10</v>
      </c>
      <c r="G119" s="63">
        <v>30</v>
      </c>
      <c r="H119" s="63" t="s">
        <v>171</v>
      </c>
      <c r="I119" s="64"/>
    </row>
    <row r="120" spans="1:9" x14ac:dyDescent="0.25">
      <c r="A120" s="25" t="s">
        <v>256</v>
      </c>
      <c r="B120" s="25" t="s">
        <v>294</v>
      </c>
      <c r="C120" s="25" t="s">
        <v>258</v>
      </c>
      <c r="D120" s="25" t="s">
        <v>169</v>
      </c>
      <c r="E120" s="25" t="s">
        <v>170</v>
      </c>
      <c r="F120" s="63">
        <v>10</v>
      </c>
      <c r="G120" s="63">
        <v>30</v>
      </c>
      <c r="H120" s="63" t="s">
        <v>171</v>
      </c>
      <c r="I120" s="64"/>
    </row>
    <row r="121" spans="1:9" x14ac:dyDescent="0.25">
      <c r="A121" s="25" t="s">
        <v>256</v>
      </c>
      <c r="B121" s="25" t="s">
        <v>295</v>
      </c>
      <c r="C121" s="25" t="s">
        <v>258</v>
      </c>
      <c r="D121" s="25" t="s">
        <v>169</v>
      </c>
      <c r="E121" s="25" t="s">
        <v>170</v>
      </c>
      <c r="F121" s="63">
        <v>10</v>
      </c>
      <c r="G121" s="63">
        <v>30</v>
      </c>
      <c r="H121" s="63" t="s">
        <v>171</v>
      </c>
      <c r="I121" s="64"/>
    </row>
    <row r="122" spans="1:9" x14ac:dyDescent="0.25">
      <c r="A122" s="25" t="s">
        <v>256</v>
      </c>
      <c r="B122" s="25" t="s">
        <v>296</v>
      </c>
      <c r="C122" s="25" t="s">
        <v>258</v>
      </c>
      <c r="D122" s="25" t="s">
        <v>169</v>
      </c>
      <c r="E122" s="25" t="s">
        <v>170</v>
      </c>
      <c r="F122" s="63">
        <v>10</v>
      </c>
      <c r="G122" s="63">
        <v>30</v>
      </c>
      <c r="H122" s="63" t="s">
        <v>171</v>
      </c>
      <c r="I122" s="64"/>
    </row>
    <row r="123" spans="1:9" x14ac:dyDescent="0.25">
      <c r="A123" s="25" t="s">
        <v>256</v>
      </c>
      <c r="B123" s="25" t="s">
        <v>297</v>
      </c>
      <c r="C123" s="25" t="s">
        <v>258</v>
      </c>
      <c r="D123" s="25" t="s">
        <v>169</v>
      </c>
      <c r="E123" s="25" t="s">
        <v>170</v>
      </c>
      <c r="F123" s="63">
        <v>10</v>
      </c>
      <c r="G123" s="63">
        <v>30</v>
      </c>
      <c r="H123" s="63" t="s">
        <v>171</v>
      </c>
      <c r="I123" s="64"/>
    </row>
    <row r="124" spans="1:9" x14ac:dyDescent="0.25">
      <c r="A124" s="25" t="s">
        <v>256</v>
      </c>
      <c r="B124" s="25" t="s">
        <v>298</v>
      </c>
      <c r="C124" s="25" t="s">
        <v>258</v>
      </c>
      <c r="D124" s="25" t="s">
        <v>169</v>
      </c>
      <c r="E124" s="25" t="s">
        <v>170</v>
      </c>
      <c r="F124" s="63">
        <v>10</v>
      </c>
      <c r="G124" s="63">
        <v>30</v>
      </c>
      <c r="H124" s="63" t="s">
        <v>171</v>
      </c>
      <c r="I124" s="64"/>
    </row>
    <row r="125" spans="1:9" x14ac:dyDescent="0.25">
      <c r="A125" s="25" t="s">
        <v>256</v>
      </c>
      <c r="B125" s="25" t="s">
        <v>299</v>
      </c>
      <c r="C125" s="25" t="s">
        <v>258</v>
      </c>
      <c r="D125" s="25" t="s">
        <v>169</v>
      </c>
      <c r="E125" s="25" t="s">
        <v>170</v>
      </c>
      <c r="F125" s="63">
        <v>10</v>
      </c>
      <c r="G125" s="63">
        <v>30</v>
      </c>
      <c r="H125" s="63" t="s">
        <v>171</v>
      </c>
      <c r="I125" s="64"/>
    </row>
    <row r="126" spans="1:9" x14ac:dyDescent="0.25">
      <c r="A126" s="25" t="s">
        <v>256</v>
      </c>
      <c r="B126" s="25" t="s">
        <v>300</v>
      </c>
      <c r="C126" s="25" t="s">
        <v>258</v>
      </c>
      <c r="D126" s="25" t="s">
        <v>169</v>
      </c>
      <c r="E126" s="25" t="s">
        <v>170</v>
      </c>
      <c r="F126" s="63">
        <v>10</v>
      </c>
      <c r="G126" s="63">
        <v>30</v>
      </c>
      <c r="H126" s="63" t="s">
        <v>171</v>
      </c>
      <c r="I126" s="64"/>
    </row>
    <row r="127" spans="1:9" x14ac:dyDescent="0.25">
      <c r="A127" s="25" t="s">
        <v>256</v>
      </c>
      <c r="B127" s="25" t="s">
        <v>301</v>
      </c>
      <c r="C127" s="25" t="s">
        <v>258</v>
      </c>
      <c r="D127" s="25" t="s">
        <v>169</v>
      </c>
      <c r="E127" s="25" t="s">
        <v>170</v>
      </c>
      <c r="F127" s="63">
        <v>10</v>
      </c>
      <c r="G127" s="63">
        <v>30</v>
      </c>
      <c r="H127" s="63" t="s">
        <v>171</v>
      </c>
      <c r="I127" s="64"/>
    </row>
    <row r="128" spans="1:9" x14ac:dyDescent="0.25">
      <c r="A128" s="25" t="s">
        <v>256</v>
      </c>
      <c r="B128" s="25" t="s">
        <v>302</v>
      </c>
      <c r="C128" s="25" t="s">
        <v>258</v>
      </c>
      <c r="D128" s="25" t="s">
        <v>169</v>
      </c>
      <c r="E128" s="25" t="s">
        <v>170</v>
      </c>
      <c r="F128" s="63">
        <v>10</v>
      </c>
      <c r="G128" s="63">
        <v>30</v>
      </c>
      <c r="H128" s="63" t="s">
        <v>171</v>
      </c>
      <c r="I128" s="64"/>
    </row>
    <row r="129" spans="1:9" x14ac:dyDescent="0.25">
      <c r="A129" s="25" t="s">
        <v>256</v>
      </c>
      <c r="B129" s="25" t="s">
        <v>303</v>
      </c>
      <c r="C129" s="25" t="s">
        <v>258</v>
      </c>
      <c r="D129" s="25" t="s">
        <v>169</v>
      </c>
      <c r="E129" s="25" t="s">
        <v>170</v>
      </c>
      <c r="F129" s="63">
        <v>10</v>
      </c>
      <c r="G129" s="63">
        <v>30</v>
      </c>
      <c r="H129" s="63" t="s">
        <v>171</v>
      </c>
      <c r="I129" s="64"/>
    </row>
    <row r="130" spans="1:9" x14ac:dyDescent="0.25">
      <c r="A130" s="25" t="s">
        <v>256</v>
      </c>
      <c r="B130" s="25" t="s">
        <v>304</v>
      </c>
      <c r="C130" s="25" t="s">
        <v>258</v>
      </c>
      <c r="D130" s="25" t="s">
        <v>169</v>
      </c>
      <c r="E130" s="25" t="s">
        <v>170</v>
      </c>
      <c r="F130" s="63">
        <v>10</v>
      </c>
      <c r="G130" s="63">
        <v>30</v>
      </c>
      <c r="H130" s="63" t="s">
        <v>171</v>
      </c>
      <c r="I130" s="64"/>
    </row>
    <row r="131" spans="1:9" x14ac:dyDescent="0.25">
      <c r="A131" s="25" t="s">
        <v>256</v>
      </c>
      <c r="B131" s="25" t="s">
        <v>305</v>
      </c>
      <c r="C131" s="25" t="s">
        <v>258</v>
      </c>
      <c r="D131" s="25" t="s">
        <v>169</v>
      </c>
      <c r="E131" s="25" t="s">
        <v>170</v>
      </c>
      <c r="F131" s="63">
        <v>10</v>
      </c>
      <c r="G131" s="63">
        <v>30</v>
      </c>
      <c r="H131" s="63" t="s">
        <v>171</v>
      </c>
      <c r="I131" s="64"/>
    </row>
    <row r="132" spans="1:9" x14ac:dyDescent="0.25">
      <c r="A132" s="25" t="s">
        <v>256</v>
      </c>
      <c r="B132" s="25" t="s">
        <v>306</v>
      </c>
      <c r="C132" s="25" t="s">
        <v>258</v>
      </c>
      <c r="D132" s="25" t="s">
        <v>169</v>
      </c>
      <c r="E132" s="25" t="s">
        <v>170</v>
      </c>
      <c r="F132" s="63">
        <v>10</v>
      </c>
      <c r="G132" s="63">
        <v>30</v>
      </c>
      <c r="H132" s="63" t="s">
        <v>171</v>
      </c>
      <c r="I132" s="64"/>
    </row>
    <row r="133" spans="1:9" x14ac:dyDescent="0.25">
      <c r="A133" s="25" t="s">
        <v>256</v>
      </c>
      <c r="B133" s="25" t="s">
        <v>307</v>
      </c>
      <c r="C133" s="25" t="s">
        <v>258</v>
      </c>
      <c r="D133" s="25" t="s">
        <v>169</v>
      </c>
      <c r="E133" s="25" t="s">
        <v>170</v>
      </c>
      <c r="F133" s="63">
        <v>10</v>
      </c>
      <c r="G133" s="63">
        <v>30</v>
      </c>
      <c r="H133" s="63" t="s">
        <v>171</v>
      </c>
      <c r="I133" s="64"/>
    </row>
    <row r="134" spans="1:9" x14ac:dyDescent="0.25">
      <c r="A134" s="25" t="s">
        <v>256</v>
      </c>
      <c r="B134" s="25" t="s">
        <v>308</v>
      </c>
      <c r="C134" s="25" t="s">
        <v>258</v>
      </c>
      <c r="D134" s="25" t="s">
        <v>169</v>
      </c>
      <c r="E134" s="25" t="s">
        <v>170</v>
      </c>
      <c r="F134" s="63">
        <v>10</v>
      </c>
      <c r="G134" s="63">
        <v>30</v>
      </c>
      <c r="H134" s="63" t="s">
        <v>171</v>
      </c>
      <c r="I134" s="64"/>
    </row>
    <row r="135" spans="1:9" x14ac:dyDescent="0.25">
      <c r="A135" s="25" t="s">
        <v>256</v>
      </c>
      <c r="B135" s="25" t="s">
        <v>309</v>
      </c>
      <c r="C135" s="25" t="s">
        <v>258</v>
      </c>
      <c r="D135" s="25" t="s">
        <v>169</v>
      </c>
      <c r="E135" s="25" t="s">
        <v>170</v>
      </c>
      <c r="F135" s="63">
        <v>10</v>
      </c>
      <c r="G135" s="63">
        <v>30</v>
      </c>
      <c r="H135" s="63" t="s">
        <v>171</v>
      </c>
      <c r="I135" s="64"/>
    </row>
  </sheetData>
  <dataValidations count="5">
    <dataValidation allowBlank="1" showInputMessage="1" showErrorMessage="1" prompt="Type" sqref="F2:G135" xr:uid="{888C75D5-0ECB-44ED-9E3A-AF6B405B4A34}"/>
    <dataValidation type="list" showInputMessage="1" showErrorMessage="1" prompt="Select from drop down menu" sqref="H2:H135" xr:uid="{C7B9999A-1D16-4CE2-86DF-E1D74BD277D3}">
      <formula1>$F$3022:$F$3034</formula1>
    </dataValidation>
    <dataValidation type="list" showInputMessage="1" showErrorMessage="1" prompt="Select from drop down menu" sqref="E2:E135 C2:C135" xr:uid="{A5FA755A-B941-4B11-A3DB-C710DF1C9212}">
      <formula1>#REF!</formula1>
    </dataValidation>
    <dataValidation type="list" allowBlank="1" showInputMessage="1" showErrorMessage="1" prompt="Select from drop down menu" sqref="D2:D135" xr:uid="{7164054A-98A8-4BD6-B1CC-D208BD6ECCFE}">
      <formula1>$C$3022:$C$3030</formula1>
    </dataValidation>
    <dataValidation type="list" showInputMessage="1" showErrorMessage="1" prompt="Select from drop down menu" sqref="I2:I135" xr:uid="{2797504F-35E1-4C57-B420-4995EA9A681A}">
      <formula1>$G$3022:$G$3089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69D3-1CCE-4F11-9A1C-DBF88A01291A}">
  <dimension ref="A1:G135"/>
  <sheetViews>
    <sheetView topLeftCell="A118" workbookViewId="0">
      <selection activeCell="E141" sqref="E141"/>
    </sheetView>
  </sheetViews>
  <sheetFormatPr defaultRowHeight="15" x14ac:dyDescent="0.25"/>
  <cols>
    <col min="1" max="1" width="4" bestFit="1" customWidth="1"/>
    <col min="2" max="2" width="12.7109375" bestFit="1" customWidth="1"/>
    <col min="3" max="3" width="19.5703125" bestFit="1" customWidth="1"/>
    <col min="4" max="4" width="7.140625" bestFit="1" customWidth="1"/>
    <col min="5" max="5" width="5.85546875" bestFit="1" customWidth="1"/>
    <col min="6" max="6" width="4.7109375" bestFit="1" customWidth="1"/>
    <col min="7" max="7" width="4.85546875" bestFit="1" customWidth="1"/>
  </cols>
  <sheetData>
    <row r="1" spans="1:7" s="62" customFormat="1" x14ac:dyDescent="0.25">
      <c r="A1" s="62" t="s">
        <v>310</v>
      </c>
      <c r="B1" s="62" t="s">
        <v>311</v>
      </c>
      <c r="C1" s="62" t="s">
        <v>165</v>
      </c>
      <c r="D1" s="62" t="s">
        <v>312</v>
      </c>
      <c r="E1" s="62" t="s">
        <v>313</v>
      </c>
      <c r="F1" s="62" t="s">
        <v>314</v>
      </c>
    </row>
    <row r="2" spans="1:7" x14ac:dyDescent="0.25">
      <c r="A2">
        <v>1</v>
      </c>
      <c r="B2" t="s">
        <v>167</v>
      </c>
      <c r="C2" t="s">
        <v>315</v>
      </c>
      <c r="D2">
        <v>12.76</v>
      </c>
      <c r="F2">
        <v>775</v>
      </c>
      <c r="G2" t="s">
        <v>316</v>
      </c>
    </row>
    <row r="3" spans="1:7" x14ac:dyDescent="0.25">
      <c r="A3">
        <v>2</v>
      </c>
      <c r="B3" t="s">
        <v>172</v>
      </c>
      <c r="C3" t="s">
        <v>315</v>
      </c>
      <c r="D3">
        <v>14.94</v>
      </c>
      <c r="F3">
        <v>777</v>
      </c>
      <c r="G3" t="s">
        <v>316</v>
      </c>
    </row>
    <row r="4" spans="1:7" x14ac:dyDescent="0.25">
      <c r="A4">
        <v>3</v>
      </c>
      <c r="B4" t="s">
        <v>173</v>
      </c>
      <c r="C4" t="s">
        <v>315</v>
      </c>
      <c r="D4">
        <v>18.670000000000002</v>
      </c>
      <c r="F4">
        <v>777</v>
      </c>
      <c r="G4" t="s">
        <v>316</v>
      </c>
    </row>
    <row r="5" spans="1:7" x14ac:dyDescent="0.25">
      <c r="A5">
        <v>4</v>
      </c>
      <c r="B5" t="s">
        <v>174</v>
      </c>
      <c r="C5" t="s">
        <v>315</v>
      </c>
      <c r="D5">
        <v>8.75</v>
      </c>
      <c r="F5">
        <v>788</v>
      </c>
      <c r="G5" t="s">
        <v>317</v>
      </c>
    </row>
    <row r="6" spans="1:7" x14ac:dyDescent="0.25">
      <c r="A6">
        <v>5</v>
      </c>
      <c r="B6" t="s">
        <v>175</v>
      </c>
      <c r="C6" t="s">
        <v>315</v>
      </c>
      <c r="D6">
        <v>14.15</v>
      </c>
      <c r="F6">
        <v>782</v>
      </c>
      <c r="G6" t="s">
        <v>316</v>
      </c>
    </row>
    <row r="7" spans="1:7" x14ac:dyDescent="0.25">
      <c r="A7">
        <v>6</v>
      </c>
      <c r="B7" t="s">
        <v>176</v>
      </c>
      <c r="C7" t="s">
        <v>315</v>
      </c>
      <c r="D7">
        <v>29.53</v>
      </c>
      <c r="F7">
        <v>776</v>
      </c>
      <c r="G7" t="s">
        <v>316</v>
      </c>
    </row>
    <row r="8" spans="1:7" x14ac:dyDescent="0.25">
      <c r="A8">
        <v>7</v>
      </c>
      <c r="B8" t="s">
        <v>177</v>
      </c>
      <c r="C8" t="s">
        <v>315</v>
      </c>
      <c r="D8">
        <v>70.7</v>
      </c>
      <c r="F8">
        <v>767</v>
      </c>
      <c r="G8" t="s">
        <v>316</v>
      </c>
    </row>
    <row r="9" spans="1:7" x14ac:dyDescent="0.25">
      <c r="A9">
        <v>8</v>
      </c>
      <c r="B9" t="s">
        <v>178</v>
      </c>
      <c r="C9" t="s">
        <v>315</v>
      </c>
      <c r="D9">
        <v>63.64</v>
      </c>
      <c r="F9">
        <v>762</v>
      </c>
      <c r="G9" t="s">
        <v>316</v>
      </c>
    </row>
    <row r="10" spans="1:7" x14ac:dyDescent="0.25">
      <c r="A10">
        <v>9</v>
      </c>
      <c r="B10" t="s">
        <v>179</v>
      </c>
      <c r="C10" t="s">
        <v>315</v>
      </c>
      <c r="D10">
        <v>66</v>
      </c>
      <c r="F10">
        <v>792</v>
      </c>
      <c r="G10" t="s">
        <v>316</v>
      </c>
    </row>
    <row r="11" spans="1:7" x14ac:dyDescent="0.25">
      <c r="A11">
        <v>10</v>
      </c>
      <c r="B11" t="s">
        <v>180</v>
      </c>
      <c r="C11" t="s">
        <v>315</v>
      </c>
      <c r="D11">
        <v>2.04</v>
      </c>
      <c r="F11">
        <v>811</v>
      </c>
      <c r="G11" t="s">
        <v>317</v>
      </c>
    </row>
    <row r="12" spans="1:7" x14ac:dyDescent="0.25">
      <c r="A12">
        <v>11</v>
      </c>
      <c r="B12" t="s">
        <v>181</v>
      </c>
      <c r="C12" t="s">
        <v>315</v>
      </c>
      <c r="D12">
        <v>2.46</v>
      </c>
      <c r="F12">
        <v>800</v>
      </c>
      <c r="G12" t="s">
        <v>317</v>
      </c>
    </row>
    <row r="13" spans="1:7" x14ac:dyDescent="0.25">
      <c r="A13">
        <v>12</v>
      </c>
      <c r="B13" t="s">
        <v>182</v>
      </c>
      <c r="C13" t="s">
        <v>315</v>
      </c>
      <c r="D13">
        <v>9.07</v>
      </c>
      <c r="F13">
        <v>790</v>
      </c>
      <c r="G13" t="s">
        <v>317</v>
      </c>
    </row>
    <row r="14" spans="1:7" x14ac:dyDescent="0.25">
      <c r="A14">
        <v>13</v>
      </c>
      <c r="B14" t="s">
        <v>183</v>
      </c>
      <c r="C14" t="s">
        <v>315</v>
      </c>
      <c r="D14">
        <v>8.56</v>
      </c>
      <c r="F14">
        <v>793</v>
      </c>
      <c r="G14" t="s">
        <v>317</v>
      </c>
    </row>
    <row r="15" spans="1:7" x14ac:dyDescent="0.25">
      <c r="A15">
        <v>14</v>
      </c>
      <c r="B15" t="s">
        <v>184</v>
      </c>
      <c r="C15" t="s">
        <v>315</v>
      </c>
      <c r="D15">
        <v>19.64</v>
      </c>
      <c r="F15">
        <v>776</v>
      </c>
      <c r="G15" t="s">
        <v>316</v>
      </c>
    </row>
    <row r="16" spans="1:7" x14ac:dyDescent="0.25">
      <c r="A16">
        <v>15</v>
      </c>
      <c r="B16" t="s">
        <v>185</v>
      </c>
      <c r="C16" t="s">
        <v>315</v>
      </c>
      <c r="D16">
        <v>13.87</v>
      </c>
      <c r="F16">
        <v>764</v>
      </c>
      <c r="G16" t="s">
        <v>316</v>
      </c>
    </row>
    <row r="17" spans="1:7" x14ac:dyDescent="0.25">
      <c r="A17">
        <v>16</v>
      </c>
      <c r="B17" t="s">
        <v>186</v>
      </c>
      <c r="C17" t="s">
        <v>315</v>
      </c>
      <c r="D17">
        <v>1.47</v>
      </c>
      <c r="F17">
        <v>807</v>
      </c>
      <c r="G17" t="s">
        <v>317</v>
      </c>
    </row>
    <row r="18" spans="1:7" x14ac:dyDescent="0.25">
      <c r="A18">
        <v>17</v>
      </c>
      <c r="B18" t="s">
        <v>187</v>
      </c>
      <c r="C18" t="s">
        <v>315</v>
      </c>
      <c r="D18">
        <v>2.56</v>
      </c>
      <c r="F18">
        <v>804</v>
      </c>
      <c r="G18" t="s">
        <v>317</v>
      </c>
    </row>
    <row r="19" spans="1:7" x14ac:dyDescent="0.25">
      <c r="A19">
        <v>18</v>
      </c>
      <c r="B19" t="s">
        <v>188</v>
      </c>
      <c r="C19" t="s">
        <v>315</v>
      </c>
      <c r="D19">
        <v>1.9</v>
      </c>
      <c r="F19">
        <v>816</v>
      </c>
      <c r="G19" t="s">
        <v>317</v>
      </c>
    </row>
    <row r="20" spans="1:7" x14ac:dyDescent="0.25">
      <c r="A20">
        <v>19</v>
      </c>
      <c r="B20" t="s">
        <v>189</v>
      </c>
      <c r="C20" t="s">
        <v>315</v>
      </c>
      <c r="D20">
        <v>55.47</v>
      </c>
      <c r="F20">
        <v>760</v>
      </c>
      <c r="G20" t="s">
        <v>316</v>
      </c>
    </row>
    <row r="21" spans="1:7" x14ac:dyDescent="0.25">
      <c r="A21">
        <v>20</v>
      </c>
      <c r="B21" t="s">
        <v>190</v>
      </c>
      <c r="C21" t="s">
        <v>315</v>
      </c>
      <c r="D21">
        <v>3.64</v>
      </c>
      <c r="F21">
        <v>804</v>
      </c>
      <c r="G21" t="s">
        <v>317</v>
      </c>
    </row>
    <row r="22" spans="1:7" x14ac:dyDescent="0.25">
      <c r="A22">
        <v>21</v>
      </c>
      <c r="B22" t="s">
        <v>191</v>
      </c>
      <c r="C22" t="s">
        <v>315</v>
      </c>
      <c r="D22">
        <v>4.54</v>
      </c>
      <c r="F22">
        <v>797</v>
      </c>
      <c r="G22" t="s">
        <v>317</v>
      </c>
    </row>
    <row r="23" spans="1:7" x14ac:dyDescent="0.25">
      <c r="A23">
        <v>22</v>
      </c>
      <c r="B23" t="s">
        <v>192</v>
      </c>
      <c r="C23" t="s">
        <v>315</v>
      </c>
      <c r="D23">
        <v>2.3199999999999998</v>
      </c>
      <c r="F23">
        <v>799</v>
      </c>
      <c r="G23" t="s">
        <v>317</v>
      </c>
    </row>
    <row r="24" spans="1:7" x14ac:dyDescent="0.25">
      <c r="A24">
        <v>23</v>
      </c>
      <c r="B24" t="s">
        <v>193</v>
      </c>
      <c r="C24" t="s">
        <v>315</v>
      </c>
      <c r="D24">
        <v>3.58</v>
      </c>
      <c r="F24">
        <v>797</v>
      </c>
      <c r="G24" t="s">
        <v>317</v>
      </c>
    </row>
    <row r="25" spans="1:7" x14ac:dyDescent="0.25">
      <c r="A25">
        <v>24</v>
      </c>
      <c r="B25" t="s">
        <v>194</v>
      </c>
      <c r="C25" t="s">
        <v>315</v>
      </c>
      <c r="D25">
        <v>2.44</v>
      </c>
      <c r="F25">
        <v>793</v>
      </c>
      <c r="G25" t="s">
        <v>317</v>
      </c>
    </row>
    <row r="26" spans="1:7" x14ac:dyDescent="0.25">
      <c r="A26">
        <v>25</v>
      </c>
      <c r="B26" t="s">
        <v>195</v>
      </c>
      <c r="C26" t="s">
        <v>315</v>
      </c>
      <c r="D26">
        <v>3.38</v>
      </c>
      <c r="F26">
        <v>806</v>
      </c>
      <c r="G26" t="s">
        <v>317</v>
      </c>
    </row>
    <row r="27" spans="1:7" x14ac:dyDescent="0.25">
      <c r="A27">
        <v>26</v>
      </c>
      <c r="B27" t="s">
        <v>196</v>
      </c>
      <c r="C27" t="s">
        <v>315</v>
      </c>
      <c r="D27">
        <v>44.5</v>
      </c>
      <c r="F27">
        <v>794</v>
      </c>
      <c r="G27" t="s">
        <v>316</v>
      </c>
    </row>
    <row r="28" spans="1:7" x14ac:dyDescent="0.25">
      <c r="A28">
        <v>27</v>
      </c>
      <c r="B28" t="s">
        <v>197</v>
      </c>
      <c r="C28" t="s">
        <v>315</v>
      </c>
      <c r="D28">
        <v>10.29</v>
      </c>
      <c r="F28">
        <v>788</v>
      </c>
      <c r="G28" t="s">
        <v>316</v>
      </c>
    </row>
    <row r="29" spans="1:7" x14ac:dyDescent="0.25">
      <c r="A29">
        <v>28</v>
      </c>
      <c r="B29" t="s">
        <v>198</v>
      </c>
      <c r="C29" t="s">
        <v>315</v>
      </c>
      <c r="D29">
        <v>78.69</v>
      </c>
      <c r="F29">
        <v>778</v>
      </c>
      <c r="G29" t="s">
        <v>316</v>
      </c>
    </row>
    <row r="30" spans="1:7" x14ac:dyDescent="0.25">
      <c r="A30">
        <v>29</v>
      </c>
      <c r="B30" t="s">
        <v>199</v>
      </c>
      <c r="C30" t="s">
        <v>315</v>
      </c>
      <c r="D30">
        <v>50.67</v>
      </c>
      <c r="F30">
        <v>775</v>
      </c>
      <c r="G30" t="s">
        <v>316</v>
      </c>
    </row>
    <row r="31" spans="1:7" x14ac:dyDescent="0.25">
      <c r="A31">
        <v>30</v>
      </c>
      <c r="B31" t="s">
        <v>200</v>
      </c>
      <c r="C31" t="s">
        <v>315</v>
      </c>
      <c r="D31">
        <v>79.930000000000007</v>
      </c>
      <c r="F31">
        <v>768</v>
      </c>
      <c r="G31" t="s">
        <v>316</v>
      </c>
    </row>
    <row r="32" spans="1:7" x14ac:dyDescent="0.25">
      <c r="A32">
        <v>31</v>
      </c>
      <c r="B32" t="s">
        <v>201</v>
      </c>
      <c r="C32" t="s">
        <v>315</v>
      </c>
      <c r="D32">
        <v>77.44</v>
      </c>
      <c r="F32">
        <v>758</v>
      </c>
      <c r="G32" t="s">
        <v>316</v>
      </c>
    </row>
    <row r="33" spans="1:7" x14ac:dyDescent="0.25">
      <c r="A33">
        <v>32</v>
      </c>
      <c r="B33" t="s">
        <v>202</v>
      </c>
      <c r="C33" t="s">
        <v>315</v>
      </c>
      <c r="D33">
        <v>59.81</v>
      </c>
      <c r="F33">
        <v>767</v>
      </c>
      <c r="G33" t="s">
        <v>316</v>
      </c>
    </row>
    <row r="34" spans="1:7" x14ac:dyDescent="0.25">
      <c r="A34">
        <v>33</v>
      </c>
      <c r="B34" t="s">
        <v>203</v>
      </c>
      <c r="C34" t="s">
        <v>315</v>
      </c>
      <c r="D34">
        <v>40.76</v>
      </c>
      <c r="F34">
        <v>775</v>
      </c>
      <c r="G34" t="s">
        <v>316</v>
      </c>
    </row>
    <row r="35" spans="1:7" x14ac:dyDescent="0.25">
      <c r="A35">
        <v>34</v>
      </c>
      <c r="B35" t="s">
        <v>204</v>
      </c>
      <c r="C35" t="s">
        <v>315</v>
      </c>
      <c r="D35">
        <v>49.5</v>
      </c>
      <c r="F35">
        <v>767</v>
      </c>
      <c r="G35" t="s">
        <v>316</v>
      </c>
    </row>
    <row r="36" spans="1:7" x14ac:dyDescent="0.25">
      <c r="A36">
        <v>35</v>
      </c>
      <c r="B36" t="s">
        <v>205</v>
      </c>
      <c r="C36" t="s">
        <v>315</v>
      </c>
      <c r="D36">
        <v>55.81</v>
      </c>
      <c r="F36">
        <v>760</v>
      </c>
      <c r="G36" t="s">
        <v>316</v>
      </c>
    </row>
    <row r="37" spans="1:7" x14ac:dyDescent="0.25">
      <c r="A37">
        <v>36</v>
      </c>
      <c r="B37" t="s">
        <v>206</v>
      </c>
      <c r="C37" t="s">
        <v>315</v>
      </c>
      <c r="D37">
        <v>109.72</v>
      </c>
      <c r="F37">
        <v>751</v>
      </c>
      <c r="G37" t="s">
        <v>316</v>
      </c>
    </row>
    <row r="38" spans="1:7" x14ac:dyDescent="0.25">
      <c r="A38">
        <v>37</v>
      </c>
      <c r="B38" t="s">
        <v>207</v>
      </c>
      <c r="C38" t="s">
        <v>315</v>
      </c>
      <c r="D38">
        <v>107.91</v>
      </c>
      <c r="F38">
        <v>753</v>
      </c>
      <c r="G38" t="s">
        <v>316</v>
      </c>
    </row>
    <row r="39" spans="1:7" x14ac:dyDescent="0.25">
      <c r="A39">
        <v>38</v>
      </c>
      <c r="B39" t="s">
        <v>208</v>
      </c>
      <c r="C39" t="s">
        <v>315</v>
      </c>
      <c r="D39">
        <v>111.71</v>
      </c>
      <c r="F39">
        <v>751</v>
      </c>
      <c r="G39" t="s">
        <v>316</v>
      </c>
    </row>
    <row r="40" spans="1:7" x14ac:dyDescent="0.25">
      <c r="A40">
        <v>39</v>
      </c>
      <c r="B40" t="s">
        <v>209</v>
      </c>
      <c r="C40" t="s">
        <v>315</v>
      </c>
      <c r="D40">
        <v>102.62</v>
      </c>
      <c r="F40">
        <v>757</v>
      </c>
      <c r="G40" t="s">
        <v>316</v>
      </c>
    </row>
    <row r="41" spans="1:7" x14ac:dyDescent="0.25">
      <c r="A41">
        <v>40</v>
      </c>
      <c r="B41" t="s">
        <v>210</v>
      </c>
      <c r="C41" t="s">
        <v>315</v>
      </c>
      <c r="D41">
        <v>19.91</v>
      </c>
      <c r="F41">
        <v>621</v>
      </c>
      <c r="G41" t="s">
        <v>316</v>
      </c>
    </row>
    <row r="42" spans="1:7" x14ac:dyDescent="0.25">
      <c r="A42">
        <v>41</v>
      </c>
      <c r="B42" t="s">
        <v>212</v>
      </c>
      <c r="C42" t="s">
        <v>315</v>
      </c>
      <c r="D42">
        <v>29.68</v>
      </c>
      <c r="F42">
        <v>623</v>
      </c>
      <c r="G42" t="s">
        <v>316</v>
      </c>
    </row>
    <row r="43" spans="1:7" x14ac:dyDescent="0.25">
      <c r="A43">
        <v>42</v>
      </c>
      <c r="B43" t="s">
        <v>213</v>
      </c>
      <c r="C43" t="s">
        <v>315</v>
      </c>
      <c r="D43">
        <v>43.72</v>
      </c>
      <c r="F43">
        <v>620</v>
      </c>
      <c r="G43" t="s">
        <v>316</v>
      </c>
    </row>
    <row r="44" spans="1:7" x14ac:dyDescent="0.25">
      <c r="A44">
        <v>43</v>
      </c>
      <c r="B44" t="s">
        <v>214</v>
      </c>
      <c r="C44" t="s">
        <v>315</v>
      </c>
      <c r="D44">
        <v>12.84</v>
      </c>
      <c r="F44">
        <v>628</v>
      </c>
      <c r="G44" t="s">
        <v>316</v>
      </c>
    </row>
    <row r="45" spans="1:7" x14ac:dyDescent="0.25">
      <c r="A45">
        <v>44</v>
      </c>
      <c r="B45" t="s">
        <v>215</v>
      </c>
      <c r="C45" t="s">
        <v>315</v>
      </c>
      <c r="D45">
        <v>12.27</v>
      </c>
      <c r="F45">
        <v>631</v>
      </c>
      <c r="G45" t="s">
        <v>316</v>
      </c>
    </row>
    <row r="46" spans="1:7" x14ac:dyDescent="0.25">
      <c r="A46">
        <v>45</v>
      </c>
      <c r="B46" t="s">
        <v>216</v>
      </c>
      <c r="C46" t="s">
        <v>315</v>
      </c>
      <c r="D46">
        <v>5.05</v>
      </c>
      <c r="F46">
        <v>598</v>
      </c>
      <c r="G46" t="s">
        <v>317</v>
      </c>
    </row>
    <row r="47" spans="1:7" x14ac:dyDescent="0.25">
      <c r="A47">
        <v>46</v>
      </c>
      <c r="B47" t="s">
        <v>217</v>
      </c>
      <c r="C47" t="s">
        <v>315</v>
      </c>
      <c r="D47">
        <v>60.21</v>
      </c>
      <c r="F47">
        <v>614</v>
      </c>
      <c r="G47" t="s">
        <v>316</v>
      </c>
    </row>
    <row r="48" spans="1:7" x14ac:dyDescent="0.25">
      <c r="A48">
        <v>47</v>
      </c>
      <c r="B48" t="s">
        <v>218</v>
      </c>
      <c r="C48" t="s">
        <v>315</v>
      </c>
      <c r="D48">
        <v>60.77</v>
      </c>
      <c r="F48">
        <v>614</v>
      </c>
      <c r="G48" t="s">
        <v>316</v>
      </c>
    </row>
    <row r="49" spans="1:7" x14ac:dyDescent="0.25">
      <c r="A49">
        <v>48</v>
      </c>
      <c r="B49" t="s">
        <v>219</v>
      </c>
      <c r="C49" t="s">
        <v>315</v>
      </c>
      <c r="D49">
        <v>44.99</v>
      </c>
      <c r="F49">
        <v>615</v>
      </c>
      <c r="G49" t="s">
        <v>316</v>
      </c>
    </row>
    <row r="50" spans="1:7" x14ac:dyDescent="0.25">
      <c r="A50">
        <v>49</v>
      </c>
      <c r="B50" t="s">
        <v>220</v>
      </c>
      <c r="C50" t="s">
        <v>315</v>
      </c>
      <c r="D50">
        <v>32.200000000000003</v>
      </c>
      <c r="F50">
        <v>619</v>
      </c>
      <c r="G50" t="s">
        <v>316</v>
      </c>
    </row>
    <row r="51" spans="1:7" x14ac:dyDescent="0.25">
      <c r="A51">
        <v>50</v>
      </c>
      <c r="B51" t="s">
        <v>221</v>
      </c>
      <c r="C51" t="s">
        <v>315</v>
      </c>
      <c r="D51">
        <v>20.57</v>
      </c>
      <c r="F51">
        <v>632</v>
      </c>
      <c r="G51" t="s">
        <v>316</v>
      </c>
    </row>
    <row r="52" spans="1:7" x14ac:dyDescent="0.25">
      <c r="A52">
        <v>51</v>
      </c>
      <c r="B52" t="s">
        <v>222</v>
      </c>
      <c r="C52" t="s">
        <v>315</v>
      </c>
      <c r="D52">
        <v>40.29</v>
      </c>
      <c r="F52">
        <v>623</v>
      </c>
      <c r="G52" t="s">
        <v>316</v>
      </c>
    </row>
    <row r="53" spans="1:7" x14ac:dyDescent="0.25">
      <c r="A53">
        <v>52</v>
      </c>
      <c r="B53" t="s">
        <v>223</v>
      </c>
      <c r="C53" t="s">
        <v>315</v>
      </c>
      <c r="D53">
        <v>74.94</v>
      </c>
      <c r="F53">
        <v>618</v>
      </c>
      <c r="G53" t="s">
        <v>316</v>
      </c>
    </row>
    <row r="54" spans="1:7" x14ac:dyDescent="0.25">
      <c r="A54">
        <v>53</v>
      </c>
      <c r="B54" t="s">
        <v>224</v>
      </c>
      <c r="C54" t="s">
        <v>315</v>
      </c>
      <c r="D54">
        <v>78.44</v>
      </c>
      <c r="F54">
        <v>621</v>
      </c>
      <c r="G54" t="s">
        <v>316</v>
      </c>
    </row>
    <row r="55" spans="1:7" x14ac:dyDescent="0.25">
      <c r="A55">
        <v>54</v>
      </c>
      <c r="B55" t="s">
        <v>225</v>
      </c>
      <c r="C55" t="s">
        <v>315</v>
      </c>
      <c r="D55">
        <v>77.010000000000005</v>
      </c>
      <c r="F55">
        <v>615</v>
      </c>
      <c r="G55" t="s">
        <v>316</v>
      </c>
    </row>
    <row r="56" spans="1:7" x14ac:dyDescent="0.25">
      <c r="A56">
        <v>55</v>
      </c>
      <c r="B56" t="s">
        <v>226</v>
      </c>
      <c r="C56" t="s">
        <v>315</v>
      </c>
      <c r="D56">
        <v>58.11</v>
      </c>
      <c r="F56">
        <v>616</v>
      </c>
      <c r="G56" t="s">
        <v>316</v>
      </c>
    </row>
    <row r="57" spans="1:7" x14ac:dyDescent="0.25">
      <c r="A57">
        <v>56</v>
      </c>
      <c r="B57" t="s">
        <v>227</v>
      </c>
      <c r="C57" t="s">
        <v>315</v>
      </c>
      <c r="D57">
        <v>48.97</v>
      </c>
      <c r="F57">
        <v>612</v>
      </c>
      <c r="G57" t="s">
        <v>316</v>
      </c>
    </row>
    <row r="58" spans="1:7" x14ac:dyDescent="0.25">
      <c r="A58">
        <v>57</v>
      </c>
      <c r="B58" t="s">
        <v>228</v>
      </c>
      <c r="C58" t="s">
        <v>315</v>
      </c>
      <c r="D58">
        <v>62.65</v>
      </c>
      <c r="F58">
        <v>624</v>
      </c>
      <c r="G58" t="s">
        <v>316</v>
      </c>
    </row>
    <row r="59" spans="1:7" x14ac:dyDescent="0.25">
      <c r="A59">
        <v>58</v>
      </c>
      <c r="B59" t="s">
        <v>318</v>
      </c>
      <c r="C59" t="s">
        <v>315</v>
      </c>
      <c r="D59">
        <v>68.22</v>
      </c>
      <c r="F59">
        <v>790</v>
      </c>
      <c r="G59" t="s">
        <v>316</v>
      </c>
    </row>
    <row r="60" spans="1:7" x14ac:dyDescent="0.25">
      <c r="A60">
        <v>59</v>
      </c>
      <c r="B60" t="s">
        <v>319</v>
      </c>
      <c r="C60" t="s">
        <v>315</v>
      </c>
      <c r="D60">
        <v>60.01</v>
      </c>
      <c r="F60">
        <v>790</v>
      </c>
      <c r="G60" t="s">
        <v>316</v>
      </c>
    </row>
    <row r="61" spans="1:7" x14ac:dyDescent="0.25">
      <c r="A61">
        <v>60</v>
      </c>
      <c r="B61" t="s">
        <v>232</v>
      </c>
      <c r="C61" t="s">
        <v>315</v>
      </c>
      <c r="D61">
        <v>37.49</v>
      </c>
      <c r="F61">
        <v>778</v>
      </c>
      <c r="G61" t="s">
        <v>316</v>
      </c>
    </row>
    <row r="62" spans="1:7" x14ac:dyDescent="0.25">
      <c r="A62">
        <v>61</v>
      </c>
      <c r="B62" t="s">
        <v>233</v>
      </c>
      <c r="C62" t="s">
        <v>315</v>
      </c>
      <c r="D62">
        <v>42.22</v>
      </c>
      <c r="F62">
        <v>778</v>
      </c>
      <c r="G62" t="s">
        <v>316</v>
      </c>
    </row>
    <row r="63" spans="1:7" x14ac:dyDescent="0.25">
      <c r="A63">
        <v>62</v>
      </c>
      <c r="B63" t="s">
        <v>234</v>
      </c>
      <c r="C63" t="s">
        <v>315</v>
      </c>
      <c r="D63">
        <v>49.16</v>
      </c>
      <c r="F63">
        <v>778</v>
      </c>
      <c r="G63" t="s">
        <v>316</v>
      </c>
    </row>
    <row r="64" spans="1:7" x14ac:dyDescent="0.25">
      <c r="A64">
        <v>63</v>
      </c>
      <c r="B64" t="s">
        <v>235</v>
      </c>
      <c r="C64" t="s">
        <v>315</v>
      </c>
      <c r="D64">
        <v>27.43</v>
      </c>
      <c r="F64">
        <v>776</v>
      </c>
      <c r="G64" t="s">
        <v>316</v>
      </c>
    </row>
    <row r="65" spans="1:7" x14ac:dyDescent="0.25">
      <c r="A65">
        <v>64</v>
      </c>
      <c r="B65" t="s">
        <v>236</v>
      </c>
      <c r="C65" t="s">
        <v>315</v>
      </c>
      <c r="D65">
        <v>45.05</v>
      </c>
      <c r="F65">
        <v>782</v>
      </c>
      <c r="G65" t="s">
        <v>316</v>
      </c>
    </row>
    <row r="66" spans="1:7" x14ac:dyDescent="0.25">
      <c r="A66">
        <v>65</v>
      </c>
      <c r="B66" t="s">
        <v>238</v>
      </c>
      <c r="C66" t="s">
        <v>315</v>
      </c>
      <c r="D66">
        <v>10.35</v>
      </c>
      <c r="F66">
        <v>780</v>
      </c>
      <c r="G66" t="s">
        <v>316</v>
      </c>
    </row>
    <row r="67" spans="1:7" x14ac:dyDescent="0.25">
      <c r="A67">
        <v>66</v>
      </c>
      <c r="B67" t="s">
        <v>239</v>
      </c>
      <c r="C67" t="s">
        <v>315</v>
      </c>
      <c r="D67">
        <v>18.13</v>
      </c>
      <c r="F67">
        <v>779</v>
      </c>
      <c r="G67" t="s">
        <v>316</v>
      </c>
    </row>
    <row r="68" spans="1:7" x14ac:dyDescent="0.25">
      <c r="A68">
        <v>67</v>
      </c>
      <c r="B68" t="s">
        <v>240</v>
      </c>
      <c r="C68" t="s">
        <v>315</v>
      </c>
      <c r="D68">
        <v>15.18</v>
      </c>
      <c r="F68">
        <v>777</v>
      </c>
      <c r="G68" t="s">
        <v>316</v>
      </c>
    </row>
    <row r="69" spans="1:7" x14ac:dyDescent="0.25">
      <c r="A69">
        <v>68</v>
      </c>
      <c r="B69" t="s">
        <v>241</v>
      </c>
      <c r="C69" t="s">
        <v>315</v>
      </c>
      <c r="D69">
        <v>61.61</v>
      </c>
      <c r="F69">
        <v>754</v>
      </c>
      <c r="G69" t="s">
        <v>316</v>
      </c>
    </row>
    <row r="70" spans="1:7" x14ac:dyDescent="0.25">
      <c r="A70">
        <v>69</v>
      </c>
      <c r="B70" t="s">
        <v>242</v>
      </c>
      <c r="C70" t="s">
        <v>315</v>
      </c>
      <c r="D70">
        <v>55.69</v>
      </c>
      <c r="F70">
        <v>762</v>
      </c>
      <c r="G70" t="s">
        <v>316</v>
      </c>
    </row>
    <row r="71" spans="1:7" x14ac:dyDescent="0.25">
      <c r="A71">
        <v>70</v>
      </c>
      <c r="B71" t="s">
        <v>243</v>
      </c>
      <c r="C71" t="s">
        <v>315</v>
      </c>
      <c r="D71">
        <v>68.319999999999993</v>
      </c>
      <c r="F71">
        <v>752</v>
      </c>
      <c r="G71" t="s">
        <v>316</v>
      </c>
    </row>
    <row r="72" spans="1:7" x14ac:dyDescent="0.25">
      <c r="A72">
        <v>71</v>
      </c>
      <c r="B72" t="s">
        <v>244</v>
      </c>
      <c r="C72" t="s">
        <v>315</v>
      </c>
      <c r="D72">
        <v>15.13</v>
      </c>
      <c r="F72">
        <v>783</v>
      </c>
      <c r="G72" t="s">
        <v>316</v>
      </c>
    </row>
    <row r="73" spans="1:7" x14ac:dyDescent="0.25">
      <c r="A73">
        <v>72</v>
      </c>
      <c r="B73" t="s">
        <v>245</v>
      </c>
      <c r="C73" t="s">
        <v>315</v>
      </c>
      <c r="D73">
        <v>15.6</v>
      </c>
      <c r="F73">
        <v>779</v>
      </c>
      <c r="G73" t="s">
        <v>316</v>
      </c>
    </row>
    <row r="74" spans="1:7" x14ac:dyDescent="0.25">
      <c r="A74">
        <v>73</v>
      </c>
      <c r="B74" t="s">
        <v>246</v>
      </c>
      <c r="C74" t="s">
        <v>315</v>
      </c>
      <c r="D74">
        <v>23.08</v>
      </c>
      <c r="F74">
        <v>783</v>
      </c>
      <c r="G74" t="s">
        <v>316</v>
      </c>
    </row>
    <row r="75" spans="1:7" x14ac:dyDescent="0.25">
      <c r="A75">
        <v>74</v>
      </c>
      <c r="B75" t="s">
        <v>247</v>
      </c>
      <c r="C75" t="s">
        <v>315</v>
      </c>
      <c r="D75">
        <v>37.6</v>
      </c>
      <c r="F75">
        <v>787</v>
      </c>
      <c r="G75" t="s">
        <v>316</v>
      </c>
    </row>
    <row r="76" spans="1:7" x14ac:dyDescent="0.25">
      <c r="A76">
        <v>75</v>
      </c>
      <c r="B76" t="s">
        <v>248</v>
      </c>
      <c r="C76" t="s">
        <v>315</v>
      </c>
      <c r="D76">
        <v>49.4</v>
      </c>
      <c r="F76">
        <v>774</v>
      </c>
      <c r="G76" t="s">
        <v>316</v>
      </c>
    </row>
    <row r="77" spans="1:7" x14ac:dyDescent="0.25">
      <c r="A77">
        <v>76</v>
      </c>
      <c r="B77" t="s">
        <v>249</v>
      </c>
      <c r="C77" t="s">
        <v>315</v>
      </c>
      <c r="D77">
        <v>47.16</v>
      </c>
      <c r="F77">
        <v>779</v>
      </c>
      <c r="G77" t="s">
        <v>316</v>
      </c>
    </row>
    <row r="78" spans="1:7" x14ac:dyDescent="0.25">
      <c r="A78">
        <v>77</v>
      </c>
      <c r="B78" t="s">
        <v>250</v>
      </c>
      <c r="C78" t="s">
        <v>315</v>
      </c>
      <c r="D78">
        <v>18.23</v>
      </c>
      <c r="F78">
        <v>783</v>
      </c>
      <c r="G78" t="s">
        <v>316</v>
      </c>
    </row>
    <row r="79" spans="1:7" x14ac:dyDescent="0.25">
      <c r="A79">
        <v>78</v>
      </c>
      <c r="B79" t="s">
        <v>251</v>
      </c>
      <c r="C79" t="s">
        <v>315</v>
      </c>
      <c r="D79">
        <v>14.44</v>
      </c>
      <c r="F79">
        <v>784</v>
      </c>
      <c r="G79" t="s">
        <v>316</v>
      </c>
    </row>
    <row r="80" spans="1:7" x14ac:dyDescent="0.25">
      <c r="A80">
        <v>79</v>
      </c>
      <c r="B80" t="s">
        <v>252</v>
      </c>
      <c r="C80" t="s">
        <v>315</v>
      </c>
      <c r="D80">
        <v>8.39</v>
      </c>
      <c r="F80">
        <v>787</v>
      </c>
      <c r="G80" t="s">
        <v>317</v>
      </c>
    </row>
    <row r="81" spans="1:7" x14ac:dyDescent="0.25">
      <c r="A81">
        <v>80</v>
      </c>
      <c r="B81" t="s">
        <v>253</v>
      </c>
      <c r="C81" t="s">
        <v>315</v>
      </c>
      <c r="D81">
        <v>59.37</v>
      </c>
      <c r="F81">
        <v>768</v>
      </c>
      <c r="G81" t="s">
        <v>316</v>
      </c>
    </row>
    <row r="82" spans="1:7" x14ac:dyDescent="0.25">
      <c r="A82">
        <v>81</v>
      </c>
      <c r="B82" t="s">
        <v>254</v>
      </c>
      <c r="C82" t="s">
        <v>315</v>
      </c>
      <c r="D82">
        <v>54.42</v>
      </c>
      <c r="F82">
        <v>757</v>
      </c>
      <c r="G82" t="s">
        <v>316</v>
      </c>
    </row>
    <row r="83" spans="1:7" x14ac:dyDescent="0.25">
      <c r="A83">
        <v>82</v>
      </c>
      <c r="B83" t="s">
        <v>255</v>
      </c>
      <c r="C83" t="s">
        <v>315</v>
      </c>
      <c r="D83">
        <v>66.77</v>
      </c>
      <c r="F83">
        <v>756</v>
      </c>
      <c r="G83" t="s">
        <v>316</v>
      </c>
    </row>
    <row r="84" spans="1:7" x14ac:dyDescent="0.25">
      <c r="A84">
        <v>83</v>
      </c>
      <c r="B84" t="s">
        <v>257</v>
      </c>
      <c r="C84" t="s">
        <v>315</v>
      </c>
      <c r="D84">
        <v>0.33</v>
      </c>
      <c r="F84">
        <v>409</v>
      </c>
      <c r="G84" t="s">
        <v>317</v>
      </c>
    </row>
    <row r="85" spans="1:7" x14ac:dyDescent="0.25">
      <c r="A85">
        <v>84</v>
      </c>
      <c r="B85" t="s">
        <v>259</v>
      </c>
      <c r="C85" t="s">
        <v>315</v>
      </c>
      <c r="D85">
        <v>0.41</v>
      </c>
      <c r="F85">
        <v>407</v>
      </c>
      <c r="G85" t="s">
        <v>317</v>
      </c>
    </row>
    <row r="86" spans="1:7" x14ac:dyDescent="0.25">
      <c r="A86">
        <v>85</v>
      </c>
      <c r="B86" t="s">
        <v>260</v>
      </c>
      <c r="C86" t="s">
        <v>315</v>
      </c>
      <c r="D86">
        <v>0.8</v>
      </c>
      <c r="F86">
        <v>403</v>
      </c>
      <c r="G86" t="s">
        <v>317</v>
      </c>
    </row>
    <row r="87" spans="1:7" x14ac:dyDescent="0.25">
      <c r="A87">
        <v>86</v>
      </c>
      <c r="B87" t="s">
        <v>261</v>
      </c>
      <c r="C87" t="s">
        <v>315</v>
      </c>
      <c r="D87">
        <v>2.12</v>
      </c>
      <c r="F87">
        <v>399</v>
      </c>
      <c r="G87" t="s">
        <v>317</v>
      </c>
    </row>
    <row r="88" spans="1:7" x14ac:dyDescent="0.25">
      <c r="A88">
        <v>87</v>
      </c>
      <c r="B88" t="s">
        <v>262</v>
      </c>
      <c r="C88" t="s">
        <v>315</v>
      </c>
      <c r="D88">
        <v>8.61</v>
      </c>
      <c r="F88">
        <v>390</v>
      </c>
      <c r="G88" t="s">
        <v>317</v>
      </c>
    </row>
    <row r="89" spans="1:7" x14ac:dyDescent="0.25">
      <c r="A89">
        <v>88</v>
      </c>
      <c r="B89" t="s">
        <v>263</v>
      </c>
      <c r="C89" t="s">
        <v>315</v>
      </c>
      <c r="D89">
        <v>7.3</v>
      </c>
      <c r="F89">
        <v>390</v>
      </c>
      <c r="G89" t="s">
        <v>317</v>
      </c>
    </row>
    <row r="90" spans="1:7" x14ac:dyDescent="0.25">
      <c r="A90">
        <v>89</v>
      </c>
      <c r="B90" t="s">
        <v>264</v>
      </c>
      <c r="C90" t="s">
        <v>315</v>
      </c>
      <c r="D90">
        <v>8.34</v>
      </c>
      <c r="F90">
        <v>393</v>
      </c>
      <c r="G90" t="s">
        <v>317</v>
      </c>
    </row>
    <row r="91" spans="1:7" x14ac:dyDescent="0.25">
      <c r="A91">
        <v>90</v>
      </c>
      <c r="B91" t="s">
        <v>265</v>
      </c>
      <c r="C91" t="s">
        <v>315</v>
      </c>
      <c r="D91">
        <v>4.18</v>
      </c>
      <c r="F91">
        <v>401</v>
      </c>
      <c r="G91" t="s">
        <v>317</v>
      </c>
    </row>
    <row r="92" spans="1:7" x14ac:dyDescent="0.25">
      <c r="A92">
        <v>91</v>
      </c>
      <c r="B92" t="s">
        <v>266</v>
      </c>
      <c r="C92" t="s">
        <v>315</v>
      </c>
      <c r="D92">
        <v>2.14</v>
      </c>
      <c r="F92">
        <v>402</v>
      </c>
      <c r="G92" t="s">
        <v>317</v>
      </c>
    </row>
    <row r="93" spans="1:7" x14ac:dyDescent="0.25">
      <c r="A93">
        <v>92</v>
      </c>
      <c r="B93" t="s">
        <v>267</v>
      </c>
      <c r="C93" t="s">
        <v>315</v>
      </c>
      <c r="D93">
        <v>2.2000000000000002</v>
      </c>
      <c r="F93">
        <v>402</v>
      </c>
      <c r="G93" t="s">
        <v>317</v>
      </c>
    </row>
    <row r="94" spans="1:7" x14ac:dyDescent="0.25">
      <c r="A94">
        <v>93</v>
      </c>
      <c r="B94" t="s">
        <v>268</v>
      </c>
      <c r="C94" t="s">
        <v>315</v>
      </c>
      <c r="D94">
        <v>1.18</v>
      </c>
      <c r="F94">
        <v>401</v>
      </c>
      <c r="G94" t="s">
        <v>317</v>
      </c>
    </row>
    <row r="95" spans="1:7" x14ac:dyDescent="0.25">
      <c r="A95">
        <v>94</v>
      </c>
      <c r="B95" t="s">
        <v>269</v>
      </c>
      <c r="C95" t="s">
        <v>315</v>
      </c>
      <c r="D95">
        <v>1.04</v>
      </c>
      <c r="F95">
        <v>390</v>
      </c>
      <c r="G95" t="s">
        <v>317</v>
      </c>
    </row>
    <row r="96" spans="1:7" x14ac:dyDescent="0.25">
      <c r="A96">
        <v>95</v>
      </c>
      <c r="B96" t="s">
        <v>270</v>
      </c>
      <c r="C96" t="s">
        <v>315</v>
      </c>
      <c r="D96">
        <v>1.49</v>
      </c>
      <c r="F96">
        <v>400</v>
      </c>
      <c r="G96" t="s">
        <v>317</v>
      </c>
    </row>
    <row r="97" spans="1:7" x14ac:dyDescent="0.25">
      <c r="A97">
        <v>96</v>
      </c>
      <c r="B97" t="s">
        <v>271</v>
      </c>
      <c r="C97" t="s">
        <v>315</v>
      </c>
      <c r="D97">
        <v>0.21</v>
      </c>
      <c r="F97">
        <v>428</v>
      </c>
      <c r="G97" t="s">
        <v>317</v>
      </c>
    </row>
    <row r="98" spans="1:7" x14ac:dyDescent="0.25">
      <c r="A98">
        <v>97</v>
      </c>
      <c r="B98" t="s">
        <v>272</v>
      </c>
      <c r="C98" t="s">
        <v>315</v>
      </c>
      <c r="D98">
        <v>0.45</v>
      </c>
      <c r="F98">
        <v>407</v>
      </c>
      <c r="G98" t="s">
        <v>317</v>
      </c>
    </row>
    <row r="99" spans="1:7" x14ac:dyDescent="0.25">
      <c r="A99">
        <v>98</v>
      </c>
      <c r="B99" t="s">
        <v>273</v>
      </c>
      <c r="C99" t="s">
        <v>315</v>
      </c>
      <c r="D99">
        <v>2.5499999999999998</v>
      </c>
      <c r="F99">
        <v>406</v>
      </c>
      <c r="G99" t="s">
        <v>317</v>
      </c>
    </row>
    <row r="100" spans="1:7" x14ac:dyDescent="0.25">
      <c r="A100">
        <v>99</v>
      </c>
      <c r="B100" t="s">
        <v>274</v>
      </c>
      <c r="C100" t="s">
        <v>315</v>
      </c>
      <c r="D100">
        <v>8.14</v>
      </c>
      <c r="F100">
        <v>396</v>
      </c>
      <c r="G100" t="s">
        <v>317</v>
      </c>
    </row>
    <row r="101" spans="1:7" x14ac:dyDescent="0.25">
      <c r="A101">
        <v>100</v>
      </c>
      <c r="B101" t="s">
        <v>275</v>
      </c>
      <c r="C101" t="s">
        <v>315</v>
      </c>
      <c r="D101">
        <v>12.49</v>
      </c>
      <c r="F101">
        <v>398</v>
      </c>
      <c r="G101" t="s">
        <v>316</v>
      </c>
    </row>
    <row r="102" spans="1:7" x14ac:dyDescent="0.25">
      <c r="A102">
        <v>101</v>
      </c>
      <c r="B102" t="s">
        <v>276</v>
      </c>
      <c r="C102" t="s">
        <v>315</v>
      </c>
      <c r="D102">
        <v>20.399999999999999</v>
      </c>
      <c r="F102">
        <v>394</v>
      </c>
      <c r="G102" t="s">
        <v>316</v>
      </c>
    </row>
    <row r="103" spans="1:7" x14ac:dyDescent="0.25">
      <c r="A103">
        <v>102</v>
      </c>
      <c r="B103" t="s">
        <v>277</v>
      </c>
      <c r="C103" t="s">
        <v>315</v>
      </c>
      <c r="D103">
        <v>20.55</v>
      </c>
      <c r="F103">
        <v>397</v>
      </c>
      <c r="G103" t="s">
        <v>316</v>
      </c>
    </row>
    <row r="104" spans="1:7" x14ac:dyDescent="0.25">
      <c r="A104">
        <v>103</v>
      </c>
      <c r="B104" t="s">
        <v>278</v>
      </c>
      <c r="C104" t="s">
        <v>315</v>
      </c>
      <c r="D104">
        <v>12.46</v>
      </c>
      <c r="F104">
        <v>394</v>
      </c>
      <c r="G104" t="s">
        <v>316</v>
      </c>
    </row>
    <row r="105" spans="1:7" x14ac:dyDescent="0.25">
      <c r="A105">
        <v>104</v>
      </c>
      <c r="B105" t="s">
        <v>279</v>
      </c>
      <c r="C105" t="s">
        <v>315</v>
      </c>
      <c r="D105">
        <v>9.9499999999999993</v>
      </c>
      <c r="F105">
        <v>393</v>
      </c>
      <c r="G105" t="s">
        <v>317</v>
      </c>
    </row>
    <row r="106" spans="1:7" x14ac:dyDescent="0.25">
      <c r="A106">
        <v>105</v>
      </c>
      <c r="B106" t="s">
        <v>280</v>
      </c>
      <c r="C106" t="s">
        <v>315</v>
      </c>
      <c r="D106">
        <v>7.71</v>
      </c>
      <c r="F106">
        <v>400</v>
      </c>
      <c r="G106" t="s">
        <v>317</v>
      </c>
    </row>
    <row r="107" spans="1:7" x14ac:dyDescent="0.25">
      <c r="A107">
        <v>106</v>
      </c>
      <c r="B107" t="s">
        <v>281</v>
      </c>
      <c r="C107" t="s">
        <v>315</v>
      </c>
      <c r="D107">
        <v>5.28</v>
      </c>
      <c r="F107">
        <v>406</v>
      </c>
      <c r="G107" t="s">
        <v>317</v>
      </c>
    </row>
    <row r="108" spans="1:7" x14ac:dyDescent="0.25">
      <c r="A108">
        <v>107</v>
      </c>
      <c r="B108" t="s">
        <v>282</v>
      </c>
      <c r="C108" t="s">
        <v>315</v>
      </c>
      <c r="D108">
        <v>4.8099999999999996</v>
      </c>
      <c r="F108">
        <v>401</v>
      </c>
      <c r="G108" t="s">
        <v>317</v>
      </c>
    </row>
    <row r="109" spans="1:7" x14ac:dyDescent="0.25">
      <c r="A109">
        <v>108</v>
      </c>
      <c r="B109" t="s">
        <v>283</v>
      </c>
      <c r="C109" t="s">
        <v>315</v>
      </c>
      <c r="D109">
        <v>2</v>
      </c>
      <c r="F109">
        <v>407</v>
      </c>
      <c r="G109" t="s">
        <v>317</v>
      </c>
    </row>
    <row r="110" spans="1:7" x14ac:dyDescent="0.25">
      <c r="A110">
        <v>109</v>
      </c>
      <c r="B110" t="s">
        <v>320</v>
      </c>
      <c r="C110" t="s">
        <v>315</v>
      </c>
      <c r="D110">
        <v>0.51</v>
      </c>
      <c r="F110">
        <v>420</v>
      </c>
      <c r="G110" t="s">
        <v>317</v>
      </c>
    </row>
    <row r="111" spans="1:7" x14ac:dyDescent="0.25">
      <c r="A111">
        <v>110</v>
      </c>
      <c r="B111" t="s">
        <v>321</v>
      </c>
      <c r="C111" t="s">
        <v>315</v>
      </c>
      <c r="D111">
        <v>1.48</v>
      </c>
      <c r="F111">
        <v>404</v>
      </c>
      <c r="G111" t="s">
        <v>317</v>
      </c>
    </row>
    <row r="112" spans="1:7" x14ac:dyDescent="0.25">
      <c r="A112">
        <v>111</v>
      </c>
      <c r="B112" t="s">
        <v>322</v>
      </c>
      <c r="C112" t="s">
        <v>315</v>
      </c>
      <c r="D112">
        <v>5.0999999999999996</v>
      </c>
      <c r="F112">
        <v>398</v>
      </c>
      <c r="G112" t="s">
        <v>317</v>
      </c>
    </row>
    <row r="113" spans="1:7" x14ac:dyDescent="0.25">
      <c r="A113">
        <v>112</v>
      </c>
      <c r="B113" t="s">
        <v>323</v>
      </c>
      <c r="C113" t="s">
        <v>315</v>
      </c>
      <c r="D113">
        <v>15.84</v>
      </c>
      <c r="F113">
        <v>390</v>
      </c>
      <c r="G113" t="s">
        <v>316</v>
      </c>
    </row>
    <row r="114" spans="1:7" x14ac:dyDescent="0.25">
      <c r="A114">
        <v>113</v>
      </c>
      <c r="B114" t="s">
        <v>324</v>
      </c>
      <c r="C114" t="s">
        <v>315</v>
      </c>
      <c r="D114">
        <v>19.34</v>
      </c>
      <c r="F114">
        <v>389</v>
      </c>
      <c r="G114" t="s">
        <v>316</v>
      </c>
    </row>
    <row r="115" spans="1:7" x14ac:dyDescent="0.25">
      <c r="A115">
        <v>114</v>
      </c>
      <c r="B115" t="s">
        <v>325</v>
      </c>
      <c r="C115" t="s">
        <v>315</v>
      </c>
      <c r="D115">
        <v>20.69</v>
      </c>
      <c r="F115">
        <v>395</v>
      </c>
      <c r="G115" t="s">
        <v>316</v>
      </c>
    </row>
    <row r="116" spans="1:7" x14ac:dyDescent="0.25">
      <c r="A116">
        <v>115</v>
      </c>
      <c r="B116" t="s">
        <v>326</v>
      </c>
      <c r="C116" t="s">
        <v>315</v>
      </c>
      <c r="D116">
        <v>25.72</v>
      </c>
      <c r="F116">
        <v>390</v>
      </c>
      <c r="G116" t="s">
        <v>316</v>
      </c>
    </row>
    <row r="117" spans="1:7" x14ac:dyDescent="0.25">
      <c r="A117">
        <v>116</v>
      </c>
      <c r="B117" t="s">
        <v>327</v>
      </c>
      <c r="C117" t="s">
        <v>315</v>
      </c>
      <c r="D117">
        <v>15.22</v>
      </c>
      <c r="F117">
        <v>396</v>
      </c>
      <c r="G117" t="s">
        <v>316</v>
      </c>
    </row>
    <row r="118" spans="1:7" x14ac:dyDescent="0.25">
      <c r="A118">
        <v>117</v>
      </c>
      <c r="B118" t="s">
        <v>328</v>
      </c>
      <c r="C118" t="s">
        <v>315</v>
      </c>
      <c r="D118">
        <v>13.46</v>
      </c>
      <c r="F118">
        <v>395</v>
      </c>
      <c r="G118" t="s">
        <v>316</v>
      </c>
    </row>
    <row r="119" spans="1:7" x14ac:dyDescent="0.25">
      <c r="A119">
        <v>118</v>
      </c>
      <c r="B119" t="s">
        <v>329</v>
      </c>
      <c r="C119" t="s">
        <v>315</v>
      </c>
      <c r="D119">
        <v>8.61</v>
      </c>
      <c r="F119">
        <v>394</v>
      </c>
      <c r="G119" t="s">
        <v>317</v>
      </c>
    </row>
    <row r="120" spans="1:7" x14ac:dyDescent="0.25">
      <c r="A120">
        <v>119</v>
      </c>
      <c r="B120" t="s">
        <v>330</v>
      </c>
      <c r="C120" t="s">
        <v>315</v>
      </c>
      <c r="D120">
        <v>4.41</v>
      </c>
      <c r="F120">
        <v>399</v>
      </c>
      <c r="G120" t="s">
        <v>317</v>
      </c>
    </row>
    <row r="121" spans="1:7" x14ac:dyDescent="0.25">
      <c r="A121">
        <v>120</v>
      </c>
      <c r="B121" t="s">
        <v>331</v>
      </c>
      <c r="C121" t="s">
        <v>315</v>
      </c>
      <c r="D121">
        <v>4.62</v>
      </c>
      <c r="F121">
        <v>397</v>
      </c>
      <c r="G121" t="s">
        <v>317</v>
      </c>
    </row>
    <row r="122" spans="1:7" x14ac:dyDescent="0.25">
      <c r="A122">
        <v>121</v>
      </c>
      <c r="B122" t="s">
        <v>332</v>
      </c>
      <c r="C122" t="s">
        <v>315</v>
      </c>
      <c r="D122">
        <v>2.38</v>
      </c>
      <c r="F122">
        <v>407</v>
      </c>
      <c r="G122" t="s">
        <v>317</v>
      </c>
    </row>
    <row r="123" spans="1:7" x14ac:dyDescent="0.25">
      <c r="A123">
        <v>122</v>
      </c>
      <c r="B123" t="s">
        <v>333</v>
      </c>
      <c r="C123" t="s">
        <v>315</v>
      </c>
      <c r="D123">
        <v>1.08</v>
      </c>
      <c r="F123">
        <v>413</v>
      </c>
      <c r="G123" t="s">
        <v>317</v>
      </c>
    </row>
    <row r="124" spans="1:7" x14ac:dyDescent="0.25">
      <c r="A124">
        <v>123</v>
      </c>
      <c r="B124" t="s">
        <v>334</v>
      </c>
      <c r="C124" t="s">
        <v>315</v>
      </c>
      <c r="D124">
        <v>1.85</v>
      </c>
      <c r="F124">
        <v>407</v>
      </c>
      <c r="G124" t="s">
        <v>317</v>
      </c>
    </row>
    <row r="125" spans="1:7" x14ac:dyDescent="0.25">
      <c r="A125">
        <v>124</v>
      </c>
      <c r="B125" t="s">
        <v>335</v>
      </c>
      <c r="C125" t="s">
        <v>315</v>
      </c>
      <c r="D125">
        <v>8.5299999999999994</v>
      </c>
      <c r="F125">
        <v>401</v>
      </c>
      <c r="G125" t="s">
        <v>317</v>
      </c>
    </row>
    <row r="126" spans="1:7" x14ac:dyDescent="0.25">
      <c r="A126">
        <v>125</v>
      </c>
      <c r="B126" t="s">
        <v>336</v>
      </c>
      <c r="C126" t="s">
        <v>315</v>
      </c>
      <c r="D126">
        <v>15.2</v>
      </c>
      <c r="F126">
        <v>393</v>
      </c>
      <c r="G126" t="s">
        <v>316</v>
      </c>
    </row>
    <row r="127" spans="1:7" x14ac:dyDescent="0.25">
      <c r="A127">
        <v>126</v>
      </c>
      <c r="B127" t="s">
        <v>337</v>
      </c>
      <c r="C127" t="s">
        <v>315</v>
      </c>
      <c r="D127">
        <v>16.11</v>
      </c>
      <c r="F127">
        <v>422</v>
      </c>
      <c r="G127" t="s">
        <v>316</v>
      </c>
    </row>
    <row r="128" spans="1:7" x14ac:dyDescent="0.25">
      <c r="A128">
        <v>127</v>
      </c>
      <c r="B128" t="s">
        <v>338</v>
      </c>
      <c r="C128" t="s">
        <v>315</v>
      </c>
      <c r="D128">
        <v>19.920000000000002</v>
      </c>
      <c r="F128">
        <v>395</v>
      </c>
      <c r="G128" t="s">
        <v>316</v>
      </c>
    </row>
    <row r="129" spans="1:7" x14ac:dyDescent="0.25">
      <c r="A129">
        <v>128</v>
      </c>
      <c r="B129" t="s">
        <v>339</v>
      </c>
      <c r="C129" t="s">
        <v>315</v>
      </c>
      <c r="D129">
        <v>15.72</v>
      </c>
      <c r="F129">
        <v>391</v>
      </c>
      <c r="G129" t="s">
        <v>316</v>
      </c>
    </row>
    <row r="130" spans="1:7" x14ac:dyDescent="0.25">
      <c r="A130">
        <v>129</v>
      </c>
      <c r="B130" t="s">
        <v>340</v>
      </c>
      <c r="C130" t="s">
        <v>315</v>
      </c>
      <c r="D130">
        <v>13.5</v>
      </c>
      <c r="F130">
        <v>391</v>
      </c>
      <c r="G130" t="s">
        <v>316</v>
      </c>
    </row>
    <row r="131" spans="1:7" x14ac:dyDescent="0.25">
      <c r="A131">
        <v>130</v>
      </c>
      <c r="B131" t="s">
        <v>341</v>
      </c>
      <c r="C131" t="s">
        <v>315</v>
      </c>
      <c r="D131">
        <v>12.25</v>
      </c>
      <c r="F131">
        <v>396</v>
      </c>
      <c r="G131" t="s">
        <v>316</v>
      </c>
    </row>
    <row r="132" spans="1:7" x14ac:dyDescent="0.25">
      <c r="A132">
        <v>131</v>
      </c>
      <c r="B132" t="s">
        <v>342</v>
      </c>
      <c r="C132" t="s">
        <v>315</v>
      </c>
      <c r="D132">
        <v>9.33</v>
      </c>
      <c r="F132">
        <v>394</v>
      </c>
      <c r="G132" t="s">
        <v>317</v>
      </c>
    </row>
    <row r="133" spans="1:7" x14ac:dyDescent="0.25">
      <c r="A133">
        <v>132</v>
      </c>
      <c r="B133" t="s">
        <v>343</v>
      </c>
      <c r="C133" t="s">
        <v>315</v>
      </c>
      <c r="D133">
        <v>7.54</v>
      </c>
      <c r="F133">
        <v>425</v>
      </c>
      <c r="G133" t="s">
        <v>317</v>
      </c>
    </row>
    <row r="134" spans="1:7" x14ac:dyDescent="0.25">
      <c r="A134">
        <v>133</v>
      </c>
      <c r="B134" t="s">
        <v>344</v>
      </c>
      <c r="C134" t="s">
        <v>315</v>
      </c>
      <c r="D134">
        <v>3.96</v>
      </c>
      <c r="F134">
        <v>404</v>
      </c>
      <c r="G134" t="s">
        <v>317</v>
      </c>
    </row>
    <row r="135" spans="1:7" x14ac:dyDescent="0.25">
      <c r="A135">
        <v>134</v>
      </c>
      <c r="B135" t="s">
        <v>345</v>
      </c>
      <c r="C135" t="s">
        <v>315</v>
      </c>
      <c r="D135">
        <v>4.82</v>
      </c>
      <c r="F135">
        <v>400</v>
      </c>
      <c r="G135" t="s">
        <v>317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00178-C31B-429B-87A7-B0DED7B8DCD7}">
  <dimension ref="A1:D53"/>
  <sheetViews>
    <sheetView topLeftCell="A43" workbookViewId="0">
      <selection activeCell="N14" sqref="N14"/>
    </sheetView>
  </sheetViews>
  <sheetFormatPr defaultRowHeight="15" x14ac:dyDescent="0.25"/>
  <cols>
    <col min="2" max="2" width="4" bestFit="1" customWidth="1"/>
    <col min="3" max="3" width="12.7109375" bestFit="1" customWidth="1"/>
    <col min="4" max="4" width="16.7109375" bestFit="1" customWidth="1"/>
  </cols>
  <sheetData>
    <row r="1" spans="1:4" x14ac:dyDescent="0.25">
      <c r="A1" t="s">
        <v>347</v>
      </c>
      <c r="B1" s="62" t="s">
        <v>310</v>
      </c>
      <c r="C1" s="62" t="s">
        <v>311</v>
      </c>
      <c r="D1" t="s">
        <v>348</v>
      </c>
    </row>
    <row r="2" spans="1:4" x14ac:dyDescent="0.25">
      <c r="A2" t="s">
        <v>349</v>
      </c>
      <c r="B2">
        <v>4</v>
      </c>
      <c r="C2" t="s">
        <v>174</v>
      </c>
      <c r="D2">
        <v>6.94</v>
      </c>
    </row>
    <row r="3" spans="1:4" x14ac:dyDescent="0.25">
      <c r="A3" t="s">
        <v>349</v>
      </c>
      <c r="B3">
        <v>10</v>
      </c>
      <c r="C3" t="s">
        <v>180</v>
      </c>
      <c r="D3">
        <v>2.38</v>
      </c>
    </row>
    <row r="4" spans="1:4" x14ac:dyDescent="0.25">
      <c r="A4" t="s">
        <v>349</v>
      </c>
      <c r="B4">
        <v>11</v>
      </c>
      <c r="C4" t="s">
        <v>181</v>
      </c>
      <c r="D4">
        <v>2.36</v>
      </c>
    </row>
    <row r="5" spans="1:4" x14ac:dyDescent="0.25">
      <c r="A5" t="s">
        <v>349</v>
      </c>
      <c r="B5">
        <v>12</v>
      </c>
      <c r="C5" t="s">
        <v>182</v>
      </c>
      <c r="D5">
        <v>6.36</v>
      </c>
    </row>
    <row r="6" spans="1:4" x14ac:dyDescent="0.25">
      <c r="A6" t="s">
        <v>349</v>
      </c>
      <c r="B6">
        <v>13</v>
      </c>
      <c r="C6" t="s">
        <v>183</v>
      </c>
      <c r="D6">
        <v>5.14</v>
      </c>
    </row>
    <row r="7" spans="1:4" x14ac:dyDescent="0.25">
      <c r="A7" t="s">
        <v>349</v>
      </c>
      <c r="B7">
        <v>16</v>
      </c>
      <c r="C7" t="s">
        <v>186</v>
      </c>
      <c r="D7">
        <v>2.14</v>
      </c>
    </row>
    <row r="8" spans="1:4" x14ac:dyDescent="0.25">
      <c r="A8" t="s">
        <v>349</v>
      </c>
      <c r="B8">
        <v>17</v>
      </c>
      <c r="C8" t="s">
        <v>187</v>
      </c>
      <c r="D8">
        <v>3.62</v>
      </c>
    </row>
    <row r="9" spans="1:4" x14ac:dyDescent="0.25">
      <c r="A9" t="s">
        <v>349</v>
      </c>
      <c r="B9">
        <v>18</v>
      </c>
      <c r="C9" t="s">
        <v>188</v>
      </c>
      <c r="D9">
        <v>2.62</v>
      </c>
    </row>
    <row r="10" spans="1:4" x14ac:dyDescent="0.25">
      <c r="A10" t="s">
        <v>349</v>
      </c>
      <c r="B10">
        <v>20</v>
      </c>
      <c r="C10" t="s">
        <v>190</v>
      </c>
      <c r="D10">
        <v>3.84</v>
      </c>
    </row>
    <row r="11" spans="1:4" x14ac:dyDescent="0.25">
      <c r="A11" t="s">
        <v>349</v>
      </c>
      <c r="B11">
        <v>21</v>
      </c>
      <c r="C11" t="s">
        <v>191</v>
      </c>
      <c r="D11">
        <v>5.28</v>
      </c>
    </row>
    <row r="12" spans="1:4" x14ac:dyDescent="0.25">
      <c r="A12" t="s">
        <v>349</v>
      </c>
      <c r="B12">
        <v>22</v>
      </c>
      <c r="C12" t="s">
        <v>192</v>
      </c>
      <c r="D12">
        <v>2.82</v>
      </c>
    </row>
    <row r="13" spans="1:4" x14ac:dyDescent="0.25">
      <c r="A13" t="s">
        <v>349</v>
      </c>
      <c r="B13">
        <v>23</v>
      </c>
      <c r="C13" t="s">
        <v>193</v>
      </c>
      <c r="D13">
        <v>2.94</v>
      </c>
    </row>
    <row r="14" spans="1:4" x14ac:dyDescent="0.25">
      <c r="A14" t="s">
        <v>349</v>
      </c>
      <c r="B14">
        <v>24</v>
      </c>
      <c r="C14" t="s">
        <v>194</v>
      </c>
      <c r="D14">
        <v>2.64</v>
      </c>
    </row>
    <row r="15" spans="1:4" x14ac:dyDescent="0.25">
      <c r="A15" t="s">
        <v>349</v>
      </c>
      <c r="B15">
        <v>25</v>
      </c>
      <c r="C15" t="s">
        <v>195</v>
      </c>
      <c r="D15">
        <v>4.04</v>
      </c>
    </row>
    <row r="16" spans="1:4" x14ac:dyDescent="0.25">
      <c r="A16" s="66" t="s">
        <v>350</v>
      </c>
      <c r="B16">
        <v>45</v>
      </c>
      <c r="C16" t="s">
        <v>216</v>
      </c>
      <c r="D16">
        <v>1.18</v>
      </c>
    </row>
    <row r="17" spans="1:4" x14ac:dyDescent="0.25">
      <c r="A17" t="s">
        <v>349</v>
      </c>
      <c r="B17">
        <v>79</v>
      </c>
      <c r="C17" t="s">
        <v>252</v>
      </c>
      <c r="D17">
        <v>5.5</v>
      </c>
    </row>
    <row r="18" spans="1:4" x14ac:dyDescent="0.25">
      <c r="A18" t="s">
        <v>351</v>
      </c>
      <c r="B18">
        <v>83</v>
      </c>
      <c r="C18" t="s">
        <v>257</v>
      </c>
      <c r="D18">
        <v>0.51600000000000001</v>
      </c>
    </row>
    <row r="19" spans="1:4" x14ac:dyDescent="0.25">
      <c r="A19" t="s">
        <v>351</v>
      </c>
      <c r="B19">
        <v>84</v>
      </c>
      <c r="C19" t="s">
        <v>259</v>
      </c>
      <c r="D19">
        <v>0.628</v>
      </c>
    </row>
    <row r="20" spans="1:4" x14ac:dyDescent="0.25">
      <c r="A20" t="s">
        <v>351</v>
      </c>
      <c r="B20">
        <v>85</v>
      </c>
      <c r="C20" t="s">
        <v>260</v>
      </c>
      <c r="D20">
        <v>1.2</v>
      </c>
    </row>
    <row r="21" spans="1:4" x14ac:dyDescent="0.25">
      <c r="A21" t="s">
        <v>351</v>
      </c>
      <c r="B21">
        <v>86</v>
      </c>
      <c r="C21" t="s">
        <v>261</v>
      </c>
      <c r="D21">
        <v>3.44</v>
      </c>
    </row>
    <row r="22" spans="1:4" x14ac:dyDescent="0.25">
      <c r="A22" t="s">
        <v>351</v>
      </c>
      <c r="B22">
        <v>87</v>
      </c>
      <c r="C22" t="s">
        <v>262</v>
      </c>
      <c r="D22">
        <v>9.76</v>
      </c>
    </row>
    <row r="23" spans="1:4" x14ac:dyDescent="0.25">
      <c r="A23" t="s">
        <v>351</v>
      </c>
      <c r="B23">
        <v>88</v>
      </c>
      <c r="C23" t="s">
        <v>263</v>
      </c>
      <c r="D23">
        <v>13.4</v>
      </c>
    </row>
    <row r="24" spans="1:4" x14ac:dyDescent="0.25">
      <c r="A24" t="s">
        <v>351</v>
      </c>
      <c r="B24">
        <v>89</v>
      </c>
      <c r="C24" t="s">
        <v>264</v>
      </c>
      <c r="D24">
        <v>11.3</v>
      </c>
    </row>
    <row r="25" spans="1:4" x14ac:dyDescent="0.25">
      <c r="A25" t="s">
        <v>351</v>
      </c>
      <c r="B25">
        <v>90</v>
      </c>
      <c r="C25" t="s">
        <v>265</v>
      </c>
      <c r="D25">
        <v>4.5999999999999996</v>
      </c>
    </row>
    <row r="26" spans="1:4" x14ac:dyDescent="0.25">
      <c r="A26" t="s">
        <v>351</v>
      </c>
      <c r="B26">
        <v>91</v>
      </c>
      <c r="C26" t="s">
        <v>266</v>
      </c>
      <c r="D26">
        <v>5.14</v>
      </c>
    </row>
    <row r="27" spans="1:4" x14ac:dyDescent="0.25">
      <c r="A27" t="s">
        <v>351</v>
      </c>
      <c r="B27">
        <v>92</v>
      </c>
      <c r="C27" t="s">
        <v>267</v>
      </c>
      <c r="D27">
        <v>3.16</v>
      </c>
    </row>
    <row r="28" spans="1:4" x14ac:dyDescent="0.25">
      <c r="A28" t="s">
        <v>351</v>
      </c>
      <c r="B28">
        <v>93</v>
      </c>
      <c r="C28" t="s">
        <v>268</v>
      </c>
      <c r="D28">
        <v>2.14</v>
      </c>
    </row>
    <row r="29" spans="1:4" x14ac:dyDescent="0.25">
      <c r="A29" t="s">
        <v>351</v>
      </c>
      <c r="B29">
        <v>94</v>
      </c>
      <c r="C29" t="s">
        <v>269</v>
      </c>
      <c r="D29">
        <v>1.91</v>
      </c>
    </row>
    <row r="30" spans="1:4" x14ac:dyDescent="0.25">
      <c r="A30" t="s">
        <v>351</v>
      </c>
      <c r="B30">
        <v>95</v>
      </c>
      <c r="C30" t="s">
        <v>270</v>
      </c>
      <c r="D30">
        <v>2.08</v>
      </c>
    </row>
    <row r="31" spans="1:4" x14ac:dyDescent="0.25">
      <c r="A31" t="s">
        <v>351</v>
      </c>
      <c r="B31">
        <v>96</v>
      </c>
      <c r="C31" t="s">
        <v>271</v>
      </c>
      <c r="D31">
        <v>0.50800000000000001</v>
      </c>
    </row>
    <row r="32" spans="1:4" x14ac:dyDescent="0.25">
      <c r="A32" t="s">
        <v>351</v>
      </c>
      <c r="B32">
        <v>97</v>
      </c>
      <c r="C32" t="s">
        <v>272</v>
      </c>
      <c r="D32">
        <v>0.748</v>
      </c>
    </row>
    <row r="33" spans="1:4" x14ac:dyDescent="0.25">
      <c r="A33" t="s">
        <v>351</v>
      </c>
      <c r="B33">
        <v>98</v>
      </c>
      <c r="C33" t="s">
        <v>273</v>
      </c>
      <c r="D33">
        <v>3.44</v>
      </c>
    </row>
    <row r="34" spans="1:4" x14ac:dyDescent="0.25">
      <c r="A34" t="s">
        <v>351</v>
      </c>
      <c r="B34">
        <v>99</v>
      </c>
      <c r="C34" t="s">
        <v>274</v>
      </c>
      <c r="D34">
        <v>11.1</v>
      </c>
    </row>
    <row r="35" spans="1:4" x14ac:dyDescent="0.25">
      <c r="A35" t="s">
        <v>351</v>
      </c>
      <c r="B35">
        <v>104</v>
      </c>
      <c r="C35" t="s">
        <v>279</v>
      </c>
      <c r="D35">
        <v>10.5</v>
      </c>
    </row>
    <row r="36" spans="1:4" x14ac:dyDescent="0.25">
      <c r="A36" t="s">
        <v>351</v>
      </c>
      <c r="B36">
        <v>105</v>
      </c>
      <c r="C36" t="s">
        <v>280</v>
      </c>
      <c r="D36">
        <v>6.92</v>
      </c>
    </row>
    <row r="37" spans="1:4" x14ac:dyDescent="0.25">
      <c r="A37" t="s">
        <v>351</v>
      </c>
      <c r="B37">
        <v>106</v>
      </c>
      <c r="C37" t="s">
        <v>281</v>
      </c>
      <c r="D37">
        <v>6.7</v>
      </c>
    </row>
    <row r="38" spans="1:4" x14ac:dyDescent="0.25">
      <c r="A38" t="s">
        <v>351</v>
      </c>
      <c r="B38">
        <v>107</v>
      </c>
      <c r="C38" t="s">
        <v>282</v>
      </c>
      <c r="D38">
        <v>3.48</v>
      </c>
    </row>
    <row r="39" spans="1:4" x14ac:dyDescent="0.25">
      <c r="A39" t="s">
        <v>351</v>
      </c>
      <c r="B39">
        <v>108</v>
      </c>
      <c r="C39" t="s">
        <v>283</v>
      </c>
      <c r="D39">
        <v>1.82</v>
      </c>
    </row>
    <row r="40" spans="1:4" x14ac:dyDescent="0.25">
      <c r="A40" t="s">
        <v>351</v>
      </c>
      <c r="B40">
        <v>109</v>
      </c>
      <c r="C40" t="s">
        <v>320</v>
      </c>
      <c r="D40">
        <v>0.82799999999999996</v>
      </c>
    </row>
    <row r="41" spans="1:4" x14ac:dyDescent="0.25">
      <c r="A41" t="s">
        <v>351</v>
      </c>
      <c r="B41">
        <v>110</v>
      </c>
      <c r="C41" t="s">
        <v>321</v>
      </c>
      <c r="D41">
        <v>1.35</v>
      </c>
    </row>
    <row r="42" spans="1:4" x14ac:dyDescent="0.25">
      <c r="A42" t="s">
        <v>351</v>
      </c>
      <c r="B42">
        <v>111</v>
      </c>
      <c r="C42" t="s">
        <v>322</v>
      </c>
      <c r="D42">
        <v>6.18</v>
      </c>
    </row>
    <row r="43" spans="1:4" x14ac:dyDescent="0.25">
      <c r="A43" t="s">
        <v>351</v>
      </c>
      <c r="B43">
        <v>118</v>
      </c>
      <c r="C43" t="s">
        <v>329</v>
      </c>
      <c r="D43">
        <v>6.76</v>
      </c>
    </row>
    <row r="44" spans="1:4" x14ac:dyDescent="0.25">
      <c r="A44" t="s">
        <v>351</v>
      </c>
      <c r="B44">
        <v>119</v>
      </c>
      <c r="C44" t="s">
        <v>330</v>
      </c>
      <c r="D44">
        <v>4.82</v>
      </c>
    </row>
    <row r="45" spans="1:4" x14ac:dyDescent="0.25">
      <c r="A45" t="s">
        <v>351</v>
      </c>
      <c r="B45">
        <v>120</v>
      </c>
      <c r="C45" t="s">
        <v>331</v>
      </c>
      <c r="D45">
        <v>4.32</v>
      </c>
    </row>
    <row r="46" spans="1:4" x14ac:dyDescent="0.25">
      <c r="A46" t="s">
        <v>351</v>
      </c>
      <c r="B46">
        <v>121</v>
      </c>
      <c r="C46" t="s">
        <v>332</v>
      </c>
      <c r="D46">
        <v>2.76</v>
      </c>
    </row>
    <row r="47" spans="1:4" x14ac:dyDescent="0.25">
      <c r="A47" t="s">
        <v>351</v>
      </c>
      <c r="B47">
        <v>122</v>
      </c>
      <c r="C47" t="s">
        <v>333</v>
      </c>
      <c r="D47">
        <v>1.8</v>
      </c>
    </row>
    <row r="48" spans="1:4" x14ac:dyDescent="0.25">
      <c r="A48" t="s">
        <v>351</v>
      </c>
      <c r="B48">
        <v>123</v>
      </c>
      <c r="C48" t="s">
        <v>334</v>
      </c>
      <c r="D48">
        <v>2.62</v>
      </c>
    </row>
    <row r="49" spans="1:4" x14ac:dyDescent="0.25">
      <c r="A49" t="s">
        <v>351</v>
      </c>
      <c r="B49">
        <v>124</v>
      </c>
      <c r="C49" t="s">
        <v>335</v>
      </c>
      <c r="D49">
        <v>8.56</v>
      </c>
    </row>
    <row r="50" spans="1:4" x14ac:dyDescent="0.25">
      <c r="A50" t="s">
        <v>351</v>
      </c>
      <c r="B50">
        <v>131</v>
      </c>
      <c r="C50" t="s">
        <v>342</v>
      </c>
      <c r="D50">
        <v>7.9</v>
      </c>
    </row>
    <row r="51" spans="1:4" x14ac:dyDescent="0.25">
      <c r="A51" t="s">
        <v>351</v>
      </c>
      <c r="B51">
        <v>132</v>
      </c>
      <c r="C51" t="s">
        <v>343</v>
      </c>
      <c r="D51">
        <v>7.08</v>
      </c>
    </row>
    <row r="52" spans="1:4" x14ac:dyDescent="0.25">
      <c r="A52" t="s">
        <v>351</v>
      </c>
      <c r="B52">
        <v>133</v>
      </c>
      <c r="C52" t="s">
        <v>344</v>
      </c>
      <c r="D52">
        <v>4.5</v>
      </c>
    </row>
    <row r="53" spans="1:4" x14ac:dyDescent="0.25">
      <c r="A53" t="s">
        <v>351</v>
      </c>
      <c r="B53">
        <v>134</v>
      </c>
      <c r="C53" t="s">
        <v>345</v>
      </c>
      <c r="D53">
        <v>3.74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problematic samples</vt:lpstr>
      <vt:lpstr>initial list of samples</vt:lpstr>
      <vt:lpstr>Angus</vt:lpstr>
      <vt:lpstr>65 66 68 69 71 72</vt:lpstr>
      <vt:lpstr>73D 74D 76D 77D 78D 80D 23 Bo13</vt:lpstr>
      <vt:lpstr>initial batch sent for seq</vt:lpstr>
      <vt:lpstr>initial batch QC from Macrogen</vt:lpstr>
      <vt:lpstr>list of failed samples in QC</vt:lpstr>
      <vt:lpstr>20201118 DNA conc. with Qbit</vt:lpstr>
      <vt:lpstr>primers used for this 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Yiyu</dc:creator>
  <cp:lastModifiedBy>IT Services</cp:lastModifiedBy>
  <dcterms:created xsi:type="dcterms:W3CDTF">2015-06-05T18:17:20Z</dcterms:created>
  <dcterms:modified xsi:type="dcterms:W3CDTF">2021-05-27T12:33:02Z</dcterms:modified>
</cp:coreProperties>
</file>